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ristalurquiza/Desktop/Analysis Projects/Crowd Funding Analysis /"/>
    </mc:Choice>
  </mc:AlternateContent>
  <xr:revisionPtr revIDLastSave="0" documentId="13_ncr:1_{3DD97C6C-FAF1-0145-9700-B66B42A1040A}" xr6:coauthVersionLast="47" xr6:coauthVersionMax="47" xr10:uidLastSave="{00000000-0000-0000-0000-000000000000}"/>
  <bookViews>
    <workbookView xWindow="2880" yWindow="1000" windowWidth="31280" windowHeight="19540" firstSheet="3" activeTab="8" xr2:uid="{00000000-000D-0000-FFFF-FFFF00000000}"/>
  </bookViews>
  <sheets>
    <sheet name="Kickstarter" sheetId="1" r:id="rId1"/>
    <sheet name="Category Statistics" sheetId="2" r:id="rId2"/>
    <sheet name="Subcatergory Statistics" sheetId="3" r:id="rId3"/>
    <sheet name="Outcomes Based on Launch Dates" sheetId="9" r:id="rId4"/>
    <sheet name="Edinburg Research" sheetId="11" r:id="rId5"/>
    <sheet name="Successful US Kickstarters" sheetId="12" r:id="rId6"/>
    <sheet name="Failed US Kickstarters" sheetId="15" r:id="rId7"/>
    <sheet name="Descriptive Statistics" sheetId="14" r:id="rId8"/>
    <sheet name="Box and Whisker Plot" sheetId="18" r:id="rId9"/>
  </sheets>
  <externalReferences>
    <externalReference r:id="rId10"/>
  </externalReferences>
  <definedNames>
    <definedName name="_xlnm._FilterDatabase" localSheetId="0" hidden="1">Kickstarter!$A$1:$S$4116</definedName>
    <definedName name="_xlchart.v1.0" hidden="1">Kickstarter!$D$1</definedName>
    <definedName name="_xlchart.v1.1" hidden="1">Kickstarter!$D$2:$D$4116</definedName>
    <definedName name="_xlchart.v1.10" hidden="1">Kickstarter!$E$1</definedName>
    <definedName name="_xlchart.v1.11" hidden="1">Kickstarter!$E$2:$E$4116</definedName>
    <definedName name="_xlchart.v1.12" hidden="1">Kickstarter!$D$1</definedName>
    <definedName name="_xlchart.v1.13" hidden="1">Kickstarter!$D$2:$D$4116</definedName>
    <definedName name="_xlchart.v1.14" hidden="1">Kickstarter!$E$1</definedName>
    <definedName name="_xlchart.v1.15" hidden="1">Kickstarter!$E$2:$E$4116</definedName>
    <definedName name="_xlchart.v1.16" hidden="1">Kickstarter!$D$1</definedName>
    <definedName name="_xlchart.v1.17" hidden="1">Kickstarter!$D$2:$D$4116</definedName>
    <definedName name="_xlchart.v1.18" hidden="1">Kickstarter!$E$1</definedName>
    <definedName name="_xlchart.v1.19" hidden="1">Kickstarter!$E$2:$E$4116</definedName>
    <definedName name="_xlchart.v1.2" hidden="1">Kickstarter!$E$1</definedName>
    <definedName name="_xlchart.v1.20" hidden="1">Kickstarter!$D$1</definedName>
    <definedName name="_xlchart.v1.21" hidden="1">Kickstarter!$D$2:$D$4116</definedName>
    <definedName name="_xlchart.v1.22" hidden="1">Kickstarter!$E$1</definedName>
    <definedName name="_xlchart.v1.23" hidden="1">Kickstarter!$E$2:$E$4116</definedName>
    <definedName name="_xlchart.v1.24" hidden="1">Kickstarter!$D$1</definedName>
    <definedName name="_xlchart.v1.25" hidden="1">Kickstarter!$D$2:$D$4116</definedName>
    <definedName name="_xlchart.v1.26" hidden="1">Kickstarter!$E$1</definedName>
    <definedName name="_xlchart.v1.27" hidden="1">Kickstarter!$E$2:$E$4116</definedName>
    <definedName name="_xlchart.v1.28" hidden="1">Kickstarter!$D$1</definedName>
    <definedName name="_xlchart.v1.29" hidden="1">Kickstarter!$D$2:$D$4116</definedName>
    <definedName name="_xlchart.v1.3" hidden="1">Kickstarter!$E$2:$E$4116</definedName>
    <definedName name="_xlchart.v1.30" hidden="1">Kickstarter!$E$1</definedName>
    <definedName name="_xlchart.v1.31" hidden="1">Kickstarter!$E$2:$E$4116</definedName>
    <definedName name="_xlchart.v1.32" hidden="1">Kickstarter!$D$1</definedName>
    <definedName name="_xlchart.v1.33" hidden="1">Kickstarter!$D$2:$D$4116</definedName>
    <definedName name="_xlchart.v1.34" hidden="1">Kickstarter!$E$1</definedName>
    <definedName name="_xlchart.v1.35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  <definedName name="_xlchart.v1.8" hidden="1">Kickstarter!$D$1</definedName>
    <definedName name="_xlchart.v1.9" hidden="1">Kickstarter!$D$2:$D$4116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3" i="14" l="1"/>
  <c r="C13" i="14"/>
  <c r="C12" i="14"/>
  <c r="C14" i="14" s="1"/>
  <c r="C11" i="14"/>
  <c r="B12" i="14"/>
  <c r="B14" i="14" s="1"/>
  <c r="B11" i="14"/>
  <c r="C6" i="14"/>
  <c r="C5" i="14"/>
  <c r="C7" i="14" s="1"/>
  <c r="C4" i="14"/>
  <c r="B7" i="14"/>
  <c r="B6" i="14"/>
  <c r="B5" i="14"/>
  <c r="B4" i="14"/>
  <c r="B9" i="14"/>
  <c r="C9" i="14"/>
  <c r="B10" i="14"/>
  <c r="C10" i="14"/>
  <c r="B2" i="14"/>
  <c r="C3" i="14"/>
  <c r="B3" i="14"/>
  <c r="C2" i="14"/>
  <c r="D3" i="11"/>
  <c r="D4" i="11"/>
  <c r="D5" i="11"/>
  <c r="D6" i="11"/>
  <c r="D2" i="11"/>
  <c r="C3" i="11"/>
  <c r="C4" i="11"/>
  <c r="C5" i="11"/>
  <c r="C6" i="11"/>
  <c r="C2" i="11"/>
  <c r="B2" i="11"/>
  <c r="B3" i="11"/>
  <c r="B4" i="11"/>
  <c r="B5" i="11"/>
  <c r="B6" i="1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2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<sst xmlns="http://schemas.openxmlformats.org/spreadsheetml/2006/main" count="33603" uniqueCount="8391">
  <si>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</si>
  <si>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</si>
  <si>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</si>
  <si>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</si>
  <si>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</si>
  <si>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</si>
  <si>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</si>
  <si>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</si>
  <si>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</si>
  <si>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</si>
  <si>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</si>
  <si>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</si>
  <si>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</si>
  <si>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</si>
  <si>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</si>
  <si>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</si>
  <si>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</si>
  <si>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</si>
  <si>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</si>
  <si>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</si>
  <si>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</si>
  <si>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</si>
  <si>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</si>
  <si>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</si>
  <si>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</si>
  <si>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</si>
  <si>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</si>
  <si>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</si>
  <si>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</si>
  <si>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</si>
  <si>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</si>
  <si>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</si>
  <si>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</si>
  <si>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</si>
  <si>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</si>
  <si>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</si>
  <si>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</si>
  <si>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</si>
  <si>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</si>
  <si>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</si>
  <si>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</si>
  <si>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</si>
  <si>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</si>
  <si>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</si>
  <si>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</si>
  <si>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</si>
  <si>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</si>
  <si>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</si>
  <si>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</si>
  <si>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</si>
  <si>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</si>
  <si>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</si>
  <si>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</si>
  <si>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</si>
  <si>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</si>
  <si>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</si>
  <si>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</si>
  <si>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</si>
  <si>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</si>
  <si>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</si>
  <si>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</si>
  <si>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</si>
  <si>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</si>
  <si>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</si>
  <si>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</si>
  <si>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</si>
  <si>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</si>
  <si>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</si>
  <si>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</si>
  <si>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</si>
  <si>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</si>
  <si>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</si>
  <si>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</si>
  <si>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</si>
  <si>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</si>
  <si>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</si>
  <si>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</si>
  <si>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</si>
  <si>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</si>
  <si>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</si>
  <si>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</si>
  <si>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</si>
  <si>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</si>
  <si>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</si>
  <si>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</si>
  <si>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</si>
  <si>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</si>
  <si>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</si>
  <si>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</si>
  <si>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</si>
  <si>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</si>
  <si>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</si>
  <si>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</si>
  <si>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</si>
  <si>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</si>
  <si>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</si>
  <si>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</si>
  <si>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</si>
  <si>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</si>
  <si>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</si>
  <si>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</si>
  <si>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</si>
  <si>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</si>
  <si>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</si>
  <si>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</si>
  <si>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</si>
  <si>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</si>
  <si>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</si>
  <si>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</si>
  <si>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</si>
  <si>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</si>
  <si>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</si>
  <si>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</si>
  <si>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</si>
  <si>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</si>
  <si>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</si>
  <si>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</si>
  <si>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</si>
  <si>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</si>
  <si>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</si>
  <si>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</si>
  <si>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</si>
  <si>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</si>
  <si>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</si>
  <si>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</si>
  <si>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</si>
  <si>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</si>
  <si>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</si>
  <si>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</si>
  <si>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</si>
  <si>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</si>
  <si>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</si>
  <si>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</si>
  <si>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</si>
  <si>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</si>
  <si>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</si>
  <si>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</si>
  <si>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</si>
  <si>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</si>
  <si>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</si>
  <si>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</si>
  <si>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</si>
  <si>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</si>
  <si>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</si>
  <si>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</si>
  <si>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</si>
  <si>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</si>
  <si>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</si>
  <si>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</si>
  <si>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</si>
  <si>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</si>
  <si>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</si>
  <si>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</si>
  <si>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</si>
  <si>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</si>
  <si>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</si>
  <si>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</si>
  <si>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</si>
  <si>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</si>
  <si>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</si>
  <si>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</si>
  <si>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</si>
  <si>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</si>
  <si>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</si>
  <si>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</si>
  <si>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</si>
  <si>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</si>
  <si>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</si>
  <si>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</si>
  <si>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</si>
  <si>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</si>
  <si>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</si>
  <si>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</si>
  <si>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</si>
  <si>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</si>
  <si>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</si>
  <si>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</si>
  <si>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</si>
  <si>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</si>
  <si>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</si>
  <si>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</si>
  <si>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</si>
  <si>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</si>
  <si>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</si>
  <si>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</si>
  <si>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</si>
  <si>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</si>
  <si>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</si>
  <si>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</si>
  <si>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</si>
  <si>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</si>
  <si>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</si>
  <si>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</si>
  <si>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</si>
  <si>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</si>
  <si>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</si>
  <si>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</si>
  <si>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</si>
  <si>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</si>
  <si>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</si>
  <si>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</si>
  <si>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</si>
  <si>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</si>
  <si>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</si>
  <si>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</si>
  <si>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</si>
  <si>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</si>
  <si>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</si>
  <si>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</si>
  <si>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</si>
  <si>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</si>
  <si>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</si>
  <si>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</si>
  <si>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</si>
  <si>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</si>
  <si>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</si>
  <si>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</si>
  <si>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</si>
  <si>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</si>
  <si>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</si>
  <si>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</si>
  <si>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</si>
  <si>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</si>
  <si>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</si>
  <si>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</si>
  <si>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</si>
  <si>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</si>
  <si>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</si>
  <si>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</si>
  <si>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</si>
  <si>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</si>
  <si>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</si>
  <si>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</si>
  <si>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</si>
  <si>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</si>
  <si>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</si>
  <si>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</si>
  <si>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</si>
  <si>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</si>
  <si>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</si>
  <si>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</si>
  <si>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</si>
  <si>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</si>
  <si>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</si>
  <si>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</si>
  <si>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</si>
  <si>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</si>
  <si>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</si>
  <si>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</si>
  <si>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</si>
  <si>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</si>
  <si>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</si>
  <si>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</si>
  <si>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</si>
  <si>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</si>
  <si>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</si>
  <si>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</si>
  <si>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</si>
  <si>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</si>
  <si>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</si>
  <si>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</si>
  <si>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</si>
  <si>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</si>
  <si>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</si>
  <si>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</si>
  <si>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</si>
  <si>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</si>
  <si>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</si>
  <si>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</si>
  <si>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</si>
  <si>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</si>
  <si>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</si>
  <si>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</si>
  <si>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</si>
  <si>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</si>
  <si>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</si>
  <si>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</si>
  <si>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</si>
  <si>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</si>
  <si>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</si>
  <si>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</si>
  <si>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</si>
  <si>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</si>
  <si>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</si>
  <si>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</si>
  <si>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</si>
  <si>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</si>
  <si>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</si>
  <si>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</si>
  <si>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</si>
  <si>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</si>
  <si>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</si>
  <si>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</si>
  <si>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</si>
  <si>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</si>
  <si>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</si>
  <si>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</si>
  <si>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</si>
  <si>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</si>
  <si>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</si>
  <si>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</si>
  <si>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</si>
  <si>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</si>
  <si>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</si>
  <si>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</si>
  <si>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</si>
  <si>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</si>
  <si>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</si>
  <si>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</si>
  <si>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</si>
  <si>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</si>
  <si>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</si>
  <si>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</si>
  <si>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</si>
  <si>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</si>
  <si>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</si>
  <si>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</si>
  <si>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</si>
  <si>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</si>
  <si>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</si>
  <si>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</si>
  <si>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</si>
  <si>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</si>
  <si>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</si>
  <si>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</si>
  <si>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</si>
  <si>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</si>
  <si>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</si>
  <si>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</si>
  <si>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</si>
  <si>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</si>
  <si>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</si>
  <si>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</si>
  <si>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</si>
  <si>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</si>
  <si>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</si>
  <si>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</si>
  <si>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</si>
  <si>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</si>
  <si>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</si>
  <si>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</si>
  <si>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</si>
  <si>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</si>
  <si>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</si>
  <si>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</si>
  <si>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</si>
  <si>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</si>
  <si>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</si>
  <si>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</si>
  <si>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</si>
  <si>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</si>
  <si>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</si>
  <si>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</si>
  <si>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</si>
  <si>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</si>
  <si>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</si>
  <si>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</si>
  <si>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</si>
  <si>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</si>
  <si>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</si>
  <si>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</si>
  <si>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</si>
  <si>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</si>
  <si>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</si>
  <si>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</si>
  <si>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</si>
  <si>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</si>
  <si>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</si>
  <si>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</si>
  <si>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</si>
  <si>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</si>
  <si>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</si>
  <si>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</si>
  <si>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</si>
  <si>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</si>
  <si>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</si>
  <si>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</si>
  <si>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</si>
  <si>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</si>
  <si>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</si>
  <si>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</si>
  <si>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</si>
  <si>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</si>
  <si>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</si>
  <si>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</si>
  <si>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</si>
  <si>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</si>
  <si>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</si>
  <si>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</si>
  <si>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</si>
  <si>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</si>
  <si>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</si>
  <si>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</si>
  <si>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</si>
  <si>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</si>
  <si>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</si>
  <si>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</si>
  <si>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</si>
  <si>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</si>
  <si>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</si>
  <si>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</si>
  <si>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</si>
  <si>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</si>
  <si>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</si>
  <si>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</si>
  <si>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</si>
  <si>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</si>
  <si>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</si>
  <si>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</si>
  <si>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</si>
  <si>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</si>
  <si>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</si>
  <si>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</si>
  <si>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</si>
  <si>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</si>
  <si>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</si>
  <si>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</si>
  <si>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</si>
  <si>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</si>
  <si>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</si>
  <si>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</si>
  <si>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</si>
  <si>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</si>
  <si>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</si>
  <si>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</si>
  <si>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</si>
  <si>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</si>
  <si>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</si>
  <si>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</si>
  <si>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</si>
  <si>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</si>
  <si>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</si>
  <si>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</si>
  <si>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</si>
  <si>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</si>
  <si>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</si>
  <si>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</si>
  <si>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</si>
  <si>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</si>
  <si>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</si>
  <si>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</si>
  <si>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</si>
  <si>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</si>
  <si>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</si>
  <si>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</si>
  <si>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</si>
  <si>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</si>
  <si>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</si>
  <si>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</si>
  <si>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</si>
  <si>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</si>
  <si>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</si>
  <si>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</si>
  <si>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</si>
  <si>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</si>
  <si>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</si>
  <si>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</si>
  <si>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</si>
  <si>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</si>
  <si>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</si>
  <si>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</si>
  <si>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</si>
  <si>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</si>
  <si>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</si>
  <si>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</si>
  <si>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</si>
  <si>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</si>
  <si>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</si>
  <si>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</si>
  <si>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</si>
  <si>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</si>
  <si>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</si>
  <si>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</si>
  <si>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</si>
  <si>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</si>
  <si>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</si>
  <si>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</si>
  <si>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</si>
  <si>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</si>
  <si>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</si>
  <si>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</si>
  <si>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</si>
  <si>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</si>
  <si>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</si>
  <si>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</si>
  <si>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</si>
  <si>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</si>
  <si>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</si>
  <si>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</si>
  <si>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</si>
  <si>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</si>
  <si>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</si>
  <si>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</si>
  <si>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</si>
  <si>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</si>
  <si>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</si>
  <si>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</si>
  <si>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</si>
  <si>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</si>
  <si>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</si>
  <si>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</si>
  <si>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</si>
  <si>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</si>
  <si>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</si>
  <si>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</si>
  <si>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</si>
  <si>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</si>
  <si>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</si>
  <si>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</si>
  <si>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</si>
  <si>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</si>
  <si>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</si>
  <si>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</si>
  <si>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</si>
  <si>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</si>
  <si>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</si>
  <si>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</si>
  <si>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</si>
  <si>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</si>
  <si>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</si>
  <si>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</si>
  <si>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</si>
  <si>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</si>
  <si>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</si>
  <si>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</si>
  <si>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</si>
  <si>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</si>
  <si>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</si>
  <si>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</si>
  <si>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</si>
  <si>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</si>
  <si>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</si>
  <si>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</si>
  <si>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</si>
  <si>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</si>
  <si>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</si>
  <si>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</si>
  <si>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</si>
  <si>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</si>
  <si>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</si>
  <si>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</si>
  <si>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</si>
  <si>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</si>
  <si>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</si>
  <si>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</si>
  <si>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</si>
  <si>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</si>
  <si>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</si>
  <si>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</si>
  <si>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</si>
  <si>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</si>
  <si>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</si>
  <si>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</si>
  <si>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</si>
  <si>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</si>
  <si>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</si>
  <si>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</si>
  <si>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</si>
  <si>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</si>
  <si>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</si>
  <si>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</si>
  <si>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</si>
  <si>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</si>
  <si>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</si>
  <si>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</si>
  <si>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</si>
  <si>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</si>
  <si>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</si>
  <si>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</si>
  <si>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</si>
  <si>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</si>
  <si>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</si>
  <si>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</si>
  <si>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</si>
  <si>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</si>
  <si>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</si>
  <si>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</si>
  <si>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</si>
  <si>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</si>
  <si>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</si>
  <si>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</si>
  <si>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</si>
  <si>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</si>
  <si>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</si>
  <si>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</si>
  <si>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</si>
  <si>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</si>
  <si>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</si>
  <si>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</si>
  <si>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</si>
  <si>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</si>
  <si>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</si>
  <si>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</si>
  <si>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</si>
  <si>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</si>
  <si>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</si>
  <si>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</si>
  <si>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</si>
  <si>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</si>
  <si>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</si>
  <si>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</si>
  <si>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</si>
  <si>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</si>
  <si>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</si>
  <si>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</si>
  <si>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</si>
  <si>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</si>
  <si>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</si>
  <si>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</si>
  <si>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</si>
  <si>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</si>
  <si>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</si>
  <si>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</si>
  <si>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</si>
  <si>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</si>
  <si>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</si>
  <si>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</si>
  <si>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</si>
  <si>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</si>
  <si>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</si>
  <si>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</si>
  <si>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</si>
  <si>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</si>
  <si>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</si>
  <si>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</si>
  <si>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</si>
  <si>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</si>
  <si>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</si>
  <si>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</si>
  <si>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</si>
  <si>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</si>
  <si>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</si>
  <si>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</si>
  <si>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</si>
  <si>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</si>
  <si>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</si>
  <si>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</si>
  <si>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</si>
  <si>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</si>
  <si>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</si>
  <si>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</si>
  <si>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</si>
  <si>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</si>
  <si>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</si>
  <si>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</si>
  <si>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</si>
  <si>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</si>
  <si>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</si>
  <si>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</si>
  <si>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</si>
  <si>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</si>
  <si>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</si>
  <si>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</si>
  <si>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</si>
  <si>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</si>
  <si>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</si>
  <si>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</si>
  <si>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</si>
  <si>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</si>
  <si>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</si>
  <si>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</si>
  <si>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</si>
  <si>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</si>
  <si>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</si>
  <si>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</si>
  <si>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</si>
  <si>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</si>
  <si>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</si>
  <si>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</si>
  <si>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</si>
  <si>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</si>
  <si>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</si>
  <si>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</si>
  <si>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</si>
  <si>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</si>
  <si>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</si>
  <si>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</si>
  <si>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</si>
  <si>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</si>
  <si>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</si>
  <si>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</si>
  <si>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</si>
  <si>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</si>
  <si>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</si>
  <si>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</si>
  <si>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</si>
  <si>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</si>
  <si>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</si>
  <si>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</si>
  <si>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</si>
  <si>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</si>
  <si>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</si>
  <si>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</si>
  <si>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</si>
  <si>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</si>
  <si>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</si>
  <si>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</si>
  <si>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</si>
  <si>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</si>
  <si>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</si>
  <si>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</si>
  <si>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</si>
  <si>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</si>
  <si>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</si>
  <si>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</si>
  <si>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</si>
  <si>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</si>
  <si>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</si>
  <si>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</si>
  <si>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</si>
  <si>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</si>
  <si>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</si>
  <si>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</si>
  <si>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</si>
  <si>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</si>
  <si>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</si>
  <si>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</si>
  <si>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</si>
  <si>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</si>
  <si>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</si>
  <si>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</si>
  <si>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</si>
  <si>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</si>
  <si>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</si>
  <si>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</si>
  <si>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</si>
  <si>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</si>
  <si>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</si>
  <si>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</si>
  <si>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</si>
  <si>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</si>
  <si>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</si>
  <si>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</si>
  <si>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</si>
  <si>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</si>
  <si>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</si>
  <si>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</si>
  <si>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</si>
  <si>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</si>
  <si>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</si>
  <si>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</si>
  <si>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</si>
  <si>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</si>
  <si>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</si>
  <si>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</si>
  <si>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</si>
  <si>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</si>
  <si>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</si>
  <si>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</si>
  <si>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</si>
  <si>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</si>
  <si>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</si>
  <si>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</si>
  <si>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</si>
  <si>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</si>
  <si>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</si>
  <si>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</si>
  <si>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</si>
  <si>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</si>
  <si>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</si>
  <si>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</si>
  <si>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</si>
  <si>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</si>
  <si>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</si>
  <si>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</si>
  <si>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</si>
  <si>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</si>
  <si>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</si>
  <si>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</si>
  <si>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</si>
  <si>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</si>
  <si>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</si>
  <si>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</si>
  <si>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</si>
  <si>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</si>
  <si>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</si>
  <si>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</si>
  <si>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</si>
  <si>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</si>
  <si>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</si>
  <si>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</si>
  <si>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</si>
  <si>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</si>
  <si>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</si>
  <si>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</si>
  <si>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</si>
  <si>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</si>
  <si>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</si>
  <si>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</si>
  <si>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</si>
  <si>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</si>
  <si>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</si>
  <si>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</si>
  <si>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</si>
  <si>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</si>
  <si>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</si>
  <si>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</si>
  <si>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</si>
  <si>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</si>
  <si>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</si>
  <si>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</si>
  <si>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</si>
  <si>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</si>
  <si>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</si>
  <si>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</si>
  <si>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</si>
  <si>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</si>
  <si>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</si>
  <si>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</si>
  <si>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</si>
  <si>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</si>
  <si>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</si>
  <si>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</si>
  <si>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</si>
  <si>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</si>
  <si>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</si>
  <si>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</si>
  <si>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</si>
  <si>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</si>
  <si>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</si>
  <si>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</si>
  <si>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</si>
  <si>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</si>
  <si>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</si>
  <si>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</si>
  <si>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</si>
  <si>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</si>
  <si>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</si>
  <si>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</si>
  <si>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</si>
  <si>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</si>
  <si>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</si>
  <si>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</si>
  <si>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</si>
  <si>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</si>
  <si>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</si>
  <si>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</si>
  <si>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</si>
  <si>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</si>
  <si>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</si>
  <si>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</si>
  <si>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</si>
  <si>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</si>
  <si>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</si>
  <si>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</si>
  <si>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</si>
  <si>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</si>
  <si>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</si>
  <si>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</si>
  <si>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</si>
  <si>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</si>
  <si>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</si>
  <si>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</si>
  <si>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</si>
  <si>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</si>
  <si>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</si>
  <si>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</si>
  <si>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</si>
  <si>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</si>
  <si>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</si>
  <si>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</si>
  <si>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</si>
  <si>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</si>
  <si>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</si>
  <si>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</si>
  <si>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</si>
  <si>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</si>
  <si>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</si>
  <si>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</si>
  <si>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</si>
  <si>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</si>
  <si>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</si>
  <si>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</si>
  <si>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</si>
  <si>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</si>
  <si>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</si>
  <si>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</si>
  <si>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</si>
  <si>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</si>
  <si>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</si>
  <si>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</si>
  <si>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</si>
  <si>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</si>
  <si>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</si>
  <si>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</si>
  <si>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</si>
  <si>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</si>
  <si>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</si>
  <si>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</si>
  <si>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</si>
  <si>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</si>
  <si>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</si>
  <si>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</si>
  <si>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</si>
  <si>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</si>
  <si>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</si>
  <si>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</si>
  <si>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</si>
  <si>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</si>
  <si>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</si>
  <si>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</si>
  <si>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</si>
  <si>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</si>
  <si>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</si>
  <si>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</si>
  <si>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</si>
  <si>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</si>
  <si>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</si>
  <si>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</si>
  <si>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</si>
  <si>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</si>
  <si>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</si>
  <si>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</si>
  <si>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</si>
  <si>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</si>
  <si>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</si>
  <si>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</si>
  <si>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</si>
  <si>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</si>
  <si>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</si>
  <si>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</si>
  <si>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</si>
  <si>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</si>
  <si>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</si>
  <si>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</si>
  <si>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</si>
  <si>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</si>
  <si>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</si>
  <si>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</si>
  <si>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</si>
  <si>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</si>
  <si>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</si>
  <si>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</si>
  <si>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</si>
  <si>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</si>
  <si>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</si>
  <si>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</si>
  <si>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</si>
  <si>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</si>
  <si>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</si>
  <si>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</si>
  <si>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</si>
  <si>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</si>
  <si>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</si>
  <si>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</si>
  <si>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</si>
  <si>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</si>
  <si>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</si>
  <si>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</si>
  <si>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</si>
  <si>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</si>
  <si>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</si>
  <si>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</si>
  <si>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</si>
  <si>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</si>
  <si>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</si>
  <si>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</si>
  <si>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</si>
  <si>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</si>
  <si>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</si>
  <si>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</si>
  <si>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</si>
  <si>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</si>
  <si>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</si>
  <si>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</si>
  <si>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</si>
  <si>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</si>
  <si>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</si>
  <si>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</si>
  <si>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</si>
  <si>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</si>
  <si>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</si>
  <si>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</si>
  <si>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</si>
  <si>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</si>
  <si>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</si>
  <si>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</si>
  <si>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</si>
  <si>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</si>
  <si>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</si>
  <si>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</si>
  <si>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</si>
  <si>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</si>
  <si>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</si>
  <si>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</si>
  <si>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</si>
  <si>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</si>
  <si>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</si>
  <si>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</si>
  <si>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</si>
  <si>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</si>
  <si>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</si>
  <si>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</si>
  <si>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</si>
  <si>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</si>
  <si>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</si>
  <si>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</si>
  <si>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</si>
  <si>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</si>
  <si>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</si>
  <si>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</si>
  <si>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</si>
  <si>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</si>
  <si>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</si>
  <si>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</si>
  <si>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</si>
  <si>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</si>
  <si>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</si>
  <si>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</si>
  <si>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</si>
  <si>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</si>
  <si>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</si>
  <si>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</si>
  <si>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</si>
  <si>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</si>
  <si>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</si>
  <si>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</si>
  <si>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</si>
  <si>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</si>
  <si>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</si>
  <si>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</si>
  <si>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</si>
  <si>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</si>
  <si>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</si>
  <si>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</si>
  <si>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</si>
  <si>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</si>
  <si>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</si>
  <si>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</si>
  <si>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</si>
  <si>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</si>
  <si>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</si>
  <si>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</si>
  <si>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</si>
  <si>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</si>
  <si>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</si>
  <si>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</si>
  <si>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</si>
  <si>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</si>
  <si>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</si>
  <si>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</si>
  <si>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</si>
  <si>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</si>
  <si>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</si>
  <si>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</si>
  <si>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</si>
  <si>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</si>
  <si>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</si>
  <si>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</si>
  <si>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</si>
  <si>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</si>
  <si>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</si>
  <si>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</si>
  <si>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</si>
  <si>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</si>
  <si>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</si>
  <si>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</si>
  <si>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</si>
  <si>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</si>
  <si>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</si>
  <si>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</si>
  <si>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</si>
  <si>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</si>
  <si>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</si>
  <si>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</si>
  <si>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</si>
  <si>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</si>
  <si>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</si>
  <si>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</si>
  <si>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</si>
  <si>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</si>
  <si>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</si>
  <si>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</si>
  <si>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</si>
  <si>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</si>
  <si>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</si>
  <si>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</si>
  <si>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</si>
  <si>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</si>
  <si>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</si>
  <si>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</si>
  <si>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</si>
  <si>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</si>
  <si>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</si>
  <si>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</si>
  <si>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</si>
  <si>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</si>
  <si>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</si>
  <si>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</si>
  <si>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</si>
  <si>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</si>
  <si>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</si>
  <si>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</si>
  <si>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</si>
  <si>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</si>
  <si>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</si>
  <si>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</si>
  <si>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</si>
  <si>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</si>
  <si>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</si>
  <si>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</si>
  <si>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</si>
  <si>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</si>
  <si>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</si>
  <si>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</si>
  <si>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</si>
  <si>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</si>
  <si>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</si>
  <si>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</si>
  <si>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</si>
  <si>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</si>
  <si>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</si>
  <si>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</si>
  <si>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</si>
  <si>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</si>
  <si>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</si>
  <si>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</si>
  <si>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</si>
  <si>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</si>
  <si>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</si>
  <si>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</si>
  <si>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</si>
  <si>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</si>
  <si>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</si>
  <si>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</si>
  <si>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</si>
  <si>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</si>
  <si>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</si>
  <si>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</si>
  <si>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</si>
  <si>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</si>
  <si>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</si>
  <si>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</si>
  <si>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</si>
  <si>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</si>
  <si>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</si>
  <si>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</si>
  <si>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</si>
  <si>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</si>
  <si>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</si>
  <si>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</si>
  <si>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</si>
  <si>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</si>
  <si>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</si>
  <si>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</si>
  <si>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</si>
  <si>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</si>
  <si>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</si>
  <si>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</si>
  <si>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</si>
  <si>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</si>
  <si>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</si>
  <si>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</si>
  <si>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</si>
  <si>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</si>
  <si>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</si>
  <si>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</si>
  <si>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</si>
  <si>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</si>
  <si>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</si>
  <si>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</si>
  <si>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</si>
  <si>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</si>
  <si>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</si>
  <si>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</si>
  <si>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</si>
  <si>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</si>
  <si>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</si>
  <si>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</si>
  <si>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</si>
  <si>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</si>
  <si>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</si>
  <si>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</si>
  <si>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</si>
  <si>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</si>
  <si>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</si>
  <si>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</si>
  <si>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</si>
  <si>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</si>
  <si>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</si>
  <si>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</si>
  <si>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</si>
  <si>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</si>
  <si>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</si>
  <si>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</si>
  <si>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</si>
  <si>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</si>
  <si>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</si>
  <si>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</si>
  <si>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</si>
  <si>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</si>
  <si>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</si>
  <si>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</si>
  <si>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</si>
  <si>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</si>
  <si>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</si>
  <si>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</si>
  <si>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</si>
  <si>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</si>
  <si>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</si>
  <si>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</si>
  <si>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</si>
  <si>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</si>
  <si>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</si>
  <si>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</si>
  <si>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</si>
  <si>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</si>
  <si>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</si>
  <si>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</si>
  <si>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</si>
  <si>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</si>
  <si>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</si>
  <si>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</si>
  <si>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</si>
  <si>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</si>
  <si>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</si>
  <si>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</si>
  <si>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</si>
  <si>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</si>
  <si>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</si>
  <si>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</si>
  <si>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</si>
  <si>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</si>
  <si>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</si>
  <si>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</si>
  <si>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</si>
  <si>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</si>
  <si>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</si>
  <si>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</si>
  <si>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</si>
  <si>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</si>
  <si>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</si>
  <si>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</si>
  <si>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</si>
  <si>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</si>
  <si>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</si>
  <si>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</si>
  <si>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</si>
  <si>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</si>
  <si>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</si>
  <si>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</si>
  <si>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</si>
  <si>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</si>
  <si>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</si>
  <si>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</si>
  <si>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</si>
  <si>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</si>
  <si>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</si>
  <si>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</si>
  <si>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</si>
  <si>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</si>
  <si>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</si>
  <si>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</si>
  <si>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</si>
  <si>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</si>
  <si>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</si>
  <si>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</si>
  <si>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</si>
  <si>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</si>
  <si>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</si>
  <si>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</si>
  <si>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</si>
  <si>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</si>
  <si>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</si>
  <si>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</si>
  <si>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</si>
  <si>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</si>
  <si>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</si>
  <si>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</si>
  <si>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</si>
  <si>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</si>
  <si>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</si>
  <si>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</si>
  <si>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</si>
  <si>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</si>
  <si>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</si>
  <si>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</si>
  <si>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</si>
  <si>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</si>
  <si>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</si>
  <si>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</si>
  <si>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</si>
  <si>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</si>
  <si>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</si>
  <si>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</si>
  <si>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</si>
  <si>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</si>
  <si>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</si>
  <si>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</si>
  <si>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</si>
  <si>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</si>
  <si>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</si>
  <si>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</si>
  <si>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</si>
  <si>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</si>
  <si>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</si>
  <si>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</si>
  <si>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</si>
  <si>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</si>
  <si>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</si>
  <si>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</si>
  <si>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</si>
  <si>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</si>
  <si>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</si>
  <si>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</si>
  <si>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</si>
  <si>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</si>
  <si>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</si>
  <si>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</si>
  <si>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</si>
  <si>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</si>
  <si>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</si>
  <si>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</si>
  <si>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</si>
  <si>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</si>
  <si>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</si>
  <si>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</si>
  <si>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</si>
  <si>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</si>
  <si>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</si>
  <si>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</si>
  <si>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</si>
  <si>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</si>
  <si>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</si>
  <si>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</si>
  <si>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</si>
  <si>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</si>
  <si>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</si>
  <si>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</si>
  <si>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</si>
  <si>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</si>
  <si>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</si>
  <si>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</si>
  <si>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</si>
  <si>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</si>
  <si>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</si>
  <si>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</si>
  <si>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</si>
  <si>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</si>
  <si>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</si>
  <si>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</si>
  <si>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</si>
  <si>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</si>
  <si>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</si>
  <si>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</si>
  <si>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</si>
  <si>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</si>
  <si>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</si>
  <si>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</si>
  <si>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</si>
  <si>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</si>
  <si>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</si>
  <si>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</si>
  <si>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</si>
  <si>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</si>
  <si>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</si>
  <si>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</si>
  <si>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</si>
  <si>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</si>
  <si>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</si>
  <si>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</si>
  <si>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</si>
  <si>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</si>
  <si>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</si>
  <si>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</si>
  <si>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</si>
  <si>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</si>
  <si>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</si>
  <si>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</si>
  <si>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</si>
  <si>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</si>
  <si>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</si>
  <si>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</si>
  <si>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</si>
  <si>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</si>
  <si>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</si>
  <si>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</si>
  <si>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</si>
  <si>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</si>
  <si>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</si>
  <si>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</si>
  <si>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</si>
  <si>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</si>
  <si>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</si>
  <si>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</si>
  <si>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</si>
  <si>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</si>
  <si>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</si>
  <si>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</si>
  <si>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</si>
  <si>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</si>
  <si>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</si>
  <si>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</si>
  <si>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</si>
  <si>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</si>
  <si>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</si>
  <si>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</si>
  <si>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</si>
  <si>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</si>
  <si>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</si>
  <si>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</si>
  <si>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</si>
  <si>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</si>
  <si>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</si>
  <si>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</si>
  <si>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</si>
  <si>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</si>
  <si>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</si>
  <si>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</si>
  <si>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</si>
  <si>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</si>
  <si>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</si>
  <si>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</si>
  <si>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</si>
  <si>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</si>
  <si>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</si>
  <si>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</si>
  <si>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</si>
  <si>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</si>
  <si>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</si>
  <si>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</si>
  <si>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</si>
  <si>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</si>
  <si>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</si>
  <si>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</si>
  <si>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</si>
  <si>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</si>
  <si>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</si>
  <si>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</si>
  <si>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</si>
  <si>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</si>
  <si>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</si>
  <si>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</si>
  <si>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</si>
  <si>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</si>
  <si>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</si>
  <si>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</si>
  <si>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</si>
  <si>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</si>
  <si>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</si>
  <si>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</si>
  <si>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</si>
  <si>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</si>
  <si>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</si>
  <si>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</si>
  <si>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</si>
  <si>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</si>
  <si>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</si>
  <si>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</si>
  <si>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</si>
  <si>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</si>
  <si>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</si>
  <si>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</si>
  <si>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</si>
  <si>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</si>
  <si>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</si>
  <si>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</si>
  <si>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</si>
  <si>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</si>
  <si>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</si>
  <si>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</si>
  <si>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</si>
  <si>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</si>
  <si>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</si>
  <si>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</si>
  <si>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</si>
  <si>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</si>
  <si>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</si>
  <si>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</si>
  <si>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</si>
  <si>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</si>
  <si>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</si>
  <si>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</si>
  <si>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</si>
  <si>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</si>
  <si>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</si>
  <si>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</si>
  <si>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</si>
  <si>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</si>
  <si>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</si>
  <si>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</si>
  <si>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</si>
  <si>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</si>
  <si>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</si>
  <si>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</si>
  <si>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</si>
  <si>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</si>
  <si>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</si>
  <si>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</si>
  <si>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</si>
  <si>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</si>
  <si>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</si>
  <si>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</si>
  <si>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</si>
  <si>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</si>
  <si>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</si>
  <si>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</si>
  <si>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</si>
  <si>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</si>
  <si>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</si>
  <si>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</si>
  <si>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</si>
  <si>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</si>
  <si>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</si>
  <si>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</si>
  <si>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</si>
  <si>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</si>
  <si>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</si>
  <si>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</si>
  <si>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</si>
  <si>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</si>
  <si>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</si>
  <si>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</si>
  <si>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</si>
  <si>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</si>
  <si>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</si>
  <si>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</si>
  <si>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</si>
  <si>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</si>
  <si>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</si>
  <si>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</si>
  <si>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</si>
  <si>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</si>
  <si>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</si>
  <si>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</si>
  <si>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</si>
  <si>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</si>
  <si>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</si>
  <si>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</si>
  <si>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</si>
  <si>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</si>
  <si>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</si>
  <si>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</si>
  <si>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</si>
  <si>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</si>
  <si>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</si>
  <si>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</si>
  <si>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</si>
  <si>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</si>
  <si>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</si>
  <si>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</si>
  <si>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</si>
  <si>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</si>
  <si>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</si>
  <si>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</si>
  <si>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</si>
  <si>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</si>
  <si>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</si>
  <si>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</si>
  <si>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</si>
  <si>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</si>
  <si>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</si>
  <si>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</si>
  <si>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</si>
  <si>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</si>
  <si>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</si>
  <si>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</si>
  <si>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</si>
  <si>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</si>
  <si>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</si>
  <si>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</si>
  <si>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</si>
  <si>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</si>
  <si>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</si>
  <si>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</si>
  <si>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</si>
  <si>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</si>
  <si>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</si>
  <si>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</si>
  <si>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</si>
  <si>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</si>
  <si>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</si>
  <si>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</si>
  <si>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</si>
  <si>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</si>
  <si>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</si>
  <si>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</si>
  <si>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</si>
  <si>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</si>
  <si>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</si>
  <si>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</si>
  <si>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</si>
  <si>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</si>
  <si>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</si>
  <si>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</si>
  <si>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</si>
  <si>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</si>
  <si>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</si>
  <si>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</si>
  <si>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</si>
  <si>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</si>
  <si>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</si>
  <si>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</si>
  <si>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</si>
  <si>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</si>
  <si>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</si>
  <si>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</si>
  <si>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</si>
  <si>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</si>
  <si>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</si>
  <si>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</si>
  <si>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</si>
  <si>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</si>
  <si>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</si>
  <si>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</si>
  <si>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</si>
  <si>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</si>
  <si>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</si>
  <si>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</si>
  <si>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</si>
  <si>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</si>
  <si>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</si>
  <si>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</si>
  <si>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</si>
  <si>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</si>
  <si>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</si>
  <si>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</si>
  <si>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</si>
  <si>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</si>
  <si>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</si>
  <si>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</si>
  <si>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</si>
  <si>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</si>
  <si>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</si>
  <si>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</si>
  <si>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</si>
  <si>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</si>
  <si>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</si>
  <si>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</si>
  <si>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</si>
  <si>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</si>
  <si>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</si>
  <si>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</si>
  <si>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</si>
  <si>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</si>
  <si>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</si>
  <si>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</si>
  <si>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</si>
  <si>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</si>
  <si>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</si>
  <si>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</si>
  <si>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</si>
  <si>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</si>
  <si>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</si>
  <si>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</si>
  <si>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</si>
  <si>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</si>
  <si>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</si>
  <si>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</si>
  <si>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</si>
  <si>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</si>
  <si>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</si>
  <si>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</si>
  <si>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</si>
  <si>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</si>
  <si>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</si>
  <si>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</si>
  <si>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</si>
  <si>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</si>
  <si>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</si>
  <si>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</si>
  <si>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</si>
  <si>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</si>
  <si>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</si>
  <si>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</si>
  <si>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</si>
  <si>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</si>
  <si>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</si>
  <si>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</si>
  <si>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</si>
  <si>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</si>
  <si>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</si>
  <si>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</si>
  <si>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</si>
  <si>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</si>
  <si>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</si>
  <si>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</si>
  <si>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</si>
  <si>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</si>
  <si>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</si>
  <si>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</si>
  <si>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</si>
  <si>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</si>
  <si>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</si>
  <si>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</si>
  <si>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</si>
  <si>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</si>
  <si>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</si>
  <si>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</si>
  <si>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</si>
  <si>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</si>
  <si>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</si>
  <si>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</si>
  <si>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</si>
  <si>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</si>
  <si>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</si>
  <si>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</si>
  <si>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</si>
  <si>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</si>
  <si>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</si>
  <si>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</si>
  <si>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</si>
  <si>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</si>
  <si>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</si>
  <si>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</si>
  <si>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</si>
  <si>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</si>
  <si>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</si>
  <si>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</si>
  <si>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</si>
  <si>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</si>
  <si>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</si>
  <si>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</si>
  <si>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</si>
  <si>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</si>
  <si>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</si>
  <si>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</si>
  <si>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</si>
  <si>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</si>
  <si>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</si>
  <si>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</si>
  <si>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</si>
  <si>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</si>
  <si>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</si>
  <si>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</si>
  <si>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</si>
  <si>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</si>
  <si>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</si>
  <si>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</si>
  <si>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</si>
  <si>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</si>
  <si>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</si>
  <si>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</si>
  <si>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</si>
  <si>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</si>
  <si>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</si>
  <si>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</si>
  <si>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</si>
  <si>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</si>
  <si>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</si>
  <si>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</si>
  <si>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</si>
  <si>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</si>
  <si>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</si>
  <si>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</si>
  <si>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</si>
  <si>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</si>
  <si>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</si>
  <si>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</si>
  <si>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</si>
  <si>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</si>
  <si>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</si>
  <si>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</si>
  <si>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</si>
  <si>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</si>
  <si>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</si>
  <si>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</si>
  <si>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</si>
  <si>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</si>
  <si>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</si>
  <si>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</si>
  <si>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</si>
  <si>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</si>
  <si>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</si>
  <si>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</si>
  <si>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</si>
  <si>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</si>
  <si>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</si>
  <si>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</si>
  <si>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</si>
  <si>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</si>
  <si>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</si>
  <si>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</si>
  <si>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</si>
  <si>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</si>
  <si>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</si>
  <si>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</si>
  <si>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</si>
  <si>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</si>
  <si>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</si>
  <si>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</si>
  <si>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</si>
  <si>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</si>
  <si>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</si>
  <si>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</si>
  <si>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</si>
  <si>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</si>
  <si>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</si>
  <si>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</si>
  <si>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</si>
  <si>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</si>
  <si>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</si>
  <si>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</si>
  <si>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</si>
  <si>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</si>
  <si>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</si>
  <si>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</si>
  <si>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</si>
  <si>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</si>
  <si>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</si>
  <si>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</si>
  <si>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</si>
  <si>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</si>
  <si>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</si>
  <si>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</si>
  <si>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</si>
  <si>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</si>
  <si>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</si>
  <si>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</si>
  <si>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</si>
  <si>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</si>
  <si>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</si>
  <si>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</si>
  <si>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</si>
  <si>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</si>
  <si>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</si>
  <si>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</si>
  <si>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</si>
  <si>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</si>
  <si>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</si>
  <si>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</si>
  <si>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</si>
  <si>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</si>
  <si>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</si>
  <si>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</si>
  <si>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</si>
  <si>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</si>
  <si>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</si>
  <si>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</si>
  <si>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</si>
  <si>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</si>
  <si>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</si>
  <si>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</si>
  <si>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</si>
  <si>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</si>
  <si>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</si>
  <si>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</si>
  <si>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</si>
  <si>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</si>
  <si>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</si>
  <si>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</si>
  <si>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</si>
  <si>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</si>
  <si>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</si>
  <si>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</si>
  <si>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</si>
  <si>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</si>
  <si>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</si>
  <si>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</si>
  <si>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</si>
  <si>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</si>
  <si>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</si>
  <si>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</si>
  <si>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</si>
  <si>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</si>
  <si>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</si>
  <si>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</si>
  <si>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</si>
  <si>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</si>
  <si>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</si>
  <si>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</si>
  <si>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</si>
  <si>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</si>
  <si>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</si>
  <si>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</si>
  <si>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</si>
  <si>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</si>
  <si>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</si>
  <si>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</si>
  <si>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</si>
  <si>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</si>
  <si>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</si>
  <si>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</si>
  <si>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</si>
  <si>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</si>
  <si>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</si>
  <si>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</si>
  <si>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</si>
  <si>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</si>
  <si>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</si>
  <si>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</si>
  <si>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</si>
  <si>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</si>
  <si>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</si>
  <si>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</si>
  <si>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</si>
  <si>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</si>
  <si>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</si>
  <si>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</si>
  <si>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</si>
  <si>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</si>
  <si>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</si>
  <si>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</si>
  <si>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</si>
  <si>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</si>
  <si>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</si>
  <si>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</si>
  <si>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</si>
  <si>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</si>
  <si>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</si>
  <si>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</si>
  <si>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</si>
  <si>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</si>
  <si>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</si>
  <si>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</si>
  <si>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</si>
  <si>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</si>
  <si>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</si>
  <si>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</si>
  <si>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</si>
  <si>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</si>
  <si>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</si>
  <si>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</si>
  <si>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</si>
  <si>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</si>
  <si>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</si>
  <si>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</si>
  <si>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</si>
  <si>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</si>
  <si>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</si>
  <si>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</si>
  <si>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</si>
  <si>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</si>
  <si>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</si>
  <si>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</si>
  <si>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</si>
  <si>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</si>
  <si>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</si>
  <si>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</si>
  <si>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</si>
  <si>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</si>
  <si>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</si>
  <si>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</si>
  <si>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</si>
  <si>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</si>
  <si>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</si>
  <si>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</si>
  <si>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</si>
  <si>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</si>
  <si>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</si>
  <si>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</si>
  <si>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</si>
  <si>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</si>
  <si>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</si>
  <si>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</si>
  <si>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</si>
  <si>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</si>
  <si>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</si>
  <si>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</si>
  <si>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</si>
  <si>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</si>
  <si>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</si>
  <si>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</si>
  <si>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</si>
  <si>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</si>
  <si>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</si>
  <si>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</si>
  <si>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</si>
  <si>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</si>
  <si>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</si>
  <si>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</si>
  <si>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</si>
  <si>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</si>
  <si>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</si>
  <si>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</si>
  <si>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</si>
  <si>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</si>
  <si>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</si>
  <si>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</si>
  <si>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</si>
  <si>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</si>
  <si>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</si>
  <si>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</si>
  <si>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</si>
  <si>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</si>
  <si>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</si>
  <si>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</si>
  <si>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</si>
  <si>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</si>
  <si>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</si>
  <si>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</si>
  <si>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</si>
  <si>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</si>
  <si>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</si>
  <si>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</si>
  <si>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</si>
  <si>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</si>
  <si>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</si>
  <si>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</si>
  <si>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</si>
  <si>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</si>
  <si>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</si>
  <si>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</si>
  <si>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</si>
  <si>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</si>
  <si>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</si>
  <si>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</si>
  <si>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</si>
  <si>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</si>
  <si>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</si>
  <si>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</si>
  <si>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</si>
  <si>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</si>
  <si>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</si>
  <si>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</si>
  <si>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</si>
  <si>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</si>
  <si>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</si>
  <si>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</si>
  <si>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</si>
  <si>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</si>
  <si>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</si>
  <si>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</si>
  <si>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</si>
  <si>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</si>
  <si>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</si>
  <si>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</si>
  <si>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</si>
  <si>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</si>
  <si>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</si>
  <si>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</si>
  <si>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</si>
  <si>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</si>
  <si>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</si>
  <si>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</si>
  <si>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</si>
  <si>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</si>
  <si>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</si>
  <si>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</si>
  <si>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</si>
  <si>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</si>
  <si>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</si>
  <si>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</si>
  <si>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</si>
  <si>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</si>
  <si>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</si>
  <si>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</si>
  <si>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</si>
  <si>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</si>
  <si>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</si>
  <si>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</si>
  <si>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</si>
  <si>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</si>
  <si>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</si>
  <si>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</si>
  <si>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</si>
  <si>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</si>
  <si>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</si>
  <si>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</si>
  <si>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</si>
  <si>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</si>
  <si>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</si>
  <si>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</si>
  <si>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</si>
  <si>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</si>
  <si>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</si>
  <si>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</si>
  <si>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</si>
  <si>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</si>
  <si>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</si>
  <si>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</si>
  <si>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</si>
  <si>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</si>
  <si>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</si>
  <si>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</si>
  <si>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</si>
  <si>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</si>
  <si>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</si>
  <si>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</si>
  <si>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</si>
  <si>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</si>
  <si>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</si>
  <si>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</si>
  <si>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</si>
  <si>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</si>
  <si>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</si>
  <si>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</si>
  <si>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</si>
  <si>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</si>
  <si>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</si>
  <si>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</si>
  <si>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</si>
  <si>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</si>
  <si>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</si>
  <si>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</si>
  <si>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</si>
  <si>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</si>
  <si>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</si>
  <si>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</si>
  <si>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</si>
  <si>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</si>
  <si>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</si>
  <si>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</si>
  <si>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</si>
  <si>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</si>
  <si>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</si>
  <si>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</si>
  <si>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</si>
  <si>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</si>
  <si>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</si>
  <si>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</si>
  <si>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</si>
  <si>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</si>
  <si>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</si>
  <si>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</si>
  <si>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</si>
  <si>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</si>
  <si>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</si>
  <si>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</si>
  <si>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</si>
  <si>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</si>
  <si>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</si>
  <si>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</si>
  <si>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</si>
  <si>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</si>
  <si>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</si>
  <si>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</si>
  <si>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</si>
  <si>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</si>
  <si>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</si>
  <si>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</si>
  <si>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</si>
  <si>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</si>
  <si>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</si>
  <si>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</si>
  <si>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</si>
  <si>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</si>
  <si>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</si>
  <si>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</si>
  <si>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</si>
  <si>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</si>
  <si>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</si>
  <si>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</si>
  <si>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</si>
  <si>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</si>
  <si>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</si>
  <si>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</si>
  <si>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</si>
  <si>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</si>
  <si>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</si>
  <si>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</si>
  <si>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</si>
  <si>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</si>
  <si>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</si>
  <si>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</si>
  <si>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</si>
  <si>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</si>
  <si>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</si>
  <si>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</si>
  <si>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</si>
  <si>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</si>
  <si>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</si>
  <si>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</si>
  <si>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</si>
  <si>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</si>
  <si>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</si>
  <si>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</si>
  <si>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</si>
  <si>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</si>
  <si>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</si>
  <si>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</si>
  <si>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</si>
  <si>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</si>
  <si>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</si>
  <si>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</si>
  <si>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</si>
  <si>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</si>
  <si>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</si>
  <si>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</si>
  <si>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</si>
  <si>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</si>
  <si>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</si>
  <si>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</si>
  <si>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</si>
  <si>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</si>
  <si>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</si>
  <si>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</si>
  <si>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</si>
  <si>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</si>
  <si>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</si>
  <si>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</si>
  <si>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</si>
  <si>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</si>
  <si>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</si>
  <si>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</si>
  <si>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</si>
  <si>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</si>
  <si>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</si>
  <si>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</si>
  <si>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</si>
  <si>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</si>
  <si>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</si>
  <si>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</si>
  <si>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</si>
  <si>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</si>
  <si>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</si>
  <si>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</si>
  <si>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</si>
  <si>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</si>
  <si>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</si>
  <si>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</si>
  <si>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</si>
  <si>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</si>
  <si>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</si>
  <si>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</si>
  <si>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</si>
  <si>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</si>
  <si>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</si>
  <si>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</si>
  <si>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</si>
  <si>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</si>
  <si>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</si>
  <si>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</si>
  <si>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</si>
  <si>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</si>
  <si>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</si>
  <si>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</si>
  <si>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</si>
  <si>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</si>
  <si>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</si>
  <si>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</si>
  <si>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</si>
  <si>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</si>
  <si>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</si>
  <si>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</si>
  <si>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</si>
  <si>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</si>
  <si>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</si>
  <si>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</si>
  <si>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</si>
  <si>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</si>
  <si>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</si>
  <si>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</si>
  <si>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</si>
  <si>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</si>
  <si>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</si>
  <si>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</si>
  <si>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</si>
  <si>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</si>
  <si>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</si>
  <si>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</si>
  <si>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</si>
  <si>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</si>
  <si>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</si>
  <si>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</si>
  <si>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</si>
  <si>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</si>
  <si>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</si>
  <si>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</si>
  <si>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</si>
  <si>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</si>
  <si>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</si>
  <si>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</si>
  <si>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</si>
  <si>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</si>
  <si>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</si>
  <si>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</si>
  <si>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</si>
  <si>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</si>
  <si>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</si>
  <si>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</si>
  <si>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</si>
  <si>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</si>
  <si>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</si>
  <si>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</si>
  <si>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</si>
  <si>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</si>
  <si>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</si>
  <si>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</si>
  <si>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</si>
  <si>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</si>
  <si>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</si>
  <si>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</si>
  <si>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</si>
  <si>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</si>
  <si>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</si>
  <si>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</si>
  <si>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</si>
  <si>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</si>
  <si>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</si>
  <si>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</si>
  <si>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</si>
  <si>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</si>
  <si>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</si>
  <si>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</si>
  <si>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</si>
  <si>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</si>
  <si>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</si>
  <si>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</si>
  <si>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</si>
  <si>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</si>
  <si>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</si>
  <si>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</si>
  <si>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</si>
  <si>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</si>
  <si>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</si>
  <si>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</si>
  <si>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</si>
  <si>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</si>
  <si>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</si>
  <si>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</si>
  <si>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</si>
  <si>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</si>
  <si>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</si>
  <si>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</si>
  <si>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</si>
  <si>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</si>
  <si>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</si>
  <si>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</si>
  <si>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</si>
  <si>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</si>
  <si>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</si>
  <si>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</si>
  <si>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</si>
  <si>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</si>
  <si>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</si>
  <si>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</si>
  <si>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</si>
  <si>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</si>
  <si>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</si>
  <si>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</si>
  <si>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</si>
  <si>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</si>
  <si>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</si>
  <si>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</si>
  <si>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</si>
  <si>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</si>
  <si>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</si>
  <si>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</si>
  <si>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</si>
  <si>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</si>
  <si>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</si>
  <si>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</si>
  <si>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</si>
  <si>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</si>
  <si>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</si>
  <si>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</si>
  <si>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</si>
  <si>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</si>
  <si>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</si>
  <si>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</si>
  <si>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</si>
  <si>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</si>
  <si>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</si>
  <si>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</si>
  <si>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</si>
  <si>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</si>
  <si>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</si>
  <si>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</si>
  <si>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</si>
  <si>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</si>
  <si>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</si>
  <si>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</si>
  <si>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</si>
  <si>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</si>
  <si>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</si>
  <si>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</si>
  <si>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</si>
  <si>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</si>
  <si>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</si>
  <si>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</si>
  <si>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</si>
  <si>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</si>
  <si>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</si>
  <si>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</si>
  <si>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</si>
  <si>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</si>
  <si>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</si>
  <si>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</si>
  <si>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</si>
  <si>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</si>
  <si>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</si>
  <si>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</si>
  <si>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</si>
  <si>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</si>
  <si>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</si>
  <si>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</si>
  <si>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</si>
  <si>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</si>
  <si>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</si>
  <si>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</si>
  <si>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</si>
  <si>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</si>
  <si>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</si>
  <si>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</si>
  <si>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</si>
  <si>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</si>
  <si>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</si>
  <si>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</si>
  <si>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</si>
  <si>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</si>
  <si>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</si>
  <si>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</si>
  <si>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</si>
  <si>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</si>
  <si>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</si>
  <si>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</si>
  <si>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</si>
  <si>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</si>
  <si>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</si>
  <si>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</si>
  <si>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</si>
  <si>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</si>
  <si>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</si>
  <si>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</si>
  <si>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</si>
  <si>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</si>
  <si>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</si>
  <si>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</si>
  <si>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</si>
  <si>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</si>
  <si>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</si>
  <si>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</si>
  <si>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</si>
  <si>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</si>
  <si>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</si>
  <si>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</si>
  <si>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</si>
  <si>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</si>
  <si>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</si>
  <si>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</si>
  <si>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</si>
  <si>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</si>
  <si>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</si>
  <si>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</si>
  <si>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</si>
  <si>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</si>
  <si>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</si>
  <si>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</si>
  <si>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</si>
  <si>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</si>
  <si>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</si>
  <si>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</si>
  <si>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</si>
  <si>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</si>
  <si>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</si>
  <si>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</si>
  <si>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</si>
  <si>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</si>
  <si>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</si>
  <si>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</si>
  <si>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</si>
  <si>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</si>
  <si>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</si>
  <si>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</si>
  <si>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</si>
  <si>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</si>
  <si>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</si>
  <si>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</si>
  <si>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</si>
  <si>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</si>
  <si>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</si>
  <si>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</si>
  <si>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</si>
  <si>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</si>
  <si>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</si>
  <si>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</si>
  <si>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</si>
  <si>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</si>
  <si>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</si>
  <si>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</si>
  <si>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</si>
  <si>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</si>
  <si>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</si>
  <si>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</si>
  <si>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</si>
  <si>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</si>
  <si>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</si>
  <si>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</si>
  <si>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</si>
  <si>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</si>
  <si>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</si>
  <si>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</si>
  <si>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</si>
  <si>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</si>
  <si>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</si>
  <si>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</si>
  <si>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</si>
  <si>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</si>
  <si>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</si>
  <si>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</si>
  <si>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</si>
  <si>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</si>
  <si>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</si>
  <si>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</si>
  <si>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</si>
  <si>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</si>
  <si>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</si>
  <si>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</si>
  <si>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</si>
  <si>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</si>
  <si>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</si>
  <si>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</si>
  <si>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</si>
  <si>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</si>
  <si>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</si>
  <si>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</si>
  <si>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</si>
  <si>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</si>
  <si>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</si>
  <si>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</si>
  <si>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</si>
  <si>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</si>
  <si>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</si>
  <si>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</si>
  <si>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</si>
  <si>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</si>
  <si>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</si>
  <si>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</si>
  <si>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</si>
  <si>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</si>
  <si>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</si>
  <si>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</si>
  <si>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</si>
  <si>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</si>
  <si>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</si>
  <si>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</si>
  <si>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</si>
  <si>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</si>
  <si>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</si>
  <si>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</si>
  <si>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</si>
  <si>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</si>
  <si>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</si>
  <si>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</si>
  <si>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</si>
  <si>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</si>
  <si>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</si>
  <si>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</si>
  <si>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</si>
  <si>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</si>
  <si>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</si>
  <si>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</si>
  <si>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</si>
  <si>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</si>
  <si>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</si>
  <si>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</si>
  <si>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</si>
  <si>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</si>
  <si>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</si>
  <si>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</si>
  <si>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</si>
  <si>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</si>
  <si>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</si>
  <si>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</si>
  <si>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</si>
  <si>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</si>
  <si>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</si>
  <si>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</si>
  <si>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</si>
  <si>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</si>
  <si>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</si>
  <si>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</si>
  <si>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</si>
  <si>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</si>
  <si>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</si>
  <si>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</si>
  <si>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</si>
  <si>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</si>
  <si>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</si>
  <si>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</si>
  <si>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</si>
  <si>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</si>
  <si>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</si>
  <si>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</si>
  <si>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</si>
  <si>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</si>
  <si>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</si>
  <si>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</si>
  <si>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</si>
  <si>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</si>
  <si>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</si>
  <si>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</si>
  <si>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</si>
  <si>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</si>
  <si>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</si>
  <si>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</si>
  <si>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</si>
  <si>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</si>
  <si>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</si>
  <si>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</si>
  <si>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</si>
  <si>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</si>
  <si>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</si>
  <si>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</si>
  <si>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</si>
  <si>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</si>
  <si>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</si>
  <si>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</si>
  <si>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</si>
  <si>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</si>
  <si>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</si>
  <si>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</si>
  <si>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</si>
  <si>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</si>
  <si>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</si>
  <si>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</si>
  <si>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</si>
  <si>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</si>
  <si>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</si>
  <si>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</si>
  <si>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</si>
  <si>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</si>
  <si>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</si>
  <si>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</si>
  <si>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</si>
  <si>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</si>
  <si>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</si>
  <si>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</si>
  <si>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</si>
  <si>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</si>
  <si>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</si>
  <si>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</si>
  <si>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</si>
  <si>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</si>
  <si>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</si>
  <si>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</si>
  <si>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</si>
  <si>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</si>
  <si>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</si>
  <si>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</si>
  <si>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</si>
  <si>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</si>
  <si>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</si>
  <si>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</si>
  <si>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</si>
  <si>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</si>
  <si>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</si>
  <si>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</si>
  <si>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</si>
  <si>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</si>
  <si>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</si>
  <si>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</si>
  <si>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</si>
  <si>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</si>
  <si>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</si>
  <si>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</si>
  <si>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</si>
  <si>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</si>
  <si>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</si>
  <si>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</si>
  <si>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</si>
  <si>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</si>
  <si>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</si>
  <si>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</si>
  <si>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</si>
  <si>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</si>
  <si>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</si>
  <si>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</si>
  <si>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</si>
  <si>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</si>
  <si>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</si>
  <si>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</si>
  <si>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</si>
  <si>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</si>
  <si>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</si>
  <si>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</si>
  <si>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</si>
  <si>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</si>
  <si>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</si>
  <si>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</si>
  <si>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</si>
  <si>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</si>
  <si>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</si>
  <si>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</si>
  <si>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</si>
  <si>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</si>
  <si>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</si>
  <si>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</si>
  <si>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</si>
  <si>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</si>
  <si>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</si>
  <si>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</si>
  <si>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</si>
  <si>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</si>
  <si>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</si>
  <si>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</si>
  <si>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</si>
  <si>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</si>
  <si>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</si>
  <si>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</si>
  <si>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</si>
  <si>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</si>
  <si>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</si>
  <si>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</si>
  <si>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</si>
  <si>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</si>
  <si>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</si>
  <si>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</si>
  <si>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</si>
  <si>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</si>
  <si>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</si>
  <si>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</si>
  <si>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</si>
  <si>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</si>
  <si>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</si>
  <si>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</si>
  <si>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</si>
  <si>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</si>
  <si>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</si>
  <si>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</si>
  <si>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</si>
  <si>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</si>
  <si>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</si>
  <si>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</si>
  <si>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</si>
  <si>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</si>
  <si>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</si>
  <si>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</si>
  <si>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</si>
  <si>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</si>
  <si>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</si>
  <si>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</si>
  <si>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</si>
  <si>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</si>
  <si>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</si>
  <si>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</si>
  <si>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</si>
  <si>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</si>
  <si>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</si>
  <si>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</si>
  <si>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</si>
  <si>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</si>
  <si>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</si>
  <si>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</si>
  <si>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</si>
  <si>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</si>
  <si>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</si>
  <si>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</si>
  <si>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</si>
  <si>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</si>
  <si>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</si>
  <si>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</si>
  <si>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</si>
  <si>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</si>
  <si>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</si>
  <si>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</si>
  <si>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</si>
  <si>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</si>
  <si>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</si>
  <si>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</si>
  <si>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</si>
  <si>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</si>
  <si>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</si>
  <si>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</si>
  <si>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</si>
  <si>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</si>
  <si>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</si>
  <si>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</si>
  <si>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</si>
  <si>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</si>
  <si>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</si>
  <si>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</si>
  <si>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</si>
  <si>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</si>
  <si>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</si>
  <si>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</si>
  <si>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</si>
  <si>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</si>
  <si>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</si>
  <si>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</si>
  <si>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</si>
  <si>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</si>
  <si>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</si>
  <si>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</si>
  <si>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</si>
  <si>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</si>
  <si>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</si>
  <si>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</si>
  <si>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</si>
  <si>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</si>
  <si>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</si>
  <si>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</si>
  <si>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</si>
  <si>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</si>
  <si>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</si>
  <si>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</si>
  <si>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</si>
  <si>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</si>
  <si>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</si>
  <si>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</si>
  <si>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</si>
  <si>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</si>
  <si>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</si>
  <si>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</si>
  <si>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</si>
  <si>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</si>
  <si>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</si>
  <si>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</si>
  <si>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</si>
  <si>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</si>
  <si>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</si>
  <si>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</si>
  <si>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</si>
  <si>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</si>
  <si>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</si>
  <si>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</si>
  <si>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</si>
  <si>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</si>
  <si>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</si>
  <si>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</si>
  <si>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</si>
  <si>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</si>
  <si>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</si>
  <si>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</si>
  <si>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</si>
  <si>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</si>
  <si>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</si>
  <si>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</si>
  <si>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</si>
  <si>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</si>
  <si>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</si>
  <si>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</si>
  <si>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</si>
  <si>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</si>
  <si>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</si>
  <si>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</si>
  <si>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</si>
  <si>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</si>
  <si>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</si>
  <si>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</si>
  <si>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</si>
  <si>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</si>
  <si>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</si>
  <si>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</si>
  <si>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</si>
  <si>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</si>
  <si>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</si>
  <si>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</si>
  <si>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</si>
  <si>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</si>
  <si>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</si>
  <si>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</si>
  <si>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</si>
  <si>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</si>
  <si>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</si>
  <si>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</si>
  <si>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</si>
  <si>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</si>
  <si>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</si>
  <si>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</si>
  <si>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</si>
  <si>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</si>
  <si>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</si>
  <si>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</si>
  <si>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</si>
  <si>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</si>
  <si>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</si>
  <si>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</si>
  <si>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</si>
  <si>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</si>
  <si>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</si>
  <si>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</si>
  <si>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</si>
  <si>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</si>
  <si>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</si>
  <si>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</si>
  <si>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</si>
  <si>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</si>
  <si>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</si>
  <si>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</si>
  <si>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</si>
  <si>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</si>
  <si>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</si>
  <si>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</si>
  <si>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</si>
  <si>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</si>
  <si>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</si>
  <si>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</si>
  <si>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</si>
  <si>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</si>
  <si>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</si>
  <si>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</si>
  <si>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</si>
  <si>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</si>
  <si>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</si>
  <si>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</si>
  <si>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</si>
  <si>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</si>
  <si>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</si>
  <si>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</si>
  <si>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</si>
  <si>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</si>
  <si>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</si>
  <si>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</si>
  <si>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</si>
  <si>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</si>
  <si>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</si>
  <si>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</si>
  <si>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</si>
  <si>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</si>
  <si>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</si>
  <si>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</si>
  <si>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</si>
  <si>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</si>
  <si>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</si>
  <si>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</si>
  <si>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</si>
  <si>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</si>
  <si>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</si>
  <si>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</si>
  <si>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</si>
  <si>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</si>
  <si>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</si>
  <si>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</si>
  <si>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</si>
  <si>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</si>
  <si>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</si>
  <si>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</si>
  <si>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</si>
  <si>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</si>
  <si>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</si>
  <si>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</si>
  <si>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</si>
  <si>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</si>
  <si>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</si>
  <si>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</si>
  <si>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</si>
  <si>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</si>
  <si>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</si>
  <si>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</si>
  <si>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</si>
  <si>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</si>
  <si>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</si>
  <si>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</si>
  <si>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</si>
  <si>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</si>
  <si>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</si>
  <si>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</si>
  <si>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</si>
  <si>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</si>
  <si>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</si>
  <si>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</si>
  <si>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</si>
  <si>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</si>
  <si>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</si>
  <si>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</si>
  <si>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</si>
  <si>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</si>
  <si>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</si>
  <si>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</si>
  <si>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</si>
  <si>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</si>
  <si>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</si>
  <si>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</si>
  <si>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</si>
  <si>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</si>
  <si>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</si>
  <si>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</si>
  <si>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</si>
  <si>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</si>
  <si>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</si>
  <si>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</si>
  <si>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</si>
  <si>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</si>
  <si>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</si>
  <si>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</si>
  <si>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</si>
  <si>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</si>
  <si>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</si>
  <si>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</si>
  <si>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</si>
  <si>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</si>
  <si>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</si>
  <si>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</si>
  <si>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</si>
  <si>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</si>
  <si>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</si>
  <si>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</si>
  <si>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</si>
  <si>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</si>
  <si>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</si>
  <si>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</si>
  <si>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</si>
  <si>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</si>
  <si>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</si>
  <si>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</si>
  <si>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</si>
  <si>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</si>
  <si>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</si>
  <si>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</si>
  <si>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</si>
  <si>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</si>
  <si>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</si>
  <si>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</si>
  <si>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</si>
  <si>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</si>
  <si>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</si>
  <si>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</si>
  <si>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</si>
  <si>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</si>
  <si>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</si>
  <si>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</si>
  <si>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</si>
  <si>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</si>
  <si>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</si>
  <si>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</si>
  <si>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</si>
  <si>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</si>
  <si>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</si>
  <si>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</si>
  <si>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</si>
  <si>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</si>
  <si>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</si>
  <si>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</si>
  <si>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</si>
  <si>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</si>
  <si>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</si>
  <si>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</si>
  <si>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</si>
  <si>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</si>
  <si>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</si>
  <si>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</si>
  <si>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</si>
  <si>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</si>
  <si>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</si>
  <si>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</si>
  <si>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</si>
  <si>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</si>
  <si>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</si>
  <si>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</si>
  <si>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</si>
  <si>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</si>
  <si>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</si>
  <si>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</si>
  <si>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</si>
  <si>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</si>
  <si>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</si>
  <si>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</si>
  <si>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</si>
  <si>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</si>
  <si>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</si>
  <si>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</si>
  <si>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</si>
  <si>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</si>
  <si>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</si>
  <si>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</si>
  <si>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</si>
  <si>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</si>
  <si>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</si>
  <si>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</si>
  <si>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</si>
  <si>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</si>
  <si>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</si>
  <si>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</si>
  <si>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</si>
  <si>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</si>
  <si>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</si>
  <si>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</si>
  <si>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</si>
  <si>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</si>
  <si>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</si>
  <si>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</si>
  <si>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</si>
  <si>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</si>
  <si>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</si>
  <si>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</si>
  <si>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</si>
  <si>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</si>
  <si>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</si>
  <si>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</si>
  <si>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</si>
  <si>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</si>
  <si>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</si>
  <si>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</si>
  <si>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</si>
  <si>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</si>
  <si>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</si>
  <si>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</si>
  <si>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</si>
  <si>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</si>
  <si>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</si>
  <si>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</si>
  <si>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</si>
  <si>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</si>
  <si>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</si>
  <si>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</si>
  <si>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</si>
  <si>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</si>
  <si>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</si>
  <si>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</si>
  <si>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</si>
  <si>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</si>
  <si>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</si>
  <si>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</si>
  <si>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</si>
  <si>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</si>
  <si>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</si>
  <si>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</si>
  <si>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</si>
  <si>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</si>
  <si>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</si>
  <si>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</si>
  <si>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</si>
  <si>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</si>
  <si>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</si>
  <si>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</si>
  <si>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</si>
  <si>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</si>
  <si>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</si>
  <si>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</si>
  <si>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</si>
  <si>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</si>
  <si>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</si>
  <si>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</si>
  <si>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</si>
  <si>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</si>
  <si>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</si>
  <si>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</si>
  <si>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</si>
  <si>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</si>
  <si>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</si>
  <si>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</si>
  <si>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</si>
  <si>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</si>
  <si>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</si>
  <si>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</si>
  <si>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</si>
  <si>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</si>
  <si>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</si>
  <si>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</si>
  <si>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</si>
  <si>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</si>
  <si>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</si>
  <si>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</si>
  <si>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</si>
  <si>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</si>
  <si>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</si>
  <si>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</si>
  <si>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</si>
  <si>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</si>
  <si>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</si>
  <si>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</si>
  <si>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</si>
  <si>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</si>
  <si>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</si>
  <si>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</si>
  <si>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</si>
  <si>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</si>
  <si>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</si>
  <si>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</si>
  <si>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</si>
  <si>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</si>
  <si>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</si>
  <si>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</si>
  <si>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</si>
  <si>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</si>
  <si>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</si>
  <si>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</si>
  <si>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</si>
  <si>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</si>
  <si>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</si>
  <si>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</si>
  <si>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</si>
  <si>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</si>
  <si>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</si>
  <si>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</si>
  <si>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</si>
  <si>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</si>
  <si>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</si>
  <si>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</si>
  <si>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</si>
  <si>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</si>
  <si>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</si>
  <si>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</si>
  <si>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</si>
  <si>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</si>
  <si>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</si>
  <si>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</si>
  <si>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</si>
  <si>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</si>
  <si>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</si>
  <si>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</si>
  <si>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</si>
  <si>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</si>
  <si>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</si>
  <si>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</si>
  <si>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</si>
  <si>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</si>
  <si>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</si>
  <si>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</si>
  <si>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</si>
  <si>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</si>
  <si>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</si>
  <si>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</si>
  <si>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</si>
  <si>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</si>
  <si>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</si>
  <si>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</si>
  <si>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</si>
  <si>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</si>
  <si>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</si>
  <si>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</si>
  <si>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</si>
  <si>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</si>
  <si>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</si>
  <si>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</si>
  <si>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</si>
  <si>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</si>
  <si>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</si>
  <si>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</si>
  <si>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</si>
  <si>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</si>
  <si>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</si>
  <si>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</si>
  <si>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</si>
  <si>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</si>
  <si>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</si>
  <si>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</si>
  <si>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</si>
  <si>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</si>
  <si>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</si>
  <si>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</si>
  <si>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</si>
  <si>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</si>
  <si>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</si>
  <si>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</si>
  <si>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</si>
  <si>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</si>
  <si>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</si>
  <si>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</si>
  <si>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</si>
  <si>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</si>
  <si>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</si>
  <si>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</si>
  <si>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</si>
  <si>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</si>
  <si>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</si>
  <si>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</si>
  <si>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</si>
  <si>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</si>
  <si>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</si>
  <si>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</si>
  <si>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</si>
  <si>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</si>
  <si>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</si>
  <si>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</si>
  <si>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</si>
  <si>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</si>
  <si>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</si>
  <si>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</si>
  <si>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</si>
  <si>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</si>
  <si>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</si>
  <si>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</si>
  <si>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</si>
  <si>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</si>
  <si>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</si>
  <si>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</si>
  <si>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</si>
  <si>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</si>
  <si>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</si>
  <si>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</si>
  <si>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</si>
  <si>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</si>
  <si>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</si>
  <si>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</si>
  <si>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</si>
  <si>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</si>
  <si>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</si>
  <si>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</si>
  <si>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</si>
  <si>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</si>
  <si>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</si>
  <si>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</si>
  <si>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</si>
  <si>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</si>
  <si>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</si>
  <si>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</si>
  <si>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</si>
  <si>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</si>
  <si>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</si>
  <si>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</si>
  <si>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</si>
  <si>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</si>
  <si>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</si>
  <si>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</si>
  <si>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</si>
  <si>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</si>
  <si>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</si>
  <si>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</si>
  <si>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</si>
  <si>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</si>
  <si>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</si>
  <si>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</si>
  <si>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</si>
  <si>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</si>
  <si>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</si>
  <si>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</si>
  <si>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</si>
  <si>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</si>
  <si>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</si>
  <si>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</si>
  <si>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</si>
  <si>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</si>
  <si>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</si>
  <si>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</si>
  <si>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</si>
  <si>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</si>
  <si>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</si>
  <si>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</si>
  <si>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</si>
  <si>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</si>
  <si>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</si>
  <si>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</si>
  <si>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</si>
  <si>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</si>
  <si>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</si>
  <si>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</si>
  <si>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</si>
  <si>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</si>
  <si>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</si>
  <si>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</si>
  <si>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</si>
  <si>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</si>
  <si>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</si>
  <si>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</si>
  <si>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</si>
  <si>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</si>
  <si>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</si>
  <si>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</si>
  <si>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</si>
  <si>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</si>
  <si>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</si>
  <si>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</si>
  <si>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</si>
  <si>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</si>
  <si>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</si>
  <si>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</si>
  <si>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</si>
  <si>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</si>
  <si>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</si>
  <si>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</si>
  <si>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</si>
  <si>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</si>
  <si>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</si>
  <si>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</si>
  <si>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</si>
  <si>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</si>
  <si>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</si>
  <si>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</si>
  <si>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</si>
  <si>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</si>
  <si>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</si>
  <si>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</si>
  <si>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</si>
  <si>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</si>
  <si>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</si>
  <si>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</si>
  <si>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</si>
  <si>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</si>
  <si>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</si>
  <si>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</si>
  <si>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</si>
  <si>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</si>
  <si>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</si>
  <si>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</si>
  <si>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</si>
  <si>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</si>
  <si>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</si>
  <si>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</si>
  <si>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</si>
  <si>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</si>
  <si>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</si>
  <si>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</si>
  <si>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</si>
  <si>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</si>
  <si>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</si>
  <si>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</si>
  <si>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</si>
  <si>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</si>
  <si>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</si>
  <si>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</si>
  <si>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</si>
  <si>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</si>
  <si>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</si>
  <si>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</si>
  <si>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</si>
  <si>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</si>
  <si>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</si>
  <si>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</si>
  <si>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</si>
  <si>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</si>
  <si>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</si>
  <si>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</si>
  <si>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</si>
  <si>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</si>
  <si>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</si>
  <si>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</si>
  <si>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</si>
  <si>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</si>
  <si>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</si>
  <si>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</si>
  <si>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</si>
  <si>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</si>
  <si>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</si>
  <si>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</si>
  <si>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</si>
  <si>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</si>
  <si>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</si>
  <si>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</si>
  <si>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</si>
  <si>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</si>
  <si>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</si>
  <si>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</si>
  <si>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</si>
  <si>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</si>
  <si>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</si>
  <si>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</si>
  <si>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</si>
  <si>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</si>
  <si>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</si>
  <si>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</si>
  <si>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</si>
  <si>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</si>
  <si>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</si>
  <si>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</si>
  <si>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</si>
  <si>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</si>
  <si>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</si>
  <si>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</si>
  <si>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</si>
  <si>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</si>
  <si>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</si>
  <si>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</si>
  <si>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</si>
  <si>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</si>
  <si>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</si>
  <si>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</si>
  <si>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</si>
  <si>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</si>
  <si>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</si>
  <si>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</si>
  <si>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</si>
  <si>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</si>
  <si>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</si>
  <si>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</si>
  <si>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</si>
  <si>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</si>
  <si>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</si>
  <si>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</si>
  <si>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</si>
  <si>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</si>
  <si>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</si>
  <si>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</si>
  <si>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</si>
  <si>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</si>
  <si>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</si>
  <si>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</si>
  <si>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</si>
  <si>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</si>
  <si>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</si>
  <si>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</si>
  <si>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</si>
  <si>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</si>
  <si>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</si>
  <si>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</si>
  <si>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</si>
  <si>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</si>
  <si>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</si>
  <si>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</si>
  <si>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</si>
  <si>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</si>
  <si>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</si>
  <si>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</si>
  <si>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</si>
  <si>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</si>
  <si>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</si>
  <si>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</si>
  <si>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</si>
  <si>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</si>
  <si>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</si>
  <si>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</si>
  <si>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</si>
  <si>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</si>
  <si>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</si>
  <si>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</si>
  <si>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</si>
  <si>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</si>
  <si>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</si>
  <si>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</si>
  <si>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</si>
  <si>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</si>
  <si>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</si>
  <si>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</si>
  <si>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</si>
  <si>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</si>
  <si>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</si>
  <si>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</si>
  <si>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</si>
  <si>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</si>
  <si>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</si>
  <si>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</si>
  <si>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</si>
  <si>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</si>
  <si>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</si>
  <si>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</si>
  <si>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</si>
  <si>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</si>
  <si>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</si>
  <si>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</si>
  <si>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</si>
  <si>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</si>
  <si>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</si>
  <si>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</si>
  <si>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</si>
  <si>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</si>
  <si>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</si>
  <si>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</si>
  <si>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</si>
  <si>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</si>
  <si>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</si>
  <si>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</si>
  <si>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</si>
  <si>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</si>
  <si>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</si>
  <si>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</si>
  <si>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</si>
  <si>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</si>
  <si>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</si>
  <si>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</si>
  <si>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</si>
  <si>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</si>
  <si>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</si>
  <si>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</si>
  <si>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</si>
  <si>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</si>
  <si>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</si>
  <si>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</si>
  <si>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</si>
  <si>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</si>
  <si>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</si>
  <si>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</si>
  <si>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</si>
  <si>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</si>
  <si>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</si>
  <si>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</si>
  <si>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</si>
  <si>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</si>
  <si>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</si>
  <si>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</si>
  <si>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</si>
  <si>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</si>
  <si>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</si>
  <si>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</si>
  <si>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</si>
  <si>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</si>
  <si>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</si>
  <si>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</si>
  <si>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</si>
  <si>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</si>
  <si>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</si>
  <si>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</si>
  <si>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</si>
  <si>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</si>
  <si>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</si>
  <si>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</si>
  <si>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</si>
  <si>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</si>
  <si>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</si>
  <si>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</si>
  <si>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</si>
  <si>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</si>
  <si>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</si>
  <si>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</si>
  <si>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</si>
  <si>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</si>
  <si>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</si>
  <si>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</si>
  <si>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</si>
  <si>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</si>
  <si>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</si>
  <si>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</si>
  <si>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</si>
  <si>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</si>
  <si>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</si>
  <si>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</si>
  <si>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</si>
  <si>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</si>
  <si>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</si>
  <si>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</si>
  <si>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</si>
  <si>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</si>
  <si>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</si>
  <si>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</si>
  <si>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</si>
  <si>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</si>
  <si>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</si>
  <si>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</si>
  <si>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</si>
  <si>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</si>
  <si>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</si>
  <si>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</si>
  <si>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</si>
  <si>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</si>
  <si>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</si>
  <si>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</si>
  <si>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</si>
  <si>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</si>
  <si>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</si>
  <si>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</si>
  <si>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</si>
  <si>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</si>
  <si>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</si>
  <si>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</si>
  <si>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</si>
  <si>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</si>
  <si>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</si>
  <si>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</si>
  <si>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</si>
  <si>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</si>
  <si>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</si>
  <si>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</si>
  <si>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</si>
  <si>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</si>
  <si>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</si>
  <si>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</si>
  <si>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</si>
  <si>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</si>
  <si>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</si>
  <si>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</si>
  <si>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</si>
  <si>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</si>
  <si>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</si>
  <si>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</si>
  <si>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</si>
  <si>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</si>
  <si>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</si>
  <si>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</si>
  <si>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</si>
  <si>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</si>
  <si>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</si>
  <si>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</si>
  <si>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</si>
  <si>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</si>
  <si>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</si>
  <si>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</si>
  <si>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</si>
  <si>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</si>
  <si>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</si>
  <si>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</si>
  <si>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</si>
  <si>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</si>
  <si>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</si>
  <si>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</si>
  <si>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</si>
  <si>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</si>
  <si>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</si>
  <si>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</si>
  <si>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</si>
  <si>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</si>
  <si>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</si>
  <si>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</si>
  <si>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</si>
  <si>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</si>
  <si>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</si>
  <si>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</si>
  <si>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</si>
  <si>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</si>
  <si>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</si>
  <si>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</si>
  <si>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</si>
  <si>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</si>
  <si>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</si>
  <si>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</si>
  <si>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</si>
  <si>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</si>
  <si>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</si>
  <si>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</si>
  <si>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</si>
  <si>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</si>
  <si>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</si>
  <si>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</si>
  <si>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</si>
  <si>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</si>
  <si>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</si>
  <si>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</si>
  <si>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</si>
  <si>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</si>
  <si>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</si>
  <si>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</si>
  <si>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</si>
  <si>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</si>
  <si>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</si>
  <si>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</si>
  <si>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</si>
  <si>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</si>
  <si>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</si>
  <si>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</si>
  <si>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</si>
  <si>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</si>
  <si>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</si>
  <si>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</si>
  <si>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</si>
  <si>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</si>
  <si>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</si>
  <si>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</si>
  <si>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</si>
  <si>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</si>
  <si>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</si>
  <si>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</si>
  <si>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</si>
  <si>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</si>
  <si>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</si>
  <si>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</si>
  <si>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</si>
  <si>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</si>
  <si>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</si>
  <si>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</si>
  <si>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</si>
  <si>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</si>
  <si>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</si>
  <si>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</si>
  <si>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</si>
  <si>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</si>
  <si>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</si>
  <si>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</si>
  <si>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</si>
  <si>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</si>
  <si>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</si>
  <si>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</si>
  <si>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</si>
  <si>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</si>
  <si>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</si>
  <si>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</si>
  <si>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</si>
  <si>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</si>
  <si>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</si>
  <si>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</si>
  <si>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</si>
  <si>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</si>
  <si>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</si>
  <si>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</si>
  <si>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</si>
  <si>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</si>
  <si>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</si>
  <si>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</si>
  <si>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</si>
  <si>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</si>
  <si>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</si>
  <si>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</si>
  <si>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</si>
  <si>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</si>
  <si>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</si>
  <si>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</si>
  <si>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</si>
  <si>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</si>
  <si>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</si>
  <si>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</si>
  <si>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</si>
  <si>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</si>
  <si>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</si>
  <si>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</si>
  <si>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</si>
  <si>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</si>
  <si>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</si>
  <si>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</si>
  <si>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</si>
  <si>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</si>
  <si>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</si>
  <si>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</si>
  <si>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</si>
  <si>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</si>
  <si>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</si>
  <si>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</si>
  <si>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</si>
  <si>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</si>
  <si>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</si>
  <si>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</si>
  <si>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</si>
  <si>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</si>
  <si>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</si>
  <si>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</si>
  <si>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</si>
  <si>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</si>
  <si>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</si>
  <si>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</si>
  <si>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</si>
  <si>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</si>
  <si>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</si>
  <si>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</si>
  <si>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</si>
  <si>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</si>
  <si>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</si>
  <si>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</si>
  <si>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</si>
  <si>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</si>
  <si>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</si>
  <si>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</si>
  <si>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</si>
  <si>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</si>
  <si>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</si>
  <si>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</si>
  <si>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</si>
  <si>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</si>
  <si>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</si>
  <si>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</si>
  <si>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</si>
  <si>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</si>
  <si>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</si>
  <si>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</si>
  <si>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</si>
  <si>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</si>
  <si>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</si>
  <si>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</si>
  <si>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</si>
  <si>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</si>
  <si>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</si>
  <si>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</si>
  <si>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</si>
  <si>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</si>
  <si>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</si>
  <si>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</si>
  <si>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</si>
  <si>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</si>
  <si>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</si>
  <si>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</si>
  <si>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</si>
  <si>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</si>
  <si>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</si>
  <si>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</si>
  <si>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</si>
  <si>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</si>
  <si>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</si>
  <si>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</si>
  <si>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</si>
  <si>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</si>
  <si>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</si>
  <si>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</si>
  <si>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</si>
  <si>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</si>
  <si>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</si>
  <si>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</si>
  <si>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</si>
  <si>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</si>
  <si>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</si>
  <si>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</si>
  <si>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</si>
  <si>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</si>
  <si>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</si>
  <si>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</si>
  <si>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</si>
  <si>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</si>
  <si>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</si>
  <si>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</si>
  <si>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</si>
  <si>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</si>
  <si>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</si>
  <si>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</si>
  <si>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</si>
  <si>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</si>
  <si>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</si>
  <si>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</si>
  <si>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</si>
  <si>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</si>
  <si>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</si>
  <si>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</si>
  <si>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</si>
  <si>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</si>
  <si>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</si>
  <si>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</si>
  <si>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</si>
  <si>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</si>
  <si>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</si>
  <si>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</si>
  <si>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</si>
  <si>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</si>
  <si>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</si>
  <si>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</si>
  <si>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</si>
  <si>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</si>
  <si>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</si>
  <si>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</si>
  <si>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</si>
  <si>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</si>
  <si>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</si>
  <si>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</si>
  <si>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</si>
  <si>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</si>
  <si>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</si>
  <si>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</si>
  <si>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</si>
  <si>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</si>
  <si>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</si>
  <si>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</si>
  <si>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</si>
  <si>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</si>
  <si>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</si>
  <si>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</si>
  <si>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</si>
  <si>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</si>
  <si>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</si>
  <si>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</si>
  <si>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</si>
  <si>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</si>
  <si>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</si>
  <si>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</si>
  <si>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</si>
  <si>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</si>
  <si>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</si>
  <si>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</si>
  <si>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</si>
  <si>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</si>
  <si>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</si>
  <si>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</si>
  <si>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</si>
  <si>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</si>
  <si>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</si>
  <si>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</si>
  <si>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</si>
  <si>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</si>
  <si>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</si>
  <si>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</si>
  <si>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</si>
  <si>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</si>
  <si>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</si>
  <si>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</si>
  <si>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</si>
  <si>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</si>
  <si>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</si>
  <si>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</si>
  <si>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</si>
  <si>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</si>
  <si>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</si>
  <si>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</si>
  <si>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</si>
  <si>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</si>
  <si>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</si>
  <si>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</si>
  <si>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</si>
  <si>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</si>
  <si>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</si>
  <si>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</si>
  <si>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</si>
  <si>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</si>
  <si>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</si>
  <si>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</si>
  <si>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</si>
  <si>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</si>
  <si>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</si>
  <si>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</si>
  <si>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</si>
  <si>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</si>
  <si>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</si>
  <si>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</si>
  <si>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</si>
  <si>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</si>
  <si>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</si>
  <si>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</si>
  <si>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</si>
  <si>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</si>
  <si>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</si>
  <si>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</si>
  <si>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</si>
  <si>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</si>
  <si>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</si>
  <si>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</si>
  <si>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</si>
  <si>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</si>
  <si>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</si>
  <si>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</si>
  <si>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</si>
  <si>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</si>
  <si>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</si>
  <si>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</si>
  <si>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</si>
  <si>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</si>
  <si>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</si>
  <si>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</si>
  <si>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</si>
  <si>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</si>
  <si>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</si>
  <si>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</si>
  <si>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</si>
  <si>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</si>
  <si>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</si>
  <si>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</si>
  <si>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</si>
  <si>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</si>
  <si>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</si>
  <si>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</si>
  <si>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</si>
  <si>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</si>
  <si>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</si>
  <si>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</si>
  <si>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</si>
  <si>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</si>
  <si>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</si>
  <si>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</si>
  <si>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</si>
  <si>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</si>
  <si>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</si>
  <si>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</si>
  <si>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</si>
  <si>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</si>
  <si>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</si>
  <si>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</si>
  <si>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</si>
  <si>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</si>
  <si>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</si>
  <si>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</si>
  <si>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</si>
  <si>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</si>
  <si>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</si>
  <si>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</si>
  <si>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</si>
  <si>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</si>
  <si>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</si>
  <si>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</si>
  <si>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</si>
  <si>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</si>
  <si>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</si>
  <si>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</si>
  <si>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</si>
  <si>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</si>
  <si>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</si>
  <si>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</si>
  <si>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</si>
  <si>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</si>
  <si>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</si>
  <si>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</si>
  <si>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</si>
  <si>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</si>
  <si>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</si>
  <si>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</si>
  <si>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</si>
  <si>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</si>
  <si>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</si>
  <si>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</si>
  <si>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</si>
  <si>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</si>
  <si>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</si>
  <si>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</si>
  <si>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</si>
  <si>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</si>
  <si>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</si>
  <si>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</si>
  <si>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</si>
  <si>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</si>
  <si>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</si>
  <si>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</si>
  <si>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</si>
  <si>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</si>
  <si>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</si>
  <si>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</si>
  <si>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</si>
  <si>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</si>
  <si>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</si>
  <si>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</si>
  <si>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</si>
  <si>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</si>
  <si>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</si>
  <si>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</si>
  <si>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</si>
  <si>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</si>
  <si>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</si>
  <si>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</si>
  <si>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</si>
  <si>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</si>
  <si>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</si>
  <si>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</si>
  <si>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</si>
  <si>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</si>
  <si>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</si>
  <si>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</si>
  <si>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</si>
  <si>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</si>
  <si>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</si>
  <si>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</si>
  <si>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</si>
  <si>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</si>
  <si>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</si>
  <si>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</si>
  <si>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</si>
  <si>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</si>
  <si>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</si>
  <si>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</si>
  <si>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</si>
  <si>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</si>
  <si>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</si>
  <si>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</si>
  <si>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</si>
  <si>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</si>
  <si>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</si>
  <si>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</si>
  <si>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</si>
  <si>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</si>
  <si>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</si>
  <si>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</si>
  <si>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</si>
  <si>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</si>
  <si>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</si>
  <si>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</si>
  <si>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</si>
  <si>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</si>
  <si>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</si>
  <si>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</si>
  <si>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</si>
  <si>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</si>
  <si>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</si>
  <si>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</si>
  <si>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</si>
  <si>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</si>
  <si>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</si>
  <si>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</si>
  <si>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</si>
  <si>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</si>
  <si>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</si>
  <si>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</si>
  <si>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</si>
  <si>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</si>
  <si>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</si>
  <si>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</si>
  <si>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</si>
  <si>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</si>
  <si>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</si>
  <si>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</si>
  <si>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</si>
  <si>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</si>
  <si>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</si>
  <si>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</si>
  <si>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</si>
  <si>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</si>
  <si>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</si>
  <si>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</si>
  <si>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</si>
  <si>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</si>
  <si>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</si>
  <si>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</si>
  <si>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</si>
  <si>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</si>
  <si>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</si>
  <si>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</si>
  <si>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</si>
  <si>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</si>
  <si>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</si>
  <si>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</si>
  <si>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</si>
  <si>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</si>
  <si>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</si>
  <si>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</si>
  <si>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</si>
  <si>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</si>
  <si>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</si>
  <si>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</si>
  <si>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</si>
  <si>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</si>
  <si>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</si>
  <si>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</si>
  <si>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</si>
  <si>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</si>
  <si>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</si>
  <si>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</si>
  <si>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</si>
  <si>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</si>
  <si>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</si>
  <si>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</si>
  <si>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</si>
  <si>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</si>
  <si>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</si>
  <si>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</si>
  <si>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</si>
  <si>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</si>
  <si>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</si>
  <si>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</si>
  <si>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</si>
  <si>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</si>
  <si>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</si>
  <si>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</si>
  <si>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</si>
  <si>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</si>
  <si>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</si>
  <si>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</si>
  <si>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</si>
  <si>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</si>
  <si>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</si>
  <si>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</si>
  <si>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</si>
  <si>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</si>
  <si>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</si>
  <si>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</si>
  <si>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</si>
  <si>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</si>
  <si>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</si>
  <si>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</si>
  <si>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</si>
  <si>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</si>
  <si>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</si>
  <si>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</si>
  <si>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</si>
  <si>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</si>
  <si>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</si>
  <si>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</si>
  <si>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</si>
  <si>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</si>
  <si>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</si>
  <si>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</si>
  <si>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</si>
  <si>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</si>
  <si>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</si>
  <si>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</si>
  <si>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</si>
  <si>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</si>
  <si>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</si>
  <si>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</si>
  <si>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</si>
  <si>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</si>
  <si>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</si>
  <si>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</si>
  <si>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</si>
  <si>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</si>
  <si>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</si>
  <si>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</si>
  <si>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</si>
  <si>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</si>
  <si>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</si>
  <si>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</si>
  <si>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</si>
  <si>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</si>
  <si>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</si>
  <si>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</si>
  <si>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</si>
  <si>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</si>
  <si>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</si>
  <si>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</si>
  <si>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</si>
  <si>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</si>
  <si>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</si>
  <si>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</si>
  <si>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</si>
  <si>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</si>
  <si>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</si>
  <si>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</si>
  <si>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</si>
  <si>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</si>
  <si>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</si>
  <si>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</si>
  <si>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</si>
  <si>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</si>
  <si>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</si>
  <si>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</si>
  <si>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</si>
  <si>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</si>
  <si>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</si>
  <si>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</si>
  <si>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</si>
  <si>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</si>
  <si>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</si>
  <si>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</si>
  <si>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</si>
  <si>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</si>
  <si>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</si>
  <si>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</si>
  <si>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</si>
  <si>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</si>
  <si>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</si>
  <si>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</si>
  <si>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</si>
  <si>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</si>
  <si>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</si>
  <si>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</si>
  <si>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</si>
  <si>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</si>
  <si>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</si>
  <si>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</si>
  <si>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</si>
  <si>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</si>
  <si>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</si>
  <si>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</si>
  <si>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</si>
  <si>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</si>
  <si>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</si>
  <si>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</si>
  <si>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</si>
  <si>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</si>
  <si>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</si>
  <si>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</si>
  <si>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</si>
  <si>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</si>
  <si>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</si>
  <si>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</si>
  <si>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</si>
  <si>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</si>
  <si>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</si>
  <si>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</si>
  <si>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</si>
  <si>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</si>
  <si>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</si>
  <si>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</si>
  <si>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</si>
  <si>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</si>
  <si>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</si>
  <si>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</si>
  <si>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</si>
  <si>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</si>
  <si>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</si>
  <si>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</si>
  <si>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</si>
  <si>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</si>
  <si>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</si>
  <si>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</si>
  <si>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</si>
  <si>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</si>
  <si>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</si>
  <si>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</si>
  <si>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</si>
  <si>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</si>
  <si>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</si>
  <si>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</si>
  <si>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</si>
  <si>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</si>
  <si>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</si>
  <si>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</si>
  <si>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</si>
  <si>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</si>
  <si>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</si>
  <si>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</si>
  <si>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</si>
  <si>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</si>
  <si>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</si>
  <si>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</si>
  <si>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</si>
  <si>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</si>
  <si>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</si>
  <si>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</si>
  <si>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</si>
  <si>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</si>
  <si>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</si>
  <si>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</si>
  <si>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</si>
  <si>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</si>
  <si>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</si>
  <si>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</si>
  <si>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</si>
  <si>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</si>
  <si>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</si>
  <si>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</si>
  <si>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</si>
  <si>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</si>
  <si>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</si>
  <si>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</si>
  <si>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</si>
  <si>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</si>
  <si>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</si>
  <si>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</si>
  <si>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</si>
  <si>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</si>
  <si>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</si>
  <si>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</si>
  <si>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</si>
  <si>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</si>
  <si>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</si>
  <si>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</si>
  <si>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</si>
  <si>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</si>
  <si>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</si>
  <si>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</si>
  <si>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</si>
  <si>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</si>
  <si>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</si>
  <si>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</si>
  <si>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</si>
  <si>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</si>
  <si>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</si>
  <si>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</si>
  <si>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</si>
  <si>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</si>
  <si>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</si>
  <si>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</si>
  <si>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</si>
  <si>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</si>
  <si>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</si>
  <si>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</si>
  <si>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</si>
  <si>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</si>
  <si>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</si>
  <si>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</si>
  <si>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</si>
  <si>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</si>
  <si>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</si>
  <si>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</si>
  <si>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</si>
  <si>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</si>
  <si>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</si>
  <si>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</si>
  <si>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</si>
  <si>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</si>
  <si>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</si>
  <si>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</si>
  <si>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</si>
  <si>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</si>
  <si>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</si>
  <si>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</si>
  <si>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</si>
  <si>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</si>
  <si>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</si>
  <si>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</si>
  <si>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</si>
  <si>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</si>
  <si>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</si>
  <si>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</si>
  <si>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</si>
  <si>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</si>
  <si>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</si>
  <si>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</si>
  <si>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</si>
  <si>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</si>
  <si>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</si>
  <si>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</si>
  <si>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</si>
  <si>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</si>
  <si>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</si>
  <si>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</si>
  <si>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</si>
  <si>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</si>
  <si>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</si>
  <si>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</si>
  <si>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</si>
  <si>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</si>
  <si>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</si>
  <si>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</si>
  <si>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</si>
  <si>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</si>
  <si>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</si>
  <si>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</si>
  <si>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</si>
  <si>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</si>
  <si>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</si>
  <si>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</si>
  <si>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</si>
  <si>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</si>
  <si>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</si>
  <si>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</si>
  <si>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</si>
  <si>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</si>
  <si>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</si>
  <si>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</si>
  <si>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</si>
  <si>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</si>
  <si>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</si>
  <si>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</si>
  <si>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</si>
  <si>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</si>
  <si>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</si>
  <si>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</si>
  <si>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</si>
  <si>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</si>
  <si>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</si>
  <si>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</si>
  <si>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</si>
  <si>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</si>
  <si>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</si>
  <si>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</si>
  <si>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</si>
  <si>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</si>
  <si>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</si>
  <si>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</si>
  <si>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</si>
  <si>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</si>
  <si>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</si>
  <si>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</si>
  <si>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</si>
  <si>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</si>
  <si>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</si>
  <si>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</si>
  <si>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</si>
  <si>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</si>
  <si>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</si>
  <si>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</si>
  <si>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</si>
  <si>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</si>
  <si>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</si>
  <si>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</si>
  <si>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</si>
  <si>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</si>
  <si>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</si>
  <si>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</si>
  <si>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</si>
  <si>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</si>
  <si>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</si>
  <si>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</si>
  <si>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</si>
  <si>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</si>
  <si>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</si>
  <si>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</si>
  <si>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</si>
  <si>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</si>
  <si>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</si>
  <si>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</si>
  <si>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</si>
  <si>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</si>
  <si>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</si>
  <si>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</si>
  <si>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</si>
  <si>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</si>
  <si>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</si>
  <si>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</si>
  <si>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</si>
  <si>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</si>
  <si>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</si>
  <si>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</si>
  <si>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</si>
  <si>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</si>
  <si>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</si>
  <si>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</si>
  <si>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</si>
  <si>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</si>
  <si>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</si>
  <si>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</si>
  <si>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</si>
  <si>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</si>
  <si>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</si>
  <si>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</si>
  <si>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</si>
  <si>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</si>
  <si>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</si>
  <si>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</si>
  <si>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</si>
  <si>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</si>
  <si>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</si>
  <si>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</si>
  <si>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</si>
  <si>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</si>
  <si>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</si>
  <si>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</si>
  <si>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</si>
  <si>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</si>
  <si>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</si>
  <si>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</si>
  <si>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</si>
  <si>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</si>
  <si>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</si>
  <si>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</si>
  <si>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</si>
  <si>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</si>
  <si>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</si>
  <si>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</si>
  <si>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</si>
  <si>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</si>
  <si>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</si>
  <si>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</si>
  <si>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</si>
  <si>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</si>
  <si>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</si>
  <si>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</si>
  <si>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</si>
  <si>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</si>
  <si>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</si>
  <si>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</si>
  <si>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</si>
  <si>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</si>
  <si>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</si>
  <si>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</si>
  <si>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</si>
  <si>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</si>
  <si>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</si>
  <si>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</si>
  <si>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</si>
  <si>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</si>
  <si>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</si>
  <si>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</si>
  <si>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</si>
  <si>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</si>
  <si>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</si>
  <si>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</si>
  <si>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</si>
  <si>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</si>
  <si>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</si>
  <si>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</si>
  <si>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</si>
  <si>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</si>
  <si>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</si>
  <si>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</si>
  <si>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</si>
  <si>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</si>
  <si>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</si>
  <si>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</si>
  <si>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</si>
  <si>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</si>
  <si>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</si>
  <si>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</si>
  <si>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</si>
  <si>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</si>
  <si>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</si>
  <si>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</si>
  <si>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</si>
  <si>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</si>
  <si>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</si>
  <si>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</si>
  <si>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</si>
  <si>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</si>
  <si>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</si>
  <si>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</si>
  <si>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</si>
  <si>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</si>
  <si>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</si>
  <si>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</si>
  <si>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</si>
  <si>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</si>
  <si>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</si>
  <si>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</si>
  <si>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</si>
  <si>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</si>
  <si>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</si>
  <si>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</si>
  <si>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</si>
  <si>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</si>
  <si>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</si>
  <si>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</si>
  <si>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</si>
  <si>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</si>
  <si>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</si>
  <si>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</si>
  <si>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</si>
  <si>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</si>
  <si>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</si>
  <si>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</si>
  <si>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</si>
  <si>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</si>
  <si>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</si>
  <si>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</si>
  <si>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</si>
  <si>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</si>
  <si>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</si>
  <si>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</si>
  <si>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</si>
  <si>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</si>
  <si>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</si>
  <si>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</si>
  <si>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</si>
  <si>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</si>
  <si>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</si>
  <si>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</si>
  <si>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</si>
  <si>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</si>
  <si>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</si>
  <si>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</si>
  <si>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</si>
  <si>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</si>
  <si>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</si>
  <si>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</si>
  <si>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</si>
  <si>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</si>
  <si>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</si>
  <si>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</si>
  <si>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</si>
  <si>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</si>
  <si>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</si>
  <si>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</si>
  <si>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</si>
  <si>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</si>
  <si>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</si>
  <si>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</si>
  <si>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</si>
  <si>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</si>
  <si>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</si>
  <si>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</si>
  <si>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</si>
  <si>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</si>
  <si>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</si>
  <si>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</si>
  <si>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</si>
  <si>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</si>
  <si>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</si>
  <si>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</si>
  <si>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</si>
  <si>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</si>
  <si>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</si>
  <si>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</si>
  <si>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</si>
  <si>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</si>
  <si>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</si>
  <si>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</si>
  <si>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</si>
  <si>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</si>
  <si>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</si>
  <si>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</si>
  <si>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</si>
  <si>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</si>
  <si>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</si>
  <si>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</si>
  <si>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</si>
  <si>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</si>
  <si>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</si>
  <si>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</si>
  <si>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</si>
  <si>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</si>
  <si>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</si>
  <si>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</si>
  <si>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</si>
  <si>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</si>
  <si>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</si>
  <si>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</si>
  <si>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</si>
  <si>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</si>
  <si>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</si>
  <si>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</si>
  <si>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</si>
  <si>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</si>
  <si>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</si>
  <si>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</si>
  <si>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</si>
  <si>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</si>
  <si>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</si>
  <si>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</si>
  <si>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</si>
  <si>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</si>
  <si>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</si>
  <si>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</si>
  <si>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</si>
  <si>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</si>
  <si>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</si>
  <si>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</si>
  <si>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</si>
  <si>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</si>
  <si>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</si>
  <si>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</si>
  <si>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</si>
  <si>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</si>
  <si>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</si>
  <si>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</si>
  <si>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</si>
  <si>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</si>
  <si>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</si>
  <si>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</si>
  <si>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</si>
  <si>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</si>
  <si>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</si>
  <si>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</si>
  <si>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</si>
  <si>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</si>
  <si>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</si>
  <si>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</si>
  <si>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</si>
  <si>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</si>
  <si>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</si>
  <si>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</si>
  <si>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</si>
  <si>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</si>
  <si>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</si>
  <si>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</si>
  <si>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</si>
  <si>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</si>
  <si>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</si>
  <si>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</si>
  <si>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</si>
  <si>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</si>
  <si>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</si>
  <si>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</si>
  <si>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</si>
  <si>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</si>
  <si>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</si>
  <si>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</si>
  <si>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</si>
  <si>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</si>
  <si>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</si>
  <si>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</si>
  <si>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</si>
  <si>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</si>
  <si>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</si>
  <si>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</si>
  <si>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</si>
  <si>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</si>
  <si>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</si>
  <si>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</si>
  <si>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</si>
  <si>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</si>
  <si>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</si>
  <si>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</si>
  <si>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</si>
  <si>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</si>
  <si>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</si>
  <si>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</si>
  <si>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</si>
  <si>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</si>
  <si>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</si>
  <si>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</si>
  <si>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</si>
  <si>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</si>
  <si>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</si>
  <si>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</si>
  <si>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</si>
  <si>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</si>
  <si>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</si>
  <si>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</si>
  <si>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</si>
  <si>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</si>
  <si>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</si>
  <si>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</si>
  <si>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</si>
  <si>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</si>
  <si>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</si>
  <si>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</si>
  <si>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</si>
  <si>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</si>
  <si>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</si>
  <si>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</si>
  <si>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</si>
  <si>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</si>
  <si>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</si>
  <si>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</si>
  <si>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</si>
  <si>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</si>
  <si>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</si>
  <si>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</si>
  <si>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</si>
  <si>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</si>
  <si>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</si>
  <si>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</si>
  <si>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</si>
  <si>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</si>
  <si>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</si>
  <si>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</si>
  <si>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</si>
  <si>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</si>
  <si>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</si>
  <si>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</si>
  <si>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</si>
  <si>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</si>
  <si>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</si>
  <si>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</si>
  <si>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</si>
  <si>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</si>
  <si>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</si>
  <si>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</si>
  <si>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</si>
  <si>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</si>
  <si>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</si>
  <si>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</si>
  <si>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</si>
  <si>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</si>
  <si>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</si>
  <si>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</si>
  <si>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</si>
  <si>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</si>
  <si>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</si>
  <si>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</si>
  <si>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</si>
  <si>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</si>
  <si>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</si>
  <si>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</si>
  <si>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</si>
  <si>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</si>
  <si>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</si>
  <si>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</si>
  <si>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</si>
  <si>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</si>
  <si>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</si>
  <si>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</si>
  <si>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</si>
  <si>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</si>
  <si>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</si>
  <si>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</si>
  <si>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</si>
  <si>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</si>
  <si>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</si>
  <si>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</si>
  <si>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</si>
  <si>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</si>
  <si>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</si>
  <si>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</si>
  <si>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</si>
  <si>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</si>
  <si>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</si>
  <si>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</si>
  <si>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</si>
  <si>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</si>
  <si>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</si>
  <si>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</si>
  <si>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</si>
  <si>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</si>
  <si>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</si>
  <si>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</si>
  <si>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</si>
  <si>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</si>
  <si>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</si>
  <si>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</si>
  <si>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</si>
  <si>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</si>
  <si>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</si>
  <si>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</si>
  <si>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</si>
  <si>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</si>
  <si>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</si>
  <si>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</si>
  <si>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</si>
  <si>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</si>
  <si>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</si>
  <si>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</si>
  <si>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</si>
  <si>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</si>
  <si>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</si>
  <si>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</si>
  <si>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</si>
  <si>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</si>
  <si>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</si>
  <si>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</si>
  <si>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</si>
  <si>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</si>
  <si>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</si>
  <si>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</si>
  <si>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</si>
  <si>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</si>
  <si>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</si>
  <si>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</si>
  <si>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</si>
  <si>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</si>
  <si>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</si>
  <si>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</si>
  <si>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</si>
  <si>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</si>
  <si>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</si>
  <si>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</si>
  <si>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</si>
  <si>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</si>
  <si>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</si>
  <si>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</si>
  <si>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</si>
  <si>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</si>
  <si>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</si>
  <si>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</si>
  <si>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</si>
  <si>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</si>
  <si>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</si>
  <si>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</si>
  <si>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</si>
  <si>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</si>
  <si>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</si>
  <si>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</si>
  <si>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</si>
  <si>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</si>
  <si>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</si>
  <si>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</si>
  <si>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</si>
  <si>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</si>
  <si>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</si>
  <si>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</si>
  <si>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</si>
  <si>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</si>
  <si>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</si>
  <si>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</si>
  <si>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</si>
  <si>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</si>
  <si>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</si>
  <si>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</si>
  <si>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</si>
  <si>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</si>
  <si>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</si>
  <si>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</si>
  <si>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</si>
  <si>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</si>
  <si>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</si>
  <si>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</si>
  <si>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</si>
  <si>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</si>
  <si>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</si>
  <si>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</si>
  <si>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</si>
  <si>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</si>
  <si>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</si>
  <si>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</si>
  <si>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</si>
  <si>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</si>
  <si>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</si>
  <si>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</si>
  <si>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</si>
  <si>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</si>
  <si>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</si>
  <si>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</si>
  <si>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</si>
  <si>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</si>
  <si>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</si>
  <si>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</si>
  <si>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</si>
  <si>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</si>
  <si>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</si>
  <si>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</si>
  <si>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</si>
  <si>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</si>
  <si>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</si>
  <si>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</si>
  <si>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</si>
  <si>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</si>
  <si>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</si>
  <si>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</si>
  <si>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</si>
  <si>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</si>
  <si>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</si>
  <si>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</si>
  <si>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</si>
  <si>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</si>
  <si>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</si>
  <si>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</si>
  <si>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</si>
  <si>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</si>
  <si>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</si>
  <si>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</si>
  <si>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</si>
  <si>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</si>
  <si>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</si>
  <si>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</si>
  <si>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</si>
  <si>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</si>
  <si>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</si>
  <si>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</si>
  <si>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</si>
  <si>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</si>
  <si>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</si>
  <si>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</si>
  <si>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</si>
  <si>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</si>
  <si>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</si>
  <si>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</si>
  <si>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</si>
  <si>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</si>
  <si>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</si>
  <si>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</si>
  <si>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</si>
  <si>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</si>
  <si>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</si>
  <si>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</si>
  <si>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</si>
  <si>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</si>
  <si>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</si>
  <si>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</si>
  <si>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</si>
  <si>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</si>
  <si>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</si>
  <si>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</si>
  <si>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</si>
  <si>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</si>
  <si>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</si>
  <si>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</si>
  <si>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</si>
  <si>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</si>
  <si>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</si>
  <si>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</si>
  <si>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</si>
  <si>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</si>
  <si>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</si>
  <si>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</si>
  <si>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</si>
  <si>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</si>
  <si>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</si>
  <si>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</si>
  <si>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</si>
  <si>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</si>
  <si>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</si>
  <si>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</si>
  <si>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</si>
  <si>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</si>
  <si>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</si>
  <si>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</si>
  <si>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</si>
  <si>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</si>
  <si>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</si>
  <si>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</si>
  <si>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</si>
  <si>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</si>
  <si>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</si>
  <si>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</si>
  <si>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</si>
  <si>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</si>
  <si>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</si>
  <si>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</si>
  <si>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</si>
  <si>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</si>
  <si>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</si>
  <si>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</si>
  <si>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</si>
  <si>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</si>
  <si>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</si>
  <si>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</si>
  <si>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</si>
  <si>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</si>
  <si>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</si>
  <si>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</si>
  <si>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</si>
  <si>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</si>
  <si>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</si>
  <si>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</si>
  <si>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</si>
  <si>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</si>
  <si>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</si>
  <si>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</si>
  <si>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</si>
  <si>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</si>
  <si>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</si>
  <si>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</si>
  <si>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</si>
  <si>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</si>
  <si>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</si>
  <si>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</si>
  <si>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</si>
  <si>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</si>
  <si>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</si>
  <si>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</si>
  <si>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</si>
  <si>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</si>
  <si>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</si>
  <si>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</si>
  <si>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</si>
  <si>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</si>
  <si>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</si>
  <si>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</si>
  <si>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</si>
  <si>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</si>
  <si>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</si>
  <si>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</si>
  <si>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</si>
  <si>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</si>
  <si>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</si>
  <si>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</si>
  <si>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</si>
  <si>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</si>
  <si>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</si>
  <si>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</si>
  <si>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</si>
  <si>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</si>
  <si>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</si>
  <si>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</si>
  <si>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</si>
  <si>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</si>
  <si>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</si>
  <si>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</si>
  <si>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</si>
  <si>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</si>
  <si>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</si>
  <si>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</si>
  <si>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</si>
  <si>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</si>
  <si>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</si>
  <si>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</si>
  <si>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</si>
  <si>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</si>
  <si>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</si>
  <si>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</si>
  <si>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</si>
  <si>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</si>
  <si>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</si>
  <si>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</si>
  <si>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</si>
  <si>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</si>
  <si>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</si>
  <si>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</si>
  <si>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</si>
  <si>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</si>
  <si>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</si>
  <si>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</si>
  <si>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</si>
  <si>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</si>
  <si>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</si>
  <si>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</si>
  <si>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</si>
  <si>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</si>
  <si>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</si>
  <si>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</si>
  <si>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</si>
  <si>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</si>
  <si>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</si>
  <si>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</si>
  <si>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</si>
  <si>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</si>
  <si>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</si>
  <si>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</si>
  <si>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</si>
  <si>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</si>
  <si>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</si>
  <si>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</si>
  <si>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</si>
  <si>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</si>
  <si>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</si>
  <si>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</si>
  <si>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</si>
  <si>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</si>
  <si>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</si>
  <si>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</si>
  <si>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</si>
  <si>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</si>
  <si>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</si>
  <si>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</si>
  <si>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</si>
  <si>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</si>
  <si>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</si>
  <si>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</si>
  <si>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</si>
  <si>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</si>
  <si>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</si>
  <si>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</si>
  <si>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</si>
  <si>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</si>
  <si>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</si>
  <si>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</si>
  <si>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</si>
  <si>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</si>
  <si>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</si>
  <si>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</si>
  <si>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</si>
  <si>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</si>
  <si>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</si>
  <si>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</si>
  <si>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</si>
  <si>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</si>
  <si>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</si>
  <si>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</si>
  <si>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</si>
  <si>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</si>
  <si>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</si>
  <si>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</si>
  <si>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</si>
  <si>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</si>
  <si>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</si>
  <si>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</si>
  <si>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</si>
  <si>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</si>
  <si>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</si>
  <si>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</si>
  <si>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</si>
  <si>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</si>
  <si>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</si>
  <si>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</si>
  <si>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</si>
  <si>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</si>
  <si>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</si>
  <si>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</si>
  <si>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</si>
  <si>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</si>
  <si>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</si>
  <si>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</si>
  <si>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</si>
  <si>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</si>
  <si>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</si>
  <si>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</si>
  <si>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</si>
  <si>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</si>
  <si>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</si>
  <si>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</si>
  <si>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</si>
  <si>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</si>
  <si>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</si>
  <si>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</si>
  <si>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</si>
  <si>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</si>
  <si>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</si>
  <si>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</si>
  <si>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</si>
  <si>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</si>
  <si>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</si>
  <si>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</si>
  <si>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</si>
  <si>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</si>
  <si>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</si>
  <si>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</si>
  <si>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</si>
  <si>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</si>
  <si>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</si>
  <si>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</si>
  <si>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</si>
  <si>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</si>
  <si>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</si>
  <si>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</si>
  <si>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</si>
  <si>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</si>
  <si>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</si>
  <si>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</si>
  <si>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</si>
  <si>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</si>
  <si>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</si>
  <si>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</si>
  <si>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</si>
  <si>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</si>
  <si>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</si>
  <si>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</si>
  <si>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</si>
  <si>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</si>
  <si>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</si>
  <si>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</si>
  <si>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</si>
  <si>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</si>
  <si>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</si>
  <si>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</si>
  <si>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</si>
  <si>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</si>
  <si>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</si>
  <si>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</si>
  <si>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</si>
  <si>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</si>
  <si>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</si>
  <si>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</si>
  <si>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</si>
  <si>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</si>
  <si>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</si>
  <si>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</si>
  <si>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</si>
  <si>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</si>
  <si>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</si>
  <si>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</si>
  <si>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</si>
  <si>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</si>
  <si>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</si>
  <si>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</si>
  <si>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</si>
  <si>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</si>
  <si>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</si>
  <si>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</si>
  <si>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</si>
  <si>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</si>
  <si>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</si>
  <si>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</si>
  <si>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</si>
  <si>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</si>
  <si>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</si>
  <si>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</si>
  <si>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</si>
  <si>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</si>
  <si>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</si>
  <si>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</si>
  <si>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</si>
  <si>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</si>
  <si>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</si>
  <si>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</si>
  <si>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</si>
  <si>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</si>
  <si>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</si>
  <si>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</si>
  <si>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</si>
  <si>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</si>
  <si>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</si>
  <si>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</si>
  <si>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</si>
  <si>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</si>
  <si>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</si>
  <si>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</si>
  <si>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</si>
  <si>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</si>
  <si>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</si>
  <si>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</si>
  <si>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</si>
  <si>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</si>
  <si>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</si>
  <si>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</si>
  <si>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</si>
  <si>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</si>
  <si>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</si>
  <si>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</si>
  <si>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</si>
  <si>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</si>
  <si>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</si>
  <si>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</si>
  <si>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</si>
  <si>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</si>
  <si>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</si>
  <si>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</si>
  <si>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</si>
  <si>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</si>
  <si>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</si>
  <si>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</si>
  <si>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</si>
  <si>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</si>
  <si>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</si>
  <si>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</si>
  <si>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</si>
  <si>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</si>
  <si>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</si>
  <si>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</si>
  <si>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</si>
  <si>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</si>
  <si>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</si>
  <si>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</si>
  <si>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</si>
  <si>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</si>
  <si>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</si>
  <si>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</si>
  <si>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</si>
  <si>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</si>
  <si>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</si>
  <si>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</si>
  <si>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</si>
  <si>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</si>
  <si>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</si>
  <si>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</si>
  <si>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</si>
  <si>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</si>
  <si>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</si>
  <si>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</si>
  <si>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</si>
  <si>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</si>
  <si>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</si>
  <si>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</si>
  <si>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</si>
  <si>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</si>
  <si>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</si>
  <si>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</si>
  <si>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</si>
  <si>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</si>
  <si>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</si>
  <si>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</si>
  <si>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</si>
  <si>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</si>
  <si>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</si>
  <si>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</si>
  <si>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</si>
  <si>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</si>
  <si>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</si>
  <si>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</si>
  <si>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</si>
  <si>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</si>
  <si>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</si>
  <si>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</si>
  <si>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</si>
  <si>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</si>
  <si>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</si>
  <si>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</si>
  <si>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</si>
  <si>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</si>
  <si>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</si>
  <si>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</si>
  <si>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</si>
  <si>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</si>
  <si>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</si>
  <si>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</si>
  <si>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</si>
  <si>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</si>
  <si>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</si>
  <si>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</si>
  <si>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</si>
  <si>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</si>
  <si>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</si>
  <si>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</si>
  <si>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</si>
  <si>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</si>
  <si>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</si>
  <si>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</si>
  <si>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</si>
  <si>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</si>
  <si>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</si>
  <si>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</si>
  <si>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</si>
  <si>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</si>
  <si>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</si>
  <si>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</si>
  <si>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</si>
  <si>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</si>
  <si>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</si>
  <si>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</si>
  <si>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</si>
  <si>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</si>
  <si>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</si>
  <si>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</si>
  <si>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</si>
  <si>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</si>
  <si>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</si>
  <si>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</si>
  <si>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</si>
  <si>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</si>
  <si>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</si>
  <si>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</si>
  <si>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</si>
  <si>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</si>
  <si>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</si>
  <si>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</si>
  <si>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</si>
  <si>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</si>
  <si>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</si>
  <si>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</si>
  <si>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</si>
  <si>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</si>
  <si>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</si>
  <si>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</si>
  <si>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</si>
  <si>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</si>
  <si>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</si>
  <si>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</si>
  <si>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</si>
  <si>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</si>
  <si>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</si>
  <si>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</si>
  <si>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</si>
  <si>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</si>
  <si>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</si>
  <si>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</si>
  <si>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</si>
  <si>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</si>
  <si>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</si>
  <si>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</si>
  <si>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</si>
  <si>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</si>
  <si>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</si>
  <si>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</si>
  <si>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</si>
  <si>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</si>
  <si>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</si>
  <si>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</si>
  <si>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</si>
  <si>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</si>
  <si>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</si>
  <si>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</si>
  <si>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</si>
  <si>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</si>
  <si>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</si>
  <si>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</si>
  <si>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</si>
  <si>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</si>
  <si>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</si>
  <si>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</si>
  <si>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</si>
  <si>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</si>
  <si>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</si>
  <si>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</si>
  <si>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</si>
  <si>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</si>
  <si>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</si>
  <si>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</si>
  <si>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</si>
  <si>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</si>
  <si>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</si>
  <si>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</si>
  <si>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</si>
  <si>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</si>
  <si>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</si>
  <si>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</si>
  <si>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</si>
  <si>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</si>
  <si>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</si>
  <si>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</si>
  <si>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</si>
  <si>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</si>
  <si>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</si>
  <si>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</si>
  <si>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</si>
  <si>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</si>
  <si>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</si>
  <si>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</si>
  <si>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</si>
  <si>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</si>
  <si>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</si>
  <si>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</si>
  <si>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</si>
  <si>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</si>
  <si>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</si>
  <si>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</si>
  <si>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</si>
  <si>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</si>
  <si>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</si>
  <si>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</si>
  <si>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</si>
  <si>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</si>
  <si>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</si>
  <si>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</si>
  <si>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</si>
  <si>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</si>
  <si>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</si>
  <si>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</si>
  <si>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</si>
  <si>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</si>
  <si>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</si>
  <si>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</si>
  <si>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</si>
  <si>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</si>
  <si>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</si>
  <si>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</si>
  <si>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</si>
  <si>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</si>
  <si>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</si>
  <si>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</si>
  <si>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</si>
  <si>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</si>
  <si>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</si>
  <si>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</si>
  <si>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</si>
  <si>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</si>
  <si>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</si>
  <si>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</si>
  <si>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</si>
  <si>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</si>
  <si>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</si>
  <si>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</si>
  <si>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</si>
  <si>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</si>
  <si>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</si>
  <si>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</si>
  <si>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</si>
  <si>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</si>
  <si>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</si>
  <si>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</si>
  <si>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</si>
  <si>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</si>
  <si>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</si>
  <si>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</si>
  <si>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</si>
  <si>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</si>
  <si>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</si>
  <si>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</si>
  <si>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</si>
  <si>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</si>
  <si>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</si>
  <si>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</si>
  <si>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</si>
  <si>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</si>
  <si>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</si>
  <si>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</si>
  <si>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</si>
  <si>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</si>
  <si>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</si>
  <si>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</si>
  <si>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</si>
  <si>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</si>
  <si>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</si>
  <si>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</si>
  <si>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</si>
  <si>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</si>
  <si>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</si>
  <si>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</si>
  <si>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</si>
  <si>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</si>
  <si>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</si>
  <si>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</si>
  <si>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</si>
  <si>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</si>
  <si>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</si>
  <si>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</si>
  <si>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</si>
  <si>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</si>
  <si>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</si>
  <si>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</si>
  <si>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</si>
  <si>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</si>
  <si>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</si>
  <si>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</si>
  <si>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</si>
  <si>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</si>
  <si>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</si>
  <si>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</si>
  <si>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</si>
  <si>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</si>
  <si>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</si>
  <si>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</si>
  <si>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</si>
  <si>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</si>
  <si>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</si>
  <si>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</si>
  <si>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</si>
  <si>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</si>
  <si>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</si>
  <si>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</si>
  <si>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</si>
  <si>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</si>
  <si>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</si>
  <si>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</si>
  <si>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</si>
  <si>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</si>
  <si>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</si>
  <si>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</si>
  <si>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</si>
  <si>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</si>
  <si>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</si>
  <si>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</si>
  <si>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</si>
  <si>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</si>
  <si>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</si>
  <si>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</si>
  <si>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</si>
  <si>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</si>
  <si>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</si>
  <si>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</si>
  <si>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</si>
  <si>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</si>
  <si>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</si>
  <si>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</si>
  <si>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</si>
  <si>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</si>
  <si>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</si>
  <si>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</si>
  <si>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</si>
  <si>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</si>
  <si>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</si>
  <si>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</si>
  <si>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</si>
  <si>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</si>
  <si>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</si>
  <si>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</si>
  <si>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</si>
  <si>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</si>
  <si>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</si>
  <si>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</si>
  <si>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</si>
  <si>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</si>
  <si>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</si>
  <si>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</si>
  <si>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</si>
  <si>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</si>
  <si>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</si>
  <si>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</si>
  <si>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</si>
  <si>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</si>
  <si>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</si>
  <si>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</si>
  <si>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</si>
  <si>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</si>
  <si>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</si>
  <si>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</si>
  <si>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</si>
  <si>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</si>
  <si>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</si>
  <si>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</si>
  <si>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</si>
  <si>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</si>
  <si>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</si>
  <si>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</si>
  <si>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</si>
  <si>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</si>
  <si>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</si>
  <si>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</si>
  <si>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</si>
  <si>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</si>
  <si>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</si>
  <si>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</si>
  <si>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</si>
  <si>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</si>
  <si>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</si>
  <si>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</si>
  <si>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</si>
  <si>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</si>
  <si>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</si>
  <si>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</si>
  <si>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</si>
  <si>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</si>
  <si>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</si>
  <si>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</si>
  <si>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</si>
  <si>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</si>
  <si>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</si>
  <si>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</si>
  <si>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</si>
  <si>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</si>
  <si>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</si>
  <si>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</si>
  <si>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</si>
  <si>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</si>
  <si>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</si>
  <si>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</si>
  <si>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</si>
  <si>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</si>
  <si>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</si>
  <si>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</si>
  <si>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</si>
  <si>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</si>
  <si>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</si>
  <si>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</si>
  <si>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</si>
  <si>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</si>
  <si>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</si>
  <si>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</si>
  <si>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</si>
  <si>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</si>
  <si>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</si>
  <si>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</si>
  <si>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</si>
  <si>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</si>
  <si>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</si>
  <si>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</si>
  <si>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</si>
  <si>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</si>
  <si>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</si>
  <si>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</si>
  <si>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</si>
  <si>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</si>
  <si>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</si>
  <si>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</si>
  <si>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</si>
  <si>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</si>
  <si>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</si>
  <si>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</si>
  <si>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</si>
  <si>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</si>
  <si>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</si>
  <si>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</si>
  <si>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</si>
  <si>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</si>
  <si>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</si>
  <si>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</si>
  <si>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</si>
  <si>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</si>
  <si>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</si>
  <si>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</si>
  <si>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</si>
  <si>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</si>
  <si>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</si>
  <si>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</si>
  <si>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</si>
  <si>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</si>
  <si>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</si>
  <si>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</si>
  <si>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</si>
  <si>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</si>
  <si>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</si>
  <si>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</si>
  <si>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</si>
  <si>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</si>
  <si>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</si>
  <si>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</si>
  <si>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</si>
  <si>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</si>
  <si>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</si>
  <si>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</si>
  <si>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</si>
  <si>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</si>
  <si>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</si>
  <si>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</si>
  <si>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</si>
  <si>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</si>
  <si>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</si>
  <si>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</si>
  <si>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</si>
  <si>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</si>
  <si>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</si>
  <si>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</si>
  <si>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</si>
  <si>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</si>
  <si>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</si>
  <si>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</si>
  <si>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</si>
  <si>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</si>
  <si>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</si>
  <si>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</si>
  <si>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</si>
  <si>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</si>
  <si>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</si>
  <si>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</si>
  <si>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</si>
  <si>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</si>
  <si>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</si>
  <si>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</si>
  <si>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</si>
  <si>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</si>
  <si>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</si>
  <si>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</si>
  <si>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</si>
  <si>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</si>
  <si>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</si>
  <si>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</si>
  <si>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</si>
  <si>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</si>
  <si>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</si>
  <si>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</si>
  <si>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</si>
  <si>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</si>
  <si>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</si>
  <si>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</si>
  <si>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</si>
  <si>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</si>
  <si>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</si>
  <si>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</si>
  <si>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</si>
  <si>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</si>
  <si>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</si>
  <si>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</si>
  <si>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</si>
  <si>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</si>
  <si>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</si>
  <si>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</si>
  <si>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</si>
  <si>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</si>
  <si>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</si>
  <si>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</si>
  <si>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</si>
  <si>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</si>
  <si>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</si>
  <si>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</si>
  <si>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</si>
  <si>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</si>
  <si>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</si>
  <si>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</si>
  <si>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</si>
  <si>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</si>
  <si>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</si>
  <si>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</si>
  <si>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</si>
  <si>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</si>
  <si>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</si>
  <si>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</si>
  <si>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</si>
  <si>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</si>
  <si>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</si>
  <si>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</si>
  <si>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</si>
  <si>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</si>
  <si>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</si>
  <si>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</si>
  <si>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</si>
  <si>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</si>
  <si>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</si>
  <si>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</si>
  <si>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</si>
  <si>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</si>
  <si>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</si>
  <si>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</si>
  <si>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</si>
  <si>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</si>
  <si>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</si>
  <si>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</si>
  <si>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</si>
  <si>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</si>
  <si>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</si>
  <si>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</si>
  <si>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</si>
  <si>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</si>
  <si>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</si>
  <si>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</si>
  <si>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</si>
  <si>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</si>
  <si>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</si>
  <si>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</si>
  <si>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</si>
  <si>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</si>
  <si>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</si>
  <si>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</si>
  <si>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</si>
  <si>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</si>
  <si>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</si>
  <si>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</si>
  <si>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</si>
  <si>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</si>
  <si>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</si>
  <si>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</si>
  <si>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</si>
  <si>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</si>
  <si>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</si>
  <si>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</si>
  <si>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</si>
  <si>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</si>
  <si>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</si>
  <si>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</si>
  <si>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</si>
  <si>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</si>
  <si>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</si>
  <si>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</si>
  <si>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</si>
  <si>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</si>
  <si>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</si>
  <si>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</si>
  <si>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</si>
  <si>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</si>
  <si>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</si>
  <si>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</si>
  <si>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</si>
  <si>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</si>
  <si>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</si>
  <si>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</si>
  <si>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</si>
  <si>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</si>
  <si>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</si>
  <si>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</si>
  <si>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</si>
  <si>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</si>
  <si>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</si>
  <si>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</si>
  <si>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</si>
  <si>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</si>
  <si>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</si>
  <si>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</si>
  <si>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</si>
  <si>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</si>
  <si>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</si>
  <si>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</si>
  <si>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</si>
  <si>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</si>
  <si>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</si>
  <si>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</si>
  <si>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</si>
  <si>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</si>
  <si>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</si>
  <si>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</si>
  <si>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</si>
  <si>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</si>
  <si>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</si>
  <si>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</si>
  <si>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</si>
  <si>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</si>
  <si>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</si>
  <si>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</si>
  <si>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</si>
  <si>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</si>
  <si>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</si>
  <si>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</si>
  <si>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</si>
  <si>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</si>
  <si>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</si>
  <si>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</si>
  <si>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</si>
  <si>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</si>
  <si>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</si>
  <si>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</si>
  <si>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</si>
  <si>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</si>
  <si>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</si>
  <si>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</si>
  <si>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</si>
  <si>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</si>
  <si>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</si>
  <si>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</si>
  <si>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</si>
  <si>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</si>
  <si>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</si>
  <si>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</si>
  <si>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</si>
  <si>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</si>
  <si>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</si>
  <si>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</si>
  <si>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</si>
  <si>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</si>
  <si>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</si>
  <si>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</si>
  <si>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</si>
  <si>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</si>
  <si>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</si>
  <si>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</si>
  <si>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</si>
  <si>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</si>
  <si>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</si>
  <si>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</si>
  <si>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</si>
  <si>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</si>
  <si>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</si>
  <si>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</si>
  <si>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</si>
  <si>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</si>
  <si>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</si>
  <si>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</si>
  <si>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</si>
  <si>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</si>
  <si>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</si>
  <si>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</si>
  <si>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</si>
  <si>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</si>
  <si>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</si>
  <si>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</si>
  <si>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</si>
  <si>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</si>
  <si>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</si>
  <si>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</si>
  <si>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</si>
  <si>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</si>
  <si>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</si>
  <si>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</si>
  <si>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</si>
  <si>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</si>
  <si>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</si>
  <si>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</si>
  <si>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</si>
  <si>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</si>
  <si>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</si>
  <si>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</si>
  <si>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</si>
  <si>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</si>
  <si>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</si>
  <si>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</si>
  <si>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</si>
  <si>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</si>
  <si>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</si>
  <si>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</si>
  <si>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</si>
  <si>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</si>
  <si>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</si>
  <si>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</si>
  <si>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</si>
  <si>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</si>
  <si>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</si>
  <si>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</si>
  <si>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</si>
  <si>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</si>
  <si>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</si>
  <si>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</si>
  <si>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</si>
  <si>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</si>
  <si>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</si>
  <si>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</si>
  <si>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</si>
  <si>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</si>
  <si>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</si>
  <si>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</si>
  <si>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</si>
  <si>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</si>
  <si>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</si>
  <si>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</si>
  <si>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</si>
  <si>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</si>
  <si>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</si>
  <si>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</si>
  <si>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</si>
  <si>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</si>
  <si>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</si>
  <si>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</si>
  <si>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</si>
  <si>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</si>
  <si>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</si>
  <si>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</si>
  <si>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</si>
  <si>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</si>
  <si>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</si>
  <si>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</si>
  <si>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</si>
  <si>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</si>
  <si>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</si>
  <si>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</si>
  <si>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</si>
  <si>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</si>
  <si>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</si>
  <si>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</si>
  <si>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</si>
  <si>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</si>
  <si>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</si>
  <si>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</si>
  <si>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</si>
  <si>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</si>
  <si>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</si>
  <si>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</si>
  <si>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</si>
  <si>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</si>
  <si>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</si>
  <si>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</si>
  <si>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</si>
  <si>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</si>
  <si>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</si>
  <si>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</si>
  <si>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</si>
  <si>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</si>
  <si>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</si>
  <si>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</si>
  <si>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</si>
  <si>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</si>
  <si>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</si>
  <si>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</si>
  <si>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</si>
  <si>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</si>
  <si>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</si>
  <si>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</si>
  <si>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</si>
  <si>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</si>
  <si>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</si>
  <si>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</si>
  <si>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</si>
  <si>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</si>
  <si>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</si>
  <si>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</si>
  <si>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</si>
  <si>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</si>
  <si>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</si>
  <si>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</si>
  <si>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</si>
  <si>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</si>
  <si>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</si>
  <si>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</si>
  <si>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</si>
  <si>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</si>
  <si>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</si>
  <si>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</si>
  <si>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</si>
  <si>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</si>
  <si>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</si>
  <si>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</si>
  <si>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</si>
  <si>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</si>
  <si>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</si>
  <si>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</si>
  <si>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</si>
  <si>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</si>
  <si>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</si>
  <si>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</si>
  <si>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</si>
  <si>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</si>
  <si>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</si>
  <si>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</si>
  <si>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</si>
  <si>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</si>
  <si>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</si>
  <si>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</si>
  <si>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</si>
  <si>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</si>
  <si>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</si>
  <si>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</si>
  <si>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</si>
  <si>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</si>
  <si>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</si>
  <si>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</si>
  <si>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</si>
  <si>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</si>
  <si>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</si>
  <si>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</si>
  <si>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</si>
  <si>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</si>
  <si>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</si>
  <si>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</si>
  <si>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</si>
  <si>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</si>
  <si>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</si>
  <si>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</si>
  <si>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</si>
  <si>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</si>
  <si>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</si>
  <si>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</si>
  <si>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</si>
  <si>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</si>
  <si>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</si>
  <si>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</si>
  <si>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</si>
  <si>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</si>
  <si>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</si>
  <si>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</si>
  <si>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</si>
  <si>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</si>
  <si>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</si>
  <si>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</si>
  <si>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</si>
  <si>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</si>
  <si>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</si>
  <si>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</si>
  <si>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</si>
  <si>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</si>
  <si>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</si>
  <si>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</si>
  <si>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</si>
  <si>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</si>
  <si>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</si>
  <si>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</si>
  <si>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</si>
  <si>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</si>
  <si>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</si>
  <si>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</si>
  <si>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</si>
  <si>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</si>
  <si>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</si>
  <si>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</si>
  <si>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</si>
  <si>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</si>
  <si>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</si>
  <si>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</si>
  <si>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</si>
  <si>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</si>
  <si>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</si>
  <si>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</si>
  <si>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</si>
  <si>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</si>
  <si>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</si>
  <si>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</si>
  <si>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</si>
  <si>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</si>
  <si>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</si>
  <si>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</si>
  <si>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</si>
  <si>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</si>
  <si>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</si>
  <si>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</si>
  <si>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</si>
  <si>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</si>
  <si>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</si>
  <si>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</si>
  <si>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</si>
  <si>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</si>
  <si>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</si>
  <si>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</si>
  <si>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</si>
  <si>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</si>
  <si>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</si>
  <si>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</si>
  <si>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</si>
  <si>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</si>
  <si>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</si>
  <si>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</si>
  <si>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</si>
  <si>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</si>
  <si>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</si>
  <si>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</si>
  <si>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</si>
  <si>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</si>
  <si>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</si>
  <si>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</si>
  <si>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</si>
  <si>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</si>
  <si>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</si>
  <si>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</si>
  <si>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</si>
  <si>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</si>
  <si>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</si>
  <si>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</si>
  <si>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</si>
  <si>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</si>
  <si>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</si>
  <si>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</si>
  <si>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</si>
  <si>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</si>
  <si>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</si>
  <si>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</si>
  <si>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</si>
  <si>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</si>
  <si>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</si>
  <si>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</si>
  <si>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</si>
  <si>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</si>
  <si>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</si>
  <si>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</si>
  <si>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</si>
  <si>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</si>
  <si>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</si>
  <si>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</si>
  <si>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</si>
  <si>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</si>
  <si>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</si>
  <si>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</si>
  <si>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</si>
  <si>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</si>
  <si>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</si>
  <si>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</si>
  <si>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</si>
  <si>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</si>
  <si>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</si>
  <si>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</si>
  <si>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</si>
  <si>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</si>
  <si>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</si>
  <si>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</si>
  <si>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</si>
  <si>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</si>
  <si>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</si>
  <si>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</si>
  <si>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</si>
  <si>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</si>
  <si>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</si>
  <si>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</si>
  <si>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</si>
  <si>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</si>
  <si>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</si>
  <si>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</si>
  <si>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</si>
  <si>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</si>
  <si>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</si>
  <si>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</si>
  <si>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</si>
  <si>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</si>
  <si>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</si>
  <si>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</si>
  <si>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</si>
  <si>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</si>
  <si>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</si>
  <si>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</si>
  <si>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</si>
  <si>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</si>
  <si>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</si>
  <si>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</si>
  <si>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</si>
  <si>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</si>
  <si>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</si>
  <si>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</si>
  <si>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</si>
  <si>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</si>
  <si>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</si>
  <si>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</si>
  <si>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</si>
  <si>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</si>
  <si>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</si>
  <si>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</si>
  <si>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</si>
  <si>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</si>
  <si>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</si>
  <si>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</si>
  <si>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</si>
  <si>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</si>
  <si>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</si>
  <si>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</si>
  <si>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</si>
  <si>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</si>
  <si>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</si>
  <si>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</si>
  <si>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</si>
  <si>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</si>
  <si>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</si>
  <si>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</si>
  <si>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</si>
  <si>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</si>
  <si>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</si>
  <si>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</si>
  <si>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</si>
  <si>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</si>
  <si>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</si>
  <si>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</si>
  <si>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</si>
  <si>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</si>
  <si>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</si>
  <si>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</si>
  <si>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</si>
  <si>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</si>
  <si>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</si>
  <si>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</si>
  <si>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</si>
  <si>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</si>
  <si>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</si>
  <si>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</si>
  <si>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</si>
  <si>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</si>
  <si>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</si>
  <si>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</si>
  <si>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</si>
  <si>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</si>
  <si>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</si>
  <si>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</si>
  <si>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</si>
  <si>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</si>
  <si>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</si>
  <si>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</si>
  <si>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</si>
  <si>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</si>
  <si>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</si>
  <si>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</si>
  <si>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</si>
  <si>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</si>
  <si>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</si>
  <si>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</si>
  <si>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</si>
  <si>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</si>
  <si>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</si>
  <si>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</si>
  <si>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</si>
  <si>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</si>
  <si>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</si>
  <si>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</si>
  <si>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</si>
  <si>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</si>
  <si>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</si>
  <si>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</si>
  <si>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</si>
  <si>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</si>
  <si>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</si>
  <si>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</si>
  <si>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</si>
  <si>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</si>
  <si>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</si>
  <si>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</si>
  <si>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</si>
  <si>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</si>
  <si>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</si>
  <si>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</si>
  <si>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</si>
  <si>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</si>
  <si>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</si>
  <si>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</si>
  <si>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</si>
  <si>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</si>
  <si>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</si>
  <si>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</si>
  <si>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</si>
  <si>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</si>
  <si>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</si>
  <si>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</si>
  <si>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</si>
  <si>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</si>
  <si>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</si>
  <si>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</si>
  <si>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</si>
  <si>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</si>
  <si>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</si>
  <si>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</si>
  <si>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</si>
  <si>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</si>
  <si>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</si>
  <si>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</si>
  <si>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</si>
  <si>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</si>
  <si>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</si>
  <si>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</si>
  <si>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</si>
  <si>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</si>
  <si>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</si>
  <si>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</si>
  <si>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</si>
  <si>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</si>
  <si>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</si>
  <si>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</si>
  <si>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</si>
  <si>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</si>
  <si>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</si>
  <si>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</si>
  <si>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</si>
  <si>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</si>
  <si>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</si>
  <si>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</si>
  <si>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</si>
  <si>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</si>
  <si>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</si>
  <si>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</si>
  <si>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</si>
  <si>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</si>
  <si>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</si>
  <si>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</si>
  <si>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</si>
  <si>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</si>
  <si>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</si>
  <si>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</si>
  <si>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</si>
  <si>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</si>
  <si>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</si>
  <si>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</si>
  <si>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</si>
  <si>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</si>
  <si>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</si>
  <si>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</si>
  <si>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</si>
  <si>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</si>
  <si>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</si>
  <si>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</si>
  <si>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</si>
  <si>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</si>
  <si>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</si>
  <si>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</si>
  <si>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</si>
  <si>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</si>
  <si>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</si>
  <si>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</si>
  <si>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</si>
  <si>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</si>
  <si>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</si>
  <si>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</si>
  <si>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</si>
  <si>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</si>
  <si>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</si>
  <si>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</si>
  <si>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</si>
  <si>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</si>
  <si>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</si>
  <si>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</si>
  <si>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</si>
  <si>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</si>
  <si>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</si>
  <si>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</si>
  <si>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</si>
  <si>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</si>
  <si>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</si>
  <si>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</si>
  <si>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</si>
  <si>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</si>
  <si>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</si>
  <si>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</si>
  <si>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</si>
  <si>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</si>
  <si>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</si>
  <si>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</si>
  <si>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</si>
  <si>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</si>
  <si>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</si>
  <si>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</si>
  <si>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</si>
  <si>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</si>
  <si>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</si>
  <si>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</si>
  <si>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</si>
  <si>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</si>
  <si>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</si>
  <si>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</si>
  <si>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</si>
  <si>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</si>
  <si>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</si>
  <si>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</si>
  <si>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</si>
  <si>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</si>
  <si>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</si>
  <si>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</si>
  <si>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</si>
  <si>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</si>
  <si>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</si>
  <si>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</si>
  <si>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</si>
  <si>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</si>
  <si>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</si>
  <si>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</si>
  <si>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</si>
  <si>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</si>
  <si>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</si>
  <si>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</si>
  <si>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</si>
  <si>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</si>
  <si>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</si>
  <si>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</si>
  <si>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</si>
  <si>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</si>
  <si>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</si>
  <si>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</si>
  <si>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</si>
  <si>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</si>
  <si>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</si>
  <si>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</si>
  <si>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</si>
  <si>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</si>
  <si>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</si>
  <si>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</si>
  <si>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</si>
  <si>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</si>
  <si>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</si>
  <si>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</si>
  <si>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</si>
  <si>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</si>
  <si>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</si>
  <si>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</si>
  <si>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</si>
  <si>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</si>
  <si>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</si>
  <si>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</si>
  <si>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</si>
  <si>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</si>
  <si>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</si>
  <si>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</si>
  <si>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</si>
  <si>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</si>
  <si>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</si>
  <si>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</si>
  <si>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</si>
  <si>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</si>
  <si>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</si>
  <si>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</si>
  <si>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</si>
  <si>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</si>
  <si>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</si>
  <si>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</si>
  <si>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</si>
  <si>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</si>
  <si>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</si>
  <si>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</si>
  <si>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</si>
  <si>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</si>
  <si>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</si>
  <si>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</si>
  <si>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</si>
  <si>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</si>
  <si>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</si>
  <si>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</si>
  <si>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</si>
  <si>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</si>
  <si>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</si>
  <si>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</si>
  <si>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</si>
  <si>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</si>
  <si>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</si>
  <si>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</si>
  <si>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</si>
  <si>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</si>
  <si>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</si>
  <si>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</si>
  <si>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</si>
  <si>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</si>
  <si>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</si>
  <si>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</si>
  <si>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</si>
  <si>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</si>
  <si>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</si>
  <si>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</si>
  <si>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</si>
  <si>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</si>
  <si>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</si>
  <si>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</si>
  <si>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</si>
  <si>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</si>
  <si>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</si>
  <si>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</si>
  <si>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</si>
  <si>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</si>
  <si>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</si>
  <si>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</si>
  <si>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</si>
  <si>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</si>
  <si>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</si>
  <si>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</si>
  <si>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</si>
  <si>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</si>
  <si>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</si>
  <si>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</si>
  <si>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</si>
  <si>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</si>
  <si>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</si>
  <si>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</si>
  <si>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</si>
  <si>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</si>
  <si>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</si>
  <si>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</si>
  <si>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</si>
  <si>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</si>
  <si>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</si>
  <si>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</si>
  <si>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</si>
  <si>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</si>
  <si>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</si>
  <si>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</si>
  <si>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</si>
  <si>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</si>
  <si>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</si>
  <si>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</si>
  <si>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</si>
  <si>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</si>
  <si>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</si>
  <si>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</si>
  <si>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</si>
  <si>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</si>
  <si>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</si>
  <si>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</si>
  <si>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</si>
  <si>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</si>
  <si>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</si>
  <si>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</si>
  <si>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</si>
  <si>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</si>
  <si>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</si>
  <si>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</si>
  <si>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</si>
  <si>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</si>
  <si>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</si>
  <si>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</si>
  <si>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</si>
  <si>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</si>
  <si>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</si>
  <si>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</si>
  <si>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</si>
  <si>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</si>
  <si>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</si>
  <si>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</si>
  <si>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</si>
  <si>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</si>
  <si>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</si>
  <si>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</si>
  <si>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</si>
  <si>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</si>
  <si>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</si>
  <si>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</si>
  <si>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</si>
  <si>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</si>
  <si>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</si>
  <si>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</si>
  <si>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</si>
  <si>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</si>
  <si>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</si>
  <si>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</si>
  <si>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</si>
  <si>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</si>
  <si>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</si>
  <si>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</si>
  <si>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</si>
  <si>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</si>
  <si>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</si>
  <si>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</si>
  <si>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</si>
  <si>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</si>
  <si>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</si>
  <si>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</si>
  <si>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</si>
  <si>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</si>
  <si>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</si>
  <si>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</si>
  <si>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</si>
  <si>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</si>
  <si>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</si>
  <si>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</si>
  <si>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</si>
  <si>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</si>
  <si>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</si>
  <si>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</si>
  <si>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</si>
  <si>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</si>
  <si>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</si>
  <si>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</si>
  <si>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</si>
  <si>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</si>
  <si>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</si>
  <si>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</si>
  <si>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</si>
  <si>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</si>
  <si>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</si>
  <si>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</si>
  <si>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</si>
  <si>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</si>
  <si>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</si>
  <si>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</si>
  <si>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</si>
  <si>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</si>
  <si>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</si>
  <si>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</si>
  <si>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</si>
  <si>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</si>
  <si>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</si>
  <si>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</si>
  <si>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</si>
  <si>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</si>
  <si>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</si>
  <si>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</si>
  <si>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</si>
  <si>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</si>
  <si>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</si>
  <si>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</si>
  <si>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</si>
  <si>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</si>
  <si>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</si>
  <si>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</si>
  <si>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</si>
  <si>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</si>
  <si>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</si>
  <si>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</si>
  <si>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</si>
  <si>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</si>
  <si>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</si>
  <si>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</si>
  <si>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</si>
  <si>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</si>
  <si>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</si>
  <si>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</si>
  <si>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</si>
  <si>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</si>
  <si>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</si>
  <si>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</si>
  <si>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</si>
  <si>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</si>
  <si>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</si>
  <si>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</si>
  <si>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</si>
  <si>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</si>
  <si>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</si>
  <si>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</si>
  <si>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</si>
  <si>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</si>
  <si>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</si>
  <si>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</si>
  <si>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</si>
  <si>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</si>
  <si>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</si>
  <si>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</si>
  <si>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</si>
  <si>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</si>
  <si>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</si>
  <si>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</si>
  <si>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</si>
  <si>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</si>
  <si>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</si>
  <si>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</si>
  <si>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</si>
  <si>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</si>
  <si>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</si>
  <si>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</si>
  <si>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</si>
  <si>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</si>
  <si>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</si>
  <si>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</si>
  <si>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</si>
  <si>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</si>
  <si>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</si>
  <si>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</si>
  <si>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</si>
  <si>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</si>
  <si>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</si>
  <si>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</si>
  <si>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</si>
  <si>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</si>
  <si>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</si>
  <si>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</si>
  <si>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</si>
  <si>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</si>
  <si>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</si>
  <si>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</si>
  <si>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</si>
  <si>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</si>
  <si>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</si>
  <si>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</si>
  <si>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</si>
  <si>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</si>
  <si>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</si>
  <si>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</si>
  <si>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</si>
  <si>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</si>
  <si>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</si>
  <si>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</si>
  <si>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</si>
  <si>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</si>
  <si>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</si>
  <si>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</si>
  <si>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</si>
  <si>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</si>
  <si>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</si>
  <si>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</si>
  <si>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</si>
  <si>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</si>
  <si>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</si>
  <si>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</si>
  <si>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</si>
  <si>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</si>
  <si>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</si>
  <si>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</si>
  <si>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</si>
  <si>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</si>
  <si>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</si>
  <si>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</si>
  <si>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</si>
  <si>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</si>
  <si>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</si>
  <si>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</si>
  <si>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</si>
  <si>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</si>
  <si>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</si>
  <si>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</si>
  <si>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</si>
  <si>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</si>
  <si>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</si>
  <si>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</si>
  <si>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</si>
  <si>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</si>
  <si>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</si>
  <si>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</si>
  <si>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</si>
  <si>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</si>
  <si>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</si>
  <si>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</si>
  <si>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</si>
  <si>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</si>
  <si>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</si>
  <si>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</si>
  <si>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</si>
  <si>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</si>
  <si>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</si>
  <si>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</si>
  <si>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</si>
  <si>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</si>
  <si>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</si>
  <si>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</si>
  <si>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</si>
  <si>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</si>
  <si>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</si>
  <si>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</si>
  <si>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</si>
  <si>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</si>
  <si>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</si>
  <si>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</si>
  <si>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</si>
  <si>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</si>
  <si>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</si>
  <si>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</si>
  <si>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</si>
  <si>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</si>
  <si>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</si>
  <si>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</si>
  <si>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</si>
  <si>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</si>
  <si>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</si>
  <si>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</si>
  <si>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</si>
  <si>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</si>
  <si>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</si>
  <si>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</si>
  <si>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</si>
  <si>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</si>
  <si>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</si>
  <si>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</si>
  <si>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</si>
  <si>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</si>
  <si>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</si>
  <si>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</si>
  <si>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</si>
  <si>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</si>
  <si>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</si>
  <si>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</si>
  <si>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</si>
  <si>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</si>
  <si>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</si>
  <si>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</si>
  <si>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</si>
  <si>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</si>
  <si>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</si>
  <si>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</si>
  <si>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</si>
  <si>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</si>
  <si>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</si>
  <si>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</si>
  <si>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</si>
  <si>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</si>
  <si>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</si>
  <si>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</si>
  <si>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</si>
  <si>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</si>
  <si>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</si>
  <si>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</si>
  <si>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</si>
  <si>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</si>
  <si>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</si>
  <si>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</si>
  <si>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</si>
  <si>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</si>
  <si>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</si>
  <si>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</si>
  <si>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</si>
  <si>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</si>
  <si>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</si>
  <si>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</si>
  <si>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</si>
  <si>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</si>
  <si>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</si>
  <si>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</si>
  <si>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</si>
  <si>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</si>
  <si>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</si>
  <si>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</si>
  <si>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</si>
  <si>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</si>
  <si>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</si>
  <si>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</si>
  <si>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</si>
  <si>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</si>
  <si>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</si>
  <si>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</si>
  <si>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</si>
  <si>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</si>
  <si>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</si>
  <si>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</si>
  <si>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</si>
  <si>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</si>
  <si>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</si>
  <si>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</si>
  <si>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</si>
  <si>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</si>
  <si>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</si>
  <si>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</si>
  <si>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</si>
  <si>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</si>
  <si>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</si>
  <si>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</si>
  <si>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</si>
  <si>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</si>
  <si>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</si>
  <si>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</si>
  <si>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</si>
  <si>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</si>
  <si>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</si>
  <si>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</si>
  <si>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</si>
  <si>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</si>
  <si>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</si>
  <si>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</si>
  <si>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</si>
  <si>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</si>
  <si>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</si>
  <si>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</si>
  <si>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</si>
  <si>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</si>
  <si>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</si>
  <si>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</si>
  <si>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</si>
  <si>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</si>
  <si>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</si>
  <si>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</si>
  <si>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</si>
  <si>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</si>
  <si>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</si>
  <si>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</si>
  <si>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</si>
  <si>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</si>
  <si>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</si>
  <si>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</si>
  <si>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</si>
  <si>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</si>
  <si>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</si>
  <si>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</si>
  <si>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</si>
  <si>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</si>
  <si>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</si>
  <si>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</si>
  <si>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</si>
  <si>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</si>
  <si>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</si>
  <si>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</si>
  <si>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</si>
  <si>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</si>
  <si>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</si>
  <si>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</si>
  <si>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</si>
  <si>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</si>
  <si>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</si>
  <si>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</si>
  <si>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</si>
  <si>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</si>
  <si>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</si>
  <si>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</si>
  <si>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</si>
  <si>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</si>
  <si>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</si>
  <si>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</si>
  <si>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</si>
  <si>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</si>
  <si>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</si>
  <si>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</si>
  <si>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</si>
  <si>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</si>
  <si>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</si>
  <si>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</si>
  <si>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</si>
  <si>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</si>
  <si>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</si>
  <si>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</si>
  <si>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</si>
  <si>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</si>
  <si>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</si>
  <si>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</si>
  <si>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</si>
  <si>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</si>
  <si>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</si>
  <si>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</si>
  <si>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</si>
  <si>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</si>
  <si>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</si>
  <si>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</si>
  <si>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</si>
  <si>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</si>
  <si>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</si>
  <si>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</si>
  <si>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</si>
  <si>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</si>
  <si>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</si>
  <si>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</si>
  <si>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</si>
  <si>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</si>
  <si>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</si>
  <si>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</si>
  <si>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</si>
  <si>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</si>
  <si>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</si>
  <si>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</si>
  <si>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</si>
  <si>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</si>
  <si>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</si>
  <si>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</si>
  <si>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</si>
  <si>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</si>
  <si>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</si>
  <si>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</si>
  <si>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</si>
  <si>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</si>
  <si>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</si>
  <si>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</si>
  <si>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</si>
  <si>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</si>
  <si>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</si>
  <si>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</si>
  <si>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</si>
  <si>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</si>
  <si>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</si>
  <si>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</si>
  <si>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</si>
  <si>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</si>
  <si>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</si>
  <si>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</si>
  <si>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</si>
  <si>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</si>
  <si>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</si>
  <si>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</si>
  <si>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</si>
  <si>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</si>
  <si>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</si>
  <si>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</si>
  <si>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</si>
  <si>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</si>
  <si>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</si>
  <si>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</si>
  <si>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</si>
  <si>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</si>
  <si>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</si>
  <si>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</si>
  <si>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</si>
  <si>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</si>
  <si>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</si>
  <si>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</si>
  <si>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</si>
  <si>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</si>
  <si>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</si>
  <si>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</si>
  <si>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</si>
  <si>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</si>
  <si>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</si>
  <si>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</si>
  <si>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</si>
  <si>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</si>
  <si>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</si>
  <si>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</si>
  <si>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</si>
  <si>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</si>
  <si>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</si>
  <si>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</si>
  <si>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</si>
  <si>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</si>
  <si>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</si>
  <si>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</si>
  <si>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</si>
  <si>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</si>
  <si>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</si>
  <si>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</si>
  <si>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</si>
  <si>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</si>
  <si>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</si>
  <si>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</si>
  <si>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</si>
  <si>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</si>
  <si>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</si>
  <si>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</si>
  <si>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</si>
  <si>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</si>
  <si>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</si>
  <si>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</si>
  <si>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</si>
  <si>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</si>
  <si>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</si>
  <si>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</si>
  <si>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</si>
  <si>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</si>
  <si>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</si>
  <si>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</si>
  <si>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</si>
  <si>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</si>
  <si>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</si>
  <si>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</si>
  <si>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</si>
  <si>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</si>
  <si>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</si>
  <si>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</si>
  <si>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</si>
  <si>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</si>
  <si>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</si>
  <si>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</si>
  <si>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</si>
  <si>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</si>
  <si>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</si>
  <si>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</si>
  <si>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</si>
  <si>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</si>
  <si>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</si>
  <si>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</si>
  <si>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</si>
  <si>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</si>
  <si>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</si>
  <si>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</si>
  <si>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</si>
  <si>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</si>
  <si>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</si>
  <si>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</si>
  <si>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</si>
  <si>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</si>
  <si>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</si>
  <si>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</si>
  <si>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</si>
  <si>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</si>
  <si>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</si>
  <si>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</si>
  <si>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</si>
  <si>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</si>
  <si>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</si>
  <si>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</si>
  <si>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</si>
  <si>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</si>
  <si>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</si>
  <si>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</si>
  <si>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</si>
  <si>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</si>
  <si>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</si>
  <si>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</si>
  <si>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</si>
  <si>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</si>
  <si>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</si>
  <si>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</si>
  <si>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</si>
  <si>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</si>
  <si>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</si>
  <si>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</si>
  <si>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</si>
  <si>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</si>
  <si>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</si>
  <si>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</si>
  <si>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</si>
  <si>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</si>
  <si>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</si>
  <si>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</si>
  <si>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</si>
  <si>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</si>
  <si>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</si>
  <si>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</si>
  <si>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</si>
  <si>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</si>
  <si>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</si>
  <si>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</si>
  <si>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</si>
  <si>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</si>
  <si>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</si>
  <si>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</si>
  <si>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</si>
  <si>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</si>
  <si>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</si>
  <si>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</si>
  <si>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</si>
  <si>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</si>
  <si>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</si>
  <si>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</si>
  <si>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</si>
  <si>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</si>
  <si>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</si>
  <si>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</si>
  <si>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</si>
  <si>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</si>
  <si>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</si>
  <si>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</si>
  <si>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</si>
  <si>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</si>
  <si>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</si>
  <si>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</si>
  <si>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</si>
  <si>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</si>
  <si>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</si>
  <si>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</si>
  <si>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</si>
  <si>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</si>
  <si>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</si>
  <si>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</si>
  <si>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</si>
  <si>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</si>
  <si>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</si>
  <si>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</si>
  <si>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</si>
  <si>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</si>
  <si>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</si>
  <si>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</si>
  <si>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</si>
  <si>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</si>
  <si>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</si>
  <si>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</si>
  <si>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</si>
  <si>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</si>
  <si>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</si>
  <si>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</si>
  <si>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</si>
  <si>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</si>
  <si>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</si>
  <si>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</si>
  <si>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</si>
  <si>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</si>
  <si>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</si>
  <si>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</si>
  <si>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</si>
  <si>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</si>
  <si>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</si>
  <si>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</si>
  <si>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</si>
  <si>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</si>
  <si>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</si>
  <si>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</si>
  <si>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</si>
  <si>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</si>
  <si>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</si>
  <si>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</si>
  <si>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</si>
  <si>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</si>
  <si>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</si>
  <si>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</si>
  <si>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</si>
  <si>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</si>
  <si>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</si>
  <si>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</si>
  <si>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</si>
  <si>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</si>
  <si>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</si>
  <si>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</si>
  <si>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</si>
  <si>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</si>
  <si>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</si>
  <si>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</si>
  <si>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</si>
  <si>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</si>
  <si>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</si>
  <si>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</si>
  <si>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</si>
  <si>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</si>
  <si>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</si>
  <si>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</si>
  <si>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</si>
  <si>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</si>
  <si>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</si>
  <si>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</si>
  <si>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</si>
  <si>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</si>
  <si>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</si>
  <si>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</si>
  <si>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</si>
  <si>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</si>
  <si>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</si>
  <si>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</si>
  <si>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</si>
  <si>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</si>
  <si>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</si>
  <si>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</si>
  <si>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</si>
  <si>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</si>
  <si>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</si>
  <si>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</si>
  <si>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</si>
  <si>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</si>
  <si>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</si>
  <si>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</si>
  <si>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</si>
  <si>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</si>
  <si>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</si>
  <si>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</si>
  <si>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</si>
  <si>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</si>
  <si>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</si>
  <si>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</si>
  <si>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</si>
  <si>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</si>
  <si>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</si>
  <si>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</si>
  <si>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</si>
  <si>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</si>
  <si>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</si>
  <si>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</si>
  <si>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</si>
  <si>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</si>
  <si>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</si>
  <si>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</si>
  <si>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</si>
  <si>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</si>
  <si>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</si>
  <si>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</si>
  <si>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</si>
  <si>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</si>
  <si>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</si>
  <si>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</si>
  <si>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</si>
  <si>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</si>
  <si>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</si>
  <si>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</si>
  <si>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</si>
  <si>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</si>
  <si>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</si>
  <si>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</si>
  <si>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</si>
  <si>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</si>
  <si>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</si>
  <si>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</si>
  <si>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</si>
  <si>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</si>
  <si>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</si>
  <si>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</si>
  <si>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</si>
  <si>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</si>
  <si>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</si>
  <si>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</si>
  <si>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</si>
  <si>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</si>
  <si>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</si>
  <si>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</si>
  <si>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</si>
  <si>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</si>
  <si>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</si>
  <si>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</si>
  <si>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</si>
  <si>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</si>
  <si>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</si>
  <si>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</si>
  <si>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</si>
  <si>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</si>
  <si>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</si>
  <si>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</si>
  <si>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</si>
  <si>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</si>
  <si>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</si>
  <si>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</si>
  <si>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</si>
  <si>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</si>
  <si>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</si>
  <si>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</si>
  <si>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</si>
  <si>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</si>
  <si>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</si>
  <si>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</si>
  <si>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</si>
  <si>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</si>
  <si>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</si>
  <si>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</si>
  <si>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</si>
  <si>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</si>
  <si>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</si>
  <si>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</si>
  <si>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</si>
  <si>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</si>
  <si>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</si>
  <si>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</si>
  <si>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</si>
  <si>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</si>
  <si>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</si>
  <si>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</si>
  <si>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</si>
  <si>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</si>
  <si>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</si>
  <si>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</si>
  <si>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</si>
  <si>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</si>
  <si>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</si>
  <si>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</si>
  <si>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</si>
  <si>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</si>
  <si>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</si>
  <si>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</si>
  <si>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</si>
  <si>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</si>
  <si>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</si>
  <si>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</si>
  <si>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</si>
  <si>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</si>
  <si>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</si>
  <si>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</si>
  <si>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</si>
  <si>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</si>
  <si>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</si>
  <si>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</si>
  <si>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</si>
  <si>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</si>
  <si>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</si>
  <si>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</si>
  <si>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</si>
  <si>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</si>
  <si>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</si>
  <si>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</si>
  <si>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</si>
  <si>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</si>
  <si>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</si>
  <si>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</si>
  <si>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</si>
  <si>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</si>
  <si>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</si>
  <si>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</si>
  <si>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</si>
  <si>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</si>
  <si>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</si>
  <si>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</si>
  <si>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</si>
  <si>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</si>
  <si>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</si>
  <si>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</si>
  <si>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</si>
  <si>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</si>
  <si>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</si>
  <si>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</si>
  <si>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</si>
  <si>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</si>
  <si>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</si>
  <si>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</si>
  <si>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</si>
  <si>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</si>
  <si>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</si>
  <si>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</si>
  <si>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</si>
  <si>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</si>
  <si>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</si>
  <si>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</si>
  <si>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</si>
  <si>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</si>
  <si>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</si>
  <si>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</si>
  <si>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</si>
  <si>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</si>
  <si>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</si>
  <si>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</si>
  <si>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</si>
  <si>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</si>
  <si>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</si>
  <si>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</si>
  <si>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</si>
  <si>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</si>
  <si>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</si>
  <si>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</si>
  <si>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</si>
  <si>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</si>
  <si>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</si>
  <si>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</si>
  <si>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</si>
  <si>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</si>
  <si>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</si>
  <si>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</si>
  <si>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</si>
  <si>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</si>
  <si>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</si>
  <si>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</si>
  <si>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</si>
  <si>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</si>
  <si>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</si>
  <si>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</si>
  <si>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</si>
  <si>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</si>
  <si>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</si>
  <si>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</si>
  <si>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</si>
  <si>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</si>
  <si>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</si>
  <si>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</si>
  <si>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</si>
  <si>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</si>
  <si>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</si>
  <si>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</si>
  <si>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</si>
  <si>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</si>
  <si>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</si>
  <si>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</si>
  <si>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</si>
  <si>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</si>
  <si>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</si>
  <si>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</si>
  <si>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</si>
  <si>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</si>
  <si>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</si>
  <si>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</si>
  <si>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</si>
  <si>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</si>
  <si>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</si>
  <si>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</si>
  <si>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</si>
  <si>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</si>
  <si>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</si>
  <si>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</si>
  <si>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</si>
  <si>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</si>
  <si>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</si>
  <si>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</si>
  <si>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</si>
  <si>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</si>
  <si>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</si>
  <si>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</si>
  <si>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</si>
  <si>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</si>
  <si>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</si>
  <si>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</si>
  <si>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</si>
  <si>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</si>
  <si>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</si>
  <si>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</si>
  <si>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</si>
  <si>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</si>
  <si>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</si>
  <si>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</si>
  <si>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</si>
  <si>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</si>
  <si>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</si>
  <si>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</si>
  <si>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</si>
  <si>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</si>
  <si>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</si>
  <si>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</si>
  <si>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</si>
  <si>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</si>
  <si>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</si>
  <si>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</si>
  <si>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</si>
  <si>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</si>
  <si>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</si>
  <si>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</si>
  <si>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</si>
  <si>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</si>
  <si>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</si>
  <si>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</si>
  <si>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</si>
  <si>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</si>
  <si>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</si>
  <si>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</si>
  <si>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</si>
  <si>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</si>
  <si>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</si>
  <si>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</si>
  <si>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</si>
  <si>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</si>
  <si>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</si>
  <si>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</si>
  <si>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</si>
  <si>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</si>
  <si>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</si>
  <si>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</si>
  <si>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</si>
  <si>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</si>
  <si>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</si>
  <si>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</si>
  <si>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</si>
  <si>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</si>
  <si>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</si>
  <si>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</si>
  <si>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</si>
  <si>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</si>
  <si>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</si>
  <si>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</si>
  <si>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</si>
  <si>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</si>
  <si>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</si>
  <si>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</si>
  <si>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</si>
  <si>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</si>
  <si>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</si>
  <si>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</si>
  <si>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</si>
  <si>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</si>
  <si>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</si>
  <si>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</si>
  <si>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</si>
  <si>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</si>
  <si>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</si>
  <si>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</si>
  <si>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</si>
  <si>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</si>
  <si>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</si>
  <si>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</si>
  <si>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</si>
  <si>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</si>
  <si>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</si>
  <si>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</si>
  <si>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</si>
  <si>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</si>
  <si>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</si>
  <si>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</si>
  <si>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</si>
  <si>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</si>
  <si>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</si>
  <si>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</si>
  <si>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</si>
  <si>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</si>
  <si>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</si>
  <si>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</si>
  <si>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</si>
  <si>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</si>
  <si>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</si>
  <si>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</si>
  <si>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</si>
  <si>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</si>
  <si>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</si>
  <si>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</si>
  <si>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</si>
  <si>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</si>
  <si>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</si>
  <si>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</si>
  <si>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</si>
  <si>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</si>
  <si>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</si>
  <si>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</si>
  <si>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</si>
  <si>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</si>
  <si>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</si>
  <si>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</si>
  <si>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</si>
  <si>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</si>
  <si>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</si>
  <si>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</si>
  <si>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</si>
  <si>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</si>
  <si>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</si>
  <si>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</si>
  <si>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</si>
  <si>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</si>
  <si>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</si>
  <si>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</si>
  <si>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</si>
  <si>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</si>
  <si>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</si>
  <si>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</si>
  <si>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</si>
  <si>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</si>
  <si>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</si>
  <si>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</si>
  <si>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</si>
  <si>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</si>
  <si>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</si>
  <si>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</si>
  <si>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</si>
  <si>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</si>
  <si>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</si>
  <si>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</si>
  <si>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</si>
  <si>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</si>
  <si>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</si>
  <si>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</si>
  <si>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</si>
  <si>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</si>
  <si>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</si>
  <si>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</si>
  <si>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</si>
  <si>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</si>
  <si>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</si>
  <si>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</si>
  <si>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</si>
  <si>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</si>
  <si>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</si>
  <si>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</si>
  <si>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</si>
  <si>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</si>
  <si>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</si>
  <si>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</si>
  <si>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</si>
  <si>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</si>
  <si>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</si>
  <si>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</si>
  <si>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</si>
  <si>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</si>
  <si>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</si>
  <si>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</si>
  <si>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</si>
  <si>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</si>
  <si>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</si>
  <si>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</si>
  <si>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</si>
  <si>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</si>
  <si>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</si>
  <si>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</si>
  <si>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</si>
  <si>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</si>
  <si>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</si>
  <si>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</si>
  <si>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</si>
  <si>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</si>
  <si>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</si>
  <si>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</si>
  <si>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</si>
  <si>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</si>
  <si>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</si>
  <si>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</si>
  <si>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</si>
  <si>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</si>
  <si>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</si>
  <si>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</si>
  <si>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</si>
  <si>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</si>
  <si>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</si>
  <si>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</si>
  <si>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</si>
  <si>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</si>
  <si>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</si>
  <si>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</si>
  <si>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</si>
  <si>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</si>
  <si>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</si>
  <si>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</si>
  <si>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</si>
  <si>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</si>
  <si>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</si>
  <si>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</si>
  <si>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</si>
  <si>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</si>
  <si>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</si>
  <si>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</si>
  <si>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</si>
  <si>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</si>
  <si>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</si>
  <si>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</si>
  <si>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</si>
  <si>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</si>
  <si>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</si>
  <si>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</si>
  <si>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</si>
  <si>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</si>
  <si>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</si>
  <si>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</si>
  <si>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</si>
  <si>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</si>
  <si>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</si>
  <si>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</si>
  <si>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</si>
  <si>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</si>
  <si>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</si>
  <si>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</si>
  <si>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</si>
  <si>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</si>
  <si>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</si>
  <si>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</si>
  <si>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</si>
  <si>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</si>
  <si>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</si>
  <si>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</si>
  <si>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</si>
  <si>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</si>
  <si>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</si>
  <si>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</si>
  <si>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</si>
  <si>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</si>
  <si>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</si>
  <si>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</si>
  <si>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</si>
  <si>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</si>
  <si>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</si>
  <si>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</si>
  <si>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</si>
  <si>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</si>
  <si>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</si>
  <si>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</si>
  <si>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</si>
  <si>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</si>
  <si>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</si>
  <si>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</si>
  <si>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</si>
  <si>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</si>
  <si>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</si>
  <si>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</si>
  <si>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</si>
  <si>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</si>
  <si>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</si>
  <si>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</si>
  <si>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</si>
  <si>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</si>
  <si>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</si>
  <si>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</si>
  <si>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</si>
  <si>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</si>
  <si>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</si>
  <si>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</si>
  <si>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</si>
  <si>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</si>
  <si>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</si>
  <si>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</si>
  <si>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</si>
  <si>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</si>
  <si>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</si>
  <si>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</si>
  <si>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</si>
  <si>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</si>
  <si>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</si>
  <si>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</si>
  <si>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</si>
  <si>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</si>
  <si>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</si>
  <si>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</si>
  <si>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</si>
  <si>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</si>
  <si>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</si>
  <si>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</si>
  <si>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</si>
  <si>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</si>
  <si>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</si>
  <si>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</si>
  <si>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</si>
  <si>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</si>
  <si>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</si>
  <si>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</si>
  <si>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</si>
  <si>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</si>
  <si>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</si>
  <si>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</si>
  <si>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</si>
  <si>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</si>
  <si>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</si>
  <si>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</si>
  <si>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</si>
  <si>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</si>
  <si>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</si>
  <si>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</si>
  <si>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</si>
  <si>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</si>
  <si>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</si>
  <si>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</si>
  <si>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</si>
  <si>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</si>
  <si>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</si>
  <si>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</si>
  <si>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</si>
  <si>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</si>
  <si>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</si>
  <si>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</si>
  <si>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</si>
  <si>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</si>
  <si>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</si>
  <si>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</si>
  <si>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</si>
  <si>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</si>
  <si>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</si>
  <si>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</si>
  <si>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</si>
  <si>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</si>
  <si>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</si>
  <si>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</si>
  <si>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</si>
  <si>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</si>
  <si>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</si>
  <si>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</si>
  <si>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</si>
  <si>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</si>
  <si>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</si>
  <si>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</si>
  <si>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</si>
  <si>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</si>
  <si>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</si>
  <si>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</si>
  <si>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</si>
  <si>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</si>
  <si>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</si>
  <si>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</si>
  <si>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</si>
  <si>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</si>
  <si>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</si>
  <si>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</si>
  <si>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</si>
  <si>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</si>
  <si>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</si>
  <si>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</si>
  <si>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</si>
  <si>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</si>
  <si>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</si>
  <si>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</si>
  <si>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</si>
  <si>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</si>
  <si>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</si>
  <si>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</si>
  <si>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</si>
  <si>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</si>
  <si>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</si>
  <si>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</si>
  <si>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</si>
  <si>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</si>
  <si>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</si>
  <si>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</si>
  <si>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</si>
  <si>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</si>
  <si>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</si>
  <si>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</si>
  <si>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</si>
  <si>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</si>
  <si>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</si>
  <si>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</si>
  <si>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</si>
  <si>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</si>
  <si>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</si>
  <si>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</si>
  <si>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</si>
  <si>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</si>
  <si>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</si>
  <si>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</si>
  <si>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</si>
  <si>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</si>
  <si>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</si>
  <si>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</si>
  <si>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</si>
  <si>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</si>
  <si>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</si>
  <si>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</si>
  <si>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</si>
  <si>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</si>
  <si>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</si>
  <si>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</si>
  <si>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</si>
  <si>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</si>
  <si>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</si>
  <si>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</si>
  <si>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</si>
  <si>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</si>
  <si>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</si>
  <si>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</si>
  <si>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</si>
  <si>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</si>
  <si>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</si>
  <si>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</si>
  <si>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</si>
  <si>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</si>
  <si>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</si>
  <si>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</si>
  <si>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</si>
  <si>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</si>
  <si>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</si>
  <si>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</si>
  <si>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</si>
  <si>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</si>
  <si>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</si>
  <si>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</si>
  <si>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</si>
  <si>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</si>
  <si>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</si>
  <si>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</si>
  <si>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</si>
  <si>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</si>
  <si>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</si>
  <si>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</si>
  <si>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</si>
  <si>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</si>
  <si>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</si>
  <si>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</si>
  <si>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</si>
  <si>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</si>
  <si>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</si>
  <si>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</si>
  <si>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</si>
  <si>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</si>
  <si>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</si>
  <si>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</si>
  <si>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</si>
  <si>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</si>
  <si>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</si>
  <si>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</si>
  <si>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</si>
  <si>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</si>
  <si>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</si>
  <si>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</si>
  <si>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</si>
  <si>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</si>
  <si>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</si>
  <si>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</si>
  <si>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</si>
  <si>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</si>
  <si>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</si>
  <si>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</si>
  <si>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</si>
  <si>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</si>
  <si>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</si>
  <si>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</si>
  <si>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</si>
  <si>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</si>
  <si>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</si>
  <si>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</si>
  <si>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</si>
  <si>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</si>
  <si>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</si>
  <si>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</si>
  <si>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</si>
  <si>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</si>
  <si>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</si>
  <si>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</si>
  <si>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</si>
  <si>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</si>
  <si>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</si>
  <si>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</si>
  <si>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</si>
  <si>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</si>
  <si>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</si>
  <si>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</si>
  <si>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</si>
  <si>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</si>
  <si>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</si>
  <si>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</si>
  <si>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</si>
  <si>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</si>
  <si>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</si>
  <si>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</si>
  <si>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</si>
  <si>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</si>
  <si>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</si>
  <si>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</si>
  <si>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</si>
  <si>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</si>
  <si>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</si>
  <si>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</si>
  <si>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</si>
  <si>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</si>
  <si>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</si>
  <si>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</si>
  <si>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</si>
  <si>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</si>
  <si>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</si>
  <si>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</si>
  <si>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</si>
  <si>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</si>
  <si>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</si>
  <si>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</si>
  <si>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</si>
  <si>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</si>
  <si>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</si>
  <si>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</si>
  <si>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</si>
  <si>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</si>
  <si>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</si>
  <si>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</si>
  <si>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</si>
  <si>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</si>
  <si>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</si>
  <si>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</si>
  <si>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</si>
  <si>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</si>
  <si>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</si>
  <si>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</si>
  <si>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</si>
  <si>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</si>
  <si>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</si>
  <si>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</si>
  <si>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</si>
  <si>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</si>
  <si>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</si>
  <si>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</si>
  <si>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</si>
  <si>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</si>
  <si>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</si>
  <si>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</si>
  <si>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</si>
  <si>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</si>
  <si>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</si>
  <si>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</si>
  <si>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</si>
  <si>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</si>
  <si>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</si>
  <si>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</si>
  <si>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</si>
  <si>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</si>
  <si>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</si>
  <si>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</si>
  <si>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</si>
  <si>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</si>
  <si>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</si>
  <si>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</si>
  <si>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</si>
  <si>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</si>
  <si>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</si>
  <si>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</si>
  <si>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</si>
  <si>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</si>
  <si>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</si>
  <si>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</si>
  <si>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</si>
  <si>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</si>
  <si>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</si>
  <si>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</si>
  <si>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</si>
  <si>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</si>
  <si>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</si>
  <si>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</si>
  <si>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</si>
  <si>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</si>
  <si>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</si>
  <si>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</si>
  <si>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</si>
  <si>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</si>
  <si>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</si>
  <si>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</si>
  <si>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</si>
  <si>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</si>
  <si>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</si>
  <si>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</si>
  <si>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</si>
  <si>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</si>
  <si>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</si>
  <si>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</si>
  <si>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</si>
  <si>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</si>
  <si>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</si>
  <si>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</si>
  <si>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</si>
  <si>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</si>
  <si>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</si>
  <si>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</si>
  <si>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</si>
  <si>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</si>
  <si>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</si>
  <si>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</si>
  <si>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</si>
  <si>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</si>
  <si>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</si>
  <si>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</si>
  <si>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</si>
  <si>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</si>
  <si>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</si>
  <si>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</si>
  <si>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</si>
  <si>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</si>
  <si>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</si>
  <si>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</si>
  <si>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</si>
  <si>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</si>
  <si>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</si>
  <si>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</si>
  <si>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</si>
  <si>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</si>
  <si>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</si>
  <si>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</si>
  <si>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</si>
  <si>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</si>
  <si>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</si>
  <si>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</si>
  <si>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</si>
  <si>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</si>
  <si>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</si>
  <si>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</si>
  <si>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</si>
  <si>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</si>
  <si>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</si>
  <si>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</si>
  <si>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</si>
  <si>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</si>
  <si>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</si>
  <si>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</si>
  <si>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</si>
  <si>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</si>
  <si>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</si>
  <si>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</si>
  <si>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</si>
  <si>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</si>
  <si>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</si>
  <si>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</si>
  <si>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</si>
  <si>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</si>
  <si>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</si>
  <si>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</si>
  <si>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</si>
  <si>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</si>
  <si>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</si>
  <si>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</si>
  <si>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</si>
  <si>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</si>
  <si>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</si>
  <si>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</si>
  <si>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</si>
  <si>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</si>
  <si>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</si>
  <si>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</si>
  <si>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</si>
  <si>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</si>
  <si>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</si>
  <si>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</si>
  <si>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</t>
  </si>
  <si>
    <t>Average Donation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</si>
  <si>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</si>
  <si>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</si>
  <si>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</si>
  <si>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</si>
  <si>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</si>
  <si>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</si>
  <si>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</si>
  <si>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</si>
  <si>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</si>
  <si>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</si>
  <si>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</si>
  <si>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</si>
  <si>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</si>
  <si>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</si>
  <si>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</si>
  <si>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</si>
  <si>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</si>
  <si>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</si>
  <si>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</si>
  <si>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</si>
  <si>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</si>
  <si>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</si>
  <si>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</si>
  <si>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</si>
  <si>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</si>
  <si>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</si>
  <si>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</si>
  <si>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</si>
  <si>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</si>
  <si>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</si>
  <si>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</si>
  <si>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</si>
  <si>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</si>
  <si>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</si>
  <si>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</si>
  <si>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</si>
  <si>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</si>
  <si>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</si>
  <si>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</si>
  <si>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</si>
  <si>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</si>
  <si>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</si>
  <si>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</si>
  <si>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</si>
  <si>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</si>
  <si>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</si>
  <si>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</si>
  <si>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</si>
  <si>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</si>
  <si>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(Multiple Items)</t>
  </si>
  <si>
    <t>Date Created Conversion</t>
  </si>
  <si>
    <t>Date Ended Conversion</t>
  </si>
  <si>
    <t>Aug</t>
  </si>
  <si>
    <t>Sep</t>
  </si>
  <si>
    <t>Oct</t>
  </si>
  <si>
    <t>Nov</t>
  </si>
  <si>
    <t>Dec</t>
  </si>
  <si>
    <t>Feb</t>
  </si>
  <si>
    <t>Jan</t>
  </si>
  <si>
    <t>Mar</t>
  </si>
  <si>
    <t>Apr</t>
  </si>
  <si>
    <t>May</t>
  </si>
  <si>
    <t>Jun</t>
  </si>
  <si>
    <t>Jul</t>
  </si>
  <si>
    <t>Years</t>
  </si>
  <si>
    <t>Name</t>
  </si>
  <si>
    <t>Blurb</t>
  </si>
  <si>
    <t>Goal</t>
  </si>
  <si>
    <t>Amount Pledged</t>
  </si>
  <si>
    <t>Mean Goal</t>
  </si>
  <si>
    <t>Median Goal</t>
  </si>
  <si>
    <t>Mean Pledged</t>
  </si>
  <si>
    <t>Median Pledged</t>
  </si>
  <si>
    <t>Successful</t>
  </si>
  <si>
    <t>Failed</t>
  </si>
  <si>
    <t>qq</t>
  </si>
  <si>
    <t>Standard Deviation of Goal</t>
  </si>
  <si>
    <t>Upper Quartile of Goal</t>
  </si>
  <si>
    <t>Lower Quartile of Goal</t>
  </si>
  <si>
    <t>IQR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</si>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</sst>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  <font>
      <sz val="10"/>
      <color theme="1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44" fontId="0" fillId="0" borderId="0" xfId="0" applyNumberFormat="1" applyAlignment="1">
      <alignment wrapText="1"/>
    </xf>
    <xf numFmtId="0" fontId="2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2" fillId="0" borderId="0" xfId="0" applyNumberFormat="1" applyFont="1" applyAlignment="1">
      <alignment horizontal="center"/>
    </xf>
    <xf numFmtId="165" fontId="0" fillId="0" borderId="0" xfId="0" applyNumberFormat="1"/>
    <xf numFmtId="14" fontId="0" fillId="0" borderId="0" xfId="0" applyNumberFormat="1"/>
    <xf numFmtId="0" fontId="3" fillId="0" borderId="0" xfId="0" applyFont="1"/>
    <xf numFmtId="44" fontId="4" fillId="0" borderId="0" xfId="0" applyNumberFormat="1" applyFont="1"/>
    <xf numFmtId="44" fontId="1" fillId="0" borderId="0" xfId="0" applyNumberFormat="1" applyFon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2000">
                <a:latin typeface="Times New Roman" panose="02020603050405020304" pitchFamily="18" charset="0"/>
                <a:cs typeface="Times New Roman" panose="02020603050405020304" pitchFamily="18" charset="0"/>
              </a:rPr>
              <a:t>Parental Category Outcomes</a:t>
            </a:r>
          </a:p>
        </c:rich>
      </c:tx>
      <c:layout>
        <c:manualLayout>
          <c:xMode val="edge"/>
          <c:yMode val="edge"/>
          <c:x val="0.35159684285875742"/>
          <c:y val="3.263403263403263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Statistics'!$B$5:$B$46</c:f>
              <c:numCache>
                <c:formatCode>General</c:formatCode>
                <c:ptCount val="41"/>
                <c:pt idx="3">
                  <c:v>31</c:v>
                </c:pt>
                <c:pt idx="6">
                  <c:v>15</c:v>
                </c:pt>
                <c:pt idx="12">
                  <c:v>23</c:v>
                </c:pt>
                <c:pt idx="21">
                  <c:v>19</c:v>
                </c:pt>
                <c:pt idx="26">
                  <c:v>16</c:v>
                </c:pt>
                <c:pt idx="31">
                  <c:v>6</c:v>
                </c:pt>
                <c:pt idx="35">
                  <c:v>15</c:v>
                </c:pt>
                <c:pt idx="36">
                  <c:v>47</c:v>
                </c:pt>
                <c:pt idx="37">
                  <c:v>59</c:v>
                </c:pt>
                <c:pt idx="38">
                  <c:v>11</c:v>
                </c:pt>
                <c:pt idx="4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D-5940-BBBC-E954A2B4A56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Statistics'!$C$5:$C$46</c:f>
              <c:numCache>
                <c:formatCode>General</c:formatCode>
                <c:ptCount val="41"/>
                <c:pt idx="0">
                  <c:v>78</c:v>
                </c:pt>
                <c:pt idx="2">
                  <c:v>52</c:v>
                </c:pt>
                <c:pt idx="6">
                  <c:v>101</c:v>
                </c:pt>
                <c:pt idx="7">
                  <c:v>14</c:v>
                </c:pt>
                <c:pt idx="9">
                  <c:v>23</c:v>
                </c:pt>
                <c:pt idx="11">
                  <c:v>73</c:v>
                </c:pt>
                <c:pt idx="15">
                  <c:v>37</c:v>
                </c:pt>
                <c:pt idx="16">
                  <c:v>20</c:v>
                </c:pt>
                <c:pt idx="17">
                  <c:v>53</c:v>
                </c:pt>
                <c:pt idx="22">
                  <c:v>14</c:v>
                </c:pt>
                <c:pt idx="23">
                  <c:v>11</c:v>
                </c:pt>
                <c:pt idx="24">
                  <c:v>34</c:v>
                </c:pt>
                <c:pt idx="25">
                  <c:v>13</c:v>
                </c:pt>
                <c:pt idx="27">
                  <c:v>32</c:v>
                </c:pt>
                <c:pt idx="28">
                  <c:v>34</c:v>
                </c:pt>
                <c:pt idx="31">
                  <c:v>21</c:v>
                </c:pt>
                <c:pt idx="32">
                  <c:v>13</c:v>
                </c:pt>
                <c:pt idx="34">
                  <c:v>7</c:v>
                </c:pt>
                <c:pt idx="35">
                  <c:v>1</c:v>
                </c:pt>
                <c:pt idx="36">
                  <c:v>81</c:v>
                </c:pt>
                <c:pt idx="37">
                  <c:v>36</c:v>
                </c:pt>
                <c:pt idx="38">
                  <c:v>40</c:v>
                </c:pt>
                <c:pt idx="39">
                  <c:v>250</c:v>
                </c:pt>
                <c:pt idx="40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E6D-5940-BBBC-E954A2B4A56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Statistics'!$D$5:$D$46</c:f>
              <c:numCache>
                <c:formatCode>General</c:formatCode>
                <c:ptCount val="41"/>
                <c:pt idx="8">
                  <c:v>4</c:v>
                </c:pt>
                <c:pt idx="15">
                  <c:v>17</c:v>
                </c:pt>
                <c:pt idx="39">
                  <c:v>9</c:v>
                </c:pt>
                <c:pt idx="4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E6D-5940-BBBC-E954A2B4A56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Statistics'!$E$5:$E$46</c:f>
              <c:numCache>
                <c:formatCode>General</c:formatCode>
                <c:ptCount val="41"/>
                <c:pt idx="1">
                  <c:v>164</c:v>
                </c:pt>
                <c:pt idx="4">
                  <c:v>48</c:v>
                </c:pt>
                <c:pt idx="5">
                  <c:v>49</c:v>
                </c:pt>
                <c:pt idx="8">
                  <c:v>34</c:v>
                </c:pt>
                <c:pt idx="10">
                  <c:v>52</c:v>
                </c:pt>
                <c:pt idx="13">
                  <c:v>33</c:v>
                </c:pt>
                <c:pt idx="14">
                  <c:v>30</c:v>
                </c:pt>
                <c:pt idx="16">
                  <c:v>138</c:v>
                </c:pt>
                <c:pt idx="18">
                  <c:v>14</c:v>
                </c:pt>
                <c:pt idx="19">
                  <c:v>35</c:v>
                </c:pt>
                <c:pt idx="20">
                  <c:v>240</c:v>
                </c:pt>
                <c:pt idx="24">
                  <c:v>62</c:v>
                </c:pt>
                <c:pt idx="29">
                  <c:v>49</c:v>
                </c:pt>
                <c:pt idx="30">
                  <c:v>20</c:v>
                </c:pt>
                <c:pt idx="33">
                  <c:v>103</c:v>
                </c:pt>
                <c:pt idx="34">
                  <c:v>7</c:v>
                </c:pt>
                <c:pt idx="35">
                  <c:v>31</c:v>
                </c:pt>
                <c:pt idx="36">
                  <c:v>17</c:v>
                </c:pt>
                <c:pt idx="38">
                  <c:v>45</c:v>
                </c:pt>
                <c:pt idx="39">
                  <c:v>412</c:v>
                </c:pt>
                <c:pt idx="40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E6D-5940-BBBC-E954A2B4A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836454640"/>
        <c:axId val="1836597872"/>
      </c:barChart>
      <c:catAx>
        <c:axId val="18364546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Success</a:t>
                </a:r>
                <a:r>
                  <a:rPr lang="en-US" sz="1200" baseline="0"/>
                  <a:t> Outcomes</a:t>
                </a:r>
                <a:endParaRPr lang="en-US" sz="1200"/>
              </a:p>
            </c:rich>
          </c:tx>
          <c:layout>
            <c:manualLayout>
              <c:xMode val="edge"/>
              <c:yMode val="edge"/>
              <c:x val="0.460856723053159"/>
              <c:y val="0.937878787878787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597872"/>
        <c:crosses val="autoZero"/>
        <c:auto val="1"/>
        <c:lblAlgn val="ctr"/>
        <c:lblOffset val="100"/>
        <c:noMultiLvlLbl val="0"/>
      </c:catAx>
      <c:valAx>
        <c:axId val="183659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Count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45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[data-1-1-3-StarterBook.xlsx]Subcatergory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800">
                <a:latin typeface="Times New Roman" panose="02020603050405020304" pitchFamily="18" charset="0"/>
                <a:cs typeface="Times New Roman" panose="02020603050405020304" pitchFamily="18" charset="0"/>
              </a:rPr>
              <a:t>Subcategory Theater Statistic</a:t>
            </a:r>
            <a:r>
              <a:rPr lang="en-US" sz="18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Outcomes</a:t>
            </a:r>
            <a:endParaRPr lang="en-US" sz="1800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>
        <c:manualLayout>
          <c:xMode val="edge"/>
          <c:yMode val="edge"/>
          <c:x val="0.28536227696308603"/>
          <c:y val="4.66666666666666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'Subcatergory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'Subcatergory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'Subcatergory Statistics'!$B$6:$B$7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10-5147-9A4C-122E92115D49}"/>
            </c:ext>
          </c:extLst>
        </c:ser>
        <c:ser>
          <c:idx val="1"/>
          <c:order val="1"/>
          <c:tx>
            <c:strRef>
              <c:f>'Subcatergory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'Subcatergory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'Subcatergory Statistics'!$C$6:$C$7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510-5147-9A4C-122E92115D49}"/>
            </c:ext>
          </c:extLst>
        </c:ser>
        <c:ser>
          <c:idx val="2"/>
          <c:order val="2"/>
          <c:tx>
            <c:strRef>
              <c:f>'Subcatergory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'Subcatergory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'Subcatergory Statistics'!$D$6:$D$7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510-5147-9A4C-122E92115D49}"/>
            </c:ext>
          </c:extLst>
        </c:ser>
        <c:ser>
          <c:idx val="3"/>
          <c:order val="3"/>
          <c:tx>
            <c:strRef>
              <c:f>'Subcatergory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'Subcatergory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'Subcatergory Statistics'!$E$6:$E$7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510-5147-9A4C-122E92115D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864341152"/>
        <c:axId val="1864342800"/>
      </c:barChart>
      <c:catAx>
        <c:axId val="1864341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Success Outcomes in Greater Britian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342800"/>
        <c:crosses val="autoZero"/>
        <c:auto val="1"/>
        <c:lblAlgn val="ctr"/>
        <c:lblOffset val="100"/>
        <c:noMultiLvlLbl val="0"/>
      </c:catAx>
      <c:valAx>
        <c:axId val="186434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Outcomes</a:t>
                </a:r>
              </a:p>
            </c:rich>
          </c:tx>
          <c:layout>
            <c:manualLayout>
              <c:xMode val="edge"/>
              <c:yMode val="edge"/>
              <c:x val="1.4678899082568808E-2"/>
              <c:y val="0.30946929133858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34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800">
                <a:latin typeface="Times New Roman" panose="02020603050405020304" pitchFamily="18" charset="0"/>
                <a:cs typeface="Times New Roman" panose="02020603050405020304" pitchFamily="18" charset="0"/>
              </a:rPr>
              <a:t>Theater Outcomes Based on</a:t>
            </a:r>
            <a:r>
              <a:rPr lang="en-US" sz="18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Launch Dates</a:t>
            </a:r>
            <a:endParaRPr lang="en-US" sz="1800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6B-504E-AD21-1ACA7F8492CE}"/>
            </c:ext>
          </c:extLst>
        </c:ser>
        <c:ser>
          <c:idx val="1"/>
          <c:order val="1"/>
          <c:tx>
            <c:strRef>
              <c:f>'Outcomes Based on Launch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66B-504E-AD21-1ACA7F8492CE}"/>
            </c:ext>
          </c:extLst>
        </c:ser>
        <c:ser>
          <c:idx val="2"/>
          <c:order val="2"/>
          <c:tx>
            <c:strRef>
              <c:f>'Outcomes Based on Launch 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66B-504E-AD21-1ACA7F8492CE}"/>
            </c:ext>
          </c:extLst>
        </c:ser>
        <c:ser>
          <c:idx val="3"/>
          <c:order val="3"/>
          <c:tx>
            <c:strRef>
              <c:f>'Outcomes Based on Launch 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66B-504E-AD21-1ACA7F849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17519"/>
        <c:axId val="118719167"/>
      </c:lineChart>
      <c:catAx>
        <c:axId val="118717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Success</a:t>
                </a:r>
                <a:r>
                  <a:rPr lang="en-US" sz="1100" baseline="0"/>
                  <a:t> O</a:t>
                </a:r>
                <a:r>
                  <a:rPr lang="en-US" sz="1100"/>
                  <a:t>utcomes by Launch</a:t>
                </a:r>
                <a:r>
                  <a:rPr lang="en-US" sz="1100" baseline="0"/>
                  <a:t> Month</a:t>
                </a:r>
                <a:endParaRPr lang="en-US" sz="1100"/>
              </a:p>
            </c:rich>
          </c:tx>
          <c:layout>
            <c:manualLayout>
              <c:xMode val="edge"/>
              <c:yMode val="edge"/>
              <c:x val="0.33249901024941714"/>
              <c:y val="0.937184986595174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19167"/>
        <c:crosses val="autoZero"/>
        <c:auto val="1"/>
        <c:lblAlgn val="ctr"/>
        <c:lblOffset val="100"/>
        <c:noMultiLvlLbl val="0"/>
      </c:catAx>
      <c:valAx>
        <c:axId val="118719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Count 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17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>
      <cx:tx>
        <cx:txData>
          <cx:v>Musical Outcomes in Great Britian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Musical Outcomes in Great Britian</a:t>
          </a:r>
        </a:p>
      </cx:txPr>
    </cx:title>
    <cx:plotArea>
      <cx:plotAreaRegion>
        <cx:series layoutId="boxWhisker" uniqueId="{7D9822CD-39A4-164D-B418-CCDB1DD5319B}">
          <cx:tx>
            <cx:txData>
              <cx:f>_xlchart.v1.8</cx:f>
              <cx:v> goal </cx:v>
            </cx:txData>
          </cx:tx>
          <cx:dataLabels/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CABA45E-EE9E-B140-933E-B8B6EBAB738E}">
          <cx:tx>
            <cx:txData>
              <cx:f>_xlchart.v1.10</cx:f>
              <cx:v>pledged</cx:v>
            </cx:txData>
          </cx:tx>
          <cx:dataLabels pos="r"/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>
          <cx:tx>
            <cx:txData>
              <cx:v>Musical Goal and Pledge Outcomes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Musical Goal and Pledge Outcomes</a:t>
              </a:r>
            </a:p>
          </cx:txPr>
        </cx:title>
        <cx:tickLabels/>
      </cx:axis>
      <cx:axis id="1">
        <cx:valScaling/>
        <cx:title>
          <cx:tx>
            <cx:txData>
              <cx:v>Dollar Amounts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Dollar Amounts</a:t>
              </a:r>
            </a:p>
          </cx:txPr>
        </cx:title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7F9B844-0F04-4B4B-999C-57F13349B99E}">
  <sheetPr/>
  <sheetViews>
    <sheetView tabSelected="1" zoomScale="15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47</xdr:row>
      <xdr:rowOff>88900</xdr:rowOff>
    </xdr:from>
    <xdr:to>
      <xdr:col>17</xdr:col>
      <xdr:colOff>685800</xdr:colOff>
      <xdr:row>76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7BBE08-88E6-C1E1-913C-919B31DD9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1054100</xdr:colOff>
      <xdr:row>10</xdr:row>
      <xdr:rowOff>101600</xdr:rowOff>
    </xdr:from>
    <xdr:to>
      <xdr:col>15</xdr:col>
      <xdr:colOff>419100</xdr:colOff>
      <xdr:row>39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20ED04-8A7C-AC4B-FFC2-D8086D1850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127000</xdr:colOff>
      <xdr:row>14</xdr:row>
      <xdr:rowOff>88900</xdr:rowOff>
    </xdr:from>
    <xdr:to>
      <xdr:col>15</xdr:col>
      <xdr:colOff>406400</xdr:colOff>
      <xdr:row>46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178FD4-C37A-D518-A25A-63437D846C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1325" cy="628271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1D6373B-B99E-5C29-B925-88ACEC099CA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31751F4-C883-CFCE-61D5-D6A62954605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325" cy="628271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ristalurquiza/Downloads/Lookup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iled US Kickstarters"/>
      <sheetName val="VLookup"/>
      <sheetName val="HLookup"/>
    </sheetNames>
    <sheetDataSet>
      <sheetData sheetId="0">
        <row r="1">
          <cell r="D1" t="str">
            <v>goal</v>
          </cell>
          <cell r="E1" t="str">
            <v>pledged</v>
          </cell>
        </row>
        <row r="2">
          <cell r="D2">
            <v>1200</v>
          </cell>
          <cell r="E2">
            <v>0</v>
          </cell>
        </row>
        <row r="3">
          <cell r="D3">
            <v>7500</v>
          </cell>
          <cell r="E3">
            <v>2366</v>
          </cell>
        </row>
        <row r="4">
          <cell r="D4">
            <v>8000</v>
          </cell>
          <cell r="E4">
            <v>0</v>
          </cell>
        </row>
        <row r="5">
          <cell r="D5">
            <v>2000</v>
          </cell>
          <cell r="E5">
            <v>0</v>
          </cell>
        </row>
        <row r="6">
          <cell r="D6">
            <v>35000</v>
          </cell>
          <cell r="E6">
            <v>70</v>
          </cell>
        </row>
        <row r="7">
          <cell r="D7">
            <v>8000</v>
          </cell>
          <cell r="E7">
            <v>311</v>
          </cell>
        </row>
        <row r="8">
          <cell r="D8">
            <v>5000</v>
          </cell>
          <cell r="E8">
            <v>95</v>
          </cell>
        </row>
        <row r="9">
          <cell r="D9">
            <v>600</v>
          </cell>
          <cell r="E9">
            <v>300</v>
          </cell>
        </row>
        <row r="10">
          <cell r="D10">
            <v>3000</v>
          </cell>
          <cell r="E10">
            <v>146</v>
          </cell>
        </row>
        <row r="11">
          <cell r="D11">
            <v>4000</v>
          </cell>
          <cell r="E11">
            <v>266</v>
          </cell>
        </row>
        <row r="12">
          <cell r="D12">
            <v>12700</v>
          </cell>
          <cell r="E12">
            <v>55</v>
          </cell>
        </row>
        <row r="13">
          <cell r="D13">
            <v>50000</v>
          </cell>
          <cell r="E13">
            <v>20</v>
          </cell>
        </row>
        <row r="14">
          <cell r="D14">
            <v>2888</v>
          </cell>
          <cell r="E14">
            <v>0</v>
          </cell>
        </row>
        <row r="15">
          <cell r="D15">
            <v>5000</v>
          </cell>
          <cell r="E15">
            <v>45</v>
          </cell>
        </row>
        <row r="16">
          <cell r="D16">
            <v>2500</v>
          </cell>
          <cell r="E16">
            <v>504</v>
          </cell>
        </row>
        <row r="17">
          <cell r="D17">
            <v>15000</v>
          </cell>
          <cell r="E17">
            <v>6301.76</v>
          </cell>
        </row>
        <row r="18">
          <cell r="D18">
            <v>20000</v>
          </cell>
          <cell r="E18">
            <v>177</v>
          </cell>
        </row>
        <row r="19">
          <cell r="D19">
            <v>5000</v>
          </cell>
          <cell r="E19">
            <v>750</v>
          </cell>
        </row>
        <row r="20">
          <cell r="D20">
            <v>10000</v>
          </cell>
          <cell r="E20">
            <v>467</v>
          </cell>
        </row>
        <row r="21">
          <cell r="D21">
            <v>3000</v>
          </cell>
          <cell r="E21">
            <v>0</v>
          </cell>
        </row>
        <row r="22">
          <cell r="D22">
            <v>2500</v>
          </cell>
          <cell r="E22">
            <v>953</v>
          </cell>
        </row>
        <row r="23">
          <cell r="D23">
            <v>5000</v>
          </cell>
          <cell r="E23">
            <v>271</v>
          </cell>
        </row>
        <row r="24">
          <cell r="D24">
            <v>20000</v>
          </cell>
          <cell r="E24">
            <v>7</v>
          </cell>
        </row>
        <row r="25">
          <cell r="D25">
            <v>150000</v>
          </cell>
          <cell r="E25">
            <v>0</v>
          </cell>
        </row>
        <row r="26">
          <cell r="D26">
            <v>6000</v>
          </cell>
          <cell r="E26">
            <v>650</v>
          </cell>
        </row>
        <row r="27">
          <cell r="D27">
            <v>11200</v>
          </cell>
          <cell r="E27">
            <v>29</v>
          </cell>
        </row>
        <row r="28">
          <cell r="D28">
            <v>12000</v>
          </cell>
          <cell r="E28">
            <v>2800</v>
          </cell>
        </row>
        <row r="29">
          <cell r="D29">
            <v>5500</v>
          </cell>
          <cell r="E29">
            <v>0</v>
          </cell>
        </row>
        <row r="30">
          <cell r="D30">
            <v>750</v>
          </cell>
          <cell r="E30">
            <v>252</v>
          </cell>
        </row>
        <row r="31">
          <cell r="D31">
            <v>10000</v>
          </cell>
          <cell r="E31">
            <v>1908</v>
          </cell>
        </row>
        <row r="32">
          <cell r="D32">
            <v>45000</v>
          </cell>
          <cell r="E32">
            <v>185</v>
          </cell>
        </row>
        <row r="33">
          <cell r="D33">
            <v>400</v>
          </cell>
          <cell r="E33">
            <v>130</v>
          </cell>
        </row>
        <row r="34">
          <cell r="D34">
            <v>200</v>
          </cell>
          <cell r="E34">
            <v>10</v>
          </cell>
        </row>
        <row r="35">
          <cell r="D35">
            <v>3000</v>
          </cell>
          <cell r="E35">
            <v>5</v>
          </cell>
        </row>
        <row r="36">
          <cell r="D36">
            <v>30000</v>
          </cell>
          <cell r="E36">
            <v>0</v>
          </cell>
        </row>
        <row r="37">
          <cell r="D37">
            <v>3000</v>
          </cell>
          <cell r="E37">
            <v>1142</v>
          </cell>
        </row>
        <row r="38">
          <cell r="D38">
            <v>2000</v>
          </cell>
          <cell r="E38">
            <v>21</v>
          </cell>
        </row>
        <row r="39">
          <cell r="D39">
            <v>10000</v>
          </cell>
          <cell r="E39">
            <v>273</v>
          </cell>
        </row>
        <row r="40">
          <cell r="D40">
            <v>5500</v>
          </cell>
          <cell r="E40">
            <v>500</v>
          </cell>
        </row>
        <row r="41">
          <cell r="D41">
            <v>5000</v>
          </cell>
          <cell r="E41">
            <v>25</v>
          </cell>
        </row>
        <row r="42">
          <cell r="D42">
            <v>50000</v>
          </cell>
          <cell r="E42">
            <v>0</v>
          </cell>
        </row>
        <row r="43">
          <cell r="D43">
            <v>500</v>
          </cell>
          <cell r="E43">
            <v>23</v>
          </cell>
        </row>
        <row r="44">
          <cell r="D44">
            <v>3000</v>
          </cell>
          <cell r="E44">
            <v>625</v>
          </cell>
        </row>
        <row r="45">
          <cell r="D45">
            <v>12000</v>
          </cell>
          <cell r="E45">
            <v>550</v>
          </cell>
        </row>
        <row r="46">
          <cell r="D46">
            <v>7500</v>
          </cell>
          <cell r="E46">
            <v>316</v>
          </cell>
        </row>
        <row r="47">
          <cell r="D47">
            <v>10000</v>
          </cell>
          <cell r="E47">
            <v>0</v>
          </cell>
        </row>
        <row r="48">
          <cell r="D48">
            <v>5500</v>
          </cell>
          <cell r="E48">
            <v>3405</v>
          </cell>
        </row>
        <row r="49">
          <cell r="D49">
            <v>750</v>
          </cell>
          <cell r="E49">
            <v>6</v>
          </cell>
        </row>
        <row r="50">
          <cell r="D50">
            <v>150000</v>
          </cell>
          <cell r="E50">
            <v>25</v>
          </cell>
        </row>
        <row r="51">
          <cell r="D51">
            <v>5000</v>
          </cell>
          <cell r="E51">
            <v>39</v>
          </cell>
        </row>
        <row r="52">
          <cell r="D52">
            <v>3500</v>
          </cell>
          <cell r="E52">
            <v>622</v>
          </cell>
        </row>
        <row r="53">
          <cell r="D53">
            <v>6000</v>
          </cell>
          <cell r="E53">
            <v>565</v>
          </cell>
        </row>
        <row r="54">
          <cell r="D54">
            <v>2500</v>
          </cell>
          <cell r="E54">
            <v>2</v>
          </cell>
        </row>
        <row r="55">
          <cell r="D55">
            <v>9600</v>
          </cell>
          <cell r="E55">
            <v>264</v>
          </cell>
        </row>
        <row r="56">
          <cell r="D56">
            <v>180000</v>
          </cell>
          <cell r="E56">
            <v>20</v>
          </cell>
        </row>
        <row r="57">
          <cell r="D57">
            <v>1800</v>
          </cell>
          <cell r="E57">
            <v>657</v>
          </cell>
        </row>
        <row r="58">
          <cell r="D58">
            <v>14440</v>
          </cell>
          <cell r="E58">
            <v>2030</v>
          </cell>
        </row>
        <row r="59">
          <cell r="D59">
            <v>10000</v>
          </cell>
          <cell r="E59">
            <v>2</v>
          </cell>
        </row>
        <row r="60">
          <cell r="D60">
            <v>2000</v>
          </cell>
          <cell r="E60">
            <v>437</v>
          </cell>
        </row>
        <row r="61">
          <cell r="D61">
            <v>5000</v>
          </cell>
          <cell r="E61">
            <v>1362</v>
          </cell>
        </row>
        <row r="62">
          <cell r="D62">
            <v>600</v>
          </cell>
          <cell r="E62">
            <v>51</v>
          </cell>
        </row>
        <row r="63">
          <cell r="D63">
            <v>20000</v>
          </cell>
          <cell r="E63">
            <v>1862</v>
          </cell>
        </row>
        <row r="64">
          <cell r="D64">
            <v>5000</v>
          </cell>
          <cell r="E64">
            <v>362</v>
          </cell>
        </row>
        <row r="65">
          <cell r="D65">
            <v>1000</v>
          </cell>
          <cell r="E65">
            <v>100</v>
          </cell>
        </row>
        <row r="66">
          <cell r="D66">
            <v>5500</v>
          </cell>
          <cell r="E66">
            <v>620</v>
          </cell>
        </row>
        <row r="67">
          <cell r="D67">
            <v>1500</v>
          </cell>
          <cell r="E67">
            <v>0</v>
          </cell>
        </row>
        <row r="68">
          <cell r="D68">
            <v>1500</v>
          </cell>
          <cell r="E68">
            <v>427</v>
          </cell>
        </row>
        <row r="69">
          <cell r="D69">
            <v>700</v>
          </cell>
          <cell r="E69">
            <v>150</v>
          </cell>
        </row>
        <row r="70">
          <cell r="D70">
            <v>2000</v>
          </cell>
          <cell r="E70">
            <v>358</v>
          </cell>
        </row>
        <row r="71">
          <cell r="D71">
            <v>20000</v>
          </cell>
          <cell r="E71">
            <v>0</v>
          </cell>
        </row>
        <row r="72">
          <cell r="D72">
            <v>5000</v>
          </cell>
          <cell r="E72">
            <v>100</v>
          </cell>
        </row>
        <row r="73">
          <cell r="D73">
            <v>2200</v>
          </cell>
          <cell r="E73">
            <v>0</v>
          </cell>
        </row>
        <row r="74">
          <cell r="D74">
            <v>1200</v>
          </cell>
          <cell r="E74">
            <v>0</v>
          </cell>
        </row>
        <row r="75">
          <cell r="D75">
            <v>100</v>
          </cell>
          <cell r="E75">
            <v>10</v>
          </cell>
        </row>
        <row r="76">
          <cell r="D76">
            <v>8500</v>
          </cell>
          <cell r="E76">
            <v>202</v>
          </cell>
        </row>
        <row r="77">
          <cell r="D77">
            <v>10000</v>
          </cell>
          <cell r="E77">
            <v>872</v>
          </cell>
        </row>
        <row r="78">
          <cell r="D78">
            <v>5000</v>
          </cell>
          <cell r="E78">
            <v>1065</v>
          </cell>
        </row>
        <row r="79">
          <cell r="D79">
            <v>9800</v>
          </cell>
          <cell r="E79">
            <v>4066</v>
          </cell>
        </row>
        <row r="80">
          <cell r="D80">
            <v>40000</v>
          </cell>
          <cell r="E80">
            <v>842</v>
          </cell>
        </row>
        <row r="81">
          <cell r="D81">
            <v>7000</v>
          </cell>
          <cell r="E81">
            <v>189</v>
          </cell>
        </row>
        <row r="82">
          <cell r="D82">
            <v>10500</v>
          </cell>
          <cell r="E82">
            <v>1697</v>
          </cell>
        </row>
        <row r="83">
          <cell r="D83">
            <v>13000</v>
          </cell>
          <cell r="E83">
            <v>2129</v>
          </cell>
        </row>
        <row r="84">
          <cell r="D84">
            <v>1000</v>
          </cell>
          <cell r="E84">
            <v>38</v>
          </cell>
        </row>
        <row r="85">
          <cell r="D85">
            <v>10000</v>
          </cell>
          <cell r="E85">
            <v>20</v>
          </cell>
        </row>
        <row r="86">
          <cell r="D86">
            <v>100000</v>
          </cell>
          <cell r="E86">
            <v>26</v>
          </cell>
        </row>
        <row r="87">
          <cell r="D87">
            <v>11000</v>
          </cell>
          <cell r="E87">
            <v>1788</v>
          </cell>
        </row>
        <row r="88">
          <cell r="D88">
            <v>1000</v>
          </cell>
          <cell r="E88">
            <v>25</v>
          </cell>
        </row>
        <row r="89">
          <cell r="D89">
            <v>5000</v>
          </cell>
          <cell r="E89">
            <v>1</v>
          </cell>
        </row>
        <row r="90">
          <cell r="D90">
            <v>5000</v>
          </cell>
          <cell r="E90">
            <v>260</v>
          </cell>
        </row>
        <row r="91">
          <cell r="D91">
            <v>2500</v>
          </cell>
          <cell r="E91">
            <v>1</v>
          </cell>
        </row>
        <row r="92">
          <cell r="D92">
            <v>6000</v>
          </cell>
          <cell r="E92">
            <v>1060</v>
          </cell>
        </row>
        <row r="93">
          <cell r="D93">
            <v>2000</v>
          </cell>
          <cell r="E93">
            <v>100</v>
          </cell>
        </row>
        <row r="94">
          <cell r="D94">
            <v>7500</v>
          </cell>
          <cell r="E94">
            <v>1</v>
          </cell>
        </row>
        <row r="95">
          <cell r="D95">
            <v>6000</v>
          </cell>
          <cell r="E95">
            <v>0</v>
          </cell>
        </row>
        <row r="96">
          <cell r="D96">
            <v>5000</v>
          </cell>
          <cell r="E96">
            <v>60</v>
          </cell>
        </row>
        <row r="97">
          <cell r="D97">
            <v>2000</v>
          </cell>
          <cell r="E97">
            <v>11</v>
          </cell>
        </row>
        <row r="98">
          <cell r="D98">
            <v>2000</v>
          </cell>
          <cell r="E98">
            <v>251</v>
          </cell>
        </row>
        <row r="99">
          <cell r="D99">
            <v>8000</v>
          </cell>
          <cell r="E99">
            <v>118</v>
          </cell>
        </row>
        <row r="100">
          <cell r="D100">
            <v>15000</v>
          </cell>
          <cell r="E100">
            <v>2524</v>
          </cell>
        </row>
        <row r="101">
          <cell r="D101">
            <v>800</v>
          </cell>
          <cell r="E101">
            <v>260</v>
          </cell>
        </row>
        <row r="102">
          <cell r="D102">
            <v>1000</v>
          </cell>
          <cell r="E102">
            <v>0</v>
          </cell>
        </row>
        <row r="103">
          <cell r="D103">
            <v>50000</v>
          </cell>
          <cell r="E103">
            <v>10775</v>
          </cell>
        </row>
        <row r="104">
          <cell r="D104">
            <v>15000</v>
          </cell>
          <cell r="E104">
            <v>520</v>
          </cell>
        </row>
        <row r="105">
          <cell r="D105">
            <v>1000</v>
          </cell>
          <cell r="E105">
            <v>50</v>
          </cell>
        </row>
        <row r="106">
          <cell r="D106">
            <v>1600</v>
          </cell>
          <cell r="E106">
            <v>170</v>
          </cell>
        </row>
        <row r="107">
          <cell r="D107">
            <v>10000</v>
          </cell>
          <cell r="E107">
            <v>125</v>
          </cell>
        </row>
        <row r="108">
          <cell r="D108">
            <v>2500</v>
          </cell>
          <cell r="E108">
            <v>135</v>
          </cell>
        </row>
        <row r="109">
          <cell r="D109">
            <v>3000</v>
          </cell>
          <cell r="E109">
            <v>25</v>
          </cell>
        </row>
        <row r="110">
          <cell r="D110">
            <v>1500</v>
          </cell>
          <cell r="E110">
            <v>0</v>
          </cell>
        </row>
        <row r="111">
          <cell r="D111">
            <v>10000</v>
          </cell>
          <cell r="E111">
            <v>3</v>
          </cell>
        </row>
        <row r="112">
          <cell r="D112">
            <v>1000</v>
          </cell>
          <cell r="E112">
            <v>153</v>
          </cell>
        </row>
        <row r="113">
          <cell r="D113">
            <v>750</v>
          </cell>
          <cell r="E113">
            <v>65</v>
          </cell>
        </row>
        <row r="114">
          <cell r="D114">
            <v>60000</v>
          </cell>
          <cell r="E114">
            <v>135</v>
          </cell>
        </row>
        <row r="115">
          <cell r="D115">
            <v>6000</v>
          </cell>
          <cell r="E115">
            <v>185</v>
          </cell>
        </row>
        <row r="116">
          <cell r="D116">
            <v>8000</v>
          </cell>
          <cell r="E116">
            <v>2993</v>
          </cell>
        </row>
        <row r="117">
          <cell r="D117">
            <v>15000</v>
          </cell>
          <cell r="E117">
            <v>1</v>
          </cell>
        </row>
        <row r="118">
          <cell r="D118">
            <v>10000</v>
          </cell>
          <cell r="E118">
            <v>1000</v>
          </cell>
        </row>
        <row r="119">
          <cell r="D119">
            <v>750</v>
          </cell>
          <cell r="E119">
            <v>61</v>
          </cell>
        </row>
        <row r="120">
          <cell r="D120">
            <v>15000</v>
          </cell>
          <cell r="E120">
            <v>2290</v>
          </cell>
        </row>
        <row r="121">
          <cell r="D121">
            <v>150</v>
          </cell>
          <cell r="E121">
            <v>15</v>
          </cell>
        </row>
        <row r="122">
          <cell r="D122">
            <v>5000</v>
          </cell>
          <cell r="E122">
            <v>651</v>
          </cell>
        </row>
        <row r="123">
          <cell r="D123">
            <v>20000</v>
          </cell>
          <cell r="E123">
            <v>453</v>
          </cell>
        </row>
        <row r="124">
          <cell r="D124">
            <v>8000</v>
          </cell>
          <cell r="E124">
            <v>0</v>
          </cell>
        </row>
        <row r="125">
          <cell r="D125">
            <v>12000</v>
          </cell>
          <cell r="E125">
            <v>1</v>
          </cell>
        </row>
        <row r="126">
          <cell r="D126">
            <v>7000</v>
          </cell>
          <cell r="E126">
            <v>1102</v>
          </cell>
        </row>
        <row r="127">
          <cell r="D127">
            <v>5000</v>
          </cell>
          <cell r="E127">
            <v>550</v>
          </cell>
        </row>
        <row r="128">
          <cell r="D128">
            <v>20000</v>
          </cell>
          <cell r="E128">
            <v>0</v>
          </cell>
        </row>
        <row r="129">
          <cell r="D129">
            <v>2885</v>
          </cell>
          <cell r="E129">
            <v>2485</v>
          </cell>
        </row>
        <row r="130">
          <cell r="D130">
            <v>3255</v>
          </cell>
          <cell r="E130">
            <v>397</v>
          </cell>
        </row>
        <row r="131">
          <cell r="D131">
            <v>5000</v>
          </cell>
          <cell r="E131">
            <v>11</v>
          </cell>
        </row>
        <row r="132">
          <cell r="D132">
            <v>5500</v>
          </cell>
          <cell r="E132">
            <v>50</v>
          </cell>
        </row>
        <row r="133">
          <cell r="D133">
            <v>1200</v>
          </cell>
          <cell r="E133">
            <v>0</v>
          </cell>
        </row>
        <row r="134">
          <cell r="D134">
            <v>5000</v>
          </cell>
          <cell r="E134">
            <v>1782</v>
          </cell>
        </row>
        <row r="135">
          <cell r="D135">
            <v>5000</v>
          </cell>
          <cell r="E135">
            <v>0</v>
          </cell>
        </row>
        <row r="136">
          <cell r="D136">
            <v>2000</v>
          </cell>
          <cell r="E136">
            <v>5</v>
          </cell>
        </row>
        <row r="137">
          <cell r="D137">
            <v>6000</v>
          </cell>
          <cell r="E137">
            <v>195</v>
          </cell>
        </row>
        <row r="138">
          <cell r="D138">
            <v>3000</v>
          </cell>
          <cell r="E138">
            <v>101</v>
          </cell>
        </row>
        <row r="139">
          <cell r="D139">
            <v>4000</v>
          </cell>
          <cell r="E139">
            <v>25</v>
          </cell>
        </row>
        <row r="140">
          <cell r="D140">
            <v>26000</v>
          </cell>
          <cell r="E140">
            <v>25</v>
          </cell>
        </row>
        <row r="141">
          <cell r="D141">
            <v>17600</v>
          </cell>
          <cell r="E141">
            <v>0</v>
          </cell>
        </row>
        <row r="142">
          <cell r="D142">
            <v>1750</v>
          </cell>
          <cell r="E142">
            <v>425</v>
          </cell>
        </row>
        <row r="143">
          <cell r="D143">
            <v>5500</v>
          </cell>
          <cell r="E143">
            <v>0</v>
          </cell>
        </row>
        <row r="144">
          <cell r="D144">
            <v>28000</v>
          </cell>
          <cell r="E144">
            <v>7</v>
          </cell>
        </row>
        <row r="145">
          <cell r="D145">
            <v>2000</v>
          </cell>
          <cell r="E145">
            <v>641</v>
          </cell>
        </row>
        <row r="146">
          <cell r="D146">
            <v>1200</v>
          </cell>
          <cell r="E146">
            <v>292</v>
          </cell>
        </row>
        <row r="147">
          <cell r="D147">
            <v>3000</v>
          </cell>
          <cell r="E147">
            <v>45</v>
          </cell>
        </row>
        <row r="148">
          <cell r="D148">
            <v>2000</v>
          </cell>
          <cell r="E148">
            <v>126</v>
          </cell>
        </row>
        <row r="149">
          <cell r="D149">
            <v>2000</v>
          </cell>
          <cell r="E149">
            <v>285</v>
          </cell>
        </row>
        <row r="150">
          <cell r="D150">
            <v>7500</v>
          </cell>
          <cell r="E150">
            <v>45</v>
          </cell>
        </row>
        <row r="151">
          <cell r="D151">
            <v>1700</v>
          </cell>
          <cell r="E151">
            <v>410</v>
          </cell>
        </row>
        <row r="152">
          <cell r="D152">
            <v>5000</v>
          </cell>
          <cell r="E152">
            <v>527</v>
          </cell>
        </row>
        <row r="153">
          <cell r="D153">
            <v>2825</v>
          </cell>
          <cell r="E153">
            <v>211</v>
          </cell>
        </row>
        <row r="154">
          <cell r="D154">
            <v>15000</v>
          </cell>
          <cell r="E154">
            <v>11</v>
          </cell>
        </row>
        <row r="155">
          <cell r="D155">
            <v>14000</v>
          </cell>
          <cell r="E155">
            <v>136</v>
          </cell>
        </row>
        <row r="156">
          <cell r="D156">
            <v>1000</v>
          </cell>
          <cell r="E156">
            <v>211</v>
          </cell>
        </row>
        <row r="157">
          <cell r="D157">
            <v>5000</v>
          </cell>
          <cell r="E157">
            <v>3905</v>
          </cell>
        </row>
        <row r="158">
          <cell r="D158">
            <v>678</v>
          </cell>
          <cell r="E158">
            <v>0</v>
          </cell>
        </row>
        <row r="159">
          <cell r="D159">
            <v>1300</v>
          </cell>
          <cell r="E159">
            <v>620</v>
          </cell>
        </row>
        <row r="160">
          <cell r="D160">
            <v>90000</v>
          </cell>
          <cell r="E160">
            <v>1305</v>
          </cell>
        </row>
        <row r="161">
          <cell r="D161">
            <v>2000</v>
          </cell>
          <cell r="E161">
            <v>214</v>
          </cell>
        </row>
        <row r="162">
          <cell r="D162">
            <v>2500</v>
          </cell>
          <cell r="E162">
            <v>450</v>
          </cell>
        </row>
        <row r="163">
          <cell r="D163">
            <v>30000</v>
          </cell>
          <cell r="E163">
            <v>1225</v>
          </cell>
        </row>
        <row r="164">
          <cell r="D164">
            <v>11140</v>
          </cell>
          <cell r="E164">
            <v>3877</v>
          </cell>
        </row>
        <row r="165">
          <cell r="D165">
            <v>2000</v>
          </cell>
          <cell r="E165">
            <v>641</v>
          </cell>
        </row>
        <row r="166">
          <cell r="D166">
            <v>1500</v>
          </cell>
          <cell r="E166">
            <v>32</v>
          </cell>
        </row>
        <row r="167">
          <cell r="D167">
            <v>3000</v>
          </cell>
          <cell r="E167">
            <v>0</v>
          </cell>
        </row>
        <row r="168">
          <cell r="D168">
            <v>500</v>
          </cell>
          <cell r="E168">
            <v>100</v>
          </cell>
        </row>
        <row r="169">
          <cell r="D169">
            <v>10000</v>
          </cell>
          <cell r="E169">
            <v>541</v>
          </cell>
        </row>
        <row r="170">
          <cell r="D170">
            <v>50000</v>
          </cell>
          <cell r="E170">
            <v>3</v>
          </cell>
        </row>
        <row r="171">
          <cell r="D171">
            <v>2000</v>
          </cell>
          <cell r="E171">
            <v>5</v>
          </cell>
        </row>
        <row r="172">
          <cell r="D172">
            <v>3000</v>
          </cell>
          <cell r="E172">
            <v>497</v>
          </cell>
        </row>
        <row r="173">
          <cell r="D173">
            <v>1250</v>
          </cell>
          <cell r="E173">
            <v>715</v>
          </cell>
        </row>
        <row r="174">
          <cell r="D174">
            <v>7000</v>
          </cell>
          <cell r="E174">
            <v>1156</v>
          </cell>
        </row>
        <row r="175">
          <cell r="D175">
            <v>8000</v>
          </cell>
          <cell r="E175">
            <v>10</v>
          </cell>
        </row>
        <row r="176">
          <cell r="D176">
            <v>1250</v>
          </cell>
          <cell r="E176">
            <v>23</v>
          </cell>
        </row>
        <row r="177">
          <cell r="D177">
            <v>2000</v>
          </cell>
          <cell r="E177">
            <v>201</v>
          </cell>
        </row>
        <row r="178">
          <cell r="D178">
            <v>500</v>
          </cell>
          <cell r="E178">
            <v>1</v>
          </cell>
        </row>
        <row r="179">
          <cell r="D179">
            <v>3000</v>
          </cell>
          <cell r="E179">
            <v>40</v>
          </cell>
        </row>
        <row r="180">
          <cell r="D180">
            <v>30000</v>
          </cell>
          <cell r="E180">
            <v>2</v>
          </cell>
        </row>
        <row r="181">
          <cell r="D181">
            <v>2000</v>
          </cell>
          <cell r="E181">
            <v>5</v>
          </cell>
        </row>
        <row r="182">
          <cell r="D182">
            <v>7200</v>
          </cell>
          <cell r="E182">
            <v>1742</v>
          </cell>
        </row>
        <row r="183">
          <cell r="D183">
            <v>2000</v>
          </cell>
          <cell r="E183">
            <v>26</v>
          </cell>
        </row>
        <row r="184">
          <cell r="D184">
            <v>9000</v>
          </cell>
          <cell r="E184">
            <v>0</v>
          </cell>
        </row>
        <row r="185">
          <cell r="D185">
            <v>7000</v>
          </cell>
          <cell r="E185">
            <v>1</v>
          </cell>
        </row>
        <row r="186">
          <cell r="D186">
            <v>10000</v>
          </cell>
          <cell r="E186">
            <v>105</v>
          </cell>
        </row>
        <row r="187">
          <cell r="D187">
            <v>3500</v>
          </cell>
          <cell r="E187">
            <v>29</v>
          </cell>
        </row>
        <row r="188">
          <cell r="D188">
            <v>600</v>
          </cell>
          <cell r="E188">
            <v>100</v>
          </cell>
        </row>
        <row r="189">
          <cell r="D189">
            <v>15000</v>
          </cell>
          <cell r="E189">
            <v>125</v>
          </cell>
        </row>
        <row r="190">
          <cell r="D190">
            <v>18000</v>
          </cell>
          <cell r="E190">
            <v>12521</v>
          </cell>
        </row>
        <row r="191">
          <cell r="D191">
            <v>7000</v>
          </cell>
          <cell r="E191">
            <v>0</v>
          </cell>
        </row>
        <row r="192">
          <cell r="D192">
            <v>800</v>
          </cell>
          <cell r="E192">
            <v>10</v>
          </cell>
        </row>
        <row r="193">
          <cell r="D193">
            <v>4000</v>
          </cell>
          <cell r="E193">
            <v>0</v>
          </cell>
        </row>
        <row r="194">
          <cell r="D194">
            <v>3000</v>
          </cell>
          <cell r="E194">
            <v>215</v>
          </cell>
        </row>
        <row r="195">
          <cell r="D195">
            <v>2000</v>
          </cell>
          <cell r="E195">
            <v>561</v>
          </cell>
        </row>
        <row r="196">
          <cell r="D196">
            <v>20000</v>
          </cell>
          <cell r="E196">
            <v>0</v>
          </cell>
        </row>
        <row r="197">
          <cell r="D197">
            <v>2500</v>
          </cell>
          <cell r="E197">
            <v>400</v>
          </cell>
        </row>
        <row r="198">
          <cell r="D198">
            <v>5000</v>
          </cell>
          <cell r="E198">
            <v>0</v>
          </cell>
        </row>
        <row r="199">
          <cell r="D199">
            <v>6048</v>
          </cell>
          <cell r="E199">
            <v>413</v>
          </cell>
        </row>
        <row r="200">
          <cell r="D200">
            <v>13500</v>
          </cell>
          <cell r="E200">
            <v>200</v>
          </cell>
        </row>
        <row r="201">
          <cell r="D201">
            <v>10000</v>
          </cell>
          <cell r="E201">
            <v>3685</v>
          </cell>
        </row>
        <row r="202">
          <cell r="D202">
            <v>6000</v>
          </cell>
          <cell r="E202">
            <v>2823</v>
          </cell>
        </row>
        <row r="203">
          <cell r="D203">
            <v>700</v>
          </cell>
          <cell r="E203">
            <v>80</v>
          </cell>
        </row>
        <row r="204">
          <cell r="D204">
            <v>2500</v>
          </cell>
          <cell r="E204">
            <v>301</v>
          </cell>
        </row>
        <row r="205">
          <cell r="D205">
            <v>500</v>
          </cell>
          <cell r="E205">
            <v>300</v>
          </cell>
        </row>
        <row r="206">
          <cell r="D206">
            <v>8000</v>
          </cell>
          <cell r="E206">
            <v>2500</v>
          </cell>
        </row>
        <row r="207">
          <cell r="D207">
            <v>10000</v>
          </cell>
          <cell r="E207">
            <v>21</v>
          </cell>
        </row>
        <row r="208">
          <cell r="D208">
            <v>600</v>
          </cell>
          <cell r="E208">
            <v>225</v>
          </cell>
        </row>
        <row r="209">
          <cell r="D209">
            <v>5600</v>
          </cell>
          <cell r="E209">
            <v>460</v>
          </cell>
        </row>
        <row r="210">
          <cell r="D210">
            <v>5000</v>
          </cell>
          <cell r="E210">
            <v>110</v>
          </cell>
        </row>
        <row r="211">
          <cell r="D211">
            <v>20000</v>
          </cell>
          <cell r="E211">
            <v>16</v>
          </cell>
        </row>
        <row r="212">
          <cell r="D212">
            <v>1500</v>
          </cell>
          <cell r="E212">
            <v>1</v>
          </cell>
        </row>
        <row r="213">
          <cell r="D213">
            <v>500</v>
          </cell>
          <cell r="E213">
            <v>0</v>
          </cell>
        </row>
        <row r="214">
          <cell r="D214">
            <v>3000</v>
          </cell>
          <cell r="E214">
            <v>1126</v>
          </cell>
        </row>
        <row r="215">
          <cell r="D215">
            <v>8880</v>
          </cell>
          <cell r="E215">
            <v>0</v>
          </cell>
        </row>
        <row r="216">
          <cell r="D216">
            <v>1500</v>
          </cell>
          <cell r="E216">
            <v>795</v>
          </cell>
        </row>
        <row r="217">
          <cell r="D217">
            <v>3750</v>
          </cell>
          <cell r="E217">
            <v>95</v>
          </cell>
        </row>
        <row r="218">
          <cell r="D218">
            <v>525</v>
          </cell>
          <cell r="E218">
            <v>0</v>
          </cell>
        </row>
        <row r="219">
          <cell r="D219">
            <v>20000</v>
          </cell>
          <cell r="E219">
            <v>490</v>
          </cell>
        </row>
        <row r="220">
          <cell r="D220">
            <v>4000</v>
          </cell>
          <cell r="E220">
            <v>27</v>
          </cell>
        </row>
        <row r="221">
          <cell r="D221">
            <v>15000</v>
          </cell>
          <cell r="E221">
            <v>25</v>
          </cell>
        </row>
        <row r="222">
          <cell r="D222">
            <v>5000</v>
          </cell>
          <cell r="E222">
            <v>3045</v>
          </cell>
        </row>
        <row r="223">
          <cell r="D223">
            <v>3495</v>
          </cell>
          <cell r="E223">
            <v>34.950000000000003</v>
          </cell>
        </row>
        <row r="224">
          <cell r="D224">
            <v>1000</v>
          </cell>
          <cell r="E224">
            <v>165</v>
          </cell>
        </row>
        <row r="225">
          <cell r="D225">
            <v>3500</v>
          </cell>
          <cell r="E225">
            <v>37</v>
          </cell>
        </row>
        <row r="226">
          <cell r="D226">
            <v>700</v>
          </cell>
          <cell r="E226">
            <v>0</v>
          </cell>
        </row>
        <row r="227">
          <cell r="D227">
            <v>15000</v>
          </cell>
          <cell r="E227">
            <v>1335</v>
          </cell>
        </row>
        <row r="228">
          <cell r="D228">
            <v>3000</v>
          </cell>
          <cell r="E228">
            <v>5</v>
          </cell>
        </row>
        <row r="229">
          <cell r="D229">
            <v>3000</v>
          </cell>
          <cell r="E229">
            <v>0</v>
          </cell>
        </row>
        <row r="230">
          <cell r="D230">
            <v>2224</v>
          </cell>
          <cell r="E230">
            <v>350</v>
          </cell>
        </row>
        <row r="231">
          <cell r="D231">
            <v>150</v>
          </cell>
          <cell r="E231">
            <v>3</v>
          </cell>
        </row>
        <row r="232">
          <cell r="D232">
            <v>3500</v>
          </cell>
          <cell r="E232">
            <v>759</v>
          </cell>
        </row>
        <row r="233">
          <cell r="D233">
            <v>3500</v>
          </cell>
          <cell r="E233">
            <v>10</v>
          </cell>
        </row>
        <row r="234">
          <cell r="D234">
            <v>1000</v>
          </cell>
          <cell r="E234">
            <v>47</v>
          </cell>
        </row>
        <row r="235">
          <cell r="D235">
            <v>9600</v>
          </cell>
          <cell r="E235">
            <v>0</v>
          </cell>
        </row>
        <row r="236">
          <cell r="D236">
            <v>5000</v>
          </cell>
          <cell r="E236">
            <v>240</v>
          </cell>
        </row>
        <row r="237">
          <cell r="D237">
            <v>1000</v>
          </cell>
          <cell r="E237">
            <v>32</v>
          </cell>
        </row>
        <row r="238">
          <cell r="D238">
            <v>1600</v>
          </cell>
          <cell r="E238">
            <v>204</v>
          </cell>
        </row>
        <row r="239">
          <cell r="D239">
            <v>110000</v>
          </cell>
          <cell r="E239">
            <v>20</v>
          </cell>
        </row>
        <row r="240">
          <cell r="D240">
            <v>2000</v>
          </cell>
          <cell r="E240">
            <v>730</v>
          </cell>
        </row>
        <row r="241">
          <cell r="D241">
            <v>75000</v>
          </cell>
          <cell r="E241">
            <v>0</v>
          </cell>
        </row>
        <row r="242">
          <cell r="D242">
            <v>4500</v>
          </cell>
          <cell r="E242">
            <v>50</v>
          </cell>
        </row>
        <row r="243">
          <cell r="D243">
            <v>270</v>
          </cell>
          <cell r="E243">
            <v>0</v>
          </cell>
        </row>
        <row r="244">
          <cell r="D244">
            <v>600</v>
          </cell>
          <cell r="E244">
            <v>0</v>
          </cell>
        </row>
        <row r="245">
          <cell r="D245">
            <v>500</v>
          </cell>
          <cell r="E245">
            <v>137</v>
          </cell>
        </row>
        <row r="246">
          <cell r="D246">
            <v>1000</v>
          </cell>
          <cell r="E246">
            <v>100</v>
          </cell>
        </row>
        <row r="247">
          <cell r="D247">
            <v>5000</v>
          </cell>
          <cell r="E247">
            <v>3530</v>
          </cell>
        </row>
        <row r="248">
          <cell r="D248">
            <v>2000</v>
          </cell>
          <cell r="E248">
            <v>41</v>
          </cell>
        </row>
        <row r="249">
          <cell r="D249">
            <v>3000</v>
          </cell>
          <cell r="E249">
            <v>59</v>
          </cell>
        </row>
        <row r="250">
          <cell r="D250">
            <v>3000</v>
          </cell>
          <cell r="E250">
            <v>94</v>
          </cell>
        </row>
        <row r="251">
          <cell r="D251">
            <v>1500</v>
          </cell>
          <cell r="E251">
            <v>3</v>
          </cell>
        </row>
      </sheetData>
      <sheetData sheetId="1" refreshError="1"/>
      <sheetData sheetId="2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96.673749074071" createdVersion="8" refreshedVersion="8" minRefreshableVersion="3" recordCount="4115" xr:uid="{B01DA6E5-2B13-9E46-8231-DBCBF52B3DF1}">
  <cacheSource type="worksheet">
    <worksheetSource ref="A1:P411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Sub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96.792740509256" createdVersion="8" refreshedVersion="8" minRefreshableVersion="3" recordCount="4115" xr:uid="{8380F6F4-29B1-E947-A56B-021AA7BDE070}">
  <cacheSource type="worksheet">
    <worksheetSource ref="A1:S411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d v="1970-01-01T00:00:00"/>
      </sharedItems>
      <fieldGroup par="20" base="18">
        <rangePr groupBy="months" startDate="1970-01-01T00:00:00" endDate="2017-05-03T19:12:00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1970-01-01T00:00:00" endDate="2017-05-03T19:12:00"/>
        <groupItems count="6">
          <s v="&lt;1/1/70"/>
          <s v="Qtr1"/>
          <s v="Qtr2"/>
          <s v="Qtr3"/>
          <s v="Qtr4"/>
          <s v="&gt;5/3/17"/>
        </groupItems>
      </fieldGroup>
    </cacheField>
    <cacheField name="Years" numFmtId="0" databaseField="0">
      <fieldGroup base="18">
        <rangePr groupBy="years" startDate="1970-01-01T00:00:00" endDate="2017-05-03T19:12:00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  <cacheField name="Quarters2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</r>
  <r>
    <m/>
    <m/>
    <m/>
    <m/>
    <m/>
    <x v="4"/>
    <x v="21"/>
    <m/>
    <m/>
    <m/>
    <m/>
    <m/>
    <m/>
    <x v="41"/>
    <m/>
    <n v="0"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n v="1434931811"/>
    <b v="0"/>
    <n v="182"/>
    <b v="1"/>
    <x v="0"/>
    <n v="137"/>
    <n v="63.92"/>
    <m/>
    <x v="0"/>
    <x v="0"/>
  </r>
  <r>
    <n v="1"/>
    <s v="FannibalFest Fan Convention"/>
    <s v="A Hannibal TV Show Fan Convention and Art Collective"/>
    <n v="10275"/>
    <n v="14653"/>
    <x v="0"/>
    <s v="US"/>
    <s v="USD"/>
    <x v="1"/>
    <n v="1485872683"/>
    <b v="0"/>
    <n v="79"/>
    <b v="1"/>
    <x v="0"/>
    <n v="143"/>
    <n v="185.48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n v="1454691083"/>
    <b v="0"/>
    <n v="35"/>
    <b v="1"/>
    <x v="0"/>
    <n v="105"/>
    <n v="15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n v="1404822107"/>
    <b v="0"/>
    <n v="150"/>
    <b v="1"/>
    <x v="0"/>
    <n v="104"/>
    <n v="69.27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n v="1447963279"/>
    <b v="0"/>
    <n v="284"/>
    <b v="1"/>
    <x v="0"/>
    <n v="123"/>
    <n v="190.55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n v="1468362207"/>
    <b v="0"/>
    <n v="47"/>
    <b v="1"/>
    <x v="0"/>
    <n v="110"/>
    <n v="93.4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n v="1401846250"/>
    <b v="0"/>
    <n v="58"/>
    <b v="1"/>
    <x v="0"/>
    <n v="106"/>
    <n v="146.88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n v="1464224867"/>
    <b v="0"/>
    <n v="57"/>
    <b v="1"/>
    <x v="0"/>
    <n v="101"/>
    <n v="159.82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x v="8"/>
    <n v="1460155212"/>
    <b v="0"/>
    <n v="12"/>
    <b v="1"/>
    <x v="0"/>
    <n v="100"/>
    <n v="291.79000000000002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n v="1458268144"/>
    <b v="0"/>
    <n v="20"/>
    <b v="1"/>
    <x v="0"/>
    <n v="126"/>
    <n v="31.5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n v="1400636279"/>
    <b v="0"/>
    <n v="19"/>
    <b v="1"/>
    <x v="0"/>
    <n v="101"/>
    <n v="158.68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n v="1469126462"/>
    <b v="0"/>
    <n v="75"/>
    <b v="1"/>
    <x v="0"/>
    <n v="121"/>
    <n v="80.33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n v="1401642425"/>
    <b v="0"/>
    <n v="827"/>
    <b v="1"/>
    <x v="0"/>
    <n v="165"/>
    <n v="59.96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x v="13"/>
    <n v="1463588109"/>
    <b v="0"/>
    <n v="51"/>
    <b v="1"/>
    <x v="0"/>
    <n v="160"/>
    <n v="109.78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x v="14"/>
    <n v="1403051888"/>
    <b v="0"/>
    <n v="41"/>
    <b v="1"/>
    <x v="0"/>
    <n v="101"/>
    <n v="147.71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n v="1441790658"/>
    <b v="0"/>
    <n v="98"/>
    <b v="1"/>
    <x v="0"/>
    <n v="107"/>
    <n v="21.76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n v="1398971211"/>
    <b v="0"/>
    <n v="70"/>
    <b v="1"/>
    <x v="0"/>
    <n v="100"/>
    <n v="171.84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n v="1412530422"/>
    <b v="0"/>
    <n v="36"/>
    <b v="1"/>
    <x v="0"/>
    <n v="101"/>
    <n v="41.94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n v="1408366856"/>
    <b v="0"/>
    <n v="342"/>
    <b v="1"/>
    <x v="0"/>
    <n v="106"/>
    <n v="93.26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n v="1434828934"/>
    <b v="0"/>
    <n v="22"/>
    <b v="1"/>
    <x v="0"/>
    <n v="145"/>
    <n v="56.14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n v="1436983912"/>
    <b v="0"/>
    <n v="25"/>
    <b v="1"/>
    <x v="0"/>
    <n v="100"/>
    <n v="80.16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n v="1409151789"/>
    <b v="0"/>
    <n v="101"/>
    <b v="1"/>
    <x v="0"/>
    <n v="109"/>
    <n v="199.9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x v="22"/>
    <n v="1418766740"/>
    <b v="0"/>
    <n v="8"/>
    <b v="1"/>
    <x v="0"/>
    <n v="117"/>
    <n v="51.25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n v="1428086501"/>
    <b v="0"/>
    <n v="23"/>
    <b v="1"/>
    <x v="0"/>
    <n v="119"/>
    <n v="103.04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x v="24"/>
    <n v="1439494863"/>
    <b v="0"/>
    <n v="574"/>
    <b v="1"/>
    <x v="0"/>
    <n v="109"/>
    <n v="66.349999999999994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n v="1447115761"/>
    <b v="0"/>
    <n v="14"/>
    <b v="1"/>
    <x v="0"/>
    <n v="133"/>
    <n v="57.14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n v="1404822144"/>
    <b v="0"/>
    <n v="19"/>
    <b v="1"/>
    <x v="0"/>
    <n v="155"/>
    <n v="102.11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n v="1413518233"/>
    <b v="0"/>
    <n v="150"/>
    <b v="1"/>
    <x v="0"/>
    <n v="112"/>
    <n v="148.97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n v="1447715284"/>
    <b v="0"/>
    <n v="71"/>
    <b v="1"/>
    <x v="0"/>
    <n v="100"/>
    <n v="169.61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n v="1403453368"/>
    <b v="0"/>
    <n v="117"/>
    <b v="1"/>
    <x v="0"/>
    <n v="123"/>
    <n v="31.62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n v="1406012515"/>
    <b v="0"/>
    <n v="53"/>
    <b v="1"/>
    <x v="0"/>
    <n v="101"/>
    <n v="76.45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n v="1452193234"/>
    <b v="0"/>
    <n v="1"/>
    <b v="1"/>
    <x v="0"/>
    <n v="100"/>
    <n v="13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n v="1459523017"/>
    <b v="0"/>
    <n v="89"/>
    <b v="1"/>
    <x v="0"/>
    <n v="100"/>
    <n v="320.45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n v="1444405901"/>
    <b v="0"/>
    <n v="64"/>
    <b v="1"/>
    <x v="0"/>
    <n v="102"/>
    <n v="83.75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n v="1405928601"/>
    <b v="0"/>
    <n v="68"/>
    <b v="1"/>
    <x v="0"/>
    <n v="130"/>
    <n v="49.88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n v="1428130814"/>
    <b v="0"/>
    <n v="28"/>
    <b v="1"/>
    <x v="0"/>
    <n v="167"/>
    <n v="59.46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x v="36"/>
    <n v="1425540125"/>
    <b v="0"/>
    <n v="44"/>
    <b v="1"/>
    <x v="0"/>
    <n v="142"/>
    <n v="193.84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n v="1422463079"/>
    <b v="0"/>
    <n v="253"/>
    <b v="1"/>
    <x v="0"/>
    <n v="183"/>
    <n v="159.51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n v="1365643344"/>
    <b v="0"/>
    <n v="66"/>
    <b v="1"/>
    <x v="0"/>
    <n v="110"/>
    <n v="41.68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n v="1398388068"/>
    <b v="0"/>
    <n v="217"/>
    <b v="1"/>
    <x v="0"/>
    <n v="131"/>
    <n v="150.9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n v="1401426488"/>
    <b v="0"/>
    <n v="16"/>
    <b v="1"/>
    <x v="0"/>
    <n v="101"/>
    <n v="126.69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n v="1409924354"/>
    <b v="0"/>
    <n v="19"/>
    <b v="1"/>
    <x v="0"/>
    <n v="100"/>
    <n v="105.26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n v="1417188026"/>
    <b v="0"/>
    <n v="169"/>
    <b v="1"/>
    <x v="0"/>
    <n v="142"/>
    <n v="117.51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n v="1402599486"/>
    <b v="0"/>
    <n v="263"/>
    <b v="1"/>
    <x v="0"/>
    <n v="309"/>
    <n v="117.36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n v="1408760537"/>
    <b v="0"/>
    <n v="15"/>
    <b v="1"/>
    <x v="0"/>
    <n v="100"/>
    <n v="133.33000000000001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n v="1459177107"/>
    <b v="0"/>
    <n v="61"/>
    <b v="1"/>
    <x v="0"/>
    <n v="120"/>
    <n v="98.36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n v="1447628974"/>
    <b v="0"/>
    <n v="45"/>
    <b v="1"/>
    <x v="0"/>
    <n v="104"/>
    <n v="194.44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n v="1413834007"/>
    <b v="0"/>
    <n v="70"/>
    <b v="1"/>
    <x v="0"/>
    <n v="108"/>
    <n v="76.87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n v="1422534260"/>
    <b v="0"/>
    <n v="38"/>
    <b v="1"/>
    <x v="0"/>
    <n v="108"/>
    <n v="56.82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x v="49"/>
    <n v="1443068045"/>
    <b v="0"/>
    <n v="87"/>
    <b v="1"/>
    <x v="0"/>
    <n v="100"/>
    <n v="137.93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n v="1419271458"/>
    <b v="0"/>
    <n v="22"/>
    <b v="1"/>
    <x v="0"/>
    <n v="100"/>
    <n v="27.27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n v="1436653037"/>
    <b v="0"/>
    <n v="119"/>
    <b v="1"/>
    <x v="0"/>
    <n v="128"/>
    <n v="118.34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n v="1403023846"/>
    <b v="0"/>
    <n v="52"/>
    <b v="1"/>
    <x v="0"/>
    <n v="116"/>
    <n v="223.48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x v="53"/>
    <n v="1395407445"/>
    <b v="0"/>
    <n v="117"/>
    <b v="1"/>
    <x v="0"/>
    <n v="110"/>
    <n v="28.11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n v="1448471221"/>
    <b v="0"/>
    <n v="52"/>
    <b v="1"/>
    <x v="0"/>
    <n v="101"/>
    <n v="194.23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n v="1462576516"/>
    <b v="0"/>
    <n v="86"/>
    <b v="1"/>
    <x v="0"/>
    <n v="129"/>
    <n v="128.94999999999999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x v="56"/>
    <n v="1432559424"/>
    <b v="0"/>
    <n v="174"/>
    <b v="1"/>
    <x v="0"/>
    <n v="107"/>
    <n v="49.32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n v="1427399962"/>
    <b v="0"/>
    <n v="69"/>
    <b v="1"/>
    <x v="0"/>
    <n v="102"/>
    <n v="221.52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x v="58"/>
    <n v="1413827572"/>
    <b v="0"/>
    <n v="75"/>
    <b v="1"/>
    <x v="0"/>
    <n v="103"/>
    <n v="137.21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n v="1439530776"/>
    <b v="0"/>
    <n v="33"/>
    <b v="1"/>
    <x v="0"/>
    <n v="100"/>
    <n v="606.82000000000005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n v="1393882717"/>
    <b v="0"/>
    <n v="108"/>
    <b v="1"/>
    <x v="1"/>
    <n v="103"/>
    <n v="43.04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n v="1368646357"/>
    <b v="0"/>
    <n v="23"/>
    <b v="1"/>
    <x v="1"/>
    <n v="148"/>
    <n v="322.39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n v="1360177878"/>
    <b v="0"/>
    <n v="48"/>
    <b v="1"/>
    <x v="1"/>
    <n v="155"/>
    <n v="96.71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n v="1386194013"/>
    <b v="0"/>
    <n v="64"/>
    <b v="1"/>
    <x v="1"/>
    <n v="114"/>
    <n v="35.47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n v="1370651181"/>
    <b v="0"/>
    <n v="24"/>
    <b v="1"/>
    <x v="1"/>
    <n v="173"/>
    <n v="86.67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n v="1405453354"/>
    <b v="0"/>
    <n v="57"/>
    <b v="1"/>
    <x v="1"/>
    <n v="108"/>
    <n v="132.05000000000001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x v="66"/>
    <n v="1466281420"/>
    <b v="0"/>
    <n v="26"/>
    <b v="1"/>
    <x v="1"/>
    <n v="119"/>
    <n v="91.23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n v="1339768804"/>
    <b v="0"/>
    <n v="20"/>
    <b v="1"/>
    <x v="1"/>
    <n v="116"/>
    <n v="116.25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n v="1390570791"/>
    <b v="0"/>
    <n v="36"/>
    <b v="1"/>
    <x v="1"/>
    <n v="127"/>
    <n v="21.19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n v="1314765025"/>
    <b v="0"/>
    <n v="178"/>
    <b v="1"/>
    <x v="1"/>
    <n v="111"/>
    <n v="62.33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n v="1309987845"/>
    <b v="0"/>
    <n v="17"/>
    <b v="1"/>
    <x v="1"/>
    <n v="127"/>
    <n v="37.409999999999997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n v="1333002657"/>
    <b v="0"/>
    <n v="32"/>
    <b v="1"/>
    <x v="1"/>
    <n v="124"/>
    <n v="69.72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n v="1351210481"/>
    <b v="0"/>
    <n v="41"/>
    <b v="1"/>
    <x v="1"/>
    <n v="108"/>
    <n v="58.17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n v="1297620584"/>
    <b v="0"/>
    <n v="18"/>
    <b v="1"/>
    <x v="1"/>
    <n v="100"/>
    <n v="5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n v="1450784495"/>
    <b v="0"/>
    <n v="29"/>
    <b v="1"/>
    <x v="1"/>
    <n v="113"/>
    <n v="19.47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n v="1364101272"/>
    <b v="0"/>
    <n v="47"/>
    <b v="1"/>
    <x v="1"/>
    <n v="115"/>
    <n v="85.96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n v="1319819758"/>
    <b v="0"/>
    <n v="15"/>
    <b v="1"/>
    <x v="1"/>
    <n v="153"/>
    <n v="30.67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x v="77"/>
    <n v="1332991717"/>
    <b v="0"/>
    <n v="26"/>
    <b v="1"/>
    <x v="1"/>
    <n v="393"/>
    <n v="60.38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n v="1471887121"/>
    <b v="0"/>
    <n v="35"/>
    <b v="1"/>
    <x v="1"/>
    <n v="2702"/>
    <n v="38.6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n v="1395859093"/>
    <b v="0"/>
    <n v="41"/>
    <b v="1"/>
    <x v="1"/>
    <n v="127"/>
    <n v="40.270000000000003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n v="1383616856"/>
    <b v="0"/>
    <n v="47"/>
    <b v="1"/>
    <x v="1"/>
    <n v="107"/>
    <n v="273.83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n v="1341892127"/>
    <b v="0"/>
    <n v="28"/>
    <b v="1"/>
    <x v="1"/>
    <n v="198"/>
    <n v="53.04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n v="1315597261"/>
    <b v="0"/>
    <n v="100"/>
    <b v="1"/>
    <x v="1"/>
    <n v="100"/>
    <n v="40.01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n v="1423320389"/>
    <b v="0"/>
    <n v="13"/>
    <b v="1"/>
    <x v="1"/>
    <n v="103"/>
    <n v="15.77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n v="1302891086"/>
    <b v="0"/>
    <n v="7"/>
    <b v="1"/>
    <x v="1"/>
    <n v="100"/>
    <n v="71.430000000000007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n v="1314154837"/>
    <b v="0"/>
    <n v="21"/>
    <b v="1"/>
    <x v="1"/>
    <n v="126"/>
    <n v="71.709999999999994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n v="1444828845"/>
    <b v="0"/>
    <n v="17"/>
    <b v="1"/>
    <x v="1"/>
    <n v="106"/>
    <n v="375.76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n v="1274705803"/>
    <b v="0"/>
    <n v="25"/>
    <b v="1"/>
    <x v="1"/>
    <n v="105"/>
    <n v="104.6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n v="1401205731"/>
    <b v="0"/>
    <n v="60"/>
    <b v="1"/>
    <x v="1"/>
    <n v="103"/>
    <n v="6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n v="1368036192"/>
    <b v="0"/>
    <n v="56"/>
    <b v="1"/>
    <x v="1"/>
    <n v="115"/>
    <n v="123.29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n v="1307862499"/>
    <b v="0"/>
    <n v="16"/>
    <b v="1"/>
    <x v="1"/>
    <n v="100"/>
    <n v="31.38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n v="1300354764"/>
    <b v="0"/>
    <n v="46"/>
    <b v="1"/>
    <x v="1"/>
    <n v="120"/>
    <n v="78.260000000000005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n v="1481949983"/>
    <b v="0"/>
    <n v="43"/>
    <b v="1"/>
    <x v="1"/>
    <n v="105"/>
    <n v="122.33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n v="1338928537"/>
    <b v="0"/>
    <n v="15"/>
    <b v="1"/>
    <x v="1"/>
    <n v="111"/>
    <n v="73.73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n v="1395162822"/>
    <b v="0"/>
    <n v="12"/>
    <b v="1"/>
    <x v="1"/>
    <n v="104"/>
    <n v="21.67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n v="1327622841"/>
    <b v="0"/>
    <n v="21"/>
    <b v="1"/>
    <x v="1"/>
    <n v="131"/>
    <n v="21.9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n v="1274889241"/>
    <b v="0"/>
    <n v="34"/>
    <b v="1"/>
    <x v="1"/>
    <n v="115"/>
    <n v="50.59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n v="1307848482"/>
    <b v="0"/>
    <n v="8"/>
    <b v="1"/>
    <x v="1"/>
    <n v="106"/>
    <n v="53.13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n v="1351796674"/>
    <b v="0"/>
    <n v="60"/>
    <b v="1"/>
    <x v="1"/>
    <n v="106"/>
    <n v="56.67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n v="1387834799"/>
    <b v="0"/>
    <n v="39"/>
    <b v="1"/>
    <x v="1"/>
    <n v="106"/>
    <n v="40.78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n v="1350324286"/>
    <b v="0"/>
    <n v="26"/>
    <b v="1"/>
    <x v="1"/>
    <n v="100"/>
    <n v="192.31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n v="1356979110"/>
    <b v="0"/>
    <n v="35"/>
    <b v="1"/>
    <x v="1"/>
    <n v="100"/>
    <n v="10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n v="1290481733"/>
    <b v="0"/>
    <n v="65"/>
    <b v="1"/>
    <x v="1"/>
    <n v="128"/>
    <n v="117.92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n v="1392232830"/>
    <b v="0"/>
    <n v="49"/>
    <b v="1"/>
    <x v="1"/>
    <n v="105"/>
    <n v="27.9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x v="104"/>
    <n v="1299775266"/>
    <b v="0"/>
    <n v="10"/>
    <b v="1"/>
    <x v="1"/>
    <n v="120"/>
    <n v="6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n v="1461605020"/>
    <b v="0"/>
    <n v="60"/>
    <b v="1"/>
    <x v="1"/>
    <n v="107"/>
    <n v="39.380000000000003"/>
    <s v="shorts"/>
    <x v="105"/>
    <x v="105"/>
  </r>
  <r>
    <n v="106"/>
    <s v="LOST WEEKEND"/>
    <s v="A Boy. A Girl. A Car. A Serial Killer."/>
    <n v="5000"/>
    <n v="5025"/>
    <x v="0"/>
    <s v="US"/>
    <s v="USD"/>
    <x v="106"/>
    <n v="1332182301"/>
    <b v="0"/>
    <n v="27"/>
    <b v="1"/>
    <x v="1"/>
    <n v="101"/>
    <n v="186.11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n v="1301787287"/>
    <b v="0"/>
    <n v="69"/>
    <b v="1"/>
    <x v="1"/>
    <n v="102"/>
    <n v="111.38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n v="1364827370"/>
    <b v="0"/>
    <n v="47"/>
    <b v="1"/>
    <x v="1"/>
    <n v="247"/>
    <n v="78.72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n v="1296088630"/>
    <b v="0"/>
    <n v="47"/>
    <b v="1"/>
    <x v="1"/>
    <n v="220"/>
    <n v="46.7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n v="1381445253"/>
    <b v="0"/>
    <n v="26"/>
    <b v="1"/>
    <x v="1"/>
    <n v="131"/>
    <n v="65.38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n v="1430467187"/>
    <b v="0"/>
    <n v="53"/>
    <b v="1"/>
    <x v="1"/>
    <n v="155"/>
    <n v="102.08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n v="1395277318"/>
    <b v="0"/>
    <n v="81"/>
    <b v="1"/>
    <x v="1"/>
    <n v="104"/>
    <n v="64.2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n v="1311963128"/>
    <b v="0"/>
    <n v="78"/>
    <b v="1"/>
    <x v="1"/>
    <n v="141"/>
    <n v="90.38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n v="1321252488"/>
    <b v="0"/>
    <n v="35"/>
    <b v="1"/>
    <x v="1"/>
    <n v="103"/>
    <n v="88.57"/>
    <s v="shorts"/>
    <x v="114"/>
    <x v="114"/>
  </r>
  <r>
    <n v="115"/>
    <s v="The World's Greatest Lover"/>
    <s v="Never judge a book (or a lover) by their cover."/>
    <n v="450"/>
    <n v="632"/>
    <x v="0"/>
    <s v="US"/>
    <s v="USD"/>
    <x v="115"/>
    <n v="1326217444"/>
    <b v="0"/>
    <n v="22"/>
    <b v="1"/>
    <x v="1"/>
    <n v="140"/>
    <n v="28.73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n v="1298289355"/>
    <b v="0"/>
    <n v="57"/>
    <b v="1"/>
    <x v="1"/>
    <n v="114"/>
    <n v="69.790000000000006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n v="1268337744"/>
    <b v="0"/>
    <n v="27"/>
    <b v="1"/>
    <x v="1"/>
    <n v="100"/>
    <n v="167.49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x v="118"/>
    <n v="1309310236"/>
    <b v="0"/>
    <n v="39"/>
    <b v="1"/>
    <x v="1"/>
    <n v="113"/>
    <n v="144.91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n v="1310693986"/>
    <b v="0"/>
    <n v="37"/>
    <b v="1"/>
    <x v="1"/>
    <n v="105"/>
    <n v="91.84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n v="1472865107"/>
    <b v="0"/>
    <n v="1"/>
    <b v="0"/>
    <x v="2"/>
    <n v="0"/>
    <n v="1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n v="1427993710"/>
    <b v="0"/>
    <n v="1"/>
    <b v="0"/>
    <x v="2"/>
    <n v="0"/>
    <n v="1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n v="1470910907"/>
    <b v="0"/>
    <n v="0"/>
    <b v="0"/>
    <x v="2"/>
    <n v="0"/>
    <n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n v="1411411564"/>
    <b v="0"/>
    <n v="6"/>
    <b v="0"/>
    <x v="2"/>
    <n v="0"/>
    <n v="25.17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n v="1429568242"/>
    <b v="0"/>
    <n v="0"/>
    <b v="0"/>
    <x v="2"/>
    <n v="0"/>
    <n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n v="1480981880"/>
    <b v="0"/>
    <n v="6"/>
    <b v="0"/>
    <x v="2"/>
    <n v="14"/>
    <n v="11.67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n v="1431353337"/>
    <b v="0"/>
    <n v="13"/>
    <b v="0"/>
    <x v="2"/>
    <n v="6"/>
    <n v="106.69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n v="1425481141"/>
    <b v="0"/>
    <n v="4"/>
    <b v="0"/>
    <x v="2"/>
    <n v="2"/>
    <n v="47.5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x v="128"/>
    <n v="1473917293"/>
    <b v="0"/>
    <n v="6"/>
    <b v="0"/>
    <x v="2"/>
    <n v="2"/>
    <n v="311.17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n v="1409524183"/>
    <b v="0"/>
    <n v="0"/>
    <b v="0"/>
    <x v="2"/>
    <n v="0"/>
    <n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n v="1400536692"/>
    <b v="0"/>
    <n v="0"/>
    <b v="0"/>
    <x v="2"/>
    <n v="0"/>
    <n v="0"/>
    <s v="science fiction"/>
    <x v="130"/>
    <x v="130"/>
  </r>
  <r>
    <n v="131"/>
    <s v="I (Canceled)"/>
    <s v="I"/>
    <n v="1200"/>
    <n v="0"/>
    <x v="1"/>
    <s v="US"/>
    <s v="USD"/>
    <x v="131"/>
    <n v="1466453161"/>
    <b v="0"/>
    <n v="0"/>
    <b v="0"/>
    <x v="2"/>
    <n v="0"/>
    <n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n v="1411500607"/>
    <b v="0"/>
    <n v="81"/>
    <b v="0"/>
    <x v="2"/>
    <n v="10"/>
    <n v="94.51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n v="1462130584"/>
    <b v="0"/>
    <n v="0"/>
    <b v="0"/>
    <x v="2"/>
    <n v="0"/>
    <n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x v="134"/>
    <n v="1438811418"/>
    <b v="0"/>
    <n v="0"/>
    <b v="0"/>
    <x v="2"/>
    <n v="0"/>
    <n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n v="1401354597"/>
    <b v="0"/>
    <n v="5"/>
    <b v="0"/>
    <x v="2"/>
    <n v="13"/>
    <n v="80.599999999999994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n v="1427968234"/>
    <b v="0"/>
    <n v="0"/>
    <b v="0"/>
    <x v="2"/>
    <n v="0"/>
    <n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n v="1440337593"/>
    <b v="0"/>
    <n v="0"/>
    <b v="0"/>
    <x v="2"/>
    <n v="0"/>
    <n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n v="1435731041"/>
    <b v="0"/>
    <n v="58"/>
    <b v="0"/>
    <x v="2"/>
    <n v="3"/>
    <n v="81.239999999999995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n v="1435874772"/>
    <b v="0"/>
    <n v="1"/>
    <b v="0"/>
    <x v="2"/>
    <n v="100"/>
    <n v="50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n v="1424234732"/>
    <b v="0"/>
    <n v="0"/>
    <b v="0"/>
    <x v="2"/>
    <n v="0"/>
    <n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n v="1429155623"/>
    <b v="0"/>
    <n v="28"/>
    <b v="0"/>
    <x v="2"/>
    <n v="11"/>
    <n v="46.18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n v="1414358778"/>
    <b v="0"/>
    <n v="1"/>
    <b v="0"/>
    <x v="2"/>
    <n v="0"/>
    <n v="1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n v="1467941542"/>
    <b v="0"/>
    <n v="0"/>
    <b v="0"/>
    <x v="2"/>
    <n v="0"/>
    <n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n v="1423765072"/>
    <b v="0"/>
    <n v="37"/>
    <b v="0"/>
    <x v="2"/>
    <n v="28"/>
    <n v="55.95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n v="1436965252"/>
    <b v="0"/>
    <n v="9"/>
    <b v="0"/>
    <x v="2"/>
    <n v="8"/>
    <n v="37.56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n v="1479514998"/>
    <b v="0"/>
    <n v="3"/>
    <b v="0"/>
    <x v="2"/>
    <n v="1"/>
    <n v="38.33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x v="147"/>
    <n v="1417026340"/>
    <b v="0"/>
    <n v="0"/>
    <b v="0"/>
    <x v="2"/>
    <n v="0"/>
    <n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n v="1453963536"/>
    <b v="0"/>
    <n v="2"/>
    <b v="0"/>
    <x v="2"/>
    <n v="0"/>
    <n v="2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n v="1416888470"/>
    <b v="0"/>
    <n v="6"/>
    <b v="0"/>
    <x v="2"/>
    <n v="1"/>
    <n v="15.33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n v="1427428382"/>
    <b v="0"/>
    <n v="67"/>
    <b v="0"/>
    <x v="2"/>
    <n v="23"/>
    <n v="449.43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n v="1429449191"/>
    <b v="0"/>
    <n v="5"/>
    <b v="0"/>
    <x v="2"/>
    <n v="0"/>
    <n v="28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x v="152"/>
    <n v="1408845100"/>
    <b v="0"/>
    <n v="2"/>
    <b v="0"/>
    <x v="2"/>
    <n v="0"/>
    <n v="15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n v="1413900244"/>
    <b v="0"/>
    <n v="10"/>
    <b v="0"/>
    <x v="2"/>
    <n v="1"/>
    <n v="35.9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n v="1429621695"/>
    <b v="0"/>
    <n v="3"/>
    <b v="0"/>
    <x v="2"/>
    <n v="3"/>
    <n v="13.33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n v="1434201935"/>
    <b v="0"/>
    <n v="4"/>
    <b v="0"/>
    <x v="2"/>
    <n v="0"/>
    <n v="20.25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n v="1401850796"/>
    <b v="0"/>
    <n v="15"/>
    <b v="0"/>
    <x v="2"/>
    <n v="5"/>
    <n v="119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n v="1453931572"/>
    <b v="0"/>
    <n v="2"/>
    <b v="0"/>
    <x v="2"/>
    <n v="0"/>
    <n v="4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n v="1411350628"/>
    <b v="0"/>
    <n v="0"/>
    <b v="0"/>
    <x v="2"/>
    <n v="0"/>
    <n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n v="1464085545"/>
    <b v="0"/>
    <n v="1"/>
    <b v="0"/>
    <x v="2"/>
    <n v="0"/>
    <n v="1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n v="1434491691"/>
    <b v="0"/>
    <n v="0"/>
    <b v="0"/>
    <x v="3"/>
    <n v="0"/>
    <n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n v="1401726595"/>
    <b v="0"/>
    <n v="1"/>
    <b v="0"/>
    <x v="3"/>
    <n v="0"/>
    <n v="5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n v="1405393356"/>
    <b v="0"/>
    <n v="10"/>
    <b v="0"/>
    <x v="3"/>
    <n v="16"/>
    <n v="43.5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n v="1440716654"/>
    <b v="0"/>
    <n v="0"/>
    <b v="0"/>
    <x v="3"/>
    <n v="0"/>
    <n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n v="1405966701"/>
    <b v="0"/>
    <n v="7"/>
    <b v="0"/>
    <x v="3"/>
    <n v="1"/>
    <n v="91.43"/>
    <s v="drama"/>
    <x v="164"/>
    <x v="164"/>
  </r>
  <r>
    <n v="165"/>
    <s v="NET"/>
    <s v="A teacher. A boy. The beach and a heatwave that drove them all insane."/>
    <n v="17000"/>
    <n v="0"/>
    <x v="2"/>
    <s v="GB"/>
    <s v="GBP"/>
    <x v="165"/>
    <n v="1450021724"/>
    <b v="0"/>
    <n v="0"/>
    <b v="0"/>
    <x v="3"/>
    <n v="0"/>
    <n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n v="1481939362"/>
    <b v="0"/>
    <n v="1"/>
    <b v="0"/>
    <x v="3"/>
    <n v="60"/>
    <n v="300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n v="1433542535"/>
    <b v="0"/>
    <n v="2"/>
    <b v="0"/>
    <x v="3"/>
    <n v="0"/>
    <n v="5.5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n v="1424203370"/>
    <b v="0"/>
    <n v="3"/>
    <b v="0"/>
    <x v="3"/>
    <n v="4"/>
    <n v="108.33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n v="1411042059"/>
    <b v="0"/>
    <n v="10"/>
    <b v="0"/>
    <x v="3"/>
    <n v="22"/>
    <n v="56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n v="1438385283"/>
    <b v="0"/>
    <n v="10"/>
    <b v="0"/>
    <x v="3"/>
    <n v="3"/>
    <n v="32.5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n v="1465791614"/>
    <b v="0"/>
    <n v="1"/>
    <b v="0"/>
    <x v="3"/>
    <n v="0"/>
    <n v="1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n v="1423733323"/>
    <b v="0"/>
    <n v="0"/>
    <b v="0"/>
    <x v="3"/>
    <n v="0"/>
    <n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n v="1422539108"/>
    <b v="0"/>
    <n v="0"/>
    <b v="0"/>
    <x v="3"/>
    <n v="0"/>
    <n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n v="1425924776"/>
    <b v="0"/>
    <n v="0"/>
    <b v="0"/>
    <x v="3"/>
    <n v="0"/>
    <n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n v="1407177611"/>
    <b v="0"/>
    <n v="26"/>
    <b v="0"/>
    <x v="3"/>
    <n v="6"/>
    <n v="49.88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n v="1436211999"/>
    <b v="0"/>
    <n v="0"/>
    <b v="0"/>
    <x v="3"/>
    <n v="0"/>
    <n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x v="177"/>
    <n v="1425690526"/>
    <b v="0"/>
    <n v="7"/>
    <b v="0"/>
    <x v="3"/>
    <n v="40"/>
    <n v="25.71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n v="1445986545"/>
    <b v="0"/>
    <n v="0"/>
    <b v="0"/>
    <x v="3"/>
    <n v="0"/>
    <n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x v="179"/>
    <n v="1454464555"/>
    <b v="0"/>
    <n v="2"/>
    <b v="0"/>
    <x v="3"/>
    <n v="20"/>
    <n v="10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n v="1425512843"/>
    <b v="0"/>
    <n v="13"/>
    <b v="0"/>
    <x v="3"/>
    <n v="33"/>
    <n v="30.85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n v="1432403295"/>
    <b v="0"/>
    <n v="4"/>
    <b v="0"/>
    <x v="3"/>
    <n v="21"/>
    <n v="180.5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n v="1481156232"/>
    <b v="0"/>
    <n v="0"/>
    <b v="0"/>
    <x v="3"/>
    <n v="0"/>
    <n v="0"/>
    <s v="drama"/>
    <x v="182"/>
    <x v="182"/>
  </r>
  <r>
    <n v="183"/>
    <s v="Three Little Words"/>
    <s v="Don't kill me until I meet my Dad"/>
    <n v="12500"/>
    <n v="4482"/>
    <x v="2"/>
    <s v="GB"/>
    <s v="GBP"/>
    <x v="183"/>
    <n v="1414438010"/>
    <b v="0"/>
    <n v="12"/>
    <b v="0"/>
    <x v="3"/>
    <n v="36"/>
    <n v="373.5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n v="1404586762"/>
    <b v="0"/>
    <n v="2"/>
    <b v="0"/>
    <x v="3"/>
    <n v="3"/>
    <n v="25.5"/>
    <s v="drama"/>
    <x v="184"/>
    <x v="184"/>
  </r>
  <r>
    <n v="185"/>
    <s v="BLANK Short Movie"/>
    <s v="Love has no boundaries!"/>
    <n v="40000"/>
    <n v="2200"/>
    <x v="2"/>
    <s v="NO"/>
    <s v="NOK"/>
    <x v="185"/>
    <n v="1468965139"/>
    <b v="0"/>
    <n v="10"/>
    <b v="0"/>
    <x v="3"/>
    <n v="6"/>
    <n v="22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n v="1485977434"/>
    <b v="0"/>
    <n v="0"/>
    <b v="0"/>
    <x v="3"/>
    <n v="0"/>
    <n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n v="1435383457"/>
    <b v="0"/>
    <n v="5"/>
    <b v="0"/>
    <x v="3"/>
    <n v="16"/>
    <n v="16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n v="1407299015"/>
    <b v="0"/>
    <n v="0"/>
    <b v="0"/>
    <x v="3"/>
    <n v="0"/>
    <n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n v="1467736477"/>
    <b v="0"/>
    <n v="5"/>
    <b v="0"/>
    <x v="3"/>
    <n v="0"/>
    <n v="69"/>
    <s v="drama"/>
    <x v="189"/>
    <x v="189"/>
  </r>
  <r>
    <n v="190"/>
    <s v="REGIONRAT, the movie"/>
    <s v="Because hope can be a 4 letter word"/>
    <n v="12000"/>
    <n v="50"/>
    <x v="2"/>
    <s v="US"/>
    <s v="USD"/>
    <x v="190"/>
    <n v="1465227446"/>
    <b v="0"/>
    <n v="1"/>
    <b v="0"/>
    <x v="3"/>
    <n v="0"/>
    <n v="5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n v="1440326138"/>
    <b v="0"/>
    <n v="3"/>
    <b v="0"/>
    <x v="3"/>
    <n v="5"/>
    <n v="83.33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n v="1410980432"/>
    <b v="0"/>
    <n v="3"/>
    <b v="0"/>
    <x v="3"/>
    <n v="0"/>
    <n v="5.67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n v="1412029566"/>
    <b v="0"/>
    <n v="0"/>
    <b v="0"/>
    <x v="3"/>
    <n v="0"/>
    <n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n v="1452124531"/>
    <b v="0"/>
    <n v="3"/>
    <b v="0"/>
    <x v="3"/>
    <n v="0"/>
    <n v="1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n v="1431360332"/>
    <b v="0"/>
    <n v="0"/>
    <b v="0"/>
    <x v="3"/>
    <n v="0"/>
    <n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n v="1442062898"/>
    <b v="0"/>
    <n v="19"/>
    <b v="0"/>
    <x v="3"/>
    <n v="42"/>
    <n v="77.11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n v="1483734100"/>
    <b v="0"/>
    <n v="8"/>
    <b v="0"/>
    <x v="3"/>
    <n v="10"/>
    <n v="32.75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n v="1409908322"/>
    <b v="0"/>
    <n v="6"/>
    <b v="0"/>
    <x v="3"/>
    <n v="1"/>
    <n v="46.5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n v="1470106702"/>
    <b v="0"/>
    <n v="0"/>
    <b v="0"/>
    <x v="3"/>
    <n v="0"/>
    <n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x v="200"/>
    <n v="1408154403"/>
    <b v="0"/>
    <n v="18"/>
    <b v="0"/>
    <x v="3"/>
    <n v="26"/>
    <n v="87.31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n v="1421696329"/>
    <b v="0"/>
    <n v="7"/>
    <b v="0"/>
    <x v="3"/>
    <n v="58"/>
    <n v="54.29"/>
    <s v="drama"/>
    <x v="201"/>
    <x v="201"/>
  </r>
  <r>
    <n v="202"/>
    <s v="Modern Gangsters"/>
    <s v="new web series created by jonney terry"/>
    <n v="6000"/>
    <n v="0"/>
    <x v="2"/>
    <s v="US"/>
    <s v="USD"/>
    <x v="202"/>
    <n v="1441750564"/>
    <b v="0"/>
    <n v="0"/>
    <b v="0"/>
    <x v="3"/>
    <n v="0"/>
    <n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n v="1417378864"/>
    <b v="0"/>
    <n v="8"/>
    <b v="0"/>
    <x v="3"/>
    <n v="30"/>
    <n v="93.25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n v="1467727203"/>
    <b v="0"/>
    <n v="1293"/>
    <b v="0"/>
    <x v="3"/>
    <n v="51"/>
    <n v="117.68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n v="1441120222"/>
    <b v="0"/>
    <n v="17"/>
    <b v="0"/>
    <x v="3"/>
    <n v="16"/>
    <n v="76.47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x v="206"/>
    <n v="1468627583"/>
    <b v="0"/>
    <n v="0"/>
    <b v="0"/>
    <x v="3"/>
    <n v="0"/>
    <n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n v="1417754638"/>
    <b v="0"/>
    <n v="13"/>
    <b v="0"/>
    <x v="3"/>
    <n v="15"/>
    <n v="163.85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n v="1416127967"/>
    <b v="0"/>
    <n v="0"/>
    <b v="0"/>
    <x v="3"/>
    <n v="0"/>
    <n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n v="1433974135"/>
    <b v="0"/>
    <n v="0"/>
    <b v="0"/>
    <x v="3"/>
    <n v="0"/>
    <n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n v="1441157592"/>
    <b v="0"/>
    <n v="33"/>
    <b v="0"/>
    <x v="3"/>
    <n v="25"/>
    <n v="91.82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n v="1440042617"/>
    <b v="0"/>
    <n v="12"/>
    <b v="0"/>
    <x v="3"/>
    <n v="45"/>
    <n v="185.83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n v="1455656920"/>
    <b v="0"/>
    <n v="1"/>
    <b v="0"/>
    <x v="3"/>
    <n v="0"/>
    <n v="1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n v="1437142547"/>
    <b v="0"/>
    <n v="1"/>
    <b v="0"/>
    <x v="3"/>
    <n v="0"/>
    <n v="2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n v="1420471349"/>
    <b v="0"/>
    <n v="1"/>
    <b v="0"/>
    <x v="3"/>
    <n v="0"/>
    <n v="1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n v="1452058282"/>
    <b v="0"/>
    <n v="1"/>
    <b v="0"/>
    <x v="3"/>
    <n v="0"/>
    <n v="1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n v="1425423637"/>
    <b v="0"/>
    <n v="84"/>
    <b v="0"/>
    <x v="3"/>
    <n v="56"/>
    <n v="331.54"/>
    <s v="drama"/>
    <x v="216"/>
    <x v="216"/>
  </r>
  <r>
    <n v="217"/>
    <s v="Bitch"/>
    <s v="A roadmovie by paw"/>
    <n v="100000"/>
    <n v="11943"/>
    <x v="2"/>
    <s v="SE"/>
    <s v="SEK"/>
    <x v="217"/>
    <n v="1417101749"/>
    <b v="0"/>
    <n v="38"/>
    <b v="0"/>
    <x v="3"/>
    <n v="12"/>
    <n v="314.29000000000002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n v="1426518289"/>
    <b v="0"/>
    <n v="1"/>
    <b v="0"/>
    <x v="3"/>
    <n v="2"/>
    <n v="10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x v="219"/>
    <n v="1456732225"/>
    <b v="0"/>
    <n v="76"/>
    <b v="0"/>
    <x v="3"/>
    <n v="18"/>
    <n v="115.99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n v="1436542030"/>
    <b v="0"/>
    <n v="3"/>
    <b v="0"/>
    <x v="3"/>
    <n v="1"/>
    <n v="120"/>
    <s v="drama"/>
    <x v="220"/>
    <x v="220"/>
  </r>
  <r>
    <n v="221"/>
    <s v="Archetypes"/>
    <s v="Film about Schizophrenia with Surreal Twists!"/>
    <n v="50000"/>
    <n v="0"/>
    <x v="2"/>
    <s v="US"/>
    <s v="USD"/>
    <x v="221"/>
    <n v="1422389164"/>
    <b v="0"/>
    <n v="0"/>
    <b v="0"/>
    <x v="3"/>
    <n v="0"/>
    <n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n v="1422383318"/>
    <b v="0"/>
    <n v="2"/>
    <b v="0"/>
    <x v="3"/>
    <n v="13"/>
    <n v="65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n v="1461287350"/>
    <b v="0"/>
    <n v="0"/>
    <b v="0"/>
    <x v="3"/>
    <n v="0"/>
    <n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n v="1431322726"/>
    <b v="0"/>
    <n v="0"/>
    <b v="0"/>
    <x v="3"/>
    <n v="0"/>
    <n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n v="1457564654"/>
    <b v="0"/>
    <n v="0"/>
    <b v="0"/>
    <x v="3"/>
    <n v="0"/>
    <n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x v="226"/>
    <n v="1428854344"/>
    <b v="0"/>
    <n v="2"/>
    <b v="0"/>
    <x v="3"/>
    <n v="1"/>
    <n v="125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n v="1433885241"/>
    <b v="0"/>
    <n v="0"/>
    <b v="0"/>
    <x v="3"/>
    <n v="0"/>
    <n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x v="228"/>
    <n v="1427992105"/>
    <b v="0"/>
    <n v="0"/>
    <b v="0"/>
    <x v="3"/>
    <n v="0"/>
    <n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n v="1452810297"/>
    <b v="0"/>
    <n v="0"/>
    <b v="0"/>
    <x v="3"/>
    <n v="0"/>
    <n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n v="1430851151"/>
    <b v="0"/>
    <n v="2"/>
    <b v="0"/>
    <x v="3"/>
    <n v="0"/>
    <n v="3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n v="1449183651"/>
    <b v="0"/>
    <n v="0"/>
    <b v="0"/>
    <x v="3"/>
    <n v="0"/>
    <n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n v="1422474546"/>
    <b v="0"/>
    <n v="7"/>
    <b v="0"/>
    <x v="3"/>
    <n v="3"/>
    <n v="15.71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n v="1472593972"/>
    <b v="0"/>
    <n v="0"/>
    <b v="0"/>
    <x v="3"/>
    <n v="0"/>
    <n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n v="1431391859"/>
    <b v="0"/>
    <n v="5"/>
    <b v="0"/>
    <x v="3"/>
    <n v="40"/>
    <n v="80.2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n v="1433886497"/>
    <b v="0"/>
    <n v="0"/>
    <b v="0"/>
    <x v="3"/>
    <n v="0"/>
    <n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n v="1447380099"/>
    <b v="0"/>
    <n v="0"/>
    <b v="0"/>
    <x v="3"/>
    <n v="0"/>
    <n v="0"/>
    <s v="drama"/>
    <x v="236"/>
    <x v="236"/>
  </r>
  <r>
    <n v="237"/>
    <s v="Making The Choice"/>
    <s v="Making The Choice is a christian short film series."/>
    <n v="15000"/>
    <n v="50"/>
    <x v="2"/>
    <s v="US"/>
    <s v="USD"/>
    <x v="237"/>
    <n v="1452261069"/>
    <b v="0"/>
    <n v="1"/>
    <b v="0"/>
    <x v="3"/>
    <n v="0"/>
    <n v="5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n v="1481324760"/>
    <b v="0"/>
    <n v="0"/>
    <b v="0"/>
    <x v="3"/>
    <n v="0"/>
    <n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n v="1445308730"/>
    <b v="0"/>
    <n v="5"/>
    <b v="0"/>
    <x v="3"/>
    <n v="25"/>
    <n v="5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n v="1363885211"/>
    <b v="1"/>
    <n v="137"/>
    <b v="1"/>
    <x v="4"/>
    <n v="108"/>
    <n v="117.85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n v="1415292304"/>
    <b v="1"/>
    <n v="376"/>
    <b v="1"/>
    <x v="4"/>
    <n v="113"/>
    <n v="109.04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n v="1321357790"/>
    <b v="1"/>
    <n v="202"/>
    <b v="1"/>
    <x v="4"/>
    <n v="113"/>
    <n v="73.02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n v="1390439304"/>
    <b v="1"/>
    <n v="328"/>
    <b v="1"/>
    <x v="4"/>
    <n v="103"/>
    <n v="78.2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x v="244"/>
    <n v="1265269559"/>
    <b v="1"/>
    <n v="84"/>
    <b v="1"/>
    <x v="4"/>
    <n v="114"/>
    <n v="47.4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n v="1342487785"/>
    <b v="1"/>
    <n v="96"/>
    <b v="1"/>
    <x v="4"/>
    <n v="104"/>
    <n v="54.02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n v="1288341805"/>
    <b v="1"/>
    <n v="223"/>
    <b v="1"/>
    <x v="4"/>
    <n v="305"/>
    <n v="68.489999999999995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n v="1284042614"/>
    <b v="1"/>
    <n v="62"/>
    <b v="1"/>
    <x v="4"/>
    <n v="134"/>
    <n v="108.15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n v="1322073309"/>
    <b v="1"/>
    <n v="146"/>
    <b v="1"/>
    <x v="4"/>
    <n v="101"/>
    <n v="589.95000000000005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n v="1275603020"/>
    <b v="1"/>
    <n v="235"/>
    <b v="1"/>
    <x v="4"/>
    <n v="113"/>
    <n v="48.05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n v="1367933691"/>
    <b v="1"/>
    <n v="437"/>
    <b v="1"/>
    <x v="4"/>
    <n v="106"/>
    <n v="72.48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n v="1334429646"/>
    <b v="1"/>
    <n v="77"/>
    <b v="1"/>
    <x v="4"/>
    <n v="126"/>
    <n v="57.08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n v="1269878058"/>
    <b v="1"/>
    <n v="108"/>
    <b v="1"/>
    <x v="4"/>
    <n v="185"/>
    <n v="85.44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n v="1326728235"/>
    <b v="1"/>
    <n v="7"/>
    <b v="1"/>
    <x v="4"/>
    <n v="101"/>
    <n v="215.86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n v="1442443910"/>
    <b v="1"/>
    <n v="314"/>
    <b v="1"/>
    <x v="4"/>
    <n v="117"/>
    <n v="89.39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n v="1297687082"/>
    <b v="1"/>
    <n v="188"/>
    <b v="1"/>
    <x v="4"/>
    <n v="107"/>
    <n v="45.42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n v="1360866467"/>
    <b v="1"/>
    <n v="275"/>
    <b v="1"/>
    <x v="4"/>
    <n v="139"/>
    <n v="65.760000000000005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n v="1461078162"/>
    <b v="1"/>
    <n v="560"/>
    <b v="1"/>
    <x v="4"/>
    <n v="107"/>
    <n v="66.7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n v="1305767666"/>
    <b v="1"/>
    <n v="688"/>
    <b v="1"/>
    <x v="4"/>
    <n v="191"/>
    <n v="83.35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n v="1425922969"/>
    <b v="1"/>
    <n v="942"/>
    <b v="1"/>
    <x v="4"/>
    <n v="132"/>
    <n v="105.05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n v="1275415679"/>
    <b v="1"/>
    <n v="88"/>
    <b v="1"/>
    <x v="4"/>
    <n v="106"/>
    <n v="120.91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x v="261"/>
    <n v="1334783704"/>
    <b v="1"/>
    <n v="220"/>
    <b v="1"/>
    <x v="4"/>
    <n v="107"/>
    <n v="97.64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x v="262"/>
    <n v="1294811828"/>
    <b v="1"/>
    <n v="145"/>
    <b v="1"/>
    <x v="4"/>
    <n v="240"/>
    <n v="41.38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n v="1346194494"/>
    <b v="1"/>
    <n v="963"/>
    <b v="1"/>
    <x v="4"/>
    <n v="118"/>
    <n v="30.65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n v="1334155995"/>
    <b v="1"/>
    <n v="91"/>
    <b v="1"/>
    <x v="4"/>
    <n v="118"/>
    <n v="64.95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n v="1269928430"/>
    <b v="1"/>
    <n v="58"/>
    <b v="1"/>
    <x v="4"/>
    <n v="111"/>
    <n v="95.78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n v="1264565507"/>
    <b v="1"/>
    <n v="36"/>
    <b v="1"/>
    <x v="4"/>
    <n v="146"/>
    <n v="40.42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n v="1401101499"/>
    <b v="1"/>
    <n v="165"/>
    <b v="1"/>
    <x v="4"/>
    <n v="132"/>
    <n v="78.58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n v="1316749178"/>
    <b v="1"/>
    <n v="111"/>
    <b v="1"/>
    <x v="4"/>
    <n v="111"/>
    <n v="50.18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n v="1485146622"/>
    <b v="1"/>
    <n v="1596"/>
    <b v="1"/>
    <x v="4"/>
    <n v="147"/>
    <n v="92.25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n v="1301950070"/>
    <b v="1"/>
    <n v="61"/>
    <b v="1"/>
    <x v="4"/>
    <n v="153"/>
    <n v="57.54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n v="1386123861"/>
    <b v="1"/>
    <n v="287"/>
    <b v="1"/>
    <x v="4"/>
    <n v="105"/>
    <n v="109.42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n v="1267220191"/>
    <b v="1"/>
    <n v="65"/>
    <b v="1"/>
    <x v="4"/>
    <n v="177"/>
    <n v="81.89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n v="1307102266"/>
    <b v="1"/>
    <n v="118"/>
    <b v="1"/>
    <x v="4"/>
    <n v="108"/>
    <n v="45.67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n v="1330638829"/>
    <b v="1"/>
    <n v="113"/>
    <b v="1"/>
    <x v="4"/>
    <n v="156"/>
    <n v="55.22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n v="1349916366"/>
    <b v="1"/>
    <n v="332"/>
    <b v="1"/>
    <x v="4"/>
    <n v="108"/>
    <n v="65.3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n v="1330394274"/>
    <b v="1"/>
    <n v="62"/>
    <b v="1"/>
    <x v="4"/>
    <n v="148"/>
    <n v="95.23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n v="1429824219"/>
    <b v="1"/>
    <n v="951"/>
    <b v="1"/>
    <x v="4"/>
    <n v="110"/>
    <n v="75.44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n v="1347411539"/>
    <b v="1"/>
    <n v="415"/>
    <b v="1"/>
    <x v="4"/>
    <n v="150"/>
    <n v="97.82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n v="1485237096"/>
    <b v="1"/>
    <n v="305"/>
    <b v="1"/>
    <x v="4"/>
    <n v="157"/>
    <n v="87.69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n v="1397571035"/>
    <b v="1"/>
    <n v="2139"/>
    <b v="1"/>
    <x v="4"/>
    <n v="156"/>
    <n v="54.75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n v="1242532513"/>
    <b v="1"/>
    <n v="79"/>
    <b v="1"/>
    <x v="4"/>
    <n v="121"/>
    <n v="83.95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n v="1263679492"/>
    <b v="1"/>
    <n v="179"/>
    <b v="1"/>
    <x v="4"/>
    <n v="101"/>
    <n v="254.39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x v="283"/>
    <n v="1305219744"/>
    <b v="1"/>
    <n v="202"/>
    <b v="1"/>
    <x v="4"/>
    <n v="114"/>
    <n v="101.83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n v="1325007780"/>
    <b v="1"/>
    <n v="760"/>
    <b v="1"/>
    <x v="4"/>
    <n v="105"/>
    <n v="55.07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n v="1377022128"/>
    <b v="1"/>
    <n v="563"/>
    <b v="1"/>
    <x v="4"/>
    <n v="229"/>
    <n v="56.9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n v="1360352124"/>
    <b v="1"/>
    <n v="135"/>
    <b v="1"/>
    <x v="4"/>
    <n v="109"/>
    <n v="121.28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n v="1349160018"/>
    <b v="1"/>
    <n v="290"/>
    <b v="1"/>
    <x v="4"/>
    <n v="176"/>
    <n v="91.19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n v="1337659393"/>
    <b v="1"/>
    <n v="447"/>
    <b v="1"/>
    <x v="4"/>
    <n v="103"/>
    <n v="115.45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n v="1380797834"/>
    <b v="1"/>
    <n v="232"/>
    <b v="1"/>
    <x v="4"/>
    <n v="105"/>
    <n v="67.77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n v="1292316697"/>
    <b v="1"/>
    <n v="168"/>
    <b v="1"/>
    <x v="4"/>
    <n v="107"/>
    <n v="28.58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n v="1365791246"/>
    <b v="1"/>
    <n v="128"/>
    <b v="1"/>
    <x v="4"/>
    <n v="120"/>
    <n v="46.88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n v="1317064599"/>
    <b v="1"/>
    <n v="493"/>
    <b v="1"/>
    <x v="4"/>
    <n v="102"/>
    <n v="154.41999999999999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n v="1395417714"/>
    <b v="1"/>
    <n v="131"/>
    <b v="1"/>
    <x v="4"/>
    <n v="101"/>
    <n v="201.22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n v="1276480894"/>
    <b v="1"/>
    <n v="50"/>
    <b v="1"/>
    <x v="4"/>
    <n v="100"/>
    <n v="10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n v="1378080409"/>
    <b v="1"/>
    <n v="665"/>
    <b v="1"/>
    <x v="4"/>
    <n v="133"/>
    <n v="100.08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n v="1344857083"/>
    <b v="1"/>
    <n v="129"/>
    <b v="1"/>
    <x v="4"/>
    <n v="119"/>
    <n v="230.09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n v="1427390901"/>
    <b v="1"/>
    <n v="142"/>
    <b v="1"/>
    <x v="4"/>
    <n v="101"/>
    <n v="141.75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n v="1394536048"/>
    <b v="1"/>
    <n v="2436"/>
    <b v="1"/>
    <x v="4"/>
    <n v="109"/>
    <n v="56.34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n v="1287379460"/>
    <b v="1"/>
    <n v="244"/>
    <b v="1"/>
    <x v="4"/>
    <n v="179"/>
    <n v="73.34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n v="1301007738"/>
    <b v="1"/>
    <n v="298"/>
    <b v="1"/>
    <x v="4"/>
    <n v="102"/>
    <n v="85.34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n v="1360258935"/>
    <b v="1"/>
    <n v="251"/>
    <b v="1"/>
    <x v="4"/>
    <n v="119"/>
    <n v="61.5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n v="1327523638"/>
    <b v="1"/>
    <n v="108"/>
    <b v="1"/>
    <x v="4"/>
    <n v="100"/>
    <n v="93.02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n v="1336009346"/>
    <b v="1"/>
    <n v="82"/>
    <b v="1"/>
    <x v="4"/>
    <n v="137"/>
    <n v="50.29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n v="1343096197"/>
    <b v="1"/>
    <n v="74"/>
    <b v="1"/>
    <x v="4"/>
    <n v="232"/>
    <n v="106.43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n v="1328800049"/>
    <b v="1"/>
    <n v="189"/>
    <b v="1"/>
    <x v="4"/>
    <n v="130"/>
    <n v="51.72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n v="1362081933"/>
    <b v="1"/>
    <n v="80"/>
    <b v="1"/>
    <x v="4"/>
    <n v="293"/>
    <n v="36.61"/>
    <s v="documentary"/>
    <x v="306"/>
    <x v="306"/>
  </r>
  <r>
    <n v="307"/>
    <s v="Grammar Revolution"/>
    <s v="Why is grammar important?"/>
    <n v="22000"/>
    <n v="24490"/>
    <x v="0"/>
    <s v="US"/>
    <s v="USD"/>
    <x v="307"/>
    <n v="1357684801"/>
    <b v="1"/>
    <n v="576"/>
    <b v="1"/>
    <x v="4"/>
    <n v="111"/>
    <n v="42.52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n v="1295887210"/>
    <b v="1"/>
    <n v="202"/>
    <b v="1"/>
    <x v="4"/>
    <n v="106"/>
    <n v="62.71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n v="1344880934"/>
    <b v="1"/>
    <n v="238"/>
    <b v="1"/>
    <x v="4"/>
    <n v="119"/>
    <n v="89.96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n v="1317788623"/>
    <b v="1"/>
    <n v="36"/>
    <b v="1"/>
    <x v="4"/>
    <n v="104"/>
    <n v="28.92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n v="1321852592"/>
    <b v="1"/>
    <n v="150"/>
    <b v="1"/>
    <x v="4"/>
    <n v="104"/>
    <n v="138.80000000000001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n v="1363381432"/>
    <b v="1"/>
    <n v="146"/>
    <b v="1"/>
    <x v="4"/>
    <n v="112"/>
    <n v="61.3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n v="1277702894"/>
    <b v="1"/>
    <n v="222"/>
    <b v="1"/>
    <x v="4"/>
    <n v="105"/>
    <n v="80.2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n v="1359575988"/>
    <b v="1"/>
    <n v="120"/>
    <b v="1"/>
    <x v="4"/>
    <n v="385"/>
    <n v="32.1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n v="1343068334"/>
    <b v="1"/>
    <n v="126"/>
    <b v="1"/>
    <x v="4"/>
    <n v="101"/>
    <n v="200.89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n v="1415398197"/>
    <b v="1"/>
    <n v="158"/>
    <b v="1"/>
    <x v="4"/>
    <n v="114"/>
    <n v="108.01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n v="1384186483"/>
    <b v="1"/>
    <n v="316"/>
    <b v="1"/>
    <x v="4"/>
    <n v="101"/>
    <n v="95.7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n v="1361753751"/>
    <b v="1"/>
    <n v="284"/>
    <b v="1"/>
    <x v="4"/>
    <n v="283"/>
    <n v="49.88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n v="1257538029"/>
    <b v="1"/>
    <n v="51"/>
    <b v="1"/>
    <x v="4"/>
    <n v="113"/>
    <n v="110.47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n v="1448284433"/>
    <b v="1"/>
    <n v="158"/>
    <b v="1"/>
    <x v="4"/>
    <n v="107"/>
    <n v="134.91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n v="1475577786"/>
    <b v="1"/>
    <n v="337"/>
    <b v="1"/>
    <x v="4"/>
    <n v="103"/>
    <n v="106.62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n v="1460554848"/>
    <b v="1"/>
    <n v="186"/>
    <b v="1"/>
    <x v="4"/>
    <n v="108"/>
    <n v="145.04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n v="1479886966"/>
    <b v="1"/>
    <n v="58"/>
    <b v="1"/>
    <x v="4"/>
    <n v="123"/>
    <n v="114.59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n v="1435590108"/>
    <b v="1"/>
    <n v="82"/>
    <b v="1"/>
    <x v="4"/>
    <n v="102"/>
    <n v="105.32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n v="1479184233"/>
    <b v="1"/>
    <n v="736"/>
    <b v="1"/>
    <x v="4"/>
    <n v="104"/>
    <n v="70.92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n v="1486625606"/>
    <b v="1"/>
    <n v="1151"/>
    <b v="1"/>
    <x v="4"/>
    <n v="113"/>
    <n v="147.16999999999999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n v="1424669929"/>
    <b v="1"/>
    <n v="34"/>
    <b v="1"/>
    <x v="4"/>
    <n v="136"/>
    <n v="160.47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n v="1443739388"/>
    <b v="1"/>
    <n v="498"/>
    <b v="1"/>
    <x v="4"/>
    <n v="104"/>
    <n v="156.05000000000001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n v="1444821127"/>
    <b v="1"/>
    <n v="167"/>
    <b v="1"/>
    <x v="4"/>
    <n v="106"/>
    <n v="63.17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n v="1366028563"/>
    <b v="1"/>
    <n v="340"/>
    <b v="1"/>
    <x v="4"/>
    <n v="102"/>
    <n v="104.82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n v="1463493434"/>
    <b v="1"/>
    <n v="438"/>
    <b v="1"/>
    <x v="4"/>
    <n v="107"/>
    <n v="97.36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n v="1442420377"/>
    <b v="1"/>
    <n v="555"/>
    <b v="1"/>
    <x v="4"/>
    <n v="113"/>
    <n v="203.63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n v="1457450191"/>
    <b v="1"/>
    <n v="266"/>
    <b v="1"/>
    <x v="4"/>
    <n v="125"/>
    <n v="188.31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n v="1428423757"/>
    <b v="1"/>
    <n v="69"/>
    <b v="1"/>
    <x v="4"/>
    <n v="101"/>
    <n v="146.65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n v="1428428515"/>
    <b v="1"/>
    <n v="80"/>
    <b v="1"/>
    <x v="4"/>
    <n v="103"/>
    <n v="109.19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n v="1444832318"/>
    <b v="1"/>
    <n v="493"/>
    <b v="1"/>
    <x v="4"/>
    <n v="117"/>
    <n v="59.25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n v="1423710308"/>
    <b v="1"/>
    <n v="31"/>
    <b v="1"/>
    <x v="4"/>
    <n v="101"/>
    <n v="97.9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n v="1468001290"/>
    <b v="1"/>
    <n v="236"/>
    <b v="1"/>
    <x v="4"/>
    <n v="110"/>
    <n v="7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n v="1427739268"/>
    <b v="1"/>
    <n v="89"/>
    <b v="1"/>
    <x v="4"/>
    <n v="108"/>
    <n v="72.87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n v="1486397007"/>
    <b v="1"/>
    <n v="299"/>
    <b v="1"/>
    <x v="4"/>
    <n v="125"/>
    <n v="146.35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n v="1410555998"/>
    <b v="1"/>
    <n v="55"/>
    <b v="1"/>
    <x v="4"/>
    <n v="107"/>
    <n v="67.91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n v="1459363465"/>
    <b v="1"/>
    <n v="325"/>
    <b v="1"/>
    <x v="4"/>
    <n v="100"/>
    <n v="169.85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n v="1413308545"/>
    <b v="1"/>
    <n v="524"/>
    <b v="1"/>
    <x v="4"/>
    <n v="102"/>
    <n v="58.41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n v="1429312694"/>
    <b v="1"/>
    <n v="285"/>
    <b v="1"/>
    <x v="4"/>
    <n v="102"/>
    <n v="119.99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n v="1429569590"/>
    <b v="1"/>
    <n v="179"/>
    <b v="1"/>
    <x v="4"/>
    <n v="123"/>
    <n v="99.86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n v="1442232021"/>
    <b v="1"/>
    <n v="188"/>
    <b v="1"/>
    <x v="4"/>
    <n v="170"/>
    <n v="90.58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n v="1444910009"/>
    <b v="1"/>
    <n v="379"/>
    <b v="1"/>
    <x v="4"/>
    <n v="112"/>
    <n v="117.77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n v="1437573916"/>
    <b v="1"/>
    <n v="119"/>
    <b v="1"/>
    <x v="4"/>
    <n v="103"/>
    <n v="86.55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n v="1485345508"/>
    <b v="1"/>
    <n v="167"/>
    <b v="1"/>
    <x v="4"/>
    <n v="107"/>
    <n v="71.900000000000006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n v="1470274509"/>
    <b v="1"/>
    <n v="221"/>
    <b v="1"/>
    <x v="4"/>
    <n v="115"/>
    <n v="129.82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n v="1456614554"/>
    <b v="1"/>
    <n v="964"/>
    <b v="1"/>
    <x v="4"/>
    <n v="127"/>
    <n v="44.91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n v="1410148868"/>
    <b v="1"/>
    <n v="286"/>
    <b v="1"/>
    <x v="4"/>
    <n v="117"/>
    <n v="40.76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n v="1445367619"/>
    <b v="1"/>
    <n v="613"/>
    <b v="1"/>
    <x v="4"/>
    <n v="109"/>
    <n v="103.52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n v="1457553121"/>
    <b v="1"/>
    <n v="29"/>
    <b v="1"/>
    <x v="4"/>
    <n v="104"/>
    <n v="125.45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n v="1414738994"/>
    <b v="1"/>
    <n v="165"/>
    <b v="1"/>
    <x v="4"/>
    <n v="116"/>
    <n v="246.61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x v="356"/>
    <n v="1455563793"/>
    <b v="1"/>
    <n v="97"/>
    <b v="1"/>
    <x v="4"/>
    <n v="103"/>
    <n v="79.400000000000006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n v="1426396797"/>
    <b v="1"/>
    <n v="303"/>
    <b v="1"/>
    <x v="4"/>
    <n v="174"/>
    <n v="86.14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n v="1463517521"/>
    <b v="1"/>
    <n v="267"/>
    <b v="1"/>
    <x v="4"/>
    <n v="103"/>
    <n v="193.05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n v="1414028490"/>
    <b v="1"/>
    <n v="302"/>
    <b v="1"/>
    <x v="4"/>
    <n v="105"/>
    <n v="84.02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n v="1433799180"/>
    <b v="0"/>
    <n v="87"/>
    <b v="1"/>
    <x v="4"/>
    <n v="101"/>
    <n v="139.83000000000001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n v="1414108906"/>
    <b v="0"/>
    <n v="354"/>
    <b v="1"/>
    <x v="4"/>
    <n v="111"/>
    <n v="109.82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n v="1405573391"/>
    <b v="0"/>
    <n v="86"/>
    <b v="1"/>
    <x v="4"/>
    <n v="124"/>
    <n v="139.53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n v="1268934736"/>
    <b v="0"/>
    <n v="26"/>
    <b v="1"/>
    <x v="4"/>
    <n v="101"/>
    <n v="347.85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n v="1400704672"/>
    <b v="0"/>
    <n v="113"/>
    <b v="1"/>
    <x v="4"/>
    <n v="110"/>
    <n v="68.239999999999995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n v="1391005999"/>
    <b v="0"/>
    <n v="65"/>
    <b v="1"/>
    <x v="4"/>
    <n v="104"/>
    <n v="239.94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n v="1334948518"/>
    <b v="0"/>
    <n v="134"/>
    <b v="1"/>
    <x v="4"/>
    <n v="101"/>
    <n v="287.31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n v="1363960278"/>
    <b v="0"/>
    <n v="119"/>
    <b v="1"/>
    <x v="4"/>
    <n v="103"/>
    <n v="86.85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n v="1423405922"/>
    <b v="0"/>
    <n v="159"/>
    <b v="1"/>
    <x v="4"/>
    <n v="104"/>
    <n v="81.849999999999994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n v="1324041269"/>
    <b v="0"/>
    <n v="167"/>
    <b v="1"/>
    <x v="4"/>
    <n v="110"/>
    <n v="42.87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n v="1481137500"/>
    <b v="0"/>
    <n v="43"/>
    <b v="1"/>
    <x v="4"/>
    <n v="122"/>
    <n v="709.42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n v="1355855139"/>
    <b v="0"/>
    <n v="1062"/>
    <b v="1"/>
    <x v="4"/>
    <n v="114"/>
    <n v="161.26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x v="372"/>
    <n v="1456408244"/>
    <b v="0"/>
    <n v="9"/>
    <b v="1"/>
    <x v="4"/>
    <n v="125"/>
    <n v="41.78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n v="1340056398"/>
    <b v="0"/>
    <n v="89"/>
    <b v="1"/>
    <x v="4"/>
    <n v="107"/>
    <n v="89.89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n v="1312320031"/>
    <b v="0"/>
    <n v="174"/>
    <b v="1"/>
    <x v="4"/>
    <n v="131"/>
    <n v="45.05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n v="1390088311"/>
    <b v="0"/>
    <n v="14"/>
    <b v="1"/>
    <x v="4"/>
    <n v="120"/>
    <n v="42.86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n v="1469443916"/>
    <b v="0"/>
    <n v="48"/>
    <b v="1"/>
    <x v="4"/>
    <n v="106"/>
    <n v="54.08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n v="1444888868"/>
    <b v="0"/>
    <n v="133"/>
    <b v="1"/>
    <x v="4"/>
    <n v="114"/>
    <n v="103.22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n v="1451655808"/>
    <b v="0"/>
    <n v="83"/>
    <b v="1"/>
    <x v="4"/>
    <n v="112"/>
    <n v="40.4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n v="1332174672"/>
    <b v="0"/>
    <n v="149"/>
    <b v="1"/>
    <x v="4"/>
    <n v="116"/>
    <n v="116.86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n v="1451409392"/>
    <b v="0"/>
    <n v="49"/>
    <b v="1"/>
    <x v="4"/>
    <n v="142"/>
    <n v="115.51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n v="1340642717"/>
    <b v="0"/>
    <n v="251"/>
    <b v="1"/>
    <x v="4"/>
    <n v="105"/>
    <n v="104.31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n v="1345741300"/>
    <b v="0"/>
    <n v="22"/>
    <b v="1"/>
    <x v="4"/>
    <n v="256"/>
    <n v="69.77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n v="1398480559"/>
    <b v="0"/>
    <n v="48"/>
    <b v="1"/>
    <x v="4"/>
    <n v="207"/>
    <n v="43.02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n v="1417977947"/>
    <b v="0"/>
    <n v="383"/>
    <b v="1"/>
    <x v="4"/>
    <n v="112"/>
    <n v="58.54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n v="1413986501"/>
    <b v="0"/>
    <n v="237"/>
    <b v="1"/>
    <x v="4"/>
    <n v="106"/>
    <n v="111.8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n v="1437950991"/>
    <b v="0"/>
    <n v="13"/>
    <b v="1"/>
    <x v="4"/>
    <n v="100"/>
    <n v="46.23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n v="1436976858"/>
    <b v="0"/>
    <n v="562"/>
    <b v="1"/>
    <x v="4"/>
    <n v="214"/>
    <n v="144.69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n v="1467078580"/>
    <b v="0"/>
    <n v="71"/>
    <b v="1"/>
    <x v="4"/>
    <n v="126"/>
    <n v="88.85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n v="1391477450"/>
    <b v="0"/>
    <n v="1510"/>
    <b v="1"/>
    <x v="4"/>
    <n v="182"/>
    <n v="81.75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n v="1429318372"/>
    <b v="0"/>
    <n v="14"/>
    <b v="1"/>
    <x v="4"/>
    <n v="100"/>
    <n v="71.430000000000007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n v="1321578051"/>
    <b v="0"/>
    <n v="193"/>
    <b v="1"/>
    <x v="4"/>
    <n v="101"/>
    <n v="104.26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n v="1312823571"/>
    <b v="0"/>
    <n v="206"/>
    <b v="1"/>
    <x v="4"/>
    <n v="101"/>
    <n v="90.62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n v="1378746052"/>
    <b v="0"/>
    <n v="351"/>
    <b v="1"/>
    <x v="4"/>
    <n v="110"/>
    <n v="157.33000000000001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n v="1455737882"/>
    <b v="0"/>
    <n v="50"/>
    <b v="1"/>
    <x v="4"/>
    <n v="112"/>
    <n v="105.18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n v="1332452960"/>
    <b v="0"/>
    <n v="184"/>
    <b v="1"/>
    <x v="4"/>
    <n v="108"/>
    <n v="58.72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n v="1340372006"/>
    <b v="0"/>
    <n v="196"/>
    <b v="1"/>
    <x v="4"/>
    <n v="107"/>
    <n v="81.63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n v="1279651084"/>
    <b v="0"/>
    <n v="229"/>
    <b v="1"/>
    <x v="4"/>
    <n v="104"/>
    <n v="56.46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n v="1426446126"/>
    <b v="0"/>
    <n v="67"/>
    <b v="1"/>
    <x v="4"/>
    <n v="125"/>
    <n v="140.1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n v="1479070867"/>
    <b v="0"/>
    <n v="95"/>
    <b v="1"/>
    <x v="4"/>
    <n v="107"/>
    <n v="224.85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n v="1397661347"/>
    <b v="0"/>
    <n v="62"/>
    <b v="1"/>
    <x v="4"/>
    <n v="112"/>
    <n v="181.13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n v="1310155970"/>
    <b v="0"/>
    <n v="73"/>
    <b v="1"/>
    <x v="4"/>
    <n v="104"/>
    <n v="711.04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n v="1444913817"/>
    <b v="0"/>
    <n v="43"/>
    <b v="1"/>
    <x v="4"/>
    <n v="142"/>
    <n v="65.88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n v="1308900441"/>
    <b v="0"/>
    <n v="70"/>
    <b v="1"/>
    <x v="4"/>
    <n v="105"/>
    <n v="75.19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n v="1389107062"/>
    <b v="0"/>
    <n v="271"/>
    <b v="1"/>
    <x v="4"/>
    <n v="103"/>
    <n v="133.13999999999999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x v="405"/>
    <n v="1391479339"/>
    <b v="0"/>
    <n v="55"/>
    <b v="1"/>
    <x v="4"/>
    <n v="108"/>
    <n v="55.2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n v="1301975637"/>
    <b v="0"/>
    <n v="35"/>
    <b v="1"/>
    <x v="4"/>
    <n v="108"/>
    <n v="86.16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n v="1316552050"/>
    <b v="0"/>
    <n v="22"/>
    <b v="1"/>
    <x v="4"/>
    <n v="102"/>
    <n v="92.32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n v="1380217190"/>
    <b v="0"/>
    <n v="38"/>
    <b v="1"/>
    <x v="4"/>
    <n v="101"/>
    <n v="160.16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n v="1466628144"/>
    <b v="0"/>
    <n v="15"/>
    <b v="1"/>
    <x v="4"/>
    <n v="137"/>
    <n v="45.6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n v="1429486397"/>
    <b v="0"/>
    <n v="7"/>
    <b v="1"/>
    <x v="4"/>
    <n v="128"/>
    <n v="183.29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n v="1384920804"/>
    <b v="0"/>
    <n v="241"/>
    <b v="1"/>
    <x v="4"/>
    <n v="101"/>
    <n v="125.79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n v="1341856178"/>
    <b v="0"/>
    <n v="55"/>
    <b v="1"/>
    <x v="4"/>
    <n v="127"/>
    <n v="57.65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n v="1340139811"/>
    <b v="0"/>
    <n v="171"/>
    <b v="1"/>
    <x v="4"/>
    <n v="105"/>
    <n v="78.66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n v="1378949465"/>
    <b v="0"/>
    <n v="208"/>
    <b v="1"/>
    <x v="4"/>
    <n v="103"/>
    <n v="91.48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n v="1411417602"/>
    <b v="0"/>
    <n v="21"/>
    <b v="1"/>
    <x v="4"/>
    <n v="102"/>
    <n v="68.099999999999994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n v="1389259831"/>
    <b v="0"/>
    <n v="25"/>
    <b v="1"/>
    <x v="4"/>
    <n v="120"/>
    <n v="48.09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n v="1364426260"/>
    <b v="0"/>
    <n v="52"/>
    <b v="1"/>
    <x v="4"/>
    <n v="100"/>
    <n v="202.42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n v="1435041997"/>
    <b v="0"/>
    <n v="104"/>
    <b v="1"/>
    <x v="4"/>
    <n v="101"/>
    <n v="216.75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n v="1367352787"/>
    <b v="0"/>
    <n v="73"/>
    <b v="1"/>
    <x v="4"/>
    <n v="100"/>
    <n v="110.07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n v="1392183631"/>
    <b v="0"/>
    <n v="3"/>
    <b v="0"/>
    <x v="5"/>
    <n v="0"/>
    <n v="4.83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n v="1434973656"/>
    <b v="0"/>
    <n v="6"/>
    <b v="0"/>
    <x v="5"/>
    <n v="2"/>
    <n v="50.17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n v="1407824097"/>
    <b v="0"/>
    <n v="12"/>
    <b v="0"/>
    <x v="5"/>
    <n v="1"/>
    <n v="35.83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n v="1367878430"/>
    <b v="0"/>
    <n v="13"/>
    <b v="0"/>
    <x v="5"/>
    <n v="1"/>
    <n v="11.77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n v="1327568499"/>
    <b v="0"/>
    <n v="5"/>
    <b v="0"/>
    <x v="5"/>
    <n v="7"/>
    <n v="40.78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n v="1443472804"/>
    <b v="0"/>
    <n v="2"/>
    <b v="0"/>
    <x v="5"/>
    <n v="0"/>
    <n v="3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n v="1454259914"/>
    <b v="0"/>
    <n v="8"/>
    <b v="0"/>
    <x v="5"/>
    <n v="1"/>
    <n v="16.63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n v="1444340940"/>
    <b v="0"/>
    <n v="0"/>
    <b v="0"/>
    <x v="5"/>
    <n v="0"/>
    <n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x v="428"/>
    <n v="1400523845"/>
    <b v="0"/>
    <n v="13"/>
    <b v="0"/>
    <x v="5"/>
    <n v="6"/>
    <n v="52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n v="1252964282"/>
    <b v="0"/>
    <n v="0"/>
    <b v="0"/>
    <x v="5"/>
    <n v="0"/>
    <n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n v="1377570867"/>
    <b v="0"/>
    <n v="5"/>
    <b v="0"/>
    <x v="5"/>
    <n v="2"/>
    <n v="4.8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n v="1465160083"/>
    <b v="0"/>
    <n v="8"/>
    <b v="0"/>
    <x v="5"/>
    <n v="14"/>
    <n v="51.88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n v="1440264381"/>
    <b v="0"/>
    <n v="8"/>
    <b v="0"/>
    <x v="5"/>
    <n v="10"/>
    <n v="71.25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n v="1439392022"/>
    <b v="0"/>
    <n v="0"/>
    <b v="0"/>
    <x v="5"/>
    <n v="0"/>
    <n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n v="1383076902"/>
    <b v="0"/>
    <n v="2"/>
    <b v="0"/>
    <x v="5"/>
    <n v="5"/>
    <n v="62.5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n v="1376502980"/>
    <b v="0"/>
    <n v="3"/>
    <b v="0"/>
    <x v="5"/>
    <n v="0"/>
    <n v="1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n v="1372668113"/>
    <b v="0"/>
    <n v="0"/>
    <b v="0"/>
    <x v="5"/>
    <n v="0"/>
    <n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n v="1470728326"/>
    <b v="0"/>
    <n v="0"/>
    <b v="0"/>
    <x v="5"/>
    <n v="0"/>
    <n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n v="1445235358"/>
    <b v="0"/>
    <n v="11"/>
    <b v="0"/>
    <x v="5"/>
    <n v="9"/>
    <n v="170.55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n v="1412705818"/>
    <b v="0"/>
    <n v="0"/>
    <b v="0"/>
    <x v="5"/>
    <n v="0"/>
    <n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x v="440"/>
    <n v="1456270753"/>
    <b v="0"/>
    <n v="1"/>
    <b v="0"/>
    <x v="5"/>
    <n v="0"/>
    <n v="5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n v="1380826996"/>
    <b v="0"/>
    <n v="0"/>
    <b v="0"/>
    <x v="5"/>
    <n v="0"/>
    <n v="0"/>
    <s v="animation"/>
    <x v="441"/>
    <x v="441"/>
  </r>
  <r>
    <n v="442"/>
    <s v="The Paranormal Idiot"/>
    <s v="Doomsday is here"/>
    <n v="17000"/>
    <n v="6691"/>
    <x v="2"/>
    <s v="US"/>
    <s v="USD"/>
    <x v="442"/>
    <n v="1421788783"/>
    <b v="0"/>
    <n v="17"/>
    <b v="0"/>
    <x v="5"/>
    <n v="39"/>
    <n v="393.59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n v="1389399701"/>
    <b v="0"/>
    <n v="2"/>
    <b v="0"/>
    <x v="5"/>
    <n v="0"/>
    <n v="5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n v="1324158361"/>
    <b v="0"/>
    <n v="1"/>
    <b v="0"/>
    <x v="5"/>
    <n v="5"/>
    <n v="5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n v="1430899375"/>
    <b v="0"/>
    <n v="2"/>
    <b v="0"/>
    <x v="5"/>
    <n v="0"/>
    <n v="1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n v="1422842420"/>
    <b v="0"/>
    <n v="16"/>
    <b v="0"/>
    <x v="5"/>
    <n v="7"/>
    <n v="47.88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n v="1361884763"/>
    <b v="0"/>
    <n v="1"/>
    <b v="0"/>
    <x v="5"/>
    <n v="0"/>
    <n v="5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n v="1398363095"/>
    <b v="0"/>
    <n v="4"/>
    <b v="0"/>
    <x v="5"/>
    <n v="3"/>
    <n v="20.5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n v="1379425085"/>
    <b v="0"/>
    <n v="5"/>
    <b v="0"/>
    <x v="5"/>
    <n v="2"/>
    <n v="9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n v="1389825800"/>
    <b v="0"/>
    <n v="7"/>
    <b v="0"/>
    <x v="5"/>
    <n v="1"/>
    <n v="56.57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n v="1388077791"/>
    <b v="0"/>
    <n v="0"/>
    <b v="0"/>
    <x v="5"/>
    <n v="0"/>
    <n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x v="452"/>
    <n v="1428944015"/>
    <b v="0"/>
    <n v="12"/>
    <b v="0"/>
    <x v="5"/>
    <n v="64"/>
    <n v="4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n v="1422992879"/>
    <b v="0"/>
    <n v="2"/>
    <b v="0"/>
    <x v="5"/>
    <n v="0"/>
    <n v="13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n v="1414343571"/>
    <b v="0"/>
    <n v="5"/>
    <b v="0"/>
    <x v="5"/>
    <n v="1"/>
    <n v="16.399999999999999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n v="1330733022"/>
    <b v="0"/>
    <n v="2"/>
    <b v="0"/>
    <x v="5"/>
    <n v="0"/>
    <n v="22.5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n v="1380559201"/>
    <b v="0"/>
    <n v="3"/>
    <b v="0"/>
    <x v="5"/>
    <n v="1"/>
    <n v="20.329999999999998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n v="1405621512"/>
    <b v="0"/>
    <n v="0"/>
    <b v="0"/>
    <x v="5"/>
    <n v="0"/>
    <n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n v="1365958060"/>
    <b v="0"/>
    <n v="49"/>
    <b v="0"/>
    <x v="5"/>
    <n v="8"/>
    <n v="16.760000000000002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n v="1316013727"/>
    <b v="0"/>
    <n v="1"/>
    <b v="0"/>
    <x v="5"/>
    <n v="0"/>
    <n v="25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x v="460"/>
    <n v="1398862875"/>
    <b v="0"/>
    <n v="2"/>
    <b v="0"/>
    <x v="5"/>
    <n v="0"/>
    <n v="12.5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n v="1368476367"/>
    <b v="0"/>
    <n v="0"/>
    <b v="0"/>
    <x v="5"/>
    <n v="0"/>
    <n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n v="1307761341"/>
    <b v="0"/>
    <n v="0"/>
    <b v="0"/>
    <x v="5"/>
    <n v="0"/>
    <n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n v="1311699753"/>
    <b v="0"/>
    <n v="11"/>
    <b v="0"/>
    <x v="5"/>
    <n v="2"/>
    <n v="113.64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n v="1461874935"/>
    <b v="0"/>
    <n v="1"/>
    <b v="0"/>
    <x v="5"/>
    <n v="0"/>
    <n v="1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x v="465"/>
    <n v="1402455174"/>
    <b v="0"/>
    <n v="8"/>
    <b v="0"/>
    <x v="5"/>
    <n v="27"/>
    <n v="17.25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n v="1344465464"/>
    <b v="0"/>
    <n v="5"/>
    <b v="0"/>
    <x v="5"/>
    <n v="1"/>
    <n v="15.2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n v="1344961134"/>
    <b v="0"/>
    <n v="39"/>
    <b v="0"/>
    <x v="5"/>
    <n v="22"/>
    <n v="110.64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n v="1336795283"/>
    <b v="0"/>
    <n v="0"/>
    <b v="0"/>
    <x v="5"/>
    <n v="0"/>
    <n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x v="469"/>
    <n v="1404776724"/>
    <b v="0"/>
    <n v="0"/>
    <b v="0"/>
    <x v="5"/>
    <n v="0"/>
    <n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n v="1385524889"/>
    <b v="0"/>
    <n v="2"/>
    <b v="0"/>
    <x v="5"/>
    <n v="1"/>
    <n v="25.5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n v="1394039979"/>
    <b v="0"/>
    <n v="170"/>
    <b v="0"/>
    <x v="5"/>
    <n v="12"/>
    <n v="38.479999999999997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n v="1406239718"/>
    <b v="0"/>
    <n v="5"/>
    <b v="0"/>
    <x v="5"/>
    <n v="18"/>
    <n v="28.2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n v="1408380319"/>
    <b v="0"/>
    <n v="14"/>
    <b v="0"/>
    <x v="5"/>
    <n v="3"/>
    <n v="61.5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n v="1484726029"/>
    <b v="0"/>
    <n v="1"/>
    <b v="0"/>
    <x v="5"/>
    <n v="0"/>
    <n v="1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n v="1428285843"/>
    <b v="0"/>
    <n v="0"/>
    <b v="0"/>
    <x v="5"/>
    <n v="0"/>
    <n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x v="476"/>
    <n v="1398727441"/>
    <b v="0"/>
    <n v="124"/>
    <b v="0"/>
    <x v="5"/>
    <n v="2"/>
    <n v="39.57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n v="1332187334"/>
    <b v="0"/>
    <n v="0"/>
    <b v="0"/>
    <x v="5"/>
    <n v="0"/>
    <n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n v="1425333109"/>
    <b v="0"/>
    <n v="0"/>
    <b v="0"/>
    <x v="5"/>
    <n v="0"/>
    <n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n v="1411379235"/>
    <b v="0"/>
    <n v="55"/>
    <b v="0"/>
    <x v="5"/>
    <n v="33"/>
    <n v="88.8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n v="1373457615"/>
    <b v="0"/>
    <n v="140"/>
    <b v="0"/>
    <x v="5"/>
    <n v="19"/>
    <n v="55.46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n v="1347293289"/>
    <b v="0"/>
    <n v="21"/>
    <b v="0"/>
    <x v="5"/>
    <n v="6"/>
    <n v="87.14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n v="1458336690"/>
    <b v="0"/>
    <n v="1"/>
    <b v="0"/>
    <x v="5"/>
    <n v="0"/>
    <n v="1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n v="1354250672"/>
    <b v="0"/>
    <n v="147"/>
    <b v="0"/>
    <x v="5"/>
    <n v="50"/>
    <n v="51.22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n v="1443220372"/>
    <b v="0"/>
    <n v="11"/>
    <b v="0"/>
    <x v="5"/>
    <n v="0"/>
    <n v="13.55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n v="1366200499"/>
    <b v="0"/>
    <n v="125"/>
    <b v="0"/>
    <x v="5"/>
    <n v="22"/>
    <n v="66.52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n v="1399070239"/>
    <b v="0"/>
    <n v="1"/>
    <b v="0"/>
    <x v="5"/>
    <n v="0"/>
    <n v="5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n v="1477491394"/>
    <b v="0"/>
    <n v="0"/>
    <b v="0"/>
    <x v="5"/>
    <n v="0"/>
    <n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n v="1481332700"/>
    <b v="0"/>
    <n v="0"/>
    <b v="0"/>
    <x v="5"/>
    <n v="0"/>
    <n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n v="1323084816"/>
    <b v="0"/>
    <n v="3"/>
    <b v="0"/>
    <x v="5"/>
    <n v="0"/>
    <n v="71.67"/>
    <s v="animation"/>
    <x v="489"/>
    <x v="489"/>
  </r>
  <r>
    <n v="490"/>
    <s v="PROJECT IS CANCELLED"/>
    <s v="Cancelled"/>
    <n v="1000"/>
    <n v="0"/>
    <x v="2"/>
    <s v="US"/>
    <s v="USD"/>
    <x v="490"/>
    <n v="1343085285"/>
    <b v="0"/>
    <n v="0"/>
    <b v="0"/>
    <x v="5"/>
    <n v="0"/>
    <n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n v="1451345699"/>
    <b v="0"/>
    <n v="0"/>
    <b v="0"/>
    <x v="5"/>
    <n v="0"/>
    <n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n v="1471135830"/>
    <b v="0"/>
    <n v="0"/>
    <b v="0"/>
    <x v="5"/>
    <n v="0"/>
    <n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n v="1429550738"/>
    <b v="0"/>
    <n v="0"/>
    <b v="0"/>
    <x v="5"/>
    <n v="0"/>
    <n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n v="1402343765"/>
    <b v="0"/>
    <n v="3"/>
    <b v="0"/>
    <x v="5"/>
    <n v="0"/>
    <n v="10.33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n v="1434484305"/>
    <b v="0"/>
    <n v="0"/>
    <b v="0"/>
    <x v="5"/>
    <n v="0"/>
    <n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n v="1386886874"/>
    <b v="0"/>
    <n v="1"/>
    <b v="0"/>
    <x v="5"/>
    <n v="0"/>
    <n v="1"/>
    <s v="animation"/>
    <x v="496"/>
    <x v="496"/>
  </r>
  <r>
    <n v="497"/>
    <s v="Galaxy Probe Kids"/>
    <s v="live-action/animated series pilot."/>
    <n v="4480"/>
    <n v="30"/>
    <x v="2"/>
    <s v="US"/>
    <s v="USD"/>
    <x v="497"/>
    <n v="1414889665"/>
    <b v="0"/>
    <n v="3"/>
    <b v="0"/>
    <x v="5"/>
    <n v="1"/>
    <n v="1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n v="1321035449"/>
    <b v="0"/>
    <n v="22"/>
    <b v="0"/>
    <x v="5"/>
    <n v="5"/>
    <n v="136.09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n v="1250630968"/>
    <b v="0"/>
    <n v="26"/>
    <b v="0"/>
    <x v="5"/>
    <n v="10"/>
    <n v="73.459999999999994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n v="1268255751"/>
    <b v="0"/>
    <n v="4"/>
    <b v="0"/>
    <x v="5"/>
    <n v="3"/>
    <n v="53.75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n v="1307597851"/>
    <b v="0"/>
    <n v="0"/>
    <b v="0"/>
    <x v="5"/>
    <n v="0"/>
    <n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n v="1329484625"/>
    <b v="0"/>
    <n v="4"/>
    <b v="0"/>
    <x v="5"/>
    <n v="1"/>
    <n v="57.5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n v="1418906303"/>
    <b v="0"/>
    <n v="9"/>
    <b v="0"/>
    <x v="5"/>
    <n v="2"/>
    <n v="12.67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n v="1328916987"/>
    <b v="0"/>
    <n v="5"/>
    <b v="0"/>
    <x v="5"/>
    <n v="1"/>
    <n v="67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n v="1447122086"/>
    <b v="0"/>
    <n v="14"/>
    <b v="0"/>
    <x v="5"/>
    <n v="0"/>
    <n v="3.71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n v="1373548520"/>
    <b v="0"/>
    <n v="1"/>
    <b v="0"/>
    <x v="5"/>
    <n v="0"/>
    <n v="25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n v="1346799657"/>
    <b v="0"/>
    <n v="10"/>
    <b v="0"/>
    <x v="5"/>
    <n v="3"/>
    <n v="64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n v="1332808501"/>
    <b v="0"/>
    <n v="3"/>
    <b v="0"/>
    <x v="5"/>
    <n v="1"/>
    <n v="133.33000000000001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n v="1432912170"/>
    <b v="0"/>
    <n v="1"/>
    <b v="0"/>
    <x v="5"/>
    <n v="0"/>
    <n v="1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n v="1454213639"/>
    <b v="0"/>
    <n v="0"/>
    <b v="0"/>
    <x v="5"/>
    <n v="0"/>
    <n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n v="1362640582"/>
    <b v="0"/>
    <n v="5"/>
    <b v="0"/>
    <x v="5"/>
    <n v="3"/>
    <n v="3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n v="1475776127"/>
    <b v="0"/>
    <n v="2"/>
    <b v="0"/>
    <x v="5"/>
    <n v="0"/>
    <n v="5.5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n v="1467387705"/>
    <b v="0"/>
    <n v="68"/>
    <b v="0"/>
    <x v="5"/>
    <n v="14"/>
    <n v="102.38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n v="1405003447"/>
    <b v="0"/>
    <n v="3"/>
    <b v="0"/>
    <x v="5"/>
    <n v="3"/>
    <n v="16.670000000000002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n v="1447933601"/>
    <b v="0"/>
    <n v="34"/>
    <b v="0"/>
    <x v="5"/>
    <n v="25"/>
    <n v="725.03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x v="516"/>
    <n v="1427568080"/>
    <b v="0"/>
    <n v="0"/>
    <b v="0"/>
    <x v="5"/>
    <n v="0"/>
    <n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n v="1483454761"/>
    <b v="0"/>
    <n v="3"/>
    <b v="0"/>
    <x v="5"/>
    <n v="1"/>
    <n v="68.33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n v="1438958824"/>
    <b v="0"/>
    <n v="0"/>
    <b v="0"/>
    <x v="5"/>
    <n v="0"/>
    <n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n v="1352107421"/>
    <b v="0"/>
    <n v="70"/>
    <b v="0"/>
    <x v="5"/>
    <n v="23"/>
    <n v="39.229999999999997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n v="1447174261"/>
    <b v="0"/>
    <n v="34"/>
    <b v="1"/>
    <x v="6"/>
    <n v="102"/>
    <n v="150.15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n v="1475460819"/>
    <b v="0"/>
    <n v="56"/>
    <b v="1"/>
    <x v="6"/>
    <n v="105"/>
    <n v="93.43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n v="1456793925"/>
    <b v="0"/>
    <n v="31"/>
    <b v="1"/>
    <x v="6"/>
    <n v="115"/>
    <n v="110.97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n v="1440213076"/>
    <b v="0"/>
    <n v="84"/>
    <b v="1"/>
    <x v="6"/>
    <n v="121"/>
    <n v="71.790000000000006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n v="1462209169"/>
    <b v="0"/>
    <n v="130"/>
    <b v="1"/>
    <x v="6"/>
    <n v="109"/>
    <n v="29.26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n v="1406713041"/>
    <b v="0"/>
    <n v="12"/>
    <b v="1"/>
    <x v="6"/>
    <n v="100"/>
    <n v="1000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n v="1436278344"/>
    <b v="0"/>
    <n v="23"/>
    <b v="1"/>
    <x v="6"/>
    <n v="114"/>
    <n v="74.349999999999994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n v="1484715366"/>
    <b v="0"/>
    <n v="158"/>
    <b v="1"/>
    <x v="6"/>
    <n v="101"/>
    <n v="63.83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x v="528"/>
    <n v="1433109907"/>
    <b v="0"/>
    <n v="30"/>
    <b v="1"/>
    <x v="6"/>
    <n v="116"/>
    <n v="44.33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n v="1482281094"/>
    <b v="0"/>
    <n v="18"/>
    <b v="1"/>
    <x v="6"/>
    <n v="130"/>
    <n v="86.94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n v="1433254268"/>
    <b v="0"/>
    <n v="29"/>
    <b v="1"/>
    <x v="6"/>
    <n v="108"/>
    <n v="126.55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n v="1478050429"/>
    <b v="0"/>
    <n v="31"/>
    <b v="1"/>
    <x v="6"/>
    <n v="100"/>
    <n v="129.03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n v="1460506208"/>
    <b v="0"/>
    <n v="173"/>
    <b v="1"/>
    <x v="6"/>
    <n v="123"/>
    <n v="71.239999999999995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n v="1461320765"/>
    <b v="0"/>
    <n v="17"/>
    <b v="1"/>
    <x v="6"/>
    <n v="100"/>
    <n v="117.88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n v="1443036470"/>
    <b v="0"/>
    <n v="48"/>
    <b v="1"/>
    <x v="6"/>
    <n v="105"/>
    <n v="327.08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n v="1481115905"/>
    <b v="0"/>
    <n v="59"/>
    <b v="1"/>
    <x v="6"/>
    <n v="103"/>
    <n v="34.75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n v="1435133807"/>
    <b v="0"/>
    <n v="39"/>
    <b v="1"/>
    <x v="6"/>
    <n v="118"/>
    <n v="100.06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n v="1444069591"/>
    <b v="0"/>
    <n v="59"/>
    <b v="1"/>
    <x v="6"/>
    <n v="121"/>
    <n v="40.85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n v="1460574263"/>
    <b v="0"/>
    <n v="60"/>
    <b v="1"/>
    <x v="6"/>
    <n v="302"/>
    <n v="252.02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n v="1465866707"/>
    <b v="0"/>
    <n v="20"/>
    <b v="1"/>
    <x v="6"/>
    <n v="101"/>
    <n v="25.16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n v="1420486606"/>
    <b v="0"/>
    <n v="1"/>
    <b v="0"/>
    <x v="7"/>
    <n v="0"/>
    <n v="1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n v="1443488834"/>
    <b v="0"/>
    <n v="1"/>
    <b v="0"/>
    <x v="7"/>
    <n v="1"/>
    <n v="25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n v="1457113316"/>
    <b v="0"/>
    <n v="1"/>
    <b v="0"/>
    <x v="7"/>
    <n v="0"/>
    <n v="1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n v="1412215962"/>
    <b v="0"/>
    <n v="2"/>
    <b v="0"/>
    <x v="7"/>
    <n v="0"/>
    <n v="35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n v="1465055160"/>
    <b v="0"/>
    <n v="2"/>
    <b v="0"/>
    <x v="7"/>
    <n v="1"/>
    <n v="3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n v="1444140789"/>
    <b v="0"/>
    <n v="34"/>
    <b v="0"/>
    <x v="7"/>
    <n v="27"/>
    <n v="402.71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n v="1441209715"/>
    <b v="0"/>
    <n v="2"/>
    <b v="0"/>
    <x v="7"/>
    <n v="0"/>
    <n v="26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n v="1452530564"/>
    <b v="0"/>
    <n v="0"/>
    <b v="0"/>
    <x v="7"/>
    <n v="0"/>
    <n v="0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n v="1443562848"/>
    <b v="0"/>
    <n v="1"/>
    <b v="0"/>
    <x v="7"/>
    <n v="0"/>
    <n v="9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n v="1433776622"/>
    <b v="0"/>
    <n v="8"/>
    <b v="0"/>
    <x v="7"/>
    <n v="3"/>
    <n v="8.5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n v="1484756245"/>
    <b v="0"/>
    <n v="4"/>
    <b v="0"/>
    <x v="7"/>
    <n v="1"/>
    <n v="8.75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n v="1434609424"/>
    <b v="0"/>
    <n v="28"/>
    <b v="0"/>
    <x v="7"/>
    <n v="5"/>
    <n v="135.04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n v="1447166896"/>
    <b v="0"/>
    <n v="0"/>
    <b v="0"/>
    <x v="7"/>
    <n v="0"/>
    <n v="0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n v="1413393391"/>
    <b v="0"/>
    <n v="6"/>
    <b v="0"/>
    <x v="7"/>
    <n v="0"/>
    <n v="20.5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n v="1411143972"/>
    <b v="0"/>
    <n v="22"/>
    <b v="0"/>
    <x v="7"/>
    <n v="37"/>
    <n v="64.36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n v="1463128143"/>
    <b v="0"/>
    <n v="0"/>
    <b v="0"/>
    <x v="7"/>
    <n v="0"/>
    <n v="0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x v="556"/>
    <n v="1449520717"/>
    <b v="0"/>
    <n v="1"/>
    <b v="0"/>
    <x v="7"/>
    <n v="3"/>
    <n v="200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n v="1478126203"/>
    <b v="0"/>
    <n v="20"/>
    <b v="0"/>
    <x v="7"/>
    <n v="1"/>
    <n v="68.3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n v="1424639505"/>
    <b v="0"/>
    <n v="0"/>
    <b v="0"/>
    <x v="7"/>
    <n v="0"/>
    <n v="0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n v="1447397260"/>
    <b v="0"/>
    <n v="1"/>
    <b v="0"/>
    <x v="7"/>
    <n v="0"/>
    <n v="50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n v="1416249045"/>
    <b v="0"/>
    <n v="3"/>
    <b v="0"/>
    <x v="7"/>
    <n v="0"/>
    <n v="4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n v="1442850513"/>
    <b v="0"/>
    <n v="2"/>
    <b v="0"/>
    <x v="7"/>
    <n v="0"/>
    <n v="27.5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n v="1479460815"/>
    <b v="0"/>
    <n v="0"/>
    <b v="0"/>
    <x v="7"/>
    <n v="0"/>
    <n v="0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n v="1421545247"/>
    <b v="0"/>
    <n v="2"/>
    <b v="0"/>
    <x v="7"/>
    <n v="0"/>
    <n v="34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n v="1455230275"/>
    <b v="0"/>
    <n v="1"/>
    <b v="0"/>
    <x v="7"/>
    <n v="0"/>
    <n v="1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n v="1433962249"/>
    <b v="0"/>
    <n v="0"/>
    <b v="0"/>
    <x v="7"/>
    <n v="0"/>
    <n v="0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n v="1465921533"/>
    <b v="0"/>
    <n v="1"/>
    <b v="0"/>
    <x v="7"/>
    <n v="0"/>
    <n v="1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n v="1417551194"/>
    <b v="0"/>
    <n v="0"/>
    <b v="0"/>
    <x v="7"/>
    <n v="0"/>
    <n v="0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n v="1449785223"/>
    <b v="0"/>
    <n v="5"/>
    <b v="0"/>
    <x v="7"/>
    <n v="1"/>
    <n v="49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n v="1449087612"/>
    <b v="0"/>
    <n v="1"/>
    <b v="0"/>
    <x v="7"/>
    <n v="1"/>
    <n v="20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x v="570"/>
    <n v="1453230569"/>
    <b v="0"/>
    <n v="1"/>
    <b v="0"/>
    <x v="7"/>
    <n v="0"/>
    <n v="14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n v="1436297723"/>
    <b v="0"/>
    <n v="2"/>
    <b v="0"/>
    <x v="7"/>
    <n v="0"/>
    <n v="53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n v="1444065088"/>
    <b v="0"/>
    <n v="0"/>
    <b v="0"/>
    <x v="7"/>
    <n v="0"/>
    <n v="0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n v="1416445931"/>
    <b v="0"/>
    <n v="9"/>
    <b v="0"/>
    <x v="7"/>
    <n v="0"/>
    <n v="38.44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n v="1474281507"/>
    <b v="0"/>
    <n v="4"/>
    <b v="0"/>
    <x v="7"/>
    <n v="1"/>
    <n v="20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n v="1431621443"/>
    <b v="0"/>
    <n v="4"/>
    <b v="0"/>
    <x v="7"/>
    <n v="0"/>
    <n v="64.75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n v="1422357552"/>
    <b v="0"/>
    <n v="1"/>
    <b v="0"/>
    <x v="7"/>
    <n v="0"/>
    <n v="1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n v="1458569302"/>
    <b v="0"/>
    <n v="1"/>
    <b v="0"/>
    <x v="7"/>
    <n v="0"/>
    <n v="10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x v="578"/>
    <n v="1439560393"/>
    <b v="0"/>
    <n v="7"/>
    <b v="0"/>
    <x v="7"/>
    <n v="0"/>
    <n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n v="1416947223"/>
    <b v="0"/>
    <n v="5"/>
    <b v="0"/>
    <x v="7"/>
    <n v="1"/>
    <n v="35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n v="1471988867"/>
    <b v="0"/>
    <n v="1"/>
    <b v="0"/>
    <x v="7"/>
    <n v="0"/>
    <n v="1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n v="1435882704"/>
    <b v="0"/>
    <n v="0"/>
    <b v="0"/>
    <x v="7"/>
    <n v="0"/>
    <n v="0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n v="1424454319"/>
    <b v="0"/>
    <n v="0"/>
    <b v="0"/>
    <x v="7"/>
    <n v="0"/>
    <n v="0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x v="583"/>
    <n v="1424212287"/>
    <b v="0"/>
    <n v="1"/>
    <b v="0"/>
    <x v="7"/>
    <n v="0"/>
    <n v="1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n v="1423933916"/>
    <b v="0"/>
    <n v="2"/>
    <b v="0"/>
    <x v="7"/>
    <n v="1"/>
    <n v="5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x v="585"/>
    <n v="1444123377"/>
    <b v="0"/>
    <n v="0"/>
    <b v="0"/>
    <x v="7"/>
    <n v="0"/>
    <n v="0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n v="1421440207"/>
    <b v="0"/>
    <n v="4"/>
    <b v="0"/>
    <x v="7"/>
    <n v="1"/>
    <n v="14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n v="1426615833"/>
    <b v="0"/>
    <n v="7"/>
    <b v="0"/>
    <x v="7"/>
    <n v="9"/>
    <n v="389.29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n v="1474223286"/>
    <b v="0"/>
    <n v="2"/>
    <b v="0"/>
    <x v="7"/>
    <n v="3"/>
    <n v="150.5"/>
    <s v="web"/>
    <x v="588"/>
    <x v="588"/>
  </r>
  <r>
    <n v="589"/>
    <s v="Get Neighborly"/>
    <s v="Services closer than you think..."/>
    <n v="7500"/>
    <n v="1"/>
    <x v="2"/>
    <s v="US"/>
    <s v="USD"/>
    <x v="589"/>
    <n v="1435070699"/>
    <b v="0"/>
    <n v="1"/>
    <b v="0"/>
    <x v="7"/>
    <n v="0"/>
    <n v="1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n v="1452259131"/>
    <b v="0"/>
    <n v="9"/>
    <b v="0"/>
    <x v="7"/>
    <n v="4"/>
    <n v="24.78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n v="1434978130"/>
    <b v="0"/>
    <n v="2"/>
    <b v="0"/>
    <x v="7"/>
    <n v="0"/>
    <n v="30.5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n v="1414992860"/>
    <b v="0"/>
    <n v="1"/>
    <b v="0"/>
    <x v="7"/>
    <n v="3"/>
    <n v="250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n v="1425744945"/>
    <b v="0"/>
    <n v="7"/>
    <b v="0"/>
    <x v="7"/>
    <n v="23"/>
    <n v="16.43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x v="594"/>
    <n v="1458240206"/>
    <b v="0"/>
    <n v="2"/>
    <b v="0"/>
    <x v="7"/>
    <n v="0"/>
    <n v="13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n v="1426815638"/>
    <b v="0"/>
    <n v="8"/>
    <b v="0"/>
    <x v="7"/>
    <n v="0"/>
    <n v="53.25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n v="1475530292"/>
    <b v="0"/>
    <n v="2"/>
    <b v="0"/>
    <x v="7"/>
    <n v="0"/>
    <n v="3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n v="1466787335"/>
    <b v="0"/>
    <n v="2"/>
    <b v="0"/>
    <x v="7"/>
    <n v="0"/>
    <n v="10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x v="598"/>
    <n v="1415145781"/>
    <b v="0"/>
    <n v="7"/>
    <b v="0"/>
    <x v="7"/>
    <n v="34"/>
    <n v="121.43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n v="1423769402"/>
    <b v="0"/>
    <n v="2"/>
    <b v="0"/>
    <x v="7"/>
    <n v="0"/>
    <n v="15.5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n v="1426014562"/>
    <b v="0"/>
    <n v="1"/>
    <b v="0"/>
    <x v="7"/>
    <n v="2"/>
    <n v="100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n v="1417034139"/>
    <b v="0"/>
    <n v="6"/>
    <b v="0"/>
    <x v="7"/>
    <n v="1"/>
    <n v="23.33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n v="1432062215"/>
    <b v="0"/>
    <n v="0"/>
    <b v="0"/>
    <x v="7"/>
    <n v="0"/>
    <n v="0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n v="1405437623"/>
    <b v="0"/>
    <n v="13"/>
    <b v="0"/>
    <x v="7"/>
    <n v="4"/>
    <n v="45.39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n v="1406595056"/>
    <b v="0"/>
    <n v="0"/>
    <b v="0"/>
    <x v="7"/>
    <n v="0"/>
    <n v="0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x v="605"/>
    <n v="1436430908"/>
    <b v="0"/>
    <n v="8"/>
    <b v="0"/>
    <x v="7"/>
    <n v="3"/>
    <n v="16.38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n v="1428507409"/>
    <b v="0"/>
    <n v="1"/>
    <b v="0"/>
    <x v="7"/>
    <n v="0"/>
    <n v="10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n v="1445629736"/>
    <b v="0"/>
    <n v="0"/>
    <b v="0"/>
    <x v="7"/>
    <n v="0"/>
    <n v="0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n v="1431813980"/>
    <b v="0"/>
    <n v="5"/>
    <b v="0"/>
    <x v="7"/>
    <n v="1"/>
    <n v="292.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n v="1446166144"/>
    <b v="0"/>
    <n v="1"/>
    <b v="0"/>
    <x v="7"/>
    <n v="1"/>
    <n v="5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n v="1427140586"/>
    <b v="0"/>
    <n v="0"/>
    <b v="0"/>
    <x v="7"/>
    <n v="0"/>
    <n v="0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n v="1448026037"/>
    <b v="0"/>
    <n v="0"/>
    <b v="0"/>
    <x v="7"/>
    <n v="0"/>
    <n v="0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x v="612"/>
    <n v="1470185146"/>
    <b v="0"/>
    <n v="0"/>
    <b v="0"/>
    <x v="7"/>
    <n v="0"/>
    <n v="0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n v="1441022120"/>
    <b v="0"/>
    <n v="121"/>
    <b v="0"/>
    <x v="7"/>
    <n v="21"/>
    <n v="105.93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n v="1464139740"/>
    <b v="0"/>
    <n v="0"/>
    <b v="0"/>
    <x v="7"/>
    <n v="0"/>
    <n v="0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n v="1440557759"/>
    <b v="0"/>
    <n v="0"/>
    <b v="0"/>
    <x v="7"/>
    <n v="0"/>
    <n v="0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n v="1485421307"/>
    <b v="0"/>
    <n v="0"/>
    <b v="0"/>
    <x v="7"/>
    <n v="0"/>
    <n v="0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n v="1427184843"/>
    <b v="0"/>
    <n v="3"/>
    <b v="0"/>
    <x v="7"/>
    <n v="3"/>
    <n v="20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n v="1447097203"/>
    <b v="0"/>
    <n v="0"/>
    <b v="0"/>
    <x v="7"/>
    <n v="0"/>
    <n v="0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x v="619"/>
    <n v="1411745790"/>
    <b v="0"/>
    <n v="1"/>
    <b v="0"/>
    <x v="7"/>
    <n v="0"/>
    <n v="1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n v="1405098738"/>
    <b v="0"/>
    <n v="1"/>
    <b v="0"/>
    <x v="7"/>
    <n v="1"/>
    <n v="300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n v="1465342937"/>
    <b v="0"/>
    <n v="3"/>
    <b v="0"/>
    <x v="7"/>
    <n v="1"/>
    <n v="87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n v="1465670138"/>
    <b v="0"/>
    <n v="9"/>
    <b v="0"/>
    <x v="7"/>
    <n v="6"/>
    <n v="37.89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n v="1430179997"/>
    <b v="0"/>
    <n v="0"/>
    <b v="0"/>
    <x v="7"/>
    <n v="0"/>
    <n v="0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n v="1429055041"/>
    <b v="0"/>
    <n v="0"/>
    <b v="0"/>
    <x v="7"/>
    <n v="0"/>
    <n v="0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n v="1487971777"/>
    <b v="0"/>
    <n v="0"/>
    <b v="0"/>
    <x v="7"/>
    <n v="0"/>
    <n v="0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n v="1436793939"/>
    <b v="0"/>
    <n v="39"/>
    <b v="0"/>
    <x v="7"/>
    <n v="17"/>
    <n v="111.41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n v="1452842511"/>
    <b v="0"/>
    <n v="1"/>
    <b v="0"/>
    <x v="7"/>
    <n v="0"/>
    <n v="90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n v="1402677457"/>
    <b v="0"/>
    <n v="0"/>
    <b v="0"/>
    <x v="7"/>
    <n v="0"/>
    <n v="0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n v="1460647108"/>
    <b v="0"/>
    <n v="3"/>
    <b v="0"/>
    <x v="7"/>
    <n v="0"/>
    <n v="116.67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n v="1438959121"/>
    <b v="0"/>
    <n v="1"/>
    <b v="0"/>
    <x v="7"/>
    <n v="0"/>
    <n v="10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n v="1461954729"/>
    <b v="0"/>
    <n v="9"/>
    <b v="0"/>
    <x v="7"/>
    <n v="1"/>
    <n v="76.67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n v="1445874565"/>
    <b v="0"/>
    <n v="0"/>
    <b v="0"/>
    <x v="7"/>
    <n v="0"/>
    <n v="0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n v="1463469062"/>
    <b v="0"/>
    <n v="25"/>
    <b v="0"/>
    <x v="7"/>
    <n v="12"/>
    <n v="49.8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x v="634"/>
    <n v="1422397029"/>
    <b v="0"/>
    <n v="1"/>
    <b v="0"/>
    <x v="7"/>
    <n v="0"/>
    <n v="1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x v="635"/>
    <n v="1426212762"/>
    <b v="0"/>
    <n v="1"/>
    <b v="0"/>
    <x v="7"/>
    <n v="0"/>
    <n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n v="1430996150"/>
    <b v="0"/>
    <n v="1"/>
    <b v="0"/>
    <x v="7"/>
    <n v="0"/>
    <n v="4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n v="1485558318"/>
    <b v="0"/>
    <n v="0"/>
    <b v="0"/>
    <x v="7"/>
    <n v="0"/>
    <n v="0"/>
    <s v="web"/>
    <x v="637"/>
    <x v="637"/>
  </r>
  <r>
    <n v="638"/>
    <s v="W (Canceled)"/>
    <s v="O0"/>
    <n v="200000"/>
    <n v="18"/>
    <x v="1"/>
    <s v="DE"/>
    <s v="EUR"/>
    <x v="638"/>
    <n v="1485267262"/>
    <b v="0"/>
    <n v="6"/>
    <b v="0"/>
    <x v="7"/>
    <n v="0"/>
    <n v="3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x v="639"/>
    <n v="1408024795"/>
    <b v="0"/>
    <n v="1"/>
    <b v="0"/>
    <x v="7"/>
    <n v="0"/>
    <n v="1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n v="1478685915"/>
    <b v="0"/>
    <n v="2"/>
    <b v="1"/>
    <x v="8"/>
    <n v="144"/>
    <n v="50.5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n v="1436881248"/>
    <b v="0"/>
    <n v="315"/>
    <b v="1"/>
    <x v="8"/>
    <n v="119"/>
    <n v="151.3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n v="1436888274"/>
    <b v="0"/>
    <n v="2174"/>
    <b v="1"/>
    <x v="8"/>
    <n v="1460"/>
    <n v="134.36000000000001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n v="1428333875"/>
    <b v="0"/>
    <n v="152"/>
    <b v="1"/>
    <x v="8"/>
    <n v="106"/>
    <n v="174.03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n v="1410883139"/>
    <b v="0"/>
    <n v="1021"/>
    <b v="1"/>
    <x v="8"/>
    <n v="300"/>
    <n v="73.489999999999995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x v="645"/>
    <n v="1468370274"/>
    <b v="0"/>
    <n v="237"/>
    <b v="1"/>
    <x v="8"/>
    <n v="279"/>
    <n v="23.5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n v="1405196867"/>
    <b v="0"/>
    <n v="27"/>
    <b v="1"/>
    <x v="8"/>
    <n v="132"/>
    <n v="39.07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n v="1455647149"/>
    <b v="0"/>
    <n v="17"/>
    <b v="1"/>
    <x v="8"/>
    <n v="107"/>
    <n v="125.94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x v="648"/>
    <n v="1410280708"/>
    <b v="0"/>
    <n v="27"/>
    <b v="1"/>
    <x v="8"/>
    <n v="127"/>
    <n v="1644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n v="1409090013"/>
    <b v="0"/>
    <n v="82"/>
    <b v="1"/>
    <x v="8"/>
    <n v="140"/>
    <n v="42.67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n v="1413766384"/>
    <b v="0"/>
    <n v="48"/>
    <b v="1"/>
    <x v="8"/>
    <n v="112"/>
    <n v="35.130000000000003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n v="1415838311"/>
    <b v="0"/>
    <n v="105"/>
    <b v="1"/>
    <x v="8"/>
    <n v="101"/>
    <n v="239.35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n v="1478018050"/>
    <b v="0"/>
    <n v="28"/>
    <b v="1"/>
    <x v="8"/>
    <n v="100"/>
    <n v="107.64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n v="1436885440"/>
    <b v="0"/>
    <n v="1107"/>
    <b v="1"/>
    <x v="8"/>
    <n v="141"/>
    <n v="95.83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n v="1433804313"/>
    <b v="0"/>
    <n v="1013"/>
    <b v="1"/>
    <x v="8"/>
    <n v="267"/>
    <n v="31.66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n v="1423609112"/>
    <b v="0"/>
    <n v="274"/>
    <b v="1"/>
    <x v="8"/>
    <n v="147"/>
    <n v="42.89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n v="1455736719"/>
    <b v="0"/>
    <n v="87"/>
    <b v="1"/>
    <x v="8"/>
    <n v="214"/>
    <n v="122.74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n v="1448309872"/>
    <b v="0"/>
    <n v="99"/>
    <b v="1"/>
    <x v="8"/>
    <n v="126"/>
    <n v="190.45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n v="1435117889"/>
    <b v="0"/>
    <n v="276"/>
    <b v="1"/>
    <x v="8"/>
    <n v="104"/>
    <n v="109.34"/>
    <s v="wearables"/>
    <x v="658"/>
    <x v="658"/>
  </r>
  <r>
    <n v="659"/>
    <s v="Lulu Watch Designs - Apple Watch"/>
    <s v="Sync up your lifestyle"/>
    <n v="3000"/>
    <n v="3017"/>
    <x v="0"/>
    <s v="US"/>
    <s v="USD"/>
    <x v="659"/>
    <n v="1437747295"/>
    <b v="0"/>
    <n v="21"/>
    <b v="1"/>
    <x v="8"/>
    <n v="101"/>
    <n v="143.66999999999999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n v="1412963279"/>
    <b v="0"/>
    <n v="18"/>
    <b v="0"/>
    <x v="8"/>
    <n v="3"/>
    <n v="84.94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n v="1474644559"/>
    <b v="0"/>
    <n v="9"/>
    <b v="0"/>
    <x v="8"/>
    <n v="1"/>
    <n v="10.56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n v="1418812247"/>
    <b v="0"/>
    <n v="4"/>
    <b v="0"/>
    <x v="8"/>
    <n v="0"/>
    <n v="39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n v="1434658456"/>
    <b v="0"/>
    <n v="7"/>
    <b v="0"/>
    <x v="8"/>
    <n v="0"/>
    <n v="100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n v="1426348775"/>
    <b v="0"/>
    <n v="29"/>
    <b v="0"/>
    <x v="8"/>
    <n v="8"/>
    <n v="31.17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n v="1479143061"/>
    <b v="0"/>
    <n v="12"/>
    <b v="0"/>
    <x v="8"/>
    <n v="19"/>
    <n v="155.33000000000001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n v="1405713498"/>
    <b v="0"/>
    <n v="4"/>
    <b v="0"/>
    <x v="8"/>
    <n v="0"/>
    <n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n v="1474275463"/>
    <b v="0"/>
    <n v="28"/>
    <b v="0"/>
    <x v="8"/>
    <n v="10"/>
    <n v="178.93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n v="1427486222"/>
    <b v="0"/>
    <n v="25"/>
    <b v="0"/>
    <x v="8"/>
    <n v="5"/>
    <n v="27.36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n v="1465225258"/>
    <b v="0"/>
    <n v="28"/>
    <b v="0"/>
    <x v="8"/>
    <n v="22"/>
    <n v="1536.25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n v="1463418120"/>
    <b v="0"/>
    <n v="310"/>
    <b v="0"/>
    <x v="8"/>
    <n v="29"/>
    <n v="85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n v="1418315852"/>
    <b v="0"/>
    <n v="15"/>
    <b v="0"/>
    <x v="8"/>
    <n v="39"/>
    <n v="788.53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n v="1417410964"/>
    <b v="0"/>
    <n v="215"/>
    <b v="0"/>
    <x v="8"/>
    <n v="22"/>
    <n v="50.3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n v="1405714217"/>
    <b v="0"/>
    <n v="3"/>
    <b v="0"/>
    <x v="8"/>
    <n v="0"/>
    <n v="68.33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n v="1402627627"/>
    <b v="0"/>
    <n v="2"/>
    <b v="0"/>
    <x v="8"/>
    <n v="0"/>
    <n v="7.5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n v="1417558804"/>
    <b v="0"/>
    <n v="26"/>
    <b v="0"/>
    <x v="8"/>
    <n v="15"/>
    <n v="34.270000000000003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n v="1420741581"/>
    <b v="0"/>
    <n v="24"/>
    <b v="0"/>
    <x v="8"/>
    <n v="1"/>
    <n v="61.29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n v="1463218895"/>
    <b v="0"/>
    <n v="96"/>
    <b v="0"/>
    <x v="8"/>
    <n v="26"/>
    <n v="133.25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n v="1461229338"/>
    <b v="0"/>
    <n v="17"/>
    <b v="0"/>
    <x v="8"/>
    <n v="4"/>
    <n v="65.180000000000007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n v="1467736909"/>
    <b v="0"/>
    <n v="94"/>
    <b v="0"/>
    <x v="8"/>
    <n v="15"/>
    <n v="93.9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n v="1407931331"/>
    <b v="0"/>
    <n v="129"/>
    <b v="0"/>
    <x v="8"/>
    <n v="26"/>
    <n v="150.65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n v="1474917604"/>
    <b v="0"/>
    <n v="1"/>
    <b v="0"/>
    <x v="8"/>
    <n v="0"/>
    <n v="1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n v="1486923722"/>
    <b v="0"/>
    <n v="4"/>
    <b v="0"/>
    <x v="8"/>
    <n v="0"/>
    <n v="13.25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n v="1474493764"/>
    <b v="0"/>
    <n v="3"/>
    <b v="0"/>
    <x v="8"/>
    <n v="1"/>
    <n v="99.33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x v="684"/>
    <n v="1403176891"/>
    <b v="0"/>
    <n v="135"/>
    <b v="0"/>
    <x v="8"/>
    <n v="7"/>
    <n v="177.39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n v="1417207672"/>
    <b v="0"/>
    <n v="10"/>
    <b v="0"/>
    <x v="8"/>
    <n v="28"/>
    <n v="55.3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n v="1436026170"/>
    <b v="0"/>
    <n v="0"/>
    <b v="0"/>
    <x v="8"/>
    <n v="0"/>
    <n v="0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n v="1481133653"/>
    <b v="0"/>
    <n v="6"/>
    <b v="0"/>
    <x v="8"/>
    <n v="4"/>
    <n v="591.66999999999996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n v="1442284253"/>
    <b v="0"/>
    <n v="36"/>
    <b v="0"/>
    <x v="8"/>
    <n v="73"/>
    <n v="405.5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n v="1478016097"/>
    <b v="0"/>
    <n v="336"/>
    <b v="0"/>
    <x v="8"/>
    <n v="58"/>
    <n v="343.15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x v="690"/>
    <n v="1469718841"/>
    <b v="0"/>
    <n v="34"/>
    <b v="0"/>
    <x v="8"/>
    <n v="12"/>
    <n v="72.59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n v="1433292046"/>
    <b v="0"/>
    <n v="10"/>
    <b v="0"/>
    <x v="8"/>
    <n v="1"/>
    <n v="26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n v="1479805263"/>
    <b v="0"/>
    <n v="201"/>
    <b v="0"/>
    <x v="8"/>
    <n v="7"/>
    <n v="6.5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n v="1427829827"/>
    <b v="0"/>
    <n v="296"/>
    <b v="0"/>
    <x v="8"/>
    <n v="35"/>
    <n v="119.39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n v="1483372559"/>
    <b v="0"/>
    <n v="7"/>
    <b v="0"/>
    <x v="8"/>
    <n v="0"/>
    <n v="84.29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n v="1412166620"/>
    <b v="0"/>
    <n v="7"/>
    <b v="0"/>
    <x v="8"/>
    <n v="1"/>
    <n v="90.86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x v="696"/>
    <n v="1403734502"/>
    <b v="0"/>
    <n v="1"/>
    <b v="0"/>
    <x v="8"/>
    <n v="0"/>
    <n v="1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n v="1453206789"/>
    <b v="0"/>
    <n v="114"/>
    <b v="0"/>
    <x v="8"/>
    <n v="46"/>
    <n v="20.34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n v="1408141245"/>
    <b v="0"/>
    <n v="29"/>
    <b v="0"/>
    <x v="8"/>
    <n v="15"/>
    <n v="530.69000000000005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n v="1381923548"/>
    <b v="0"/>
    <n v="890"/>
    <b v="0"/>
    <x v="8"/>
    <n v="82"/>
    <n v="120.39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n v="1481473881"/>
    <b v="0"/>
    <n v="31"/>
    <b v="0"/>
    <x v="8"/>
    <n v="3"/>
    <n v="13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n v="1403538880"/>
    <b v="0"/>
    <n v="21"/>
    <b v="0"/>
    <x v="8"/>
    <n v="27"/>
    <n v="291.33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n v="1477416387"/>
    <b v="0"/>
    <n v="37"/>
    <b v="0"/>
    <x v="8"/>
    <n v="31"/>
    <n v="124.9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n v="1481150949"/>
    <b v="0"/>
    <n v="7"/>
    <b v="0"/>
    <x v="8"/>
    <n v="6"/>
    <n v="119.57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n v="1482381468"/>
    <b v="0"/>
    <n v="4"/>
    <b v="0"/>
    <x v="8"/>
    <n v="1"/>
    <n v="120.25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x v="705"/>
    <n v="1482407278"/>
    <b v="0"/>
    <n v="5"/>
    <b v="0"/>
    <x v="8"/>
    <n v="1"/>
    <n v="195.4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n v="1478130783"/>
    <b v="0"/>
    <n v="0"/>
    <b v="0"/>
    <x v="8"/>
    <n v="0"/>
    <n v="0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n v="1479830127"/>
    <b v="0"/>
    <n v="456"/>
    <b v="0"/>
    <x v="8"/>
    <n v="79"/>
    <n v="117.7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n v="1405432600"/>
    <b v="0"/>
    <n v="369"/>
    <b v="0"/>
    <x v="8"/>
    <n v="22"/>
    <n v="23.95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x v="709"/>
    <n v="1415149159"/>
    <b v="0"/>
    <n v="2"/>
    <b v="0"/>
    <x v="8"/>
    <n v="0"/>
    <n v="30.5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x v="710"/>
    <n v="1405640302"/>
    <b v="0"/>
    <n v="0"/>
    <b v="0"/>
    <x v="8"/>
    <n v="0"/>
    <n v="0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n v="1478257268"/>
    <b v="0"/>
    <n v="338"/>
    <b v="0"/>
    <x v="8"/>
    <n v="34"/>
    <n v="99.97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n v="1452874832"/>
    <b v="0"/>
    <n v="4"/>
    <b v="0"/>
    <x v="8"/>
    <n v="0"/>
    <n v="26.25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n v="1462538532"/>
    <b v="0"/>
    <n v="1"/>
    <b v="0"/>
    <x v="8"/>
    <n v="1"/>
    <n v="199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n v="1483124082"/>
    <b v="0"/>
    <n v="28"/>
    <b v="0"/>
    <x v="8"/>
    <n v="15"/>
    <n v="80.319999999999993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n v="1443233440"/>
    <b v="0"/>
    <n v="12"/>
    <b v="0"/>
    <x v="8"/>
    <n v="5"/>
    <n v="115.75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n v="1414511307"/>
    <b v="0"/>
    <n v="16"/>
    <b v="0"/>
    <x v="8"/>
    <n v="10"/>
    <n v="44.69"/>
    <s v="wearables"/>
    <x v="716"/>
    <x v="716"/>
  </r>
  <r>
    <n v="717"/>
    <s v="cool air belt"/>
    <s v="Cool air flowing under clothing keeps you cool."/>
    <n v="100000"/>
    <n v="305"/>
    <x v="2"/>
    <s v="US"/>
    <s v="USD"/>
    <x v="717"/>
    <n v="1407357002"/>
    <b v="0"/>
    <n v="4"/>
    <b v="0"/>
    <x v="8"/>
    <n v="0"/>
    <n v="76.25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n v="1484684247"/>
    <b v="0"/>
    <n v="4"/>
    <b v="0"/>
    <x v="8"/>
    <n v="1"/>
    <n v="22.5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n v="1454979476"/>
    <b v="0"/>
    <n v="10"/>
    <b v="0"/>
    <x v="8"/>
    <n v="1"/>
    <n v="19.399999999999999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n v="1325432091"/>
    <b v="0"/>
    <n v="41"/>
    <b v="1"/>
    <x v="9"/>
    <n v="144"/>
    <n v="66.709999999999994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n v="1403012607"/>
    <b v="0"/>
    <n v="119"/>
    <b v="1"/>
    <x v="9"/>
    <n v="122"/>
    <n v="84.14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n v="1331320778"/>
    <b v="0"/>
    <n v="153"/>
    <b v="1"/>
    <x v="9"/>
    <n v="132"/>
    <n v="215.7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n v="1435606549"/>
    <b v="0"/>
    <n v="100"/>
    <b v="1"/>
    <x v="9"/>
    <n v="109"/>
    <n v="54.69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n v="1306855163"/>
    <b v="0"/>
    <n v="143"/>
    <b v="1"/>
    <x v="9"/>
    <n v="105"/>
    <n v="51.6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n v="1447426912"/>
    <b v="0"/>
    <n v="140"/>
    <b v="1"/>
    <x v="9"/>
    <n v="100"/>
    <n v="143.36000000000001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n v="1363136487"/>
    <b v="0"/>
    <n v="35"/>
    <b v="1"/>
    <x v="9"/>
    <n v="101"/>
    <n v="72.430000000000007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n v="1354580949"/>
    <b v="0"/>
    <n v="149"/>
    <b v="1"/>
    <x v="9"/>
    <n v="156"/>
    <n v="36.5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n v="1310069157"/>
    <b v="0"/>
    <n v="130"/>
    <b v="1"/>
    <x v="9"/>
    <n v="106"/>
    <n v="60.9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n v="1342844861"/>
    <b v="0"/>
    <n v="120"/>
    <b v="1"/>
    <x v="9"/>
    <n v="131"/>
    <n v="43.55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x v="730"/>
    <n v="1320688391"/>
    <b v="0"/>
    <n v="265"/>
    <b v="1"/>
    <x v="9"/>
    <n v="132"/>
    <n v="99.77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n v="1322852747"/>
    <b v="0"/>
    <n v="71"/>
    <b v="1"/>
    <x v="9"/>
    <n v="126"/>
    <n v="88.7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n v="1375265461"/>
    <b v="0"/>
    <n v="13"/>
    <b v="1"/>
    <x v="9"/>
    <n v="160"/>
    <n v="4.92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n v="1384941892"/>
    <b v="0"/>
    <n v="169"/>
    <b v="1"/>
    <x v="9"/>
    <n v="120"/>
    <n v="17.82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x v="734"/>
    <n v="1428465420"/>
    <b v="0"/>
    <n v="57"/>
    <b v="1"/>
    <x v="9"/>
    <n v="126"/>
    <n v="187.19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n v="1414975346"/>
    <b v="0"/>
    <n v="229"/>
    <b v="1"/>
    <x v="9"/>
    <n v="114"/>
    <n v="234.81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n v="1383327440"/>
    <b v="0"/>
    <n v="108"/>
    <b v="1"/>
    <x v="9"/>
    <n v="315"/>
    <n v="105.05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n v="1390890987"/>
    <b v="0"/>
    <n v="108"/>
    <b v="1"/>
    <x v="9"/>
    <n v="122"/>
    <n v="56.67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n v="1414765794"/>
    <b v="0"/>
    <n v="41"/>
    <b v="1"/>
    <x v="9"/>
    <n v="107"/>
    <n v="39.049999999999997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n v="1404907429"/>
    <b v="0"/>
    <n v="139"/>
    <b v="1"/>
    <x v="9"/>
    <n v="158"/>
    <n v="68.349999999999994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n v="1433647882"/>
    <b v="0"/>
    <n v="19"/>
    <b v="1"/>
    <x v="9"/>
    <n v="107"/>
    <n v="169.58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x v="741"/>
    <n v="1367940806"/>
    <b v="0"/>
    <n v="94"/>
    <b v="1"/>
    <x v="9"/>
    <n v="102"/>
    <n v="141.41999999999999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n v="1392847312"/>
    <b v="0"/>
    <n v="23"/>
    <b v="1"/>
    <x v="9"/>
    <n v="111"/>
    <n v="67.39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n v="1332435685"/>
    <b v="0"/>
    <n v="15"/>
    <b v="1"/>
    <x v="9"/>
    <n v="148"/>
    <n v="54.27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n v="1352847503"/>
    <b v="0"/>
    <n v="62"/>
    <b v="1"/>
    <x v="9"/>
    <n v="102"/>
    <n v="82.52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n v="1364996645"/>
    <b v="0"/>
    <n v="74"/>
    <b v="1"/>
    <x v="9"/>
    <n v="179"/>
    <n v="53.7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x v="746"/>
    <n v="1346806909"/>
    <b v="0"/>
    <n v="97"/>
    <b v="1"/>
    <x v="9"/>
    <n v="111"/>
    <n v="34.21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n v="1418649019"/>
    <b v="0"/>
    <n v="55"/>
    <b v="1"/>
    <x v="9"/>
    <n v="100"/>
    <n v="127.3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n v="1405109966"/>
    <b v="0"/>
    <n v="44"/>
    <b v="1"/>
    <x v="9"/>
    <n v="100"/>
    <n v="45.57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n v="1483050930"/>
    <b v="0"/>
    <n v="110"/>
    <b v="1"/>
    <x v="9"/>
    <n v="106"/>
    <n v="95.96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n v="1359147872"/>
    <b v="0"/>
    <n v="59"/>
    <b v="1"/>
    <x v="9"/>
    <n v="103"/>
    <n v="77.27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n v="1308496075"/>
    <b v="0"/>
    <n v="62"/>
    <b v="1"/>
    <x v="9"/>
    <n v="119"/>
    <n v="57.34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n v="1474884417"/>
    <b v="0"/>
    <n v="105"/>
    <b v="1"/>
    <x v="9"/>
    <n v="112"/>
    <n v="53.19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n v="1421330991"/>
    <b v="0"/>
    <n v="26"/>
    <b v="1"/>
    <x v="9"/>
    <n v="128"/>
    <n v="492.31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n v="1354816721"/>
    <b v="0"/>
    <n v="49"/>
    <b v="1"/>
    <x v="9"/>
    <n v="104"/>
    <n v="42.35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n v="1366381877"/>
    <b v="0"/>
    <n v="68"/>
    <b v="1"/>
    <x v="9"/>
    <n v="102"/>
    <n v="37.47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n v="1297880659"/>
    <b v="0"/>
    <n v="22"/>
    <b v="1"/>
    <x v="9"/>
    <n v="118"/>
    <n v="37.45000000000000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n v="1353547114"/>
    <b v="0"/>
    <n v="18"/>
    <b v="1"/>
    <x v="9"/>
    <n v="238"/>
    <n v="33.06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x v="758"/>
    <n v="1283976268"/>
    <b v="0"/>
    <n v="19"/>
    <b v="1"/>
    <x v="9"/>
    <n v="102"/>
    <n v="134.21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n v="1401436539"/>
    <b v="0"/>
    <n v="99"/>
    <b v="1"/>
    <x v="9"/>
    <n v="102"/>
    <n v="51.47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n v="1477592413"/>
    <b v="0"/>
    <n v="0"/>
    <b v="0"/>
    <x v="10"/>
    <n v="0"/>
    <n v="0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n v="1388772126"/>
    <b v="0"/>
    <n v="6"/>
    <b v="0"/>
    <x v="10"/>
    <n v="5"/>
    <n v="39.17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n v="1479328570"/>
    <b v="0"/>
    <n v="0"/>
    <b v="0"/>
    <x v="10"/>
    <n v="0"/>
    <n v="0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n v="1373971408"/>
    <b v="0"/>
    <n v="1"/>
    <b v="0"/>
    <x v="10"/>
    <n v="0"/>
    <n v="5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n v="1439266161"/>
    <b v="0"/>
    <n v="0"/>
    <b v="0"/>
    <x v="10"/>
    <n v="0"/>
    <n v="0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n v="1411131684"/>
    <b v="0"/>
    <n v="44"/>
    <b v="0"/>
    <x v="10"/>
    <n v="36"/>
    <n v="57.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n v="1421520483"/>
    <b v="0"/>
    <n v="0"/>
    <b v="0"/>
    <x v="10"/>
    <n v="0"/>
    <n v="0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n v="1429586810"/>
    <b v="0"/>
    <n v="3"/>
    <b v="0"/>
    <x v="10"/>
    <n v="4"/>
    <n v="59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n v="1384577890"/>
    <b v="0"/>
    <n v="0"/>
    <b v="0"/>
    <x v="10"/>
    <n v="0"/>
    <n v="0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n v="1385510094"/>
    <b v="0"/>
    <n v="52"/>
    <b v="0"/>
    <x v="10"/>
    <n v="41"/>
    <n v="31.85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n v="1358294369"/>
    <b v="0"/>
    <n v="0"/>
    <b v="0"/>
    <x v="10"/>
    <n v="0"/>
    <n v="0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n v="1449863202"/>
    <b v="0"/>
    <n v="1"/>
    <b v="0"/>
    <x v="10"/>
    <n v="0"/>
    <n v="10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n v="1252718519"/>
    <b v="0"/>
    <n v="1"/>
    <b v="0"/>
    <x v="10"/>
    <n v="3"/>
    <n v="50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n v="1428341985"/>
    <b v="0"/>
    <n v="2"/>
    <b v="0"/>
    <x v="10"/>
    <n v="1"/>
    <n v="16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n v="1390589018"/>
    <b v="0"/>
    <n v="9"/>
    <b v="0"/>
    <x v="10"/>
    <n v="70"/>
    <n v="39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n v="1321406795"/>
    <b v="0"/>
    <n v="5"/>
    <b v="0"/>
    <x v="10"/>
    <n v="2"/>
    <n v="34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n v="1441297645"/>
    <b v="0"/>
    <n v="57"/>
    <b v="0"/>
    <x v="10"/>
    <n v="51"/>
    <n v="63.12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n v="1372721577"/>
    <b v="0"/>
    <n v="3"/>
    <b v="0"/>
    <x v="10"/>
    <n v="1"/>
    <n v="7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n v="1396284680"/>
    <b v="0"/>
    <n v="1"/>
    <b v="0"/>
    <x v="10"/>
    <n v="0"/>
    <n v="2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n v="1284567905"/>
    <b v="0"/>
    <n v="6"/>
    <b v="0"/>
    <x v="10"/>
    <n v="3"/>
    <n v="66.67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n v="1301847025"/>
    <b v="0"/>
    <n v="27"/>
    <b v="1"/>
    <x v="11"/>
    <n v="104"/>
    <n v="38.520000000000003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n v="1368057674"/>
    <b v="0"/>
    <n v="25"/>
    <b v="1"/>
    <x v="11"/>
    <n v="133"/>
    <n v="42.61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n v="1343326302"/>
    <b v="0"/>
    <n v="14"/>
    <b v="1"/>
    <x v="11"/>
    <n v="100"/>
    <n v="50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n v="1332182049"/>
    <b v="0"/>
    <n v="35"/>
    <b v="1"/>
    <x v="11"/>
    <n v="148"/>
    <n v="63.49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n v="1391571319"/>
    <b v="0"/>
    <n v="10"/>
    <b v="1"/>
    <x v="11"/>
    <n v="103"/>
    <n v="102.5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n v="1359468915"/>
    <b v="0"/>
    <n v="29"/>
    <b v="1"/>
    <x v="11"/>
    <n v="181"/>
    <n v="31.1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n v="1331774434"/>
    <b v="0"/>
    <n v="44"/>
    <b v="1"/>
    <x v="11"/>
    <n v="143"/>
    <n v="162.27000000000001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n v="1380726226"/>
    <b v="0"/>
    <n v="17"/>
    <b v="1"/>
    <x v="11"/>
    <n v="114"/>
    <n v="80.59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n v="1338336588"/>
    <b v="0"/>
    <n v="34"/>
    <b v="1"/>
    <x v="11"/>
    <n v="204"/>
    <n v="59.85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n v="1357187280"/>
    <b v="0"/>
    <n v="14"/>
    <b v="1"/>
    <x v="11"/>
    <n v="109"/>
    <n v="132.86000000000001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n v="1357088939"/>
    <b v="0"/>
    <n v="156"/>
    <b v="1"/>
    <x v="11"/>
    <n v="144"/>
    <n v="92.55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n v="1381430646"/>
    <b v="0"/>
    <n v="128"/>
    <b v="1"/>
    <x v="11"/>
    <n v="104"/>
    <n v="60.86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n v="1381265883"/>
    <b v="0"/>
    <n v="60"/>
    <b v="1"/>
    <x v="11"/>
    <n v="100"/>
    <n v="41.85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n v="1371491244"/>
    <b v="0"/>
    <n v="32"/>
    <b v="1"/>
    <x v="11"/>
    <n v="103"/>
    <n v="88.33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n v="1310438737"/>
    <b v="0"/>
    <n v="53"/>
    <b v="1"/>
    <x v="11"/>
    <n v="105"/>
    <n v="158.96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n v="1330094566"/>
    <b v="0"/>
    <n v="184"/>
    <b v="1"/>
    <x v="11"/>
    <n v="112"/>
    <n v="85.05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n v="1376687485"/>
    <b v="0"/>
    <n v="90"/>
    <b v="1"/>
    <x v="11"/>
    <n v="101"/>
    <n v="112.61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n v="1332978688"/>
    <b v="0"/>
    <n v="71"/>
    <b v="1"/>
    <x v="11"/>
    <n v="108"/>
    <n v="45.4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n v="1409494187"/>
    <b v="0"/>
    <n v="87"/>
    <b v="1"/>
    <x v="11"/>
    <n v="115"/>
    <n v="46.22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n v="1332950446"/>
    <b v="0"/>
    <n v="28"/>
    <b v="1"/>
    <x v="11"/>
    <n v="100"/>
    <n v="178.61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n v="1407839054"/>
    <b v="0"/>
    <n v="56"/>
    <b v="1"/>
    <x v="11"/>
    <n v="152"/>
    <n v="40.75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n v="1306955120"/>
    <b v="0"/>
    <n v="51"/>
    <b v="1"/>
    <x v="11"/>
    <n v="112"/>
    <n v="43.73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n v="1343867524"/>
    <b v="0"/>
    <n v="75"/>
    <b v="1"/>
    <x v="11"/>
    <n v="101"/>
    <n v="81.069999999999993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n v="1304376478"/>
    <b v="0"/>
    <n v="38"/>
    <b v="1"/>
    <x v="11"/>
    <n v="123"/>
    <n v="74.61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n v="1309919526"/>
    <b v="0"/>
    <n v="18"/>
    <b v="1"/>
    <x v="11"/>
    <n v="100"/>
    <n v="305.56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n v="1306525512"/>
    <b v="0"/>
    <n v="54"/>
    <b v="1"/>
    <x v="11"/>
    <n v="105"/>
    <n v="58.33"/>
    <s v="rock"/>
    <x v="805"/>
    <x v="805"/>
  </r>
  <r>
    <n v="806"/>
    <s v="Golden Animals NEW Album!"/>
    <s v="Help Golden Animals finish their NEW Album!"/>
    <n v="8000"/>
    <n v="8355"/>
    <x v="0"/>
    <s v="US"/>
    <s v="USD"/>
    <x v="806"/>
    <n v="1312821339"/>
    <b v="0"/>
    <n v="71"/>
    <b v="1"/>
    <x v="11"/>
    <n v="104"/>
    <n v="117.68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x v="807"/>
    <n v="1485270311"/>
    <b v="0"/>
    <n v="57"/>
    <b v="1"/>
    <x v="11"/>
    <n v="105"/>
    <n v="73.77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n v="1416363886"/>
    <b v="0"/>
    <n v="43"/>
    <b v="1"/>
    <x v="11"/>
    <n v="100"/>
    <n v="104.65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x v="809"/>
    <n v="1387569630"/>
    <b v="0"/>
    <n v="52"/>
    <b v="1"/>
    <x v="11"/>
    <n v="104"/>
    <n v="79.83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n v="1343870462"/>
    <b v="0"/>
    <n v="27"/>
    <b v="1"/>
    <x v="11"/>
    <n v="105"/>
    <n v="58.33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x v="811"/>
    <n v="1371569202"/>
    <b v="0"/>
    <n v="12"/>
    <b v="1"/>
    <x v="11"/>
    <n v="104"/>
    <n v="86.67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n v="1357604752"/>
    <b v="0"/>
    <n v="33"/>
    <b v="1"/>
    <x v="11"/>
    <n v="152"/>
    <n v="27.61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n v="1340233365"/>
    <b v="0"/>
    <n v="96"/>
    <b v="1"/>
    <x v="11"/>
    <n v="160"/>
    <n v="25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n v="1305568201"/>
    <b v="0"/>
    <n v="28"/>
    <b v="1"/>
    <x v="11"/>
    <n v="127"/>
    <n v="45.46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x v="815"/>
    <n v="1412287303"/>
    <b v="0"/>
    <n v="43"/>
    <b v="1"/>
    <x v="11"/>
    <n v="107"/>
    <n v="99.53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n v="1362776043"/>
    <b v="0"/>
    <n v="205"/>
    <b v="1"/>
    <x v="11"/>
    <n v="115"/>
    <n v="39.31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n v="1326810211"/>
    <b v="0"/>
    <n v="23"/>
    <b v="1"/>
    <x v="11"/>
    <n v="137"/>
    <n v="89.42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n v="1343682681"/>
    <b v="0"/>
    <n v="19"/>
    <b v="1"/>
    <x v="11"/>
    <n v="156"/>
    <n v="28.68"/>
    <s v="rock"/>
    <x v="818"/>
    <x v="818"/>
  </r>
  <r>
    <n v="819"/>
    <s v="Winter Tour"/>
    <s v="We are touring the Southeast in support of our new EP"/>
    <n v="400"/>
    <n v="435"/>
    <x v="0"/>
    <s v="US"/>
    <s v="USD"/>
    <x v="819"/>
    <n v="1386806254"/>
    <b v="0"/>
    <n v="14"/>
    <b v="1"/>
    <x v="11"/>
    <n v="109"/>
    <n v="31.07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n v="1399666342"/>
    <b v="0"/>
    <n v="38"/>
    <b v="1"/>
    <x v="11"/>
    <n v="134"/>
    <n v="70.55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n v="1427753265"/>
    <b v="0"/>
    <n v="78"/>
    <b v="1"/>
    <x v="11"/>
    <n v="100"/>
    <n v="224.13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n v="1346885050"/>
    <b v="0"/>
    <n v="69"/>
    <b v="1"/>
    <x v="11"/>
    <n v="119"/>
    <n v="51.81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n v="1424474452"/>
    <b v="0"/>
    <n v="33"/>
    <b v="1"/>
    <x v="11"/>
    <n v="180"/>
    <n v="43.52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n v="1268459318"/>
    <b v="0"/>
    <n v="54"/>
    <b v="1"/>
    <x v="11"/>
    <n v="134"/>
    <n v="39.82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x v="825"/>
    <n v="1349335284"/>
    <b v="0"/>
    <n v="99"/>
    <b v="1"/>
    <x v="11"/>
    <n v="100"/>
    <n v="126.81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n v="1330908930"/>
    <b v="0"/>
    <n v="49"/>
    <b v="1"/>
    <x v="11"/>
    <n v="101"/>
    <n v="113.88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n v="1326972107"/>
    <b v="0"/>
    <n v="11"/>
    <b v="1"/>
    <x v="11"/>
    <n v="103"/>
    <n v="28.18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n v="1339549982"/>
    <b v="0"/>
    <n v="38"/>
    <b v="1"/>
    <x v="11"/>
    <n v="107"/>
    <n v="36.61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n v="1463253240"/>
    <b v="0"/>
    <n v="16"/>
    <b v="1"/>
    <x v="11"/>
    <n v="104"/>
    <n v="32.5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n v="1361363825"/>
    <b v="0"/>
    <n v="32"/>
    <b v="1"/>
    <x v="11"/>
    <n v="108"/>
    <n v="60.66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x v="831"/>
    <n v="1332948694"/>
    <b v="0"/>
    <n v="20"/>
    <b v="1"/>
    <x v="11"/>
    <n v="233"/>
    <n v="175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n v="1321978335"/>
    <b v="0"/>
    <n v="154"/>
    <b v="1"/>
    <x v="11"/>
    <n v="101"/>
    <n v="97.99"/>
    <s v="rock"/>
    <x v="832"/>
    <x v="832"/>
  </r>
  <r>
    <n v="833"/>
    <s v="Ragman Rolls"/>
    <s v="This is an American rock album."/>
    <n v="6000"/>
    <n v="6100"/>
    <x v="0"/>
    <s v="US"/>
    <s v="USD"/>
    <x v="833"/>
    <n v="1395349475"/>
    <b v="0"/>
    <n v="41"/>
    <b v="1"/>
    <x v="11"/>
    <n v="102"/>
    <n v="148.78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n v="1369770292"/>
    <b v="0"/>
    <n v="75"/>
    <b v="1"/>
    <x v="11"/>
    <n v="131"/>
    <n v="96.08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n v="1333709958"/>
    <b v="0"/>
    <n v="40"/>
    <b v="1"/>
    <x v="11"/>
    <n v="117"/>
    <n v="58.63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x v="836"/>
    <n v="1378516918"/>
    <b v="0"/>
    <n v="46"/>
    <b v="1"/>
    <x v="11"/>
    <n v="101"/>
    <n v="109.71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n v="1396396662"/>
    <b v="0"/>
    <n v="62"/>
    <b v="1"/>
    <x v="11"/>
    <n v="122"/>
    <n v="49.11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n v="1324243985"/>
    <b v="0"/>
    <n v="61"/>
    <b v="1"/>
    <x v="11"/>
    <n v="145"/>
    <n v="47.67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n v="1345745956"/>
    <b v="0"/>
    <n v="96"/>
    <b v="1"/>
    <x v="11"/>
    <n v="117"/>
    <n v="60.7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n v="1472102787"/>
    <b v="0"/>
    <n v="190"/>
    <b v="1"/>
    <x v="12"/>
    <n v="120"/>
    <n v="63.38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n v="1413058063"/>
    <b v="1"/>
    <n v="94"/>
    <b v="1"/>
    <x v="12"/>
    <n v="101"/>
    <n v="53.89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n v="1378735983"/>
    <b v="1"/>
    <n v="39"/>
    <b v="1"/>
    <x v="12"/>
    <n v="104"/>
    <n v="66.87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n v="127"/>
    <b v="1"/>
    <x v="12"/>
    <n v="267"/>
    <n v="63.1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n v="1411489552"/>
    <b v="1"/>
    <n v="159"/>
    <b v="1"/>
    <x v="12"/>
    <n v="194"/>
    <n v="36.630000000000003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n v="1469595396"/>
    <b v="0"/>
    <n v="177"/>
    <b v="1"/>
    <x v="12"/>
    <n v="120"/>
    <n v="34.01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n v="1393233855"/>
    <b v="0"/>
    <n v="47"/>
    <b v="1"/>
    <x v="12"/>
    <n v="122"/>
    <n v="28.55"/>
    <s v="metal"/>
    <x v="846"/>
    <x v="846"/>
  </r>
  <r>
    <n v="847"/>
    <s v="CENTROPYMUSIC"/>
    <s v="MUSIC WITH MEANING!  MUSIC THAT MATTERS!!!"/>
    <n v="10"/>
    <n v="10"/>
    <x v="0"/>
    <s v="US"/>
    <s v="USD"/>
    <x v="847"/>
    <n v="1433963376"/>
    <b v="0"/>
    <n v="1"/>
    <b v="1"/>
    <x v="12"/>
    <n v="100"/>
    <n v="10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n v="1426446033"/>
    <b v="0"/>
    <n v="16"/>
    <b v="1"/>
    <x v="12"/>
    <n v="100"/>
    <n v="18.75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n v="1424057664"/>
    <b v="0"/>
    <n v="115"/>
    <b v="1"/>
    <x v="12"/>
    <n v="120"/>
    <n v="41.7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n v="1458762717"/>
    <b v="0"/>
    <n v="133"/>
    <b v="1"/>
    <x v="12"/>
    <n v="155"/>
    <n v="46.67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n v="1464815253"/>
    <b v="0"/>
    <n v="70"/>
    <b v="1"/>
    <x v="12"/>
    <n v="130"/>
    <n v="37.270000000000003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n v="1476386395"/>
    <b v="0"/>
    <n v="62"/>
    <b v="1"/>
    <x v="12"/>
    <n v="105"/>
    <n v="59.26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n v="1421524709"/>
    <b v="0"/>
    <n v="10"/>
    <b v="1"/>
    <x v="12"/>
    <n v="100"/>
    <n v="30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n v="1480309546"/>
    <b v="0"/>
    <n v="499"/>
    <b v="1"/>
    <x v="12"/>
    <n v="118"/>
    <n v="65.86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n v="1466737217"/>
    <b v="0"/>
    <n v="47"/>
    <b v="1"/>
    <x v="12"/>
    <n v="103"/>
    <n v="31.91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n v="1472282956"/>
    <b v="0"/>
    <n v="28"/>
    <b v="1"/>
    <x v="12"/>
    <n v="218"/>
    <n v="19.46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n v="1444831031"/>
    <b v="0"/>
    <n v="24"/>
    <b v="1"/>
    <x v="12"/>
    <n v="100"/>
    <n v="50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n v="1426528418"/>
    <b v="0"/>
    <n v="76"/>
    <b v="1"/>
    <x v="12"/>
    <n v="144"/>
    <n v="22.7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n v="1430768468"/>
    <b v="0"/>
    <n v="98"/>
    <b v="1"/>
    <x v="12"/>
    <n v="105"/>
    <n v="42.72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n v="1382528113"/>
    <b v="0"/>
    <n v="48"/>
    <b v="0"/>
    <x v="13"/>
    <n v="18"/>
    <n v="52.92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n v="1471475404"/>
    <b v="0"/>
    <n v="2"/>
    <b v="0"/>
    <x v="13"/>
    <n v="2"/>
    <n v="50.5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n v="1381583948"/>
    <b v="0"/>
    <n v="4"/>
    <b v="0"/>
    <x v="13"/>
    <n v="0"/>
    <n v="42.5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n v="1326422966"/>
    <b v="0"/>
    <n v="5"/>
    <b v="0"/>
    <x v="13"/>
    <n v="5"/>
    <n v="18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n v="1379990038"/>
    <b v="0"/>
    <n v="79"/>
    <b v="0"/>
    <x v="13"/>
    <n v="42"/>
    <n v="34.18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n v="1353177197"/>
    <b v="0"/>
    <n v="2"/>
    <b v="0"/>
    <x v="13"/>
    <n v="2"/>
    <n v="22.5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n v="1421853518"/>
    <b v="0"/>
    <n v="11"/>
    <b v="0"/>
    <x v="13"/>
    <n v="18"/>
    <n v="58.18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n v="1254450706"/>
    <b v="0"/>
    <n v="11"/>
    <b v="0"/>
    <x v="13"/>
    <n v="24"/>
    <n v="109.18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n v="1386463198"/>
    <b v="0"/>
    <n v="1"/>
    <b v="0"/>
    <x v="13"/>
    <n v="0"/>
    <n v="50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n v="1362860257"/>
    <b v="0"/>
    <n v="3"/>
    <b v="0"/>
    <x v="13"/>
    <n v="12"/>
    <n v="346.67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n v="1375403523"/>
    <b v="0"/>
    <n v="5"/>
    <b v="0"/>
    <x v="13"/>
    <n v="0"/>
    <n v="12.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n v="1383139695"/>
    <b v="0"/>
    <n v="12"/>
    <b v="0"/>
    <x v="13"/>
    <n v="5"/>
    <n v="27.08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n v="1295898527"/>
    <b v="0"/>
    <n v="2"/>
    <b v="0"/>
    <x v="13"/>
    <n v="1"/>
    <n v="32.5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n v="1349150440"/>
    <b v="0"/>
    <n v="5"/>
    <b v="0"/>
    <x v="13"/>
    <n v="1"/>
    <n v="9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n v="1365084034"/>
    <b v="0"/>
    <n v="21"/>
    <b v="0"/>
    <x v="13"/>
    <n v="24"/>
    <n v="34.76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n v="1441128131"/>
    <b v="0"/>
    <n v="0"/>
    <b v="0"/>
    <x v="13"/>
    <n v="0"/>
    <n v="0"/>
    <s v="jazz"/>
    <x v="875"/>
    <x v="875"/>
  </r>
  <r>
    <n v="876"/>
    <s v="Sound Of Dobells"/>
    <s v="What was the greatest record shop ever?  DOBELLS!"/>
    <n v="3152"/>
    <n v="1286"/>
    <x v="2"/>
    <s v="GB"/>
    <s v="GBP"/>
    <x v="876"/>
    <n v="1357127727"/>
    <b v="0"/>
    <n v="45"/>
    <b v="0"/>
    <x v="13"/>
    <n v="41"/>
    <n v="28.58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n v="1384887360"/>
    <b v="0"/>
    <n v="29"/>
    <b v="0"/>
    <x v="13"/>
    <n v="68"/>
    <n v="46.59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n v="1290490524"/>
    <b v="0"/>
    <n v="2"/>
    <b v="0"/>
    <x v="13"/>
    <n v="1"/>
    <n v="32.5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n v="1336506905"/>
    <b v="0"/>
    <n v="30"/>
    <b v="0"/>
    <x v="13"/>
    <n v="31"/>
    <n v="21.47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n v="1348731738"/>
    <b v="0"/>
    <n v="8"/>
    <b v="0"/>
    <x v="14"/>
    <n v="3"/>
    <n v="14.13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n v="1322632886"/>
    <b v="0"/>
    <n v="1"/>
    <b v="0"/>
    <x v="14"/>
    <n v="1"/>
    <n v="30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n v="1312490350"/>
    <b v="0"/>
    <n v="14"/>
    <b v="0"/>
    <x v="14"/>
    <n v="20"/>
    <n v="21.57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n v="1451773635"/>
    <b v="0"/>
    <n v="24"/>
    <b v="0"/>
    <x v="14"/>
    <n v="40"/>
    <n v="83.38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n v="1331666146"/>
    <b v="0"/>
    <n v="2"/>
    <b v="0"/>
    <x v="14"/>
    <n v="1"/>
    <n v="10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n v="1481322911"/>
    <b v="0"/>
    <n v="21"/>
    <b v="0"/>
    <x v="14"/>
    <n v="75"/>
    <n v="35.71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n v="1471812813"/>
    <b v="0"/>
    <n v="7"/>
    <b v="0"/>
    <x v="14"/>
    <n v="41"/>
    <n v="29.29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n v="1335567655"/>
    <b v="0"/>
    <n v="0"/>
    <b v="0"/>
    <x v="14"/>
    <n v="0"/>
    <n v="0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n v="1311789885"/>
    <b v="0"/>
    <n v="4"/>
    <b v="0"/>
    <x v="14"/>
    <n v="7"/>
    <n v="18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n v="1409942943"/>
    <b v="0"/>
    <n v="32"/>
    <b v="0"/>
    <x v="14"/>
    <n v="9"/>
    <n v="73.760000000000005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n v="1382460379"/>
    <b v="0"/>
    <n v="4"/>
    <b v="0"/>
    <x v="14"/>
    <n v="4"/>
    <n v="31.25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n v="1405989930"/>
    <b v="0"/>
    <n v="9"/>
    <b v="0"/>
    <x v="14"/>
    <n v="3"/>
    <n v="28.89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n v="1273121283"/>
    <b v="0"/>
    <n v="17"/>
    <b v="0"/>
    <x v="14"/>
    <n v="41"/>
    <n v="143.82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n v="1425331963"/>
    <b v="0"/>
    <n v="5"/>
    <b v="0"/>
    <x v="14"/>
    <n v="10"/>
    <n v="40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n v="1462577610"/>
    <b v="0"/>
    <n v="53"/>
    <b v="0"/>
    <x v="14"/>
    <n v="39"/>
    <n v="147.81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n v="1284087829"/>
    <b v="0"/>
    <n v="7"/>
    <b v="0"/>
    <x v="14"/>
    <n v="2"/>
    <n v="27.86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n v="1438549026"/>
    <b v="0"/>
    <n v="72"/>
    <b v="0"/>
    <x v="14"/>
    <n v="40"/>
    <n v="44.4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n v="1351528308"/>
    <b v="0"/>
    <n v="0"/>
    <b v="0"/>
    <x v="14"/>
    <n v="0"/>
    <n v="0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n v="1322763110"/>
    <b v="0"/>
    <n v="2"/>
    <b v="0"/>
    <x v="14"/>
    <n v="3"/>
    <n v="35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n v="1302661362"/>
    <b v="0"/>
    <n v="8"/>
    <b v="0"/>
    <x v="14"/>
    <n v="37"/>
    <n v="35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n v="1456777402"/>
    <b v="0"/>
    <n v="2"/>
    <b v="0"/>
    <x v="13"/>
    <n v="0"/>
    <n v="10.5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n v="1272050914"/>
    <b v="0"/>
    <n v="0"/>
    <b v="0"/>
    <x v="13"/>
    <n v="0"/>
    <n v="0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n v="1404947422"/>
    <b v="0"/>
    <n v="3"/>
    <b v="0"/>
    <x v="13"/>
    <n v="0"/>
    <n v="30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n v="1346180780"/>
    <b v="0"/>
    <n v="4"/>
    <b v="0"/>
    <x v="13"/>
    <n v="3"/>
    <n v="40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n v="1449194137"/>
    <b v="0"/>
    <n v="3"/>
    <b v="0"/>
    <x v="13"/>
    <n v="0"/>
    <n v="50.33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n v="1290663926"/>
    <b v="0"/>
    <n v="6"/>
    <b v="0"/>
    <x v="13"/>
    <n v="3"/>
    <n v="32.67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x v="906"/>
    <n v="1392093190"/>
    <b v="0"/>
    <n v="0"/>
    <b v="0"/>
    <x v="13"/>
    <n v="0"/>
    <n v="0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n v="1313123823"/>
    <b v="0"/>
    <n v="0"/>
    <b v="0"/>
    <x v="13"/>
    <n v="0"/>
    <n v="0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n v="1276283655"/>
    <b v="0"/>
    <n v="0"/>
    <b v="0"/>
    <x v="13"/>
    <n v="0"/>
    <n v="0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n v="1340296440"/>
    <b v="0"/>
    <n v="8"/>
    <b v="0"/>
    <x v="13"/>
    <n v="3"/>
    <n v="65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n v="1483362319"/>
    <b v="0"/>
    <n v="5"/>
    <b v="0"/>
    <x v="13"/>
    <n v="22"/>
    <n v="24.6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n v="1388707645"/>
    <b v="0"/>
    <n v="0"/>
    <b v="0"/>
    <x v="13"/>
    <n v="0"/>
    <n v="0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n v="1350009447"/>
    <b v="0"/>
    <n v="2"/>
    <b v="0"/>
    <x v="13"/>
    <n v="1"/>
    <n v="15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n v="1333596019"/>
    <b v="0"/>
    <n v="24"/>
    <b v="0"/>
    <x v="13"/>
    <n v="7"/>
    <n v="82.58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n v="1343326747"/>
    <b v="0"/>
    <n v="0"/>
    <b v="0"/>
    <x v="13"/>
    <n v="0"/>
    <n v="0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n v="1327853914"/>
    <b v="0"/>
    <n v="9"/>
    <b v="0"/>
    <x v="13"/>
    <n v="6"/>
    <n v="41.67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n v="1284409734"/>
    <b v="0"/>
    <n v="0"/>
    <b v="0"/>
    <x v="13"/>
    <n v="0"/>
    <n v="0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n v="1402612730"/>
    <b v="0"/>
    <n v="1"/>
    <b v="0"/>
    <x v="13"/>
    <n v="1"/>
    <n v="30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n v="1414879161"/>
    <b v="0"/>
    <n v="10"/>
    <b v="0"/>
    <x v="13"/>
    <n v="5"/>
    <n v="19.600000000000001"/>
    <s v="jazz"/>
    <x v="918"/>
    <x v="918"/>
  </r>
  <r>
    <n v="919"/>
    <s v="Jazz CD:  Out of The Blue"/>
    <s v="Cool jazz with a New Orleans flavor."/>
    <n v="20000"/>
    <n v="100"/>
    <x v="2"/>
    <s v="US"/>
    <s v="USD"/>
    <x v="919"/>
    <n v="1352906645"/>
    <b v="0"/>
    <n v="1"/>
    <b v="0"/>
    <x v="13"/>
    <n v="1"/>
    <n v="100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n v="1381853222"/>
    <b v="0"/>
    <n v="0"/>
    <b v="0"/>
    <x v="13"/>
    <n v="0"/>
    <n v="0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n v="1320033976"/>
    <b v="0"/>
    <n v="20"/>
    <b v="0"/>
    <x v="13"/>
    <n v="31"/>
    <n v="231.75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n v="1409143393"/>
    <b v="0"/>
    <n v="30"/>
    <b v="0"/>
    <x v="13"/>
    <n v="21"/>
    <n v="189.33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n v="1414018923"/>
    <b v="0"/>
    <n v="6"/>
    <b v="0"/>
    <x v="13"/>
    <n v="2"/>
    <n v="55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n v="1358203069"/>
    <b v="0"/>
    <n v="15"/>
    <b v="0"/>
    <x v="13"/>
    <n v="11"/>
    <n v="21.8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n v="1382994511"/>
    <b v="0"/>
    <n v="5"/>
    <b v="0"/>
    <x v="13"/>
    <n v="3"/>
    <n v="32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n v="1276043330"/>
    <b v="0"/>
    <n v="0"/>
    <b v="0"/>
    <x v="13"/>
    <n v="0"/>
    <n v="0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x v="927"/>
    <n v="1334432695"/>
    <b v="0"/>
    <n v="0"/>
    <b v="0"/>
    <x v="13"/>
    <n v="0"/>
    <n v="0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n v="1348864913"/>
    <b v="0"/>
    <n v="28"/>
    <b v="0"/>
    <x v="13"/>
    <n v="11"/>
    <n v="56.25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n v="1331358169"/>
    <b v="0"/>
    <n v="0"/>
    <b v="0"/>
    <x v="13"/>
    <n v="0"/>
    <n v="0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n v="1273874306"/>
    <b v="0"/>
    <n v="5"/>
    <b v="0"/>
    <x v="13"/>
    <n v="38"/>
    <n v="69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n v="1392021502"/>
    <b v="0"/>
    <n v="7"/>
    <b v="0"/>
    <x v="13"/>
    <n v="7"/>
    <n v="18.71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x v="932"/>
    <n v="1360106145"/>
    <b v="0"/>
    <n v="30"/>
    <b v="0"/>
    <x v="13"/>
    <n v="15"/>
    <n v="46.03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n v="1394683409"/>
    <b v="0"/>
    <n v="2"/>
    <b v="0"/>
    <x v="13"/>
    <n v="6"/>
    <n v="60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n v="1396633284"/>
    <b v="0"/>
    <n v="30"/>
    <b v="0"/>
    <x v="13"/>
    <n v="30"/>
    <n v="50.67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n v="1451462429"/>
    <b v="0"/>
    <n v="2"/>
    <b v="0"/>
    <x v="13"/>
    <n v="1"/>
    <n v="25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n v="1323131689"/>
    <b v="0"/>
    <n v="0"/>
    <b v="0"/>
    <x v="13"/>
    <n v="0"/>
    <n v="0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n v="1380913757"/>
    <b v="0"/>
    <n v="2"/>
    <b v="0"/>
    <x v="13"/>
    <n v="1"/>
    <n v="20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n v="1343993448"/>
    <b v="0"/>
    <n v="1"/>
    <b v="0"/>
    <x v="13"/>
    <n v="0"/>
    <n v="25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n v="1369246738"/>
    <b v="0"/>
    <n v="2"/>
    <b v="0"/>
    <x v="13"/>
    <n v="1"/>
    <n v="20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n v="1435363926"/>
    <b v="0"/>
    <n v="14"/>
    <b v="0"/>
    <x v="8"/>
    <n v="17"/>
    <n v="110.29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n v="1484101145"/>
    <b v="0"/>
    <n v="31"/>
    <b v="0"/>
    <x v="8"/>
    <n v="2"/>
    <n v="37.450000000000003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n v="1452716060"/>
    <b v="0"/>
    <n v="16"/>
    <b v="0"/>
    <x v="8"/>
    <n v="9"/>
    <n v="41.75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x v="943"/>
    <n v="1477843305"/>
    <b v="0"/>
    <n v="12"/>
    <b v="0"/>
    <x v="8"/>
    <n v="10"/>
    <n v="24.08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n v="1458050450"/>
    <b v="0"/>
    <n v="96"/>
    <b v="0"/>
    <x v="8"/>
    <n v="13"/>
    <n v="69.41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n v="1482958626"/>
    <b v="0"/>
    <n v="16"/>
    <b v="0"/>
    <x v="8"/>
    <n v="2"/>
    <n v="155.25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x v="946"/>
    <n v="1470852048"/>
    <b v="0"/>
    <n v="5"/>
    <b v="0"/>
    <x v="8"/>
    <n v="2"/>
    <n v="57.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n v="1462128306"/>
    <b v="0"/>
    <n v="0"/>
    <b v="0"/>
    <x v="8"/>
    <n v="0"/>
    <n v="0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n v="1455220364"/>
    <b v="0"/>
    <n v="8"/>
    <b v="0"/>
    <x v="8"/>
    <n v="12"/>
    <n v="60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n v="1450832576"/>
    <b v="0"/>
    <n v="7"/>
    <b v="0"/>
    <x v="8"/>
    <n v="1"/>
    <n v="39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n v="1450461661"/>
    <b v="0"/>
    <n v="24"/>
    <b v="0"/>
    <x v="8"/>
    <n v="28"/>
    <n v="58.42"/>
    <s v="wearables"/>
    <x v="950"/>
    <x v="950"/>
  </r>
  <r>
    <n v="951"/>
    <s v="Smart Harness"/>
    <s v="Revolutionizing the way we walk our dogs!"/>
    <n v="50000"/>
    <n v="19195"/>
    <x v="2"/>
    <s v="US"/>
    <s v="USD"/>
    <x v="951"/>
    <n v="1461166872"/>
    <b v="0"/>
    <n v="121"/>
    <b v="0"/>
    <x v="8"/>
    <n v="38"/>
    <n v="158.63999999999999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x v="952"/>
    <n v="1476888212"/>
    <b v="0"/>
    <n v="196"/>
    <b v="0"/>
    <x v="8"/>
    <n v="40"/>
    <n v="99.86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n v="1419566199"/>
    <b v="0"/>
    <n v="5"/>
    <b v="0"/>
    <x v="8"/>
    <n v="1"/>
    <n v="25.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n v="1436472039"/>
    <b v="0"/>
    <n v="73"/>
    <b v="0"/>
    <x v="8"/>
    <n v="43"/>
    <n v="89.19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n v="1470294300"/>
    <b v="0"/>
    <n v="93"/>
    <b v="0"/>
    <x v="8"/>
    <n v="6"/>
    <n v="182.6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n v="1424901359"/>
    <b v="0"/>
    <n v="17"/>
    <b v="0"/>
    <x v="8"/>
    <n v="2"/>
    <n v="50.65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n v="1476710133"/>
    <b v="0"/>
    <n v="7"/>
    <b v="0"/>
    <x v="8"/>
    <n v="2"/>
    <n v="33.29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n v="1426792563"/>
    <b v="0"/>
    <n v="17"/>
    <b v="0"/>
    <x v="8"/>
    <n v="11"/>
    <n v="51.8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n v="1419048665"/>
    <b v="0"/>
    <n v="171"/>
    <b v="0"/>
    <x v="8"/>
    <n v="39"/>
    <n v="113.63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n v="1485874955"/>
    <b v="0"/>
    <n v="188"/>
    <b v="0"/>
    <x v="8"/>
    <n v="46"/>
    <n v="136.46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n v="1483634335"/>
    <b v="0"/>
    <n v="110"/>
    <b v="0"/>
    <x v="8"/>
    <n v="42"/>
    <n v="364.35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n v="1451927153"/>
    <b v="0"/>
    <n v="37"/>
    <b v="0"/>
    <x v="8"/>
    <n v="28"/>
    <n v="19.239999999999998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x v="963"/>
    <n v="1473693319"/>
    <b v="0"/>
    <n v="9"/>
    <b v="0"/>
    <x v="8"/>
    <n v="1"/>
    <n v="41.89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n v="1437663919"/>
    <b v="0"/>
    <n v="29"/>
    <b v="0"/>
    <x v="8"/>
    <n v="1"/>
    <n v="30.31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n v="1474676646"/>
    <b v="0"/>
    <n v="6"/>
    <b v="0"/>
    <x v="8"/>
    <n v="1"/>
    <n v="49.67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n v="1473174932"/>
    <b v="0"/>
    <n v="30"/>
    <b v="0"/>
    <x v="8"/>
    <n v="15"/>
    <n v="59.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n v="1456121174"/>
    <b v="0"/>
    <n v="81"/>
    <b v="0"/>
    <x v="8"/>
    <n v="18"/>
    <n v="43.98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n v="1405542034"/>
    <b v="0"/>
    <n v="4"/>
    <b v="0"/>
    <x v="8"/>
    <n v="1"/>
    <n v="26.5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n v="1483773407"/>
    <b v="0"/>
    <n v="11"/>
    <b v="0"/>
    <x v="8"/>
    <n v="47"/>
    <n v="1272.73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n v="1481951853"/>
    <b v="0"/>
    <n v="14"/>
    <b v="0"/>
    <x v="8"/>
    <n v="46"/>
    <n v="164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n v="1429290060"/>
    <b v="0"/>
    <n v="5"/>
    <b v="0"/>
    <x v="8"/>
    <n v="0"/>
    <n v="45.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n v="1407271598"/>
    <b v="0"/>
    <n v="45"/>
    <b v="0"/>
    <x v="8"/>
    <n v="35"/>
    <n v="153.88999999999999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n v="1441844493"/>
    <b v="0"/>
    <n v="8"/>
    <b v="0"/>
    <x v="8"/>
    <n v="2"/>
    <n v="51.38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n v="1456336756"/>
    <b v="0"/>
    <n v="3"/>
    <b v="0"/>
    <x v="8"/>
    <n v="1"/>
    <n v="93.33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n v="1461948185"/>
    <b v="0"/>
    <n v="24"/>
    <b v="0"/>
    <x v="8"/>
    <n v="3"/>
    <n v="108.63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n v="1435627497"/>
    <b v="0"/>
    <n v="18"/>
    <b v="0"/>
    <x v="8"/>
    <n v="2"/>
    <n v="160.5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n v="1453502197"/>
    <b v="0"/>
    <n v="12"/>
    <b v="0"/>
    <x v="8"/>
    <n v="34"/>
    <n v="75.75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n v="1453793101"/>
    <b v="0"/>
    <n v="123"/>
    <b v="0"/>
    <x v="8"/>
    <n v="56"/>
    <n v="790.84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n v="1463392828"/>
    <b v="0"/>
    <n v="96"/>
    <b v="0"/>
    <x v="8"/>
    <n v="83"/>
    <n v="301.94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n v="1413495722"/>
    <b v="0"/>
    <n v="31"/>
    <b v="0"/>
    <x v="8"/>
    <n v="15"/>
    <n v="47.94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n v="1405032222"/>
    <b v="0"/>
    <n v="4"/>
    <b v="0"/>
    <x v="8"/>
    <n v="0"/>
    <n v="2.75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n v="1472839486"/>
    <b v="0"/>
    <n v="3"/>
    <b v="0"/>
    <x v="8"/>
    <n v="0"/>
    <n v="1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n v="1469289685"/>
    <b v="0"/>
    <n v="179"/>
    <b v="0"/>
    <x v="8"/>
    <n v="30"/>
    <n v="171.79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n v="1424918808"/>
    <b v="0"/>
    <n v="3"/>
    <b v="0"/>
    <x v="8"/>
    <n v="1"/>
    <n v="35.33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n v="1449011610"/>
    <b v="0"/>
    <n v="23"/>
    <b v="0"/>
    <x v="8"/>
    <n v="6"/>
    <n v="82.09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n v="1447698300"/>
    <b v="0"/>
    <n v="23"/>
    <b v="0"/>
    <x v="8"/>
    <n v="13"/>
    <n v="110.87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n v="1400051050"/>
    <b v="0"/>
    <n v="41"/>
    <b v="0"/>
    <x v="8"/>
    <n v="13"/>
    <n v="161.2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n v="1472718825"/>
    <b v="0"/>
    <n v="0"/>
    <b v="0"/>
    <x v="8"/>
    <n v="0"/>
    <n v="0"/>
    <s v="wearables"/>
    <x v="988"/>
    <x v="988"/>
  </r>
  <r>
    <n v="989"/>
    <s v="Power Rope"/>
    <s v="The most useful phone charger you will ever buy"/>
    <n v="10000"/>
    <n v="1677"/>
    <x v="2"/>
    <s v="US"/>
    <s v="USD"/>
    <x v="989"/>
    <n v="1472509495"/>
    <b v="0"/>
    <n v="32"/>
    <b v="0"/>
    <x v="8"/>
    <n v="17"/>
    <n v="52.41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n v="1407178164"/>
    <b v="0"/>
    <n v="2"/>
    <b v="0"/>
    <x v="8"/>
    <n v="0"/>
    <n v="13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n v="1466186988"/>
    <b v="0"/>
    <n v="7"/>
    <b v="0"/>
    <x v="8"/>
    <n v="4"/>
    <n v="30.29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n v="1457475119"/>
    <b v="0"/>
    <n v="4"/>
    <b v="0"/>
    <x v="8"/>
    <n v="0"/>
    <n v="116.75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n v="1476054568"/>
    <b v="0"/>
    <n v="196"/>
    <b v="0"/>
    <x v="8"/>
    <n v="25"/>
    <n v="89.6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n v="1412835530"/>
    <b v="0"/>
    <n v="11"/>
    <b v="0"/>
    <x v="8"/>
    <n v="2"/>
    <n v="424.45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n v="1415140480"/>
    <b v="0"/>
    <n v="9"/>
    <b v="0"/>
    <x v="8"/>
    <n v="7"/>
    <n v="80.67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n v="1403902060"/>
    <b v="0"/>
    <n v="5"/>
    <b v="0"/>
    <x v="8"/>
    <n v="2"/>
    <n v="13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x v="997"/>
    <n v="1414549697"/>
    <b v="0"/>
    <n v="8"/>
    <b v="0"/>
    <x v="8"/>
    <n v="1"/>
    <n v="8.1300000000000008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n v="1444017801"/>
    <b v="0"/>
    <n v="229"/>
    <b v="0"/>
    <x v="8"/>
    <n v="59"/>
    <n v="153.43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n v="1413270690"/>
    <b v="0"/>
    <n v="40"/>
    <b v="0"/>
    <x v="8"/>
    <n v="8"/>
    <n v="292.08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n v="1484357160"/>
    <b v="0"/>
    <n v="6"/>
    <b v="0"/>
    <x v="8"/>
    <n v="2"/>
    <n v="3304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n v="1481908613"/>
    <b v="0"/>
    <n v="4"/>
    <b v="0"/>
    <x v="8"/>
    <n v="104"/>
    <n v="1300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n v="1447777514"/>
    <b v="0"/>
    <n v="22"/>
    <b v="0"/>
    <x v="8"/>
    <n v="30"/>
    <n v="134.55000000000001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n v="1487091661"/>
    <b v="0"/>
    <n v="15"/>
    <b v="0"/>
    <x v="8"/>
    <n v="16"/>
    <n v="214.07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n v="1453222827"/>
    <b v="0"/>
    <n v="95"/>
    <b v="0"/>
    <x v="8"/>
    <n v="82"/>
    <n v="216.34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n v="1443538783"/>
    <b v="0"/>
    <n v="161"/>
    <b v="0"/>
    <x v="8"/>
    <n v="75"/>
    <n v="932.31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n v="1417654672"/>
    <b v="0"/>
    <n v="8"/>
    <b v="0"/>
    <x v="8"/>
    <n v="6"/>
    <n v="29.25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n v="1478095223"/>
    <b v="0"/>
    <n v="76"/>
    <b v="0"/>
    <x v="8"/>
    <n v="44"/>
    <n v="174.95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n v="1480361115"/>
    <b v="0"/>
    <n v="1"/>
    <b v="0"/>
    <x v="8"/>
    <n v="0"/>
    <n v="250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n v="1463754646"/>
    <b v="0"/>
    <n v="101"/>
    <b v="0"/>
    <x v="8"/>
    <n v="13"/>
    <n v="65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n v="1468180462"/>
    <b v="0"/>
    <n v="4"/>
    <b v="0"/>
    <x v="8"/>
    <n v="0"/>
    <n v="55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n v="1415050395"/>
    <b v="0"/>
    <n v="1"/>
    <b v="0"/>
    <x v="8"/>
    <n v="0"/>
    <n v="75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n v="1481366052"/>
    <b v="0"/>
    <n v="775"/>
    <b v="0"/>
    <x v="8"/>
    <n v="21535"/>
    <n v="1389.36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n v="1449000056"/>
    <b v="0"/>
    <n v="90"/>
    <b v="0"/>
    <x v="8"/>
    <n v="35"/>
    <n v="95.91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n v="1415750615"/>
    <b v="0"/>
    <n v="16"/>
    <b v="0"/>
    <x v="8"/>
    <n v="31"/>
    <n v="191.25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n v="1445893495"/>
    <b v="0"/>
    <n v="6"/>
    <b v="0"/>
    <x v="8"/>
    <n v="3"/>
    <n v="40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n v="1456108456"/>
    <b v="0"/>
    <n v="38"/>
    <b v="0"/>
    <x v="8"/>
    <n v="3"/>
    <n v="74.790000000000006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n v="1444666335"/>
    <b v="0"/>
    <n v="355"/>
    <b v="0"/>
    <x v="8"/>
    <n v="23"/>
    <n v="161.1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n v="1465904933"/>
    <b v="0"/>
    <n v="7"/>
    <b v="0"/>
    <x v="8"/>
    <n v="3"/>
    <n v="88.71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n v="1420500149"/>
    <b v="0"/>
    <n v="400"/>
    <b v="0"/>
    <x v="8"/>
    <n v="47"/>
    <n v="53.25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n v="1430617209"/>
    <b v="0"/>
    <n v="30"/>
    <b v="1"/>
    <x v="15"/>
    <n v="206"/>
    <n v="106.2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n v="1443074571"/>
    <b v="1"/>
    <n v="478"/>
    <b v="1"/>
    <x v="15"/>
    <n v="352"/>
    <n v="22.08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n v="1429284677"/>
    <b v="1"/>
    <n v="74"/>
    <b v="1"/>
    <x v="15"/>
    <n v="115"/>
    <n v="31.05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n v="1432245861"/>
    <b v="0"/>
    <n v="131"/>
    <b v="1"/>
    <x v="15"/>
    <n v="237"/>
    <n v="36.21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n v="1451656563"/>
    <b v="1"/>
    <n v="61"/>
    <b v="1"/>
    <x v="15"/>
    <n v="119"/>
    <n v="388.98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n v="1423944037"/>
    <b v="1"/>
    <n v="1071"/>
    <b v="1"/>
    <x v="15"/>
    <n v="110"/>
    <n v="71.84999999999999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n v="1456480016"/>
    <b v="1"/>
    <n v="122"/>
    <b v="1"/>
    <x v="15"/>
    <n v="100"/>
    <n v="57.38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n v="1411433347"/>
    <b v="1"/>
    <n v="111"/>
    <b v="1"/>
    <x v="15"/>
    <n v="103"/>
    <n v="69.67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n v="1484924605"/>
    <b v="1"/>
    <n v="255"/>
    <b v="1"/>
    <x v="15"/>
    <n v="117"/>
    <n v="45.99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n v="1423501507"/>
    <b v="0"/>
    <n v="141"/>
    <b v="1"/>
    <x v="15"/>
    <n v="112"/>
    <n v="79.260000000000005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x v="1030"/>
    <n v="1472470549"/>
    <b v="0"/>
    <n v="159"/>
    <b v="1"/>
    <x v="15"/>
    <n v="342"/>
    <n v="43.03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n v="1447698010"/>
    <b v="0"/>
    <n v="99"/>
    <b v="1"/>
    <x v="15"/>
    <n v="107"/>
    <n v="108.48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x v="1032"/>
    <n v="1464105625"/>
    <b v="0"/>
    <n v="96"/>
    <b v="1"/>
    <x v="15"/>
    <n v="108"/>
    <n v="61.03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n v="1479144880"/>
    <b v="0"/>
    <n v="27"/>
    <b v="1"/>
    <x v="15"/>
    <n v="103"/>
    <n v="50.59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n v="1467604804"/>
    <b v="0"/>
    <n v="166"/>
    <b v="1"/>
    <x v="15"/>
    <n v="130"/>
    <n v="39.159999999999997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n v="1421076220"/>
    <b v="0"/>
    <n v="76"/>
    <b v="1"/>
    <x v="15"/>
    <n v="108"/>
    <n v="65.16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n v="1354790790"/>
    <b v="0"/>
    <n v="211"/>
    <b v="1"/>
    <x v="15"/>
    <n v="112"/>
    <n v="23.96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n v="1429991062"/>
    <b v="0"/>
    <n v="21"/>
    <b v="1"/>
    <x v="15"/>
    <n v="102"/>
    <n v="48.62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n v="1455773623"/>
    <b v="0"/>
    <n v="61"/>
    <b v="1"/>
    <x v="15"/>
    <n v="145"/>
    <n v="35.7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n v="1479436646"/>
    <b v="0"/>
    <n v="30"/>
    <b v="1"/>
    <x v="15"/>
    <n v="128"/>
    <n v="21.37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n v="1469725209"/>
    <b v="0"/>
    <n v="1"/>
    <b v="0"/>
    <x v="16"/>
    <n v="0"/>
    <n v="250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n v="1405041992"/>
    <b v="0"/>
    <n v="0"/>
    <b v="0"/>
    <x v="16"/>
    <n v="0"/>
    <n v="0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n v="1406824948"/>
    <b v="0"/>
    <n v="1"/>
    <b v="0"/>
    <x v="16"/>
    <n v="2"/>
    <n v="10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n v="1429509855"/>
    <b v="0"/>
    <n v="292"/>
    <b v="0"/>
    <x v="16"/>
    <n v="9"/>
    <n v="29.24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n v="1420668801"/>
    <b v="0"/>
    <n v="2"/>
    <b v="0"/>
    <x v="16"/>
    <n v="0"/>
    <n v="3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n v="1406235550"/>
    <b v="0"/>
    <n v="8"/>
    <b v="0"/>
    <x v="16"/>
    <n v="3"/>
    <n v="33.2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n v="1447273560"/>
    <b v="0"/>
    <n v="0"/>
    <b v="0"/>
    <x v="16"/>
    <n v="0"/>
    <n v="0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n v="1412624315"/>
    <b v="0"/>
    <n v="1"/>
    <b v="0"/>
    <x v="16"/>
    <n v="0"/>
    <n v="1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n v="1471310189"/>
    <b v="0"/>
    <n v="4"/>
    <b v="0"/>
    <x v="16"/>
    <n v="1"/>
    <n v="53"/>
    <s v="audio"/>
    <x v="1048"/>
    <x v="1048"/>
  </r>
  <r>
    <n v="1049"/>
    <s v="J1 (Canceled)"/>
    <s v="------"/>
    <n v="12000"/>
    <n v="0"/>
    <x v="1"/>
    <s v="US"/>
    <s v="USD"/>
    <x v="1049"/>
    <n v="1452680445"/>
    <b v="0"/>
    <n v="0"/>
    <b v="0"/>
    <x v="16"/>
    <n v="0"/>
    <n v="0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x v="1050"/>
    <n v="1439665677"/>
    <b v="0"/>
    <n v="0"/>
    <b v="0"/>
    <x v="16"/>
    <n v="0"/>
    <n v="0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n v="1406679625"/>
    <b v="0"/>
    <n v="0"/>
    <b v="0"/>
    <x v="16"/>
    <n v="0"/>
    <n v="0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n v="1461438495"/>
    <b v="0"/>
    <n v="0"/>
    <b v="0"/>
    <x v="16"/>
    <n v="0"/>
    <n v="0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n v="1486613332"/>
    <b v="0"/>
    <n v="1"/>
    <b v="0"/>
    <x v="16"/>
    <n v="1"/>
    <n v="1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n v="1405110399"/>
    <b v="0"/>
    <n v="0"/>
    <b v="0"/>
    <x v="16"/>
    <n v="0"/>
    <n v="0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n v="1454802545"/>
    <b v="0"/>
    <n v="0"/>
    <b v="0"/>
    <x v="16"/>
    <n v="0"/>
    <n v="0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n v="1424711777"/>
    <b v="0"/>
    <n v="0"/>
    <b v="0"/>
    <x v="16"/>
    <n v="0"/>
    <n v="0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n v="1478292883"/>
    <b v="0"/>
    <n v="0"/>
    <b v="0"/>
    <x v="16"/>
    <n v="0"/>
    <n v="0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n v="1423777043"/>
    <b v="0"/>
    <n v="0"/>
    <b v="0"/>
    <x v="16"/>
    <n v="0"/>
    <n v="0"/>
    <s v="audio"/>
    <x v="1058"/>
    <x v="1058"/>
  </r>
  <r>
    <n v="1059"/>
    <s v="Voice Over Artist (Canceled)"/>
    <s v="Turning myself into a vocal artist."/>
    <n v="1100"/>
    <n v="0"/>
    <x v="1"/>
    <s v="US"/>
    <s v="USD"/>
    <x v="1059"/>
    <n v="1423681056"/>
    <b v="0"/>
    <n v="0"/>
    <b v="0"/>
    <x v="16"/>
    <n v="0"/>
    <n v="0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n v="1426542893"/>
    <b v="0"/>
    <n v="1"/>
    <b v="0"/>
    <x v="16"/>
    <n v="1"/>
    <n v="50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n v="1456987108"/>
    <b v="0"/>
    <n v="0"/>
    <b v="0"/>
    <x v="16"/>
    <n v="0"/>
    <n v="0"/>
    <s v="audio"/>
    <x v="1061"/>
    <x v="1061"/>
  </r>
  <r>
    <n v="1062"/>
    <s v="RETURNING AT A LATER DATE"/>
    <s v="SEE US ON PATREON www.badgirlartwork.com"/>
    <n v="199"/>
    <n v="190"/>
    <x v="1"/>
    <s v="US"/>
    <s v="USD"/>
    <x v="1062"/>
    <n v="1467746541"/>
    <b v="0"/>
    <n v="4"/>
    <b v="0"/>
    <x v="16"/>
    <n v="95"/>
    <n v="47.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n v="1470012262"/>
    <b v="0"/>
    <n v="0"/>
    <b v="0"/>
    <x v="16"/>
    <n v="0"/>
    <n v="0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n v="1369286903"/>
    <b v="0"/>
    <n v="123"/>
    <b v="0"/>
    <x v="17"/>
    <n v="9"/>
    <n v="65.67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n v="1390381722"/>
    <b v="0"/>
    <n v="5"/>
    <b v="0"/>
    <x v="17"/>
    <n v="3"/>
    <n v="16.2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n v="1371769582"/>
    <b v="0"/>
    <n v="148"/>
    <b v="0"/>
    <x v="17"/>
    <n v="3"/>
    <n v="34.130000000000003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n v="1385065931"/>
    <b v="0"/>
    <n v="10"/>
    <b v="0"/>
    <x v="17"/>
    <n v="26"/>
    <n v="13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n v="1457686464"/>
    <b v="0"/>
    <n v="4"/>
    <b v="0"/>
    <x v="17"/>
    <n v="0"/>
    <n v="11.25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n v="1382679059"/>
    <b v="0"/>
    <n v="21"/>
    <b v="0"/>
    <x v="17"/>
    <n v="39"/>
    <n v="40.479999999999997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n v="1347322622"/>
    <b v="0"/>
    <n v="2"/>
    <b v="0"/>
    <x v="17"/>
    <n v="1"/>
    <n v="35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n v="1445191493"/>
    <b v="0"/>
    <n v="0"/>
    <b v="0"/>
    <x v="17"/>
    <n v="0"/>
    <n v="0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n v="1389038297"/>
    <b v="0"/>
    <n v="4"/>
    <b v="0"/>
    <x v="17"/>
    <n v="0"/>
    <n v="12.75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n v="1316214541"/>
    <b v="0"/>
    <n v="1"/>
    <b v="0"/>
    <x v="17"/>
    <n v="1"/>
    <n v="10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n v="1386216545"/>
    <b v="0"/>
    <n v="30"/>
    <b v="0"/>
    <x v="17"/>
    <n v="6"/>
    <n v="113.57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x v="1075"/>
    <n v="1333748516"/>
    <b v="0"/>
    <n v="3"/>
    <b v="0"/>
    <x v="17"/>
    <n v="5"/>
    <n v="15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n v="1405674250"/>
    <b v="0"/>
    <n v="975"/>
    <b v="0"/>
    <x v="17"/>
    <n v="63"/>
    <n v="48.28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n v="1450152011"/>
    <b v="0"/>
    <n v="167"/>
    <b v="0"/>
    <x v="17"/>
    <n v="29"/>
    <n v="43.98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n v="1307421721"/>
    <b v="0"/>
    <n v="5"/>
    <b v="0"/>
    <x v="17"/>
    <n v="8"/>
    <n v="9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n v="1461072936"/>
    <b v="0"/>
    <n v="18"/>
    <b v="0"/>
    <x v="17"/>
    <n v="3"/>
    <n v="37.67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n v="1397186333"/>
    <b v="0"/>
    <n v="98"/>
    <b v="0"/>
    <x v="17"/>
    <n v="9"/>
    <n v="18.579999999999998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n v="1419891292"/>
    <b v="0"/>
    <n v="4"/>
    <b v="0"/>
    <x v="17"/>
    <n v="0"/>
    <n v="3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n v="1342043088"/>
    <b v="0"/>
    <n v="3"/>
    <b v="0"/>
    <x v="17"/>
    <n v="1"/>
    <n v="18.670000000000002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n v="1401810583"/>
    <b v="0"/>
    <n v="1"/>
    <b v="0"/>
    <x v="17"/>
    <n v="1"/>
    <n v="410"/>
    <s v="video games"/>
    <x v="1083"/>
    <x v="1083"/>
  </r>
  <r>
    <n v="1084"/>
    <s v="My own channel"/>
    <s v="I want to start my own channel for gaming"/>
    <n v="550"/>
    <n v="0"/>
    <x v="2"/>
    <s v="US"/>
    <s v="USD"/>
    <x v="1084"/>
    <n v="1404942804"/>
    <b v="0"/>
    <n v="0"/>
    <b v="0"/>
    <x v="17"/>
    <n v="0"/>
    <n v="0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n v="1455379575"/>
    <b v="0"/>
    <n v="9"/>
    <b v="0"/>
    <x v="17"/>
    <n v="3"/>
    <n v="114"/>
    <s v="video games"/>
    <x v="1085"/>
    <x v="1085"/>
  </r>
  <r>
    <n v="1086"/>
    <s v="Cyber Universe Online"/>
    <s v="Humanity's future in the Galaxy"/>
    <n v="18000"/>
    <n v="15"/>
    <x v="2"/>
    <s v="US"/>
    <s v="USD"/>
    <x v="1086"/>
    <n v="1406321291"/>
    <b v="0"/>
    <n v="2"/>
    <b v="0"/>
    <x v="17"/>
    <n v="0"/>
    <n v="7.5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n v="1400260087"/>
    <b v="0"/>
    <n v="0"/>
    <b v="0"/>
    <x v="17"/>
    <n v="0"/>
    <n v="0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x v="1088"/>
    <n v="1395774667"/>
    <b v="0"/>
    <n v="147"/>
    <b v="0"/>
    <x v="17"/>
    <n v="14"/>
    <n v="43.42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x v="1089"/>
    <n v="1432701175"/>
    <b v="0"/>
    <n v="49"/>
    <b v="0"/>
    <x v="17"/>
    <n v="8"/>
    <n v="23.9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n v="1430281653"/>
    <b v="0"/>
    <n v="1"/>
    <b v="0"/>
    <x v="17"/>
    <n v="0"/>
    <n v="5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n v="1457725272"/>
    <b v="0"/>
    <n v="2"/>
    <b v="0"/>
    <x v="17"/>
    <n v="13"/>
    <n v="12.5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n v="1354840638"/>
    <b v="0"/>
    <n v="7"/>
    <b v="0"/>
    <x v="17"/>
    <n v="1"/>
    <n v="3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n v="1453936937"/>
    <b v="0"/>
    <n v="4"/>
    <b v="0"/>
    <x v="17"/>
    <n v="14"/>
    <n v="10.5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n v="1315588033"/>
    <b v="0"/>
    <n v="27"/>
    <b v="0"/>
    <x v="17"/>
    <n v="18"/>
    <n v="122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n v="1375275220"/>
    <b v="0"/>
    <n v="94"/>
    <b v="0"/>
    <x v="17"/>
    <n v="5"/>
    <n v="267.81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n v="1409747154"/>
    <b v="0"/>
    <n v="29"/>
    <b v="0"/>
    <x v="17"/>
    <n v="18"/>
    <n v="74.209999999999994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n v="1390330877"/>
    <b v="0"/>
    <n v="7"/>
    <b v="0"/>
    <x v="17"/>
    <n v="0"/>
    <n v="6.71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x v="1098"/>
    <n v="1394821095"/>
    <b v="0"/>
    <n v="22"/>
    <b v="0"/>
    <x v="17"/>
    <n v="7"/>
    <n v="81.95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n v="1428955468"/>
    <b v="0"/>
    <n v="1"/>
    <b v="0"/>
    <x v="17"/>
    <n v="1"/>
    <n v="25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n v="1452825571"/>
    <b v="0"/>
    <n v="10"/>
    <b v="0"/>
    <x v="17"/>
    <n v="3"/>
    <n v="10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x v="1101"/>
    <n v="1466188338"/>
    <b v="0"/>
    <n v="6"/>
    <b v="0"/>
    <x v="17"/>
    <n v="0"/>
    <n v="6.83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n v="1383095125"/>
    <b v="0"/>
    <n v="24"/>
    <b v="0"/>
    <x v="17"/>
    <n v="5"/>
    <n v="17.71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n v="1461043190"/>
    <b v="0"/>
    <n v="15"/>
    <b v="0"/>
    <x v="17"/>
    <n v="2"/>
    <n v="16.2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n v="1399888221"/>
    <b v="0"/>
    <n v="37"/>
    <b v="0"/>
    <x v="17"/>
    <n v="5"/>
    <n v="80.3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n v="1393038927"/>
    <b v="0"/>
    <n v="20"/>
    <b v="0"/>
    <x v="17"/>
    <n v="0"/>
    <n v="71.55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n v="1330969575"/>
    <b v="0"/>
    <n v="7"/>
    <b v="0"/>
    <x v="17"/>
    <n v="41"/>
    <n v="23.57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n v="1403556024"/>
    <b v="0"/>
    <n v="0"/>
    <b v="0"/>
    <x v="17"/>
    <n v="0"/>
    <n v="0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n v="1329146235"/>
    <b v="0"/>
    <n v="21"/>
    <b v="0"/>
    <x v="17"/>
    <n v="3"/>
    <n v="34.880000000000003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n v="1476900190"/>
    <b v="0"/>
    <n v="3"/>
    <b v="0"/>
    <x v="17"/>
    <n v="0"/>
    <n v="15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n v="1352327022"/>
    <b v="0"/>
    <n v="11"/>
    <b v="0"/>
    <x v="17"/>
    <n v="1"/>
    <n v="23.18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n v="1449636790"/>
    <b v="0"/>
    <n v="1"/>
    <b v="0"/>
    <x v="17"/>
    <n v="0"/>
    <n v="1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n v="1416507211"/>
    <b v="0"/>
    <n v="312"/>
    <b v="0"/>
    <x v="17"/>
    <n v="36"/>
    <n v="100.23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n v="1405466820"/>
    <b v="0"/>
    <n v="1"/>
    <b v="0"/>
    <x v="17"/>
    <n v="1"/>
    <n v="5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n v="1378714687"/>
    <b v="0"/>
    <n v="3"/>
    <b v="0"/>
    <x v="17"/>
    <n v="0"/>
    <n v="3.33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n v="1456764095"/>
    <b v="0"/>
    <n v="4"/>
    <b v="0"/>
    <x v="17"/>
    <n v="0"/>
    <n v="13.25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n v="1334089208"/>
    <b v="0"/>
    <n v="10"/>
    <b v="0"/>
    <x v="17"/>
    <n v="0"/>
    <n v="17.850000000000001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n v="1448461313"/>
    <b v="0"/>
    <n v="8"/>
    <b v="0"/>
    <x v="17"/>
    <n v="8"/>
    <n v="10.38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n v="1394078379"/>
    <b v="0"/>
    <n v="3"/>
    <b v="0"/>
    <x v="17"/>
    <n v="2"/>
    <n v="36.33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n v="1395687664"/>
    <b v="0"/>
    <n v="1"/>
    <b v="0"/>
    <x v="17"/>
    <n v="0"/>
    <n v="5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n v="1315947400"/>
    <b v="0"/>
    <n v="0"/>
    <b v="0"/>
    <x v="17"/>
    <n v="0"/>
    <n v="0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n v="1455315916"/>
    <b v="0"/>
    <n v="5"/>
    <b v="0"/>
    <x v="17"/>
    <n v="0"/>
    <n v="5.8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n v="1368723225"/>
    <b v="0"/>
    <n v="0"/>
    <b v="0"/>
    <x v="17"/>
    <n v="0"/>
    <n v="0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n v="1395318848"/>
    <b v="0"/>
    <n v="3"/>
    <b v="0"/>
    <x v="17"/>
    <n v="0"/>
    <n v="3.67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n v="1427817651"/>
    <b v="0"/>
    <n v="7"/>
    <b v="0"/>
    <x v="18"/>
    <n v="0"/>
    <n v="60.71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n v="1438009130"/>
    <b v="0"/>
    <n v="0"/>
    <b v="0"/>
    <x v="18"/>
    <n v="0"/>
    <n v="0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n v="1465890694"/>
    <b v="0"/>
    <n v="2"/>
    <b v="0"/>
    <x v="18"/>
    <n v="1"/>
    <n v="5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n v="1413318600"/>
    <b v="0"/>
    <n v="23"/>
    <b v="0"/>
    <x v="18"/>
    <n v="2"/>
    <n v="25.43"/>
    <s v="mobile games"/>
    <x v="1127"/>
    <x v="1127"/>
  </r>
  <r>
    <n v="1128"/>
    <s v="Flying Turds"/>
    <s v="#havingfunFTW"/>
    <n v="1000"/>
    <n v="1"/>
    <x v="2"/>
    <s v="GB"/>
    <s v="GBP"/>
    <x v="1128"/>
    <n v="1404833717"/>
    <b v="0"/>
    <n v="1"/>
    <b v="0"/>
    <x v="18"/>
    <n v="0"/>
    <n v="1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n v="1462515693"/>
    <b v="0"/>
    <n v="2"/>
    <b v="0"/>
    <x v="18"/>
    <n v="0"/>
    <n v="10.5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n v="1411775700"/>
    <b v="0"/>
    <n v="3"/>
    <b v="0"/>
    <x v="18"/>
    <n v="0"/>
    <n v="3.67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n v="1448401668"/>
    <b v="0"/>
    <n v="0"/>
    <b v="0"/>
    <x v="18"/>
    <n v="0"/>
    <n v="0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n v="1480646771"/>
    <b v="0"/>
    <n v="13"/>
    <b v="0"/>
    <x v="18"/>
    <n v="14"/>
    <n v="110.62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n v="1404207981"/>
    <b v="0"/>
    <n v="1"/>
    <b v="0"/>
    <x v="18"/>
    <n v="1"/>
    <n v="20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n v="1416034228"/>
    <b v="0"/>
    <n v="1"/>
    <b v="0"/>
    <x v="18"/>
    <n v="0"/>
    <n v="1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n v="1467935094"/>
    <b v="0"/>
    <n v="1"/>
    <b v="0"/>
    <x v="18"/>
    <n v="5"/>
    <n v="50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n v="1447949229"/>
    <b v="0"/>
    <n v="6"/>
    <b v="0"/>
    <x v="18"/>
    <n v="6"/>
    <n v="45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n v="1458848421"/>
    <b v="0"/>
    <n v="39"/>
    <b v="0"/>
    <x v="18"/>
    <n v="40"/>
    <n v="253.21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n v="1483307131"/>
    <b v="0"/>
    <n v="4"/>
    <b v="0"/>
    <x v="18"/>
    <n v="0"/>
    <n v="31.25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n v="1417508426"/>
    <b v="0"/>
    <n v="1"/>
    <b v="0"/>
    <x v="18"/>
    <n v="0"/>
    <n v="5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n v="1436267121"/>
    <b v="0"/>
    <n v="0"/>
    <b v="0"/>
    <x v="18"/>
    <n v="0"/>
    <n v="0"/>
    <s v="mobile games"/>
    <x v="1140"/>
    <x v="1140"/>
  </r>
  <r>
    <n v="1141"/>
    <s v="Arena Z - Zombie Survival"/>
    <s v="I think this will be a great game!"/>
    <n v="500"/>
    <n v="0"/>
    <x v="2"/>
    <s v="DE"/>
    <s v="EUR"/>
    <x v="1141"/>
    <n v="1433868450"/>
    <b v="0"/>
    <n v="0"/>
    <b v="0"/>
    <x v="18"/>
    <n v="0"/>
    <n v="0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n v="1421539727"/>
    <b v="0"/>
    <n v="0"/>
    <b v="0"/>
    <x v="18"/>
    <n v="0"/>
    <n v="0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n v="1447735126"/>
    <b v="0"/>
    <n v="8"/>
    <b v="0"/>
    <x v="18"/>
    <n v="0"/>
    <n v="23.25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n v="1427689320"/>
    <b v="0"/>
    <n v="0"/>
    <b v="0"/>
    <x v="19"/>
    <n v="0"/>
    <n v="0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n v="1407088592"/>
    <b v="0"/>
    <n v="1"/>
    <b v="0"/>
    <x v="19"/>
    <n v="0"/>
    <n v="100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n v="1395787973"/>
    <b v="0"/>
    <n v="12"/>
    <b v="0"/>
    <x v="19"/>
    <n v="9"/>
    <n v="44.1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n v="1408576783"/>
    <b v="0"/>
    <n v="0"/>
    <b v="0"/>
    <x v="19"/>
    <n v="0"/>
    <n v="0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n v="1477973181"/>
    <b v="0"/>
    <n v="3"/>
    <b v="0"/>
    <x v="19"/>
    <n v="0"/>
    <n v="24.33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x v="1149"/>
    <n v="1463504566"/>
    <b v="0"/>
    <n v="2"/>
    <b v="0"/>
    <x v="19"/>
    <n v="0"/>
    <n v="37.5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x v="1150"/>
    <n v="1447109675"/>
    <b v="0"/>
    <n v="6"/>
    <b v="0"/>
    <x v="19"/>
    <n v="10"/>
    <n v="42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n v="1439000863"/>
    <b v="0"/>
    <n v="0"/>
    <b v="0"/>
    <x v="19"/>
    <n v="0"/>
    <n v="0"/>
    <s v="food trucks"/>
    <x v="1151"/>
    <x v="1151"/>
  </r>
  <r>
    <n v="1152"/>
    <s v="Peruvian King Food Truck"/>
    <s v="Peruvian food truck with an LA twist."/>
    <n v="16000"/>
    <n v="911"/>
    <x v="2"/>
    <s v="US"/>
    <s v="USD"/>
    <x v="1152"/>
    <n v="1429117312"/>
    <b v="0"/>
    <n v="15"/>
    <b v="0"/>
    <x v="19"/>
    <n v="6"/>
    <n v="60.73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x v="1153"/>
    <n v="1432055305"/>
    <b v="0"/>
    <n v="1"/>
    <b v="0"/>
    <x v="19"/>
    <n v="1"/>
    <n v="50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n v="1438915006"/>
    <b v="0"/>
    <n v="3"/>
    <b v="0"/>
    <x v="19"/>
    <n v="7"/>
    <n v="108.33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n v="1405448408"/>
    <b v="0"/>
    <n v="8"/>
    <b v="0"/>
    <x v="19"/>
    <n v="1"/>
    <n v="23.5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n v="1422150162"/>
    <b v="0"/>
    <n v="0"/>
    <b v="0"/>
    <x v="19"/>
    <n v="0"/>
    <n v="0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n v="1412607880"/>
    <b v="0"/>
    <n v="3"/>
    <b v="0"/>
    <x v="19"/>
    <n v="2"/>
    <n v="50.33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n v="1415499128"/>
    <b v="0"/>
    <n v="3"/>
    <b v="0"/>
    <x v="19"/>
    <n v="0"/>
    <n v="11.6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n v="1433006765"/>
    <b v="0"/>
    <n v="0"/>
    <b v="0"/>
    <x v="19"/>
    <n v="0"/>
    <n v="0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n v="1424922186"/>
    <b v="0"/>
    <n v="19"/>
    <b v="0"/>
    <x v="19"/>
    <n v="4"/>
    <n v="60.79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n v="1430233589"/>
    <b v="0"/>
    <n v="0"/>
    <b v="0"/>
    <x v="19"/>
    <n v="0"/>
    <n v="0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n v="1408983864"/>
    <b v="0"/>
    <n v="2"/>
    <b v="0"/>
    <x v="19"/>
    <n v="0"/>
    <n v="17.5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n v="1405012920"/>
    <b v="0"/>
    <n v="0"/>
    <b v="0"/>
    <x v="19"/>
    <n v="0"/>
    <n v="0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n v="1463678582"/>
    <b v="0"/>
    <n v="0"/>
    <b v="0"/>
    <x v="19"/>
    <n v="0"/>
    <n v="0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n v="1401685730"/>
    <b v="0"/>
    <n v="25"/>
    <b v="0"/>
    <x v="19"/>
    <n v="21"/>
    <n v="82.82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n v="1432640342"/>
    <b v="0"/>
    <n v="8"/>
    <b v="0"/>
    <x v="19"/>
    <n v="19"/>
    <n v="358.88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n v="1407865095"/>
    <b v="0"/>
    <n v="16"/>
    <b v="0"/>
    <x v="19"/>
    <n v="2"/>
    <n v="61.19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n v="1471915065"/>
    <b v="0"/>
    <n v="3"/>
    <b v="0"/>
    <x v="19"/>
    <n v="6"/>
    <n v="340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n v="1422001763"/>
    <b v="0"/>
    <n v="3"/>
    <b v="0"/>
    <x v="19"/>
    <n v="0"/>
    <n v="5.6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n v="1430429171"/>
    <b v="0"/>
    <n v="2"/>
    <b v="0"/>
    <x v="19"/>
    <n v="0"/>
    <n v="50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n v="1414351127"/>
    <b v="0"/>
    <n v="1"/>
    <b v="0"/>
    <x v="19"/>
    <n v="0"/>
    <n v="25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x v="1172"/>
    <n v="1405959752"/>
    <b v="0"/>
    <n v="0"/>
    <b v="0"/>
    <x v="19"/>
    <n v="0"/>
    <n v="0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n v="1435552057"/>
    <b v="0"/>
    <n v="1"/>
    <b v="0"/>
    <x v="19"/>
    <n v="0"/>
    <n v="30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n v="1460146327"/>
    <b v="0"/>
    <n v="19"/>
    <b v="0"/>
    <x v="19"/>
    <n v="6"/>
    <n v="46.63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n v="1434389339"/>
    <b v="0"/>
    <n v="9"/>
    <b v="0"/>
    <x v="19"/>
    <n v="3"/>
    <n v="65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n v="1484094498"/>
    <b v="0"/>
    <n v="1"/>
    <b v="0"/>
    <x v="19"/>
    <n v="0"/>
    <n v="10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n v="1410796296"/>
    <b v="0"/>
    <n v="0"/>
    <b v="0"/>
    <x v="19"/>
    <n v="0"/>
    <n v="0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n v="1405633452"/>
    <b v="0"/>
    <n v="1"/>
    <b v="0"/>
    <x v="19"/>
    <n v="0"/>
    <n v="5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n v="1443460627"/>
    <b v="0"/>
    <n v="5"/>
    <b v="0"/>
    <x v="19"/>
    <n v="5"/>
    <n v="640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n v="1400786514"/>
    <b v="0"/>
    <n v="85"/>
    <b v="0"/>
    <x v="19"/>
    <n v="12"/>
    <n v="69.12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x v="1181"/>
    <n v="1422605321"/>
    <b v="0"/>
    <n v="3"/>
    <b v="0"/>
    <x v="19"/>
    <n v="0"/>
    <n v="1.33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n v="1482609088"/>
    <b v="0"/>
    <n v="4"/>
    <b v="0"/>
    <x v="19"/>
    <n v="4"/>
    <n v="10.5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n v="1476391223"/>
    <b v="0"/>
    <n v="3"/>
    <b v="0"/>
    <x v="19"/>
    <n v="4"/>
    <n v="33.33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n v="1483712611"/>
    <b v="0"/>
    <n v="375"/>
    <b v="1"/>
    <x v="20"/>
    <n v="105"/>
    <n v="61.56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n v="1430945149"/>
    <b v="0"/>
    <n v="111"/>
    <b v="1"/>
    <x v="20"/>
    <n v="105"/>
    <n v="118.74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n v="1430340195"/>
    <b v="0"/>
    <n v="123"/>
    <b v="1"/>
    <x v="20"/>
    <n v="107"/>
    <n v="65.0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n v="1429133323"/>
    <b v="0"/>
    <n v="70"/>
    <b v="1"/>
    <x v="20"/>
    <n v="104"/>
    <n v="130.16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n v="1481129340"/>
    <b v="0"/>
    <n v="85"/>
    <b v="1"/>
    <x v="20"/>
    <n v="161"/>
    <n v="37.7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n v="1465428595"/>
    <b v="0"/>
    <n v="86"/>
    <b v="1"/>
    <x v="20"/>
    <n v="108"/>
    <n v="112.79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n v="1406908725"/>
    <b v="0"/>
    <n v="13"/>
    <b v="1"/>
    <x v="20"/>
    <n v="135"/>
    <n v="51.92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n v="1455892160"/>
    <b v="0"/>
    <n v="33"/>
    <b v="1"/>
    <x v="20"/>
    <n v="109"/>
    <n v="89.24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n v="1484222978"/>
    <b v="0"/>
    <n v="15"/>
    <b v="1"/>
    <x v="20"/>
    <n v="290"/>
    <n v="19.32999999999999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n v="1455043053"/>
    <b v="0"/>
    <n v="273"/>
    <b v="1"/>
    <x v="20"/>
    <n v="104"/>
    <n v="79.97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n v="1425901379"/>
    <b v="0"/>
    <n v="714"/>
    <b v="1"/>
    <x v="20"/>
    <n v="322"/>
    <n v="56.41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n v="1445415653"/>
    <b v="0"/>
    <n v="170"/>
    <b v="1"/>
    <x v="20"/>
    <n v="135"/>
    <n v="79.41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n v="1447875539"/>
    <b v="0"/>
    <n v="512"/>
    <b v="1"/>
    <x v="20"/>
    <n v="270"/>
    <n v="76.44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n v="1463155034"/>
    <b v="0"/>
    <n v="314"/>
    <b v="1"/>
    <x v="20"/>
    <n v="253"/>
    <n v="121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n v="1448463086"/>
    <b v="0"/>
    <n v="167"/>
    <b v="1"/>
    <x v="20"/>
    <n v="261"/>
    <n v="54.62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n v="1433615400"/>
    <b v="0"/>
    <n v="9"/>
    <b v="1"/>
    <x v="20"/>
    <n v="101"/>
    <n v="299.22000000000003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n v="1427369256"/>
    <b v="0"/>
    <n v="103"/>
    <b v="1"/>
    <x v="20"/>
    <n v="126"/>
    <n v="58.53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n v="1466001246"/>
    <b v="0"/>
    <n v="111"/>
    <b v="1"/>
    <x v="20"/>
    <n v="102"/>
    <n v="55.37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n v="1432796154"/>
    <b v="0"/>
    <n v="271"/>
    <b v="1"/>
    <x v="20"/>
    <n v="199"/>
    <n v="183.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n v="1430491527"/>
    <b v="0"/>
    <n v="101"/>
    <b v="1"/>
    <x v="20"/>
    <n v="102"/>
    <n v="165.35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n v="1445363833"/>
    <b v="0"/>
    <n v="57"/>
    <b v="1"/>
    <x v="20"/>
    <n v="103"/>
    <n v="234.79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n v="1431605351"/>
    <b v="0"/>
    <n v="62"/>
    <b v="1"/>
    <x v="20"/>
    <n v="101"/>
    <n v="211.4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n v="1486406253"/>
    <b v="0"/>
    <n v="32"/>
    <b v="1"/>
    <x v="20"/>
    <n v="115"/>
    <n v="32.340000000000003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x v="1207"/>
    <n v="1456827573"/>
    <b v="0"/>
    <n v="141"/>
    <b v="1"/>
    <x v="20"/>
    <n v="104"/>
    <n v="123.3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n v="1456246864"/>
    <b v="0"/>
    <n v="75"/>
    <b v="1"/>
    <x v="20"/>
    <n v="155"/>
    <n v="207.07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n v="1485461905"/>
    <b v="0"/>
    <n v="46"/>
    <b v="1"/>
    <x v="20"/>
    <n v="106"/>
    <n v="138.26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x v="1210"/>
    <n v="1431124572"/>
    <b v="0"/>
    <n v="103"/>
    <b v="1"/>
    <x v="20"/>
    <n v="254"/>
    <n v="493.82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n v="1464209261"/>
    <b v="0"/>
    <n v="6"/>
    <b v="1"/>
    <x v="20"/>
    <n v="101"/>
    <n v="168.5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n v="1447195695"/>
    <b v="0"/>
    <n v="83"/>
    <b v="1"/>
    <x v="20"/>
    <n v="129"/>
    <n v="38.869999999999997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n v="1482862100"/>
    <b v="0"/>
    <n v="108"/>
    <b v="1"/>
    <x v="20"/>
    <n v="102"/>
    <n v="61.53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n v="1428696605"/>
    <b v="0"/>
    <n v="25"/>
    <b v="1"/>
    <x v="20"/>
    <n v="132"/>
    <n v="105.44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n v="1398895756"/>
    <b v="0"/>
    <n v="549"/>
    <b v="1"/>
    <x v="20"/>
    <n v="786"/>
    <n v="71.59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n v="1441032457"/>
    <b v="0"/>
    <n v="222"/>
    <b v="1"/>
    <x v="20"/>
    <n v="146"/>
    <n v="91.8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n v="1465932340"/>
    <b v="0"/>
    <n v="183"/>
    <b v="1"/>
    <x v="20"/>
    <n v="103"/>
    <n v="148.57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n v="1443714800"/>
    <b v="0"/>
    <n v="89"/>
    <b v="1"/>
    <x v="20"/>
    <n v="172"/>
    <n v="174.21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x v="1219"/>
    <n v="1474369513"/>
    <b v="0"/>
    <n v="253"/>
    <b v="1"/>
    <x v="20"/>
    <n v="159"/>
    <n v="102.86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n v="1437923112"/>
    <b v="0"/>
    <n v="140"/>
    <b v="1"/>
    <x v="20"/>
    <n v="104"/>
    <n v="111.1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n v="1478431488"/>
    <b v="0"/>
    <n v="103"/>
    <b v="1"/>
    <x v="20"/>
    <n v="111"/>
    <n v="23.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x v="1222"/>
    <n v="1456852647"/>
    <b v="0"/>
    <n v="138"/>
    <b v="1"/>
    <x v="20"/>
    <n v="280"/>
    <n v="81.27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x v="1223"/>
    <n v="1476159309"/>
    <b v="0"/>
    <n v="191"/>
    <b v="1"/>
    <x v="20"/>
    <n v="112"/>
    <n v="116.21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n v="1396876302"/>
    <b v="0"/>
    <n v="18"/>
    <b v="0"/>
    <x v="21"/>
    <n v="7"/>
    <n v="58.89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n v="1377294278"/>
    <b v="0"/>
    <n v="3"/>
    <b v="0"/>
    <x v="21"/>
    <n v="4"/>
    <n v="4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n v="1395089981"/>
    <b v="0"/>
    <n v="40"/>
    <b v="0"/>
    <x v="21"/>
    <n v="4"/>
    <n v="48.43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n v="1404770616"/>
    <b v="0"/>
    <n v="0"/>
    <b v="0"/>
    <x v="21"/>
    <n v="0"/>
    <n v="0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n v="1312047008"/>
    <b v="0"/>
    <n v="24"/>
    <b v="0"/>
    <x v="21"/>
    <n v="29"/>
    <n v="61.0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n v="1331982127"/>
    <b v="0"/>
    <n v="1"/>
    <b v="0"/>
    <x v="21"/>
    <n v="1"/>
    <n v="25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n v="1295997630"/>
    <b v="0"/>
    <n v="0"/>
    <b v="0"/>
    <x v="21"/>
    <n v="0"/>
    <n v="0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n v="1436394968"/>
    <b v="0"/>
    <n v="0"/>
    <b v="0"/>
    <x v="21"/>
    <n v="0"/>
    <n v="0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n v="1377030070"/>
    <b v="0"/>
    <n v="1"/>
    <b v="0"/>
    <x v="21"/>
    <n v="1"/>
    <n v="40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n v="1328049974"/>
    <b v="0"/>
    <n v="6"/>
    <b v="0"/>
    <x v="21"/>
    <n v="12"/>
    <n v="19.329999999999998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n v="1420311342"/>
    <b v="0"/>
    <n v="0"/>
    <b v="0"/>
    <x v="21"/>
    <n v="0"/>
    <n v="0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n v="1383621299"/>
    <b v="0"/>
    <n v="6"/>
    <b v="0"/>
    <x v="21"/>
    <n v="3"/>
    <n v="35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x v="1236"/>
    <n v="1342801164"/>
    <b v="0"/>
    <n v="0"/>
    <b v="0"/>
    <x v="21"/>
    <n v="0"/>
    <n v="0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n v="1344062865"/>
    <b v="0"/>
    <n v="0"/>
    <b v="0"/>
    <x v="21"/>
    <n v="0"/>
    <n v="0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n v="1310049536"/>
    <b v="0"/>
    <n v="3"/>
    <b v="0"/>
    <x v="21"/>
    <n v="18"/>
    <n v="59.33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x v="1239"/>
    <n v="1323212767"/>
    <b v="0"/>
    <n v="0"/>
    <b v="0"/>
    <x v="21"/>
    <n v="0"/>
    <n v="0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n v="1368579457"/>
    <b v="0"/>
    <n v="8"/>
    <b v="0"/>
    <x v="21"/>
    <n v="3"/>
    <n v="30.13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n v="1413057980"/>
    <b v="0"/>
    <n v="34"/>
    <b v="0"/>
    <x v="21"/>
    <n v="51"/>
    <n v="74.62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n v="1314417502"/>
    <b v="0"/>
    <n v="1"/>
    <b v="0"/>
    <x v="21"/>
    <n v="1"/>
    <n v="5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n v="1304888771"/>
    <b v="0"/>
    <n v="38"/>
    <b v="0"/>
    <x v="21"/>
    <n v="14"/>
    <n v="44.5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n v="1363981723"/>
    <b v="1"/>
    <n v="45"/>
    <b v="1"/>
    <x v="11"/>
    <n v="104"/>
    <n v="46.13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n v="1400163834"/>
    <b v="1"/>
    <n v="17"/>
    <b v="1"/>
    <x v="11"/>
    <n v="120"/>
    <n v="141.47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n v="1319245349"/>
    <b v="1"/>
    <n v="31"/>
    <b v="1"/>
    <x v="11"/>
    <n v="117"/>
    <n v="75.48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n v="1365231655"/>
    <b v="1"/>
    <n v="50"/>
    <b v="1"/>
    <x v="11"/>
    <n v="122"/>
    <n v="85.5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n v="1399563953"/>
    <b v="1"/>
    <n v="59"/>
    <b v="1"/>
    <x v="11"/>
    <n v="152"/>
    <n v="64.25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n v="1339091211"/>
    <b v="1"/>
    <n v="81"/>
    <b v="1"/>
    <x v="11"/>
    <n v="104"/>
    <n v="64.47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n v="1406129131"/>
    <b v="1"/>
    <n v="508"/>
    <b v="1"/>
    <x v="11"/>
    <n v="200"/>
    <n v="118.2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n v="1311795167"/>
    <b v="1"/>
    <n v="74"/>
    <b v="1"/>
    <x v="11"/>
    <n v="102"/>
    <n v="82.5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n v="1380238969"/>
    <b v="1"/>
    <n v="141"/>
    <b v="1"/>
    <x v="11"/>
    <n v="138"/>
    <n v="34.17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n v="1407178107"/>
    <b v="1"/>
    <n v="711"/>
    <b v="1"/>
    <x v="11"/>
    <n v="303833"/>
    <n v="42.73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n v="1288968886"/>
    <b v="1"/>
    <n v="141"/>
    <b v="1"/>
    <x v="11"/>
    <n v="199"/>
    <n v="94.49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n v="1383337052"/>
    <b v="1"/>
    <n v="109"/>
    <b v="1"/>
    <x v="11"/>
    <n v="202"/>
    <n v="55.7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n v="1326492231"/>
    <b v="1"/>
    <n v="361"/>
    <b v="1"/>
    <x v="11"/>
    <n v="118"/>
    <n v="98.03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n v="1297562590"/>
    <b v="1"/>
    <n v="176"/>
    <b v="1"/>
    <x v="11"/>
    <n v="295"/>
    <n v="92.1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n v="1375368012"/>
    <b v="1"/>
    <n v="670"/>
    <b v="1"/>
    <x v="11"/>
    <n v="213"/>
    <n v="38.18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n v="1399504664"/>
    <b v="1"/>
    <n v="96"/>
    <b v="1"/>
    <x v="11"/>
    <n v="104"/>
    <n v="27.15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n v="1390853620"/>
    <b v="1"/>
    <n v="74"/>
    <b v="1"/>
    <x v="11"/>
    <n v="114"/>
    <n v="50.69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n v="1388391227"/>
    <b v="1"/>
    <n v="52"/>
    <b v="1"/>
    <x v="11"/>
    <n v="101"/>
    <n v="38.9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n v="1389982692"/>
    <b v="1"/>
    <n v="105"/>
    <b v="1"/>
    <x v="11"/>
    <n v="125"/>
    <n v="77.6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n v="1393034470"/>
    <b v="1"/>
    <n v="41"/>
    <b v="1"/>
    <x v="11"/>
    <n v="119"/>
    <n v="43.5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n v="1380556483"/>
    <b v="1"/>
    <n v="34"/>
    <b v="1"/>
    <x v="11"/>
    <n v="166"/>
    <n v="31.82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n v="1287071015"/>
    <b v="1"/>
    <n v="66"/>
    <b v="1"/>
    <x v="11"/>
    <n v="119"/>
    <n v="63.18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n v="1386882145"/>
    <b v="1"/>
    <n v="50"/>
    <b v="1"/>
    <x v="11"/>
    <n v="100"/>
    <n v="190.9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n v="1372082558"/>
    <b v="1"/>
    <n v="159"/>
    <b v="1"/>
    <x v="11"/>
    <n v="102"/>
    <n v="140.86000000000001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n v="1377116247"/>
    <b v="1"/>
    <n v="182"/>
    <b v="1"/>
    <x v="11"/>
    <n v="117"/>
    <n v="76.92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n v="1458157512"/>
    <b v="1"/>
    <n v="206"/>
    <b v="1"/>
    <x v="11"/>
    <n v="109"/>
    <n v="99.16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n v="1327523642"/>
    <b v="1"/>
    <n v="169"/>
    <b v="1"/>
    <x v="11"/>
    <n v="115"/>
    <n v="67.88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n v="1381767859"/>
    <b v="1"/>
    <n v="31"/>
    <b v="1"/>
    <x v="11"/>
    <n v="102"/>
    <n v="246.29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n v="1270576379"/>
    <b v="1"/>
    <n v="28"/>
    <b v="1"/>
    <x v="11"/>
    <n v="106"/>
    <n v="189.29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n v="1406914291"/>
    <b v="1"/>
    <n v="54"/>
    <b v="1"/>
    <x v="11"/>
    <n v="104"/>
    <n v="76.67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n v="1343320425"/>
    <b v="1"/>
    <n v="467"/>
    <b v="1"/>
    <x v="11"/>
    <n v="155"/>
    <n v="82.96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n v="1372884587"/>
    <b v="1"/>
    <n v="389"/>
    <b v="1"/>
    <x v="11"/>
    <n v="162"/>
    <n v="62.52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x v="1276"/>
    <n v="1247504047"/>
    <b v="1"/>
    <n v="68"/>
    <b v="1"/>
    <x v="11"/>
    <n v="104"/>
    <n v="46.07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n v="1343741347"/>
    <b v="1"/>
    <n v="413"/>
    <b v="1"/>
    <x v="11"/>
    <n v="106"/>
    <n v="38.5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n v="1401196766"/>
    <b v="1"/>
    <n v="190"/>
    <b v="1"/>
    <x v="11"/>
    <n v="155"/>
    <n v="53.01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n v="1392171770"/>
    <b v="1"/>
    <n v="189"/>
    <b v="1"/>
    <x v="11"/>
    <n v="111"/>
    <n v="73.36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n v="1291227054"/>
    <b v="1"/>
    <n v="130"/>
    <b v="1"/>
    <x v="11"/>
    <n v="111"/>
    <n v="127.98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n v="1373305836"/>
    <b v="1"/>
    <n v="74"/>
    <b v="1"/>
    <x v="11"/>
    <n v="111"/>
    <n v="104.73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n v="1383909855"/>
    <b v="1"/>
    <n v="274"/>
    <b v="1"/>
    <x v="11"/>
    <n v="124"/>
    <n v="67.67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n v="1360948389"/>
    <b v="1"/>
    <n v="22"/>
    <b v="1"/>
    <x v="11"/>
    <n v="211"/>
    <n v="95.93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n v="1481175482"/>
    <b v="0"/>
    <n v="31"/>
    <b v="1"/>
    <x v="6"/>
    <n v="101"/>
    <n v="65.16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n v="1433512775"/>
    <b v="0"/>
    <n v="63"/>
    <b v="1"/>
    <x v="6"/>
    <n v="102"/>
    <n v="32.270000000000003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n v="1423041227"/>
    <b v="0"/>
    <n v="20"/>
    <b v="1"/>
    <x v="6"/>
    <n v="108"/>
    <n v="81.25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n v="1428936856"/>
    <b v="0"/>
    <n v="25"/>
    <b v="1"/>
    <x v="6"/>
    <n v="242"/>
    <n v="24.2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n v="1468122163"/>
    <b v="0"/>
    <n v="61"/>
    <b v="1"/>
    <x v="6"/>
    <n v="100"/>
    <n v="65.87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n v="1480907645"/>
    <b v="0"/>
    <n v="52"/>
    <b v="1"/>
    <x v="6"/>
    <n v="125"/>
    <n v="36.08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x v="1290"/>
    <n v="1427121931"/>
    <b v="0"/>
    <n v="86"/>
    <b v="1"/>
    <x v="6"/>
    <n v="109"/>
    <n v="44.19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n v="1425224391"/>
    <b v="0"/>
    <n v="42"/>
    <b v="1"/>
    <x v="6"/>
    <n v="146"/>
    <n v="104.07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n v="1441822828"/>
    <b v="0"/>
    <n v="52"/>
    <b v="1"/>
    <x v="6"/>
    <n v="110"/>
    <n v="35.96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n v="1444927771"/>
    <b v="0"/>
    <n v="120"/>
    <b v="1"/>
    <x v="6"/>
    <n v="102"/>
    <n v="127.79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n v="1443696797"/>
    <b v="0"/>
    <n v="22"/>
    <b v="1"/>
    <x v="6"/>
    <n v="122"/>
    <n v="27.73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n v="1435585497"/>
    <b v="0"/>
    <n v="64"/>
    <b v="1"/>
    <x v="6"/>
    <n v="102"/>
    <n v="39.83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n v="1456189973"/>
    <b v="0"/>
    <n v="23"/>
    <b v="1"/>
    <x v="6"/>
    <n v="141"/>
    <n v="52.17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n v="1459533358"/>
    <b v="0"/>
    <n v="238"/>
    <b v="1"/>
    <x v="6"/>
    <n v="110"/>
    <n v="92.04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n v="1459268432"/>
    <b v="0"/>
    <n v="33"/>
    <b v="1"/>
    <x v="6"/>
    <n v="105"/>
    <n v="63.42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n v="1434310359"/>
    <b v="0"/>
    <n v="32"/>
    <b v="1"/>
    <x v="6"/>
    <n v="124"/>
    <n v="135.63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n v="1461427938"/>
    <b v="0"/>
    <n v="24"/>
    <b v="1"/>
    <x v="6"/>
    <n v="135"/>
    <n v="168.75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n v="1436551178"/>
    <b v="0"/>
    <n v="29"/>
    <b v="1"/>
    <x v="6"/>
    <n v="103"/>
    <n v="70.86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n v="1477963411"/>
    <b v="0"/>
    <n v="50"/>
    <b v="1"/>
    <x v="6"/>
    <n v="100"/>
    <n v="50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x v="1303"/>
    <n v="1468578920"/>
    <b v="0"/>
    <n v="108"/>
    <b v="1"/>
    <x v="6"/>
    <n v="130"/>
    <n v="42.2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n v="1484196005"/>
    <b v="0"/>
    <n v="104"/>
    <b v="0"/>
    <x v="8"/>
    <n v="40"/>
    <n v="152.41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n v="1466611108"/>
    <b v="0"/>
    <n v="86"/>
    <b v="0"/>
    <x v="8"/>
    <n v="26"/>
    <n v="90.6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n v="1415098734"/>
    <b v="0"/>
    <n v="356"/>
    <b v="0"/>
    <x v="8"/>
    <n v="65"/>
    <n v="201.6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x v="1307"/>
    <n v="1453118679"/>
    <b v="0"/>
    <n v="45"/>
    <b v="0"/>
    <x v="8"/>
    <n v="12"/>
    <n v="127.93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x v="1308"/>
    <n v="1472481812"/>
    <b v="0"/>
    <n v="38"/>
    <b v="0"/>
    <x v="8"/>
    <n v="11"/>
    <n v="29.89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n v="1441919468"/>
    <b v="0"/>
    <n v="35"/>
    <b v="0"/>
    <x v="8"/>
    <n v="112"/>
    <n v="367.97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n v="1467734450"/>
    <b v="0"/>
    <n v="24"/>
    <b v="0"/>
    <x v="8"/>
    <n v="16"/>
    <n v="129.16999999999999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n v="1477509319"/>
    <b v="0"/>
    <n v="100"/>
    <b v="0"/>
    <x v="8"/>
    <n v="32"/>
    <n v="800.7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n v="1426783922"/>
    <b v="0"/>
    <n v="1"/>
    <b v="0"/>
    <x v="8"/>
    <n v="1"/>
    <n v="28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n v="1454432514"/>
    <b v="0"/>
    <n v="122"/>
    <b v="0"/>
    <x v="8"/>
    <n v="31"/>
    <n v="102.0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n v="1471881860"/>
    <b v="0"/>
    <n v="11"/>
    <b v="0"/>
    <x v="8"/>
    <n v="1"/>
    <n v="184.36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n v="1443700648"/>
    <b v="0"/>
    <n v="248"/>
    <b v="0"/>
    <x v="8"/>
    <n v="40"/>
    <n v="162.91999999999999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n v="1453676709"/>
    <b v="0"/>
    <n v="1"/>
    <b v="0"/>
    <x v="8"/>
    <n v="0"/>
    <n v="1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n v="1464586746"/>
    <b v="0"/>
    <n v="19"/>
    <b v="0"/>
    <x v="8"/>
    <n v="6"/>
    <n v="603.53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n v="1418346172"/>
    <b v="0"/>
    <n v="135"/>
    <b v="0"/>
    <x v="8"/>
    <n v="15"/>
    <n v="45.41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n v="1403810965"/>
    <b v="0"/>
    <n v="9"/>
    <b v="0"/>
    <x v="8"/>
    <n v="15"/>
    <n v="97.33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n v="1480610046"/>
    <b v="0"/>
    <n v="3"/>
    <b v="0"/>
    <x v="8"/>
    <n v="1"/>
    <n v="167.67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n v="1479923937"/>
    <b v="0"/>
    <n v="7"/>
    <b v="0"/>
    <x v="8"/>
    <n v="1"/>
    <n v="859.86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n v="1429631125"/>
    <b v="0"/>
    <n v="4"/>
    <b v="0"/>
    <x v="8"/>
    <n v="0"/>
    <n v="26.5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n v="1458665146"/>
    <b v="0"/>
    <n v="44"/>
    <b v="0"/>
    <x v="8"/>
    <n v="9"/>
    <n v="30.27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n v="1473779552"/>
    <b v="0"/>
    <n v="90"/>
    <b v="0"/>
    <x v="8"/>
    <n v="10"/>
    <n v="54.67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n v="1480471435"/>
    <b v="0"/>
    <n v="8"/>
    <b v="0"/>
    <x v="8"/>
    <n v="2"/>
    <n v="60.75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n v="1417460428"/>
    <b v="0"/>
    <n v="11"/>
    <b v="0"/>
    <x v="8"/>
    <n v="1"/>
    <n v="102.73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n v="1430324235"/>
    <b v="0"/>
    <n v="41"/>
    <b v="0"/>
    <x v="8"/>
    <n v="4"/>
    <n v="41.59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n v="1472570734"/>
    <b v="0"/>
    <n v="15"/>
    <b v="0"/>
    <x v="8"/>
    <n v="2"/>
    <n v="116.53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n v="1414041545"/>
    <b v="0"/>
    <n v="9"/>
    <b v="0"/>
    <x v="8"/>
    <n v="1"/>
    <n v="45.33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n v="1464763109"/>
    <b v="0"/>
    <n v="50"/>
    <b v="0"/>
    <x v="8"/>
    <n v="22"/>
    <n v="157.46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n v="1468843554"/>
    <b v="0"/>
    <n v="34"/>
    <b v="0"/>
    <x v="8"/>
    <n v="1"/>
    <n v="100.5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n v="1482888408"/>
    <b v="0"/>
    <n v="0"/>
    <b v="0"/>
    <x v="8"/>
    <n v="0"/>
    <n v="0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n v="1402886025"/>
    <b v="0"/>
    <n v="0"/>
    <b v="0"/>
    <x v="8"/>
    <n v="0"/>
    <n v="0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n v="1455129287"/>
    <b v="0"/>
    <n v="276"/>
    <b v="0"/>
    <x v="8"/>
    <n v="11"/>
    <n v="51.8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n v="1446762502"/>
    <b v="0"/>
    <n v="16"/>
    <b v="0"/>
    <x v="8"/>
    <n v="20"/>
    <n v="308.75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n v="1415825028"/>
    <b v="0"/>
    <n v="224"/>
    <b v="0"/>
    <x v="8"/>
    <n v="85"/>
    <n v="379.23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n v="1485957079"/>
    <b v="0"/>
    <n v="140"/>
    <b v="0"/>
    <x v="8"/>
    <n v="49"/>
    <n v="176.36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n v="1435951033"/>
    <b v="0"/>
    <n v="15"/>
    <b v="0"/>
    <x v="8"/>
    <n v="3"/>
    <n v="66.069999999999993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x v="1339"/>
    <n v="1414164715"/>
    <b v="0"/>
    <n v="37"/>
    <b v="0"/>
    <x v="8"/>
    <n v="7"/>
    <n v="89.65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n v="1405520253"/>
    <b v="0"/>
    <n v="0"/>
    <b v="0"/>
    <x v="8"/>
    <n v="0"/>
    <n v="0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n v="1472569117"/>
    <b v="0"/>
    <n v="46"/>
    <b v="0"/>
    <x v="8"/>
    <n v="70"/>
    <n v="382.39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n v="1434569739"/>
    <b v="0"/>
    <n v="1"/>
    <b v="0"/>
    <x v="8"/>
    <n v="0"/>
    <n v="100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n v="1466512683"/>
    <b v="0"/>
    <n v="323"/>
    <b v="0"/>
    <x v="8"/>
    <n v="102"/>
    <n v="158.36000000000001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n v="1464807439"/>
    <b v="0"/>
    <n v="139"/>
    <b v="1"/>
    <x v="9"/>
    <n v="378"/>
    <n v="40.76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n v="1402342359"/>
    <b v="0"/>
    <n v="7"/>
    <b v="1"/>
    <x v="9"/>
    <n v="125"/>
    <n v="53.57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n v="1369705751"/>
    <b v="0"/>
    <n v="149"/>
    <b v="1"/>
    <x v="9"/>
    <n v="147"/>
    <n v="48.45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n v="1423149525"/>
    <b v="0"/>
    <n v="31"/>
    <b v="1"/>
    <x v="9"/>
    <n v="102"/>
    <n v="82.42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n v="1416485333"/>
    <b v="0"/>
    <n v="26"/>
    <b v="1"/>
    <x v="9"/>
    <n v="102"/>
    <n v="230.19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n v="1447055935"/>
    <b v="0"/>
    <n v="172"/>
    <b v="1"/>
    <x v="9"/>
    <n v="204"/>
    <n v="59.36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n v="1448497134"/>
    <b v="0"/>
    <n v="78"/>
    <b v="1"/>
    <x v="9"/>
    <n v="104"/>
    <n v="66.7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n v="1452707144"/>
    <b v="0"/>
    <n v="120"/>
    <b v="1"/>
    <x v="9"/>
    <n v="101"/>
    <n v="168.78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n v="1436968366"/>
    <b v="0"/>
    <n v="227"/>
    <b v="1"/>
    <x v="9"/>
    <n v="136"/>
    <n v="59.97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n v="1359946188"/>
    <b v="0"/>
    <n v="42"/>
    <b v="1"/>
    <x v="9"/>
    <n v="134"/>
    <n v="31.81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n v="1463080979"/>
    <b v="0"/>
    <n v="64"/>
    <b v="1"/>
    <x v="9"/>
    <n v="130"/>
    <n v="24.42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n v="1351663605"/>
    <b v="0"/>
    <n v="121"/>
    <b v="1"/>
    <x v="9"/>
    <n v="123"/>
    <n v="25.35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n v="1370393760"/>
    <b v="0"/>
    <n v="87"/>
    <b v="1"/>
    <x v="9"/>
    <n v="183"/>
    <n v="71.44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n v="1359587137"/>
    <b v="0"/>
    <n v="65"/>
    <b v="1"/>
    <x v="9"/>
    <n v="125"/>
    <n v="38.549999999999997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n v="1306417323"/>
    <b v="0"/>
    <n v="49"/>
    <b v="1"/>
    <x v="9"/>
    <n v="112"/>
    <n v="68.37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n v="1304623990"/>
    <b v="0"/>
    <n v="19"/>
    <b v="1"/>
    <x v="9"/>
    <n v="116"/>
    <n v="40.21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n v="1341524220"/>
    <b v="0"/>
    <n v="81"/>
    <b v="1"/>
    <x v="9"/>
    <n v="173"/>
    <n v="32.07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n v="1400778772"/>
    <b v="0"/>
    <n v="264"/>
    <b v="1"/>
    <x v="9"/>
    <n v="126"/>
    <n v="28.6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n v="1373408731"/>
    <b v="0"/>
    <n v="25"/>
    <b v="1"/>
    <x v="9"/>
    <n v="109"/>
    <n v="43.64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n v="1453925727"/>
    <b v="0"/>
    <n v="5"/>
    <b v="1"/>
    <x v="9"/>
    <n v="100"/>
    <n v="40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n v="1415464906"/>
    <b v="0"/>
    <n v="144"/>
    <b v="1"/>
    <x v="11"/>
    <n v="119"/>
    <n v="346.0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n v="1423935352"/>
    <b v="0"/>
    <n v="92"/>
    <b v="1"/>
    <x v="11"/>
    <n v="100"/>
    <n v="81.739999999999995"/>
    <s v="rock"/>
    <x v="1365"/>
    <x v="1365"/>
  </r>
  <r>
    <n v="1366"/>
    <s v="Kick It! A Tribute to the A.K.s"/>
    <s v="A musical memorial for Alexi Petersen."/>
    <n v="7500"/>
    <n v="9486.69"/>
    <x v="0"/>
    <s v="US"/>
    <s v="USD"/>
    <x v="1366"/>
    <n v="1413158063"/>
    <b v="0"/>
    <n v="147"/>
    <b v="1"/>
    <x v="11"/>
    <n v="126"/>
    <n v="64.540000000000006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n v="1444867450"/>
    <b v="0"/>
    <n v="90"/>
    <b v="1"/>
    <x v="11"/>
    <n v="114"/>
    <n v="63.48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n v="1432269294"/>
    <b v="0"/>
    <n v="87"/>
    <b v="1"/>
    <x v="11"/>
    <n v="111"/>
    <n v="63.62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n v="1394633746"/>
    <b v="0"/>
    <n v="406"/>
    <b v="1"/>
    <x v="11"/>
    <n v="105"/>
    <n v="83.97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n v="1380585890"/>
    <b v="0"/>
    <n v="20"/>
    <b v="1"/>
    <x v="11"/>
    <n v="104"/>
    <n v="77.75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n v="1428430342"/>
    <b v="0"/>
    <n v="70"/>
    <b v="1"/>
    <x v="11"/>
    <n v="107"/>
    <n v="107.07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x v="1372"/>
    <n v="1339523132"/>
    <b v="0"/>
    <n v="16"/>
    <b v="1"/>
    <x v="11"/>
    <n v="124"/>
    <n v="38.75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n v="1480546233"/>
    <b v="0"/>
    <n v="52"/>
    <b v="1"/>
    <x v="11"/>
    <n v="105"/>
    <n v="201.9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n v="1456285988"/>
    <b v="0"/>
    <n v="66"/>
    <b v="1"/>
    <x v="11"/>
    <n v="189"/>
    <n v="43.06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n v="1481852119"/>
    <b v="0"/>
    <n v="109"/>
    <b v="1"/>
    <x v="11"/>
    <n v="171"/>
    <n v="62.87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n v="1478189006"/>
    <b v="0"/>
    <n v="168"/>
    <b v="1"/>
    <x v="11"/>
    <n v="252"/>
    <n v="55.61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n v="1484198170"/>
    <b v="0"/>
    <n v="31"/>
    <b v="1"/>
    <x v="11"/>
    <n v="116"/>
    <n v="48.71"/>
    <s v="rock"/>
    <x v="1377"/>
    <x v="1377"/>
  </r>
  <r>
    <n v="1378"/>
    <s v="SIX BY SEVEN"/>
    <s v="A psychedelic post rock masterpiece!"/>
    <n v="2000"/>
    <n v="4067"/>
    <x v="0"/>
    <s v="GB"/>
    <s v="GBP"/>
    <x v="1378"/>
    <n v="1468779210"/>
    <b v="0"/>
    <n v="133"/>
    <b v="1"/>
    <x v="11"/>
    <n v="203"/>
    <n v="30.58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x v="1379"/>
    <n v="1430912876"/>
    <b v="0"/>
    <n v="151"/>
    <b v="1"/>
    <x v="11"/>
    <n v="112"/>
    <n v="73.91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x v="1380"/>
    <n v="1431886706"/>
    <b v="0"/>
    <n v="5"/>
    <b v="1"/>
    <x v="11"/>
    <n v="424"/>
    <n v="21.2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n v="1480396125"/>
    <b v="0"/>
    <n v="73"/>
    <b v="1"/>
    <x v="11"/>
    <n v="107"/>
    <n v="73.36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n v="1365275536"/>
    <b v="0"/>
    <n v="148"/>
    <b v="1"/>
    <x v="11"/>
    <n v="104"/>
    <n v="56.41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n v="1480729678"/>
    <b v="0"/>
    <n v="93"/>
    <b v="1"/>
    <x v="11"/>
    <n v="212"/>
    <n v="50.25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n v="1433525922"/>
    <b v="0"/>
    <n v="63"/>
    <b v="1"/>
    <x v="11"/>
    <n v="124"/>
    <n v="68.9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n v="1457109121"/>
    <b v="0"/>
    <n v="134"/>
    <b v="1"/>
    <x v="11"/>
    <n v="110"/>
    <n v="65.91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x v="1386"/>
    <n v="1435591889"/>
    <b v="0"/>
    <n v="14"/>
    <b v="1"/>
    <x v="11"/>
    <n v="219"/>
    <n v="62.5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n v="1430604395"/>
    <b v="0"/>
    <n v="78"/>
    <b v="1"/>
    <x v="11"/>
    <n v="137"/>
    <n v="70.06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n v="1474469117"/>
    <b v="0"/>
    <n v="112"/>
    <b v="1"/>
    <x v="11"/>
    <n v="135"/>
    <n v="60.18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n v="1468495957"/>
    <b v="0"/>
    <n v="34"/>
    <b v="1"/>
    <x v="11"/>
    <n v="145"/>
    <n v="21.38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n v="1427224606"/>
    <b v="0"/>
    <n v="19"/>
    <b v="1"/>
    <x v="11"/>
    <n v="109"/>
    <n v="160.79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n v="1436369818"/>
    <b v="0"/>
    <n v="13"/>
    <b v="1"/>
    <x v="11"/>
    <n v="110"/>
    <n v="42.38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n v="1454298186"/>
    <b v="0"/>
    <n v="104"/>
    <b v="1"/>
    <x v="11"/>
    <n v="114"/>
    <n v="27.32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x v="1393"/>
    <n v="1467476523"/>
    <b v="0"/>
    <n v="52"/>
    <b v="1"/>
    <x v="11"/>
    <n v="102"/>
    <n v="196.83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n v="1484623726"/>
    <b v="0"/>
    <n v="17"/>
    <b v="1"/>
    <x v="11"/>
    <n v="122"/>
    <n v="53.88"/>
    <s v="rock"/>
    <x v="1394"/>
    <x v="1394"/>
  </r>
  <r>
    <n v="1395"/>
    <s v="Quiet Oaks Full Length Album"/>
    <s v="Help Quiet Oaks record their debut album!!!"/>
    <n v="3500"/>
    <n v="3916"/>
    <x v="0"/>
    <s v="US"/>
    <s v="USD"/>
    <x v="1395"/>
    <n v="1481838481"/>
    <b v="0"/>
    <n v="82"/>
    <b v="1"/>
    <x v="11"/>
    <n v="112"/>
    <n v="47.76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n v="1421279882"/>
    <b v="0"/>
    <n v="73"/>
    <b v="1"/>
    <x v="11"/>
    <n v="107"/>
    <n v="88.19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n v="1475013710"/>
    <b v="0"/>
    <n v="158"/>
    <b v="1"/>
    <x v="11"/>
    <n v="114"/>
    <n v="72.06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n v="1465160334"/>
    <b v="0"/>
    <n v="65"/>
    <b v="1"/>
    <x v="11"/>
    <n v="110"/>
    <n v="74.25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n v="1410048373"/>
    <b v="0"/>
    <n v="184"/>
    <b v="1"/>
    <x v="11"/>
    <n v="126"/>
    <n v="61.7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n v="1462695073"/>
    <b v="0"/>
    <n v="34"/>
    <b v="1"/>
    <x v="11"/>
    <n v="167"/>
    <n v="17.239999999999998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n v="1367798074"/>
    <b v="0"/>
    <n v="240"/>
    <b v="1"/>
    <x v="11"/>
    <n v="497"/>
    <n v="51.72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n v="1425259011"/>
    <b v="0"/>
    <n v="113"/>
    <b v="1"/>
    <x v="11"/>
    <n v="109"/>
    <n v="24.15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n v="1372210235"/>
    <b v="0"/>
    <n v="66"/>
    <b v="1"/>
    <x v="11"/>
    <n v="103"/>
    <n v="62.17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n v="1422447285"/>
    <b v="1"/>
    <n v="5"/>
    <b v="0"/>
    <x v="22"/>
    <n v="2"/>
    <n v="48.2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x v="1405"/>
    <n v="1414599601"/>
    <b v="1"/>
    <n v="17"/>
    <b v="0"/>
    <x v="22"/>
    <n v="0"/>
    <n v="6.18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x v="1406"/>
    <n v="1445336607"/>
    <b v="0"/>
    <n v="3"/>
    <b v="0"/>
    <x v="22"/>
    <n v="0"/>
    <n v="5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n v="1405687978"/>
    <b v="0"/>
    <n v="2"/>
    <b v="0"/>
    <x v="22"/>
    <n v="1"/>
    <n v="7.5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n v="1444856156"/>
    <b v="0"/>
    <n v="6"/>
    <b v="0"/>
    <x v="22"/>
    <n v="7"/>
    <n v="12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n v="1414897935"/>
    <b v="0"/>
    <n v="0"/>
    <b v="0"/>
    <x v="22"/>
    <n v="0"/>
    <n v="0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n v="1461051520"/>
    <b v="0"/>
    <n v="1"/>
    <b v="0"/>
    <x v="22"/>
    <n v="0"/>
    <n v="1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n v="1420766700"/>
    <b v="0"/>
    <n v="3"/>
    <b v="0"/>
    <x v="22"/>
    <n v="0"/>
    <n v="2.3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n v="1415064699"/>
    <b v="0"/>
    <n v="13"/>
    <b v="0"/>
    <x v="22"/>
    <n v="5"/>
    <n v="24.62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n v="1450780170"/>
    <b v="0"/>
    <n v="1"/>
    <b v="0"/>
    <x v="22"/>
    <n v="5"/>
    <n v="100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n v="1480831467"/>
    <b v="0"/>
    <n v="1"/>
    <b v="0"/>
    <x v="22"/>
    <n v="0"/>
    <n v="1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n v="1436285591"/>
    <b v="0"/>
    <n v="9"/>
    <b v="0"/>
    <x v="22"/>
    <n v="18"/>
    <n v="88.89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n v="1445552019"/>
    <b v="0"/>
    <n v="0"/>
    <b v="0"/>
    <x v="22"/>
    <n v="0"/>
    <n v="0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n v="1439696174"/>
    <b v="0"/>
    <n v="2"/>
    <b v="0"/>
    <x v="22"/>
    <n v="1"/>
    <n v="27.5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n v="1453805834"/>
    <b v="0"/>
    <n v="1"/>
    <b v="0"/>
    <x v="22"/>
    <n v="0"/>
    <n v="6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n v="1473418619"/>
    <b v="0"/>
    <n v="10"/>
    <b v="0"/>
    <x v="22"/>
    <n v="7"/>
    <n v="44.5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x v="1420"/>
    <n v="1464969686"/>
    <b v="0"/>
    <n v="3"/>
    <b v="0"/>
    <x v="22"/>
    <n v="3"/>
    <n v="1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n v="1420840709"/>
    <b v="0"/>
    <n v="2"/>
    <b v="0"/>
    <x v="22"/>
    <n v="0"/>
    <n v="100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n v="1471844704"/>
    <b v="0"/>
    <n v="2"/>
    <b v="0"/>
    <x v="22"/>
    <n v="0"/>
    <n v="1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n v="1449045531"/>
    <b v="0"/>
    <n v="1"/>
    <b v="0"/>
    <x v="22"/>
    <n v="0"/>
    <n v="100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n v="1478106802"/>
    <b v="0"/>
    <n v="14"/>
    <b v="0"/>
    <x v="22"/>
    <n v="20"/>
    <n v="109.07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n v="1427684959"/>
    <b v="0"/>
    <n v="0"/>
    <b v="0"/>
    <x v="22"/>
    <n v="0"/>
    <n v="0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n v="1435224120"/>
    <b v="0"/>
    <n v="0"/>
    <b v="0"/>
    <x v="22"/>
    <n v="0"/>
    <n v="0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n v="1471638385"/>
    <b v="0"/>
    <n v="4"/>
    <b v="0"/>
    <x v="22"/>
    <n v="8"/>
    <n v="104.75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n v="1456996017"/>
    <b v="0"/>
    <n v="3"/>
    <b v="0"/>
    <x v="22"/>
    <n v="5"/>
    <n v="15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n v="1426037242"/>
    <b v="0"/>
    <n v="0"/>
    <b v="0"/>
    <x v="22"/>
    <n v="0"/>
    <n v="0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n v="1416339088"/>
    <b v="0"/>
    <n v="5"/>
    <b v="0"/>
    <x v="22"/>
    <n v="8"/>
    <n v="80.599999999999994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n v="1445922216"/>
    <b v="0"/>
    <n v="47"/>
    <b v="0"/>
    <x v="22"/>
    <n v="32"/>
    <n v="115.55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n v="1434825828"/>
    <b v="0"/>
    <n v="0"/>
    <b v="0"/>
    <x v="22"/>
    <n v="0"/>
    <n v="0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n v="1477839675"/>
    <b v="0"/>
    <n v="10"/>
    <b v="0"/>
    <x v="22"/>
    <n v="7"/>
    <n v="80.5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n v="1431973478"/>
    <b v="0"/>
    <n v="11"/>
    <b v="0"/>
    <x v="22"/>
    <n v="10"/>
    <n v="744.55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n v="1441997020"/>
    <b v="0"/>
    <n v="2"/>
    <b v="0"/>
    <x v="22"/>
    <n v="0"/>
    <n v="7.5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n v="1453451057"/>
    <b v="0"/>
    <n v="2"/>
    <b v="0"/>
    <x v="22"/>
    <n v="1"/>
    <n v="38.5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n v="1402058739"/>
    <b v="0"/>
    <n v="22"/>
    <b v="0"/>
    <x v="22"/>
    <n v="27"/>
    <n v="36.68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n v="1459198499"/>
    <b v="0"/>
    <n v="8"/>
    <b v="0"/>
    <x v="22"/>
    <n v="3"/>
    <n v="75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n v="1423166101"/>
    <b v="0"/>
    <n v="6"/>
    <b v="0"/>
    <x v="22"/>
    <n v="7"/>
    <n v="30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n v="1461693463"/>
    <b v="0"/>
    <n v="1"/>
    <b v="0"/>
    <x v="22"/>
    <n v="0"/>
    <n v="1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n v="1436811769"/>
    <b v="0"/>
    <n v="3"/>
    <b v="0"/>
    <x v="22"/>
    <n v="1"/>
    <n v="673.3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n v="1461598158"/>
    <b v="0"/>
    <n v="0"/>
    <b v="0"/>
    <x v="22"/>
    <n v="0"/>
    <n v="0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n v="1480803209"/>
    <b v="0"/>
    <n v="0"/>
    <b v="0"/>
    <x v="22"/>
    <n v="0"/>
    <n v="0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n v="1436907462"/>
    <b v="0"/>
    <n v="0"/>
    <b v="0"/>
    <x v="22"/>
    <n v="0"/>
    <n v="0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n v="1431694855"/>
    <b v="0"/>
    <n v="0"/>
    <b v="0"/>
    <x v="22"/>
    <n v="0"/>
    <n v="0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n v="1459507478"/>
    <b v="0"/>
    <n v="0"/>
    <b v="0"/>
    <x v="22"/>
    <n v="0"/>
    <n v="0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x v="1447"/>
    <n v="1465407134"/>
    <b v="0"/>
    <n v="3"/>
    <b v="0"/>
    <x v="22"/>
    <n v="0"/>
    <n v="25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n v="1429655318"/>
    <b v="0"/>
    <n v="0"/>
    <b v="0"/>
    <x v="22"/>
    <n v="0"/>
    <n v="0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n v="1427138905"/>
    <b v="0"/>
    <n v="0"/>
    <b v="0"/>
    <x v="22"/>
    <n v="0"/>
    <n v="0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n v="1453349197"/>
    <b v="0"/>
    <n v="1"/>
    <b v="0"/>
    <x v="22"/>
    <n v="0"/>
    <n v="1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n v="1413759659"/>
    <b v="0"/>
    <n v="2"/>
    <b v="0"/>
    <x v="22"/>
    <n v="0"/>
    <n v="1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n v="1403974363"/>
    <b v="0"/>
    <n v="0"/>
    <b v="0"/>
    <x v="22"/>
    <n v="0"/>
    <n v="0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n v="1488386547"/>
    <b v="0"/>
    <n v="0"/>
    <b v="0"/>
    <x v="22"/>
    <n v="0"/>
    <n v="0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n v="1459716480"/>
    <b v="0"/>
    <n v="1"/>
    <b v="0"/>
    <x v="22"/>
    <n v="1"/>
    <n v="15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n v="1405181320"/>
    <b v="0"/>
    <n v="7"/>
    <b v="0"/>
    <x v="22"/>
    <n v="11"/>
    <n v="225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x v="1456"/>
    <n v="1480867365"/>
    <b v="0"/>
    <n v="3"/>
    <b v="0"/>
    <x v="22"/>
    <n v="3"/>
    <n v="48.3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n v="1444685444"/>
    <b v="0"/>
    <n v="0"/>
    <b v="0"/>
    <x v="22"/>
    <n v="0"/>
    <n v="0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n v="1405097760"/>
    <b v="0"/>
    <n v="0"/>
    <b v="0"/>
    <x v="22"/>
    <n v="0"/>
    <n v="0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n v="1446612896"/>
    <b v="0"/>
    <n v="0"/>
    <b v="0"/>
    <x v="22"/>
    <n v="0"/>
    <n v="0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n v="1412371898"/>
    <b v="0"/>
    <n v="0"/>
    <b v="0"/>
    <x v="22"/>
    <n v="0"/>
    <n v="0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x v="1461"/>
    <n v="1410967754"/>
    <b v="1"/>
    <n v="340"/>
    <b v="1"/>
    <x v="23"/>
    <n v="101"/>
    <n v="44.67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x v="1462"/>
    <n v="1363017271"/>
    <b v="1"/>
    <n v="150"/>
    <b v="1"/>
    <x v="23"/>
    <n v="109"/>
    <n v="28.94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n v="1361483538"/>
    <b v="1"/>
    <n v="25"/>
    <b v="1"/>
    <x v="23"/>
    <n v="148"/>
    <n v="35.44"/>
    <s v="radio &amp; podcasts"/>
    <x v="1463"/>
    <x v="1463"/>
  </r>
  <r>
    <n v="1464"/>
    <s v="Science Studio"/>
    <s v="The Best Science Media on the Web"/>
    <n v="5000"/>
    <n v="8160"/>
    <x v="0"/>
    <s v="US"/>
    <s v="USD"/>
    <x v="1464"/>
    <n v="1358437958"/>
    <b v="1"/>
    <n v="234"/>
    <b v="1"/>
    <x v="23"/>
    <n v="163"/>
    <n v="34.869999999999997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n v="1329759452"/>
    <b v="1"/>
    <n v="2602"/>
    <b v="1"/>
    <x v="23"/>
    <n v="456"/>
    <n v="52.62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n v="1449029266"/>
    <b v="1"/>
    <n v="248"/>
    <b v="1"/>
    <x v="23"/>
    <n v="108"/>
    <n v="69.599999999999994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x v="1467"/>
    <n v="1327518885"/>
    <b v="1"/>
    <n v="600"/>
    <b v="1"/>
    <x v="23"/>
    <n v="115"/>
    <n v="76.72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n v="1302654049"/>
    <b v="1"/>
    <n v="293"/>
    <b v="1"/>
    <x v="23"/>
    <n v="102"/>
    <n v="33.19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n v="1358346109"/>
    <b v="1"/>
    <n v="321"/>
    <b v="1"/>
    <x v="23"/>
    <n v="108"/>
    <n v="149.46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n v="1354909863"/>
    <b v="1"/>
    <n v="81"/>
    <b v="1"/>
    <x v="23"/>
    <n v="125"/>
    <n v="23.17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n v="1426028334"/>
    <b v="1"/>
    <n v="343"/>
    <b v="1"/>
    <x v="23"/>
    <n v="104"/>
    <n v="96.88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n v="1379336503"/>
    <b v="1"/>
    <n v="336"/>
    <b v="1"/>
    <x v="23"/>
    <n v="139"/>
    <n v="103.2"/>
    <s v="radio &amp; podcasts"/>
    <x v="1472"/>
    <x v="1472"/>
  </r>
  <r>
    <n v="1473"/>
    <s v="ONE LOVES ONLY FORM"/>
    <s v="Public Radio Project"/>
    <n v="1500"/>
    <n v="1807.74"/>
    <x v="0"/>
    <s v="US"/>
    <s v="USD"/>
    <x v="1473"/>
    <n v="1328052639"/>
    <b v="1"/>
    <n v="47"/>
    <b v="1"/>
    <x v="23"/>
    <n v="121"/>
    <n v="38.46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n v="1376501292"/>
    <b v="1"/>
    <n v="76"/>
    <b v="1"/>
    <x v="23"/>
    <n v="112"/>
    <n v="44.32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n v="1416244863"/>
    <b v="1"/>
    <n v="441"/>
    <b v="1"/>
    <x v="23"/>
    <n v="189"/>
    <n v="64.17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n v="1313024422"/>
    <b v="1"/>
    <n v="916"/>
    <b v="1"/>
    <x v="23"/>
    <n v="662"/>
    <n v="43.3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n v="1319467604"/>
    <b v="1"/>
    <n v="369"/>
    <b v="1"/>
    <x v="23"/>
    <n v="111"/>
    <n v="90.5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n v="1367355313"/>
    <b v="1"/>
    <n v="20242"/>
    <b v="1"/>
    <x v="23"/>
    <n v="1182"/>
    <n v="29.19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n v="1398448389"/>
    <b v="1"/>
    <n v="71"/>
    <b v="1"/>
    <x v="23"/>
    <n v="137"/>
    <n v="30.96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n v="1373408699"/>
    <b v="1"/>
    <n v="635"/>
    <b v="1"/>
    <x v="23"/>
    <n v="117"/>
    <n v="92.16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n v="1380838145"/>
    <b v="0"/>
    <n v="6"/>
    <b v="0"/>
    <x v="10"/>
    <n v="2"/>
    <n v="17.5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n v="1345062936"/>
    <b v="0"/>
    <n v="1"/>
    <b v="0"/>
    <x v="10"/>
    <n v="0"/>
    <n v="5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n v="1467002275"/>
    <b v="0"/>
    <n v="2"/>
    <b v="0"/>
    <x v="10"/>
    <n v="1"/>
    <n v="25"/>
    <s v="fiction"/>
    <x v="1483"/>
    <x v="1483"/>
  </r>
  <r>
    <n v="1484"/>
    <s v="a book called filtered down thru the stars"/>
    <s v="The mussings of an old wizard"/>
    <n v="2000"/>
    <n v="0"/>
    <x v="2"/>
    <s v="US"/>
    <s v="USD"/>
    <x v="1484"/>
    <n v="1337834963"/>
    <b v="0"/>
    <n v="0"/>
    <b v="0"/>
    <x v="10"/>
    <n v="0"/>
    <n v="0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n v="1430939173"/>
    <b v="0"/>
    <n v="3"/>
    <b v="0"/>
    <x v="10"/>
    <n v="2"/>
    <n v="50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n v="1422417761"/>
    <b v="0"/>
    <n v="3"/>
    <b v="0"/>
    <x v="10"/>
    <n v="0"/>
    <n v="16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n v="1467583271"/>
    <b v="0"/>
    <n v="0"/>
    <b v="0"/>
    <x v="10"/>
    <n v="0"/>
    <n v="0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n v="1386336660"/>
    <b v="0"/>
    <n v="6"/>
    <b v="0"/>
    <x v="10"/>
    <n v="2"/>
    <n v="60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n v="1350398452"/>
    <b v="0"/>
    <n v="0"/>
    <b v="0"/>
    <x v="10"/>
    <n v="0"/>
    <n v="0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n v="1378214874"/>
    <b v="0"/>
    <n v="19"/>
    <b v="0"/>
    <x v="10"/>
    <n v="31"/>
    <n v="47.11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n v="1418922443"/>
    <b v="0"/>
    <n v="1"/>
    <b v="0"/>
    <x v="10"/>
    <n v="8"/>
    <n v="100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n v="1305839646"/>
    <b v="0"/>
    <n v="2"/>
    <b v="0"/>
    <x v="10"/>
    <n v="1"/>
    <n v="15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n v="1368823675"/>
    <b v="0"/>
    <n v="0"/>
    <b v="0"/>
    <x v="10"/>
    <n v="0"/>
    <n v="0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n v="1425489613"/>
    <b v="0"/>
    <n v="11"/>
    <b v="0"/>
    <x v="10"/>
    <n v="9"/>
    <n v="40.45000000000000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n v="1311879431"/>
    <b v="0"/>
    <n v="0"/>
    <b v="0"/>
    <x v="10"/>
    <n v="0"/>
    <n v="0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n v="1405682659"/>
    <b v="0"/>
    <n v="0"/>
    <b v="0"/>
    <x v="10"/>
    <n v="0"/>
    <n v="0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n v="1371655522"/>
    <b v="0"/>
    <n v="1"/>
    <b v="0"/>
    <x v="10"/>
    <n v="0"/>
    <n v="1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n v="1405899378"/>
    <b v="0"/>
    <n v="3"/>
    <b v="0"/>
    <x v="10"/>
    <n v="2"/>
    <n v="19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n v="1465171833"/>
    <b v="0"/>
    <n v="1"/>
    <b v="0"/>
    <x v="10"/>
    <n v="0"/>
    <n v="5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n v="1364852557"/>
    <b v="0"/>
    <n v="15"/>
    <b v="0"/>
    <x v="10"/>
    <n v="25"/>
    <n v="46.7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x v="1501"/>
    <n v="1433772023"/>
    <b v="1"/>
    <n v="885"/>
    <b v="1"/>
    <x v="20"/>
    <n v="166"/>
    <n v="97.73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n v="1456491680"/>
    <b v="1"/>
    <n v="329"/>
    <b v="1"/>
    <x v="20"/>
    <n v="101"/>
    <n v="67.84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n v="1472026801"/>
    <b v="1"/>
    <n v="71"/>
    <b v="1"/>
    <x v="20"/>
    <n v="108"/>
    <n v="56.9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x v="1504"/>
    <n v="1399996024"/>
    <b v="1"/>
    <n v="269"/>
    <b v="1"/>
    <x v="20"/>
    <n v="278"/>
    <n v="67.16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n v="1455446303"/>
    <b v="1"/>
    <n v="345"/>
    <b v="1"/>
    <x v="20"/>
    <n v="104"/>
    <n v="48.04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n v="1403635904"/>
    <b v="1"/>
    <n v="43"/>
    <b v="1"/>
    <x v="20"/>
    <n v="111"/>
    <n v="38.86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n v="1268822909"/>
    <b v="1"/>
    <n v="33"/>
    <b v="1"/>
    <x v="20"/>
    <n v="215"/>
    <n v="78.180000000000007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n v="1401201881"/>
    <b v="1"/>
    <n v="211"/>
    <b v="1"/>
    <x v="20"/>
    <n v="111"/>
    <n v="97.11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n v="1484570885"/>
    <b v="1"/>
    <n v="196"/>
    <b v="1"/>
    <x v="20"/>
    <n v="124"/>
    <n v="110.39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n v="1403169278"/>
    <b v="1"/>
    <n v="405"/>
    <b v="1"/>
    <x v="20"/>
    <n v="101"/>
    <n v="39.92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n v="1445263204"/>
    <b v="1"/>
    <n v="206"/>
    <b v="1"/>
    <x v="20"/>
    <n v="112"/>
    <n v="75.9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n v="1483719939"/>
    <b v="1"/>
    <n v="335"/>
    <b v="1"/>
    <x v="20"/>
    <n v="559"/>
    <n v="58.3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n v="1402931866"/>
    <b v="1"/>
    <n v="215"/>
    <b v="1"/>
    <x v="20"/>
    <n v="150"/>
    <n v="55.82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n v="1439907640"/>
    <b v="1"/>
    <n v="176"/>
    <b v="1"/>
    <x v="20"/>
    <n v="106"/>
    <n v="151.24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n v="1455516297"/>
    <b v="1"/>
    <n v="555"/>
    <b v="1"/>
    <x v="20"/>
    <n v="157"/>
    <n v="849.67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n v="1473160292"/>
    <b v="1"/>
    <n v="116"/>
    <b v="1"/>
    <x v="20"/>
    <n v="109"/>
    <n v="159.24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n v="1415194553"/>
    <b v="1"/>
    <n v="615"/>
    <b v="1"/>
    <x v="20"/>
    <n v="162"/>
    <n v="39.51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n v="1398973252"/>
    <b v="1"/>
    <n v="236"/>
    <b v="1"/>
    <x v="20"/>
    <n v="205"/>
    <n v="130.53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n v="1400867283"/>
    <b v="1"/>
    <n v="145"/>
    <b v="1"/>
    <x v="20"/>
    <n v="103"/>
    <n v="64.16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x v="1520"/>
    <n v="1415824513"/>
    <b v="1"/>
    <n v="167"/>
    <b v="1"/>
    <x v="20"/>
    <n v="103"/>
    <n v="111.53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n v="1462248091"/>
    <b v="1"/>
    <n v="235"/>
    <b v="1"/>
    <x v="20"/>
    <n v="107"/>
    <n v="170.45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n v="1410983739"/>
    <b v="1"/>
    <n v="452"/>
    <b v="1"/>
    <x v="20"/>
    <n v="139"/>
    <n v="133.74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n v="1416592916"/>
    <b v="1"/>
    <n v="241"/>
    <b v="1"/>
    <x v="20"/>
    <n v="125"/>
    <n v="95.83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n v="1485000090"/>
    <b v="1"/>
    <n v="28"/>
    <b v="1"/>
    <x v="20"/>
    <n v="207"/>
    <n v="221.79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n v="1468947138"/>
    <b v="1"/>
    <n v="140"/>
    <b v="1"/>
    <x v="20"/>
    <n v="174"/>
    <n v="32.32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n v="1448951847"/>
    <b v="1"/>
    <n v="280"/>
    <b v="1"/>
    <x v="20"/>
    <n v="120"/>
    <n v="98.84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n v="1487082286"/>
    <b v="1"/>
    <n v="70"/>
    <b v="1"/>
    <x v="20"/>
    <n v="110"/>
    <n v="55.22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n v="1483292122"/>
    <b v="1"/>
    <n v="160"/>
    <b v="1"/>
    <x v="20"/>
    <n v="282"/>
    <n v="52.79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n v="1424185520"/>
    <b v="1"/>
    <n v="141"/>
    <b v="1"/>
    <x v="20"/>
    <n v="101"/>
    <n v="135.66999999999999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n v="1443464695"/>
    <b v="1"/>
    <n v="874"/>
    <b v="1"/>
    <x v="20"/>
    <n v="135"/>
    <n v="53.99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n v="1414610126"/>
    <b v="1"/>
    <n v="73"/>
    <b v="1"/>
    <x v="20"/>
    <n v="176"/>
    <n v="56.64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n v="1453461865"/>
    <b v="1"/>
    <n v="294"/>
    <b v="1"/>
    <x v="20"/>
    <n v="484"/>
    <n v="82.32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n v="1457913777"/>
    <b v="1"/>
    <n v="740"/>
    <b v="1"/>
    <x v="20"/>
    <n v="145"/>
    <n v="88.26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n v="1438791062"/>
    <b v="1"/>
    <n v="369"/>
    <b v="1"/>
    <x v="20"/>
    <n v="418"/>
    <n v="84.91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n v="1461527631"/>
    <b v="1"/>
    <n v="110"/>
    <b v="1"/>
    <x v="20"/>
    <n v="132"/>
    <n v="48.15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n v="1438110910"/>
    <b v="1"/>
    <n v="455"/>
    <b v="1"/>
    <x v="20"/>
    <n v="250"/>
    <n v="66.02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n v="1467358427"/>
    <b v="1"/>
    <n v="224"/>
    <b v="1"/>
    <x v="20"/>
    <n v="180"/>
    <n v="96.3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n v="1418064370"/>
    <b v="1"/>
    <n v="46"/>
    <b v="1"/>
    <x v="20"/>
    <n v="103"/>
    <n v="156.16999999999999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n v="1480629819"/>
    <b v="0"/>
    <n v="284"/>
    <b v="1"/>
    <x v="20"/>
    <n v="136"/>
    <n v="95.76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n v="1414368616"/>
    <b v="1"/>
    <n v="98"/>
    <b v="1"/>
    <x v="20"/>
    <n v="118"/>
    <n v="180.41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n v="1417453538"/>
    <b v="0"/>
    <n v="2"/>
    <b v="0"/>
    <x v="24"/>
    <n v="0"/>
    <n v="3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n v="1434412500"/>
    <b v="0"/>
    <n v="1"/>
    <b v="0"/>
    <x v="24"/>
    <n v="4"/>
    <n v="20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n v="1414066434"/>
    <b v="0"/>
    <n v="1"/>
    <b v="0"/>
    <x v="24"/>
    <n v="0"/>
    <n v="10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n v="1424222024"/>
    <b v="0"/>
    <n v="0"/>
    <b v="0"/>
    <x v="24"/>
    <n v="0"/>
    <n v="0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n v="1422393234"/>
    <b v="0"/>
    <n v="1"/>
    <b v="0"/>
    <x v="24"/>
    <n v="0"/>
    <n v="1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n v="1405746399"/>
    <b v="0"/>
    <n v="11"/>
    <b v="0"/>
    <x v="24"/>
    <n v="29"/>
    <n v="26.27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n v="1487240082"/>
    <b v="0"/>
    <n v="0"/>
    <b v="0"/>
    <x v="24"/>
    <n v="0"/>
    <n v="0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n v="1444425020"/>
    <b v="0"/>
    <n v="1"/>
    <b v="0"/>
    <x v="24"/>
    <n v="9"/>
    <n v="60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n v="1443928559"/>
    <b v="0"/>
    <n v="6"/>
    <b v="0"/>
    <x v="24"/>
    <n v="34"/>
    <n v="28.33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n v="1460458034"/>
    <b v="0"/>
    <n v="7"/>
    <b v="0"/>
    <x v="24"/>
    <n v="13"/>
    <n v="14.43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n v="1430164039"/>
    <b v="0"/>
    <n v="0"/>
    <b v="0"/>
    <x v="24"/>
    <n v="0"/>
    <n v="0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n v="1410366708"/>
    <b v="0"/>
    <n v="16"/>
    <b v="0"/>
    <x v="24"/>
    <n v="49"/>
    <n v="132.19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n v="1438584447"/>
    <b v="0"/>
    <n v="0"/>
    <b v="0"/>
    <x v="24"/>
    <n v="0"/>
    <n v="0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n v="1435903390"/>
    <b v="0"/>
    <n v="0"/>
    <b v="0"/>
    <x v="24"/>
    <n v="0"/>
    <n v="0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n v="1440513832"/>
    <b v="0"/>
    <n v="0"/>
    <b v="0"/>
    <x v="24"/>
    <n v="0"/>
    <n v="0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n v="1465011624"/>
    <b v="0"/>
    <n v="12"/>
    <b v="0"/>
    <x v="24"/>
    <n v="45"/>
    <n v="56.42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n v="1408549233"/>
    <b v="0"/>
    <n v="1"/>
    <b v="0"/>
    <x v="24"/>
    <n v="4"/>
    <n v="100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n v="1435656759"/>
    <b v="0"/>
    <n v="3"/>
    <b v="0"/>
    <x v="24"/>
    <n v="5"/>
    <n v="11.67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n v="1428974199"/>
    <b v="0"/>
    <n v="1"/>
    <b v="0"/>
    <x v="24"/>
    <n v="0"/>
    <n v="50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n v="1414110593"/>
    <b v="0"/>
    <n v="4"/>
    <b v="0"/>
    <x v="24"/>
    <n v="4"/>
    <n v="23.5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n v="1381194003"/>
    <b v="0"/>
    <n v="1"/>
    <b v="0"/>
    <x v="25"/>
    <n v="1"/>
    <n v="67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n v="1253712916"/>
    <b v="0"/>
    <n v="0"/>
    <b v="0"/>
    <x v="25"/>
    <n v="0"/>
    <n v="0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n v="1389635351"/>
    <b v="0"/>
    <n v="2"/>
    <b v="0"/>
    <x v="25"/>
    <n v="1"/>
    <n v="42.5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n v="1430124509"/>
    <b v="0"/>
    <n v="1"/>
    <b v="0"/>
    <x v="25"/>
    <n v="0"/>
    <n v="10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n v="1304962261"/>
    <b v="0"/>
    <n v="1"/>
    <b v="0"/>
    <x v="25"/>
    <n v="3"/>
    <n v="100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n v="1467151204"/>
    <b v="0"/>
    <n v="59"/>
    <b v="0"/>
    <x v="25"/>
    <n v="21"/>
    <n v="108.05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n v="1391293745"/>
    <b v="0"/>
    <n v="13"/>
    <b v="0"/>
    <x v="25"/>
    <n v="4"/>
    <n v="26.92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n v="1416360585"/>
    <b v="0"/>
    <n v="22"/>
    <b v="0"/>
    <x v="25"/>
    <n v="14"/>
    <n v="155"/>
    <s v="art books"/>
    <x v="1568"/>
    <x v="1567"/>
  </r>
  <r>
    <n v="1569"/>
    <s v="to be removed (Canceled)"/>
    <s v="to be removed"/>
    <n v="30000"/>
    <n v="0"/>
    <x v="1"/>
    <s v="US"/>
    <s v="USD"/>
    <x v="1568"/>
    <n v="1366906714"/>
    <b v="0"/>
    <n v="0"/>
    <b v="0"/>
    <x v="25"/>
    <n v="0"/>
    <n v="0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n v="1457551882"/>
    <b v="0"/>
    <n v="52"/>
    <b v="0"/>
    <x v="25"/>
    <n v="41"/>
    <n v="47.77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n v="1432146483"/>
    <b v="0"/>
    <n v="4"/>
    <b v="0"/>
    <x v="25"/>
    <n v="1"/>
    <n v="20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n v="1454546859"/>
    <b v="0"/>
    <n v="3"/>
    <b v="0"/>
    <x v="25"/>
    <n v="5"/>
    <n v="41.67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n v="1487548802"/>
    <b v="0"/>
    <n v="3"/>
    <b v="0"/>
    <x v="25"/>
    <n v="2"/>
    <n v="74.3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n v="1421187329"/>
    <b v="0"/>
    <n v="6"/>
    <b v="0"/>
    <x v="25"/>
    <n v="5"/>
    <n v="84.3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n v="1402317296"/>
    <b v="0"/>
    <n v="35"/>
    <b v="0"/>
    <x v="25"/>
    <n v="23"/>
    <n v="65.459999999999994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n v="1431810368"/>
    <b v="0"/>
    <n v="10"/>
    <b v="0"/>
    <x v="25"/>
    <n v="13"/>
    <n v="65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n v="1337977248"/>
    <b v="0"/>
    <n v="2"/>
    <b v="0"/>
    <x v="25"/>
    <n v="1"/>
    <n v="27.5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n v="1281317691"/>
    <b v="0"/>
    <n v="4"/>
    <b v="0"/>
    <x v="25"/>
    <n v="11"/>
    <n v="51.25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n v="1374882891"/>
    <b v="0"/>
    <n v="2"/>
    <b v="0"/>
    <x v="25"/>
    <n v="1"/>
    <n v="14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n v="1332378726"/>
    <b v="0"/>
    <n v="0"/>
    <b v="0"/>
    <x v="25"/>
    <n v="0"/>
    <n v="0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n v="1447757190"/>
    <b v="0"/>
    <n v="1"/>
    <b v="0"/>
    <x v="26"/>
    <n v="1"/>
    <n v="5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x v="1581"/>
    <n v="1440961053"/>
    <b v="0"/>
    <n v="3"/>
    <b v="0"/>
    <x v="26"/>
    <n v="9"/>
    <n v="31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n v="1409089391"/>
    <b v="0"/>
    <n v="1"/>
    <b v="0"/>
    <x v="26"/>
    <n v="0"/>
    <n v="15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n v="1400600101"/>
    <b v="0"/>
    <n v="0"/>
    <b v="0"/>
    <x v="26"/>
    <n v="0"/>
    <n v="0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n v="1480800568"/>
    <b v="0"/>
    <n v="12"/>
    <b v="0"/>
    <x v="26"/>
    <n v="79"/>
    <n v="131.66999999999999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x v="1585"/>
    <n v="1425609022"/>
    <b v="0"/>
    <n v="0"/>
    <b v="0"/>
    <x v="26"/>
    <n v="0"/>
    <n v="0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n v="1415918965"/>
    <b v="0"/>
    <n v="1"/>
    <b v="0"/>
    <x v="26"/>
    <n v="0"/>
    <n v="1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x v="1587"/>
    <n v="1420091999"/>
    <b v="0"/>
    <n v="0"/>
    <b v="0"/>
    <x v="26"/>
    <n v="0"/>
    <n v="0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n v="1441841886"/>
    <b v="0"/>
    <n v="0"/>
    <b v="0"/>
    <x v="26"/>
    <n v="0"/>
    <n v="0"/>
    <s v="places"/>
    <x v="1589"/>
    <x v="1588"/>
  </r>
  <r>
    <n v="1590"/>
    <s v="An Italian Adventure"/>
    <s v="Discover Italy through photography."/>
    <n v="60000"/>
    <n v="1020"/>
    <x v="2"/>
    <s v="IT"/>
    <s v="EUR"/>
    <x v="1589"/>
    <n v="1440448464"/>
    <b v="0"/>
    <n v="2"/>
    <b v="0"/>
    <x v="26"/>
    <n v="2"/>
    <n v="510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n v="1457112341"/>
    <b v="0"/>
    <n v="92"/>
    <b v="0"/>
    <x v="26"/>
    <n v="29"/>
    <n v="44.4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x v="1591"/>
    <n v="1423619085"/>
    <b v="0"/>
    <n v="0"/>
    <b v="0"/>
    <x v="26"/>
    <n v="0"/>
    <n v="0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x v="1592"/>
    <n v="1422562655"/>
    <b v="0"/>
    <n v="3"/>
    <b v="0"/>
    <x v="26"/>
    <n v="0"/>
    <n v="1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n v="1458147982"/>
    <b v="0"/>
    <n v="10"/>
    <b v="0"/>
    <x v="26"/>
    <n v="21"/>
    <n v="20.5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n v="1400634728"/>
    <b v="0"/>
    <n v="7"/>
    <b v="0"/>
    <x v="26"/>
    <n v="0"/>
    <n v="40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n v="1414577969"/>
    <b v="0"/>
    <n v="3"/>
    <b v="0"/>
    <x v="26"/>
    <n v="2"/>
    <n v="25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n v="1471768197"/>
    <b v="0"/>
    <n v="0"/>
    <b v="0"/>
    <x v="26"/>
    <n v="0"/>
    <n v="0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n v="1432742458"/>
    <b v="0"/>
    <n v="1"/>
    <b v="0"/>
    <x v="26"/>
    <n v="0"/>
    <n v="1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n v="1457528176"/>
    <b v="0"/>
    <n v="0"/>
    <b v="0"/>
    <x v="26"/>
    <n v="0"/>
    <n v="0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n v="1401585752"/>
    <b v="0"/>
    <n v="9"/>
    <b v="0"/>
    <x v="26"/>
    <n v="7"/>
    <n v="40.7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n v="1301969633"/>
    <b v="0"/>
    <n v="56"/>
    <b v="1"/>
    <x v="11"/>
    <n v="108"/>
    <n v="48.33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n v="1314947317"/>
    <b v="0"/>
    <n v="32"/>
    <b v="1"/>
    <x v="11"/>
    <n v="100"/>
    <n v="46.95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n v="1322539459"/>
    <b v="0"/>
    <n v="30"/>
    <b v="1"/>
    <x v="11"/>
    <n v="100"/>
    <n v="66.69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n v="1328559435"/>
    <b v="0"/>
    <n v="70"/>
    <b v="1"/>
    <x v="11"/>
    <n v="122"/>
    <n v="48.8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n v="1311380313"/>
    <b v="0"/>
    <n v="44"/>
    <b v="1"/>
    <x v="11"/>
    <n v="101"/>
    <n v="137.31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n v="1293158438"/>
    <b v="0"/>
    <n v="92"/>
    <b v="1"/>
    <x v="11"/>
    <n v="101"/>
    <n v="87.83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n v="1337887451"/>
    <b v="0"/>
    <n v="205"/>
    <b v="1"/>
    <x v="11"/>
    <n v="145"/>
    <n v="70.790000000000006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n v="1385754986"/>
    <b v="0"/>
    <n v="23"/>
    <b v="1"/>
    <x v="11"/>
    <n v="101"/>
    <n v="52.83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n v="1315612909"/>
    <b v="0"/>
    <n v="4"/>
    <b v="1"/>
    <x v="11"/>
    <n v="118"/>
    <n v="443.75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n v="1353017510"/>
    <b v="0"/>
    <n v="112"/>
    <b v="1"/>
    <x v="11"/>
    <n v="272"/>
    <n v="48.5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x v="1610"/>
    <n v="1368576032"/>
    <b v="0"/>
    <n v="27"/>
    <b v="1"/>
    <x v="11"/>
    <n v="125"/>
    <n v="37.07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n v="1354568384"/>
    <b v="0"/>
    <n v="11"/>
    <b v="1"/>
    <x v="11"/>
    <n v="110"/>
    <n v="50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n v="1340329202"/>
    <b v="0"/>
    <n v="26"/>
    <b v="1"/>
    <x v="11"/>
    <n v="102"/>
    <n v="39.0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n v="1401924769"/>
    <b v="0"/>
    <n v="77"/>
    <b v="1"/>
    <x v="11"/>
    <n v="103"/>
    <n v="66.69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n v="1319850796"/>
    <b v="0"/>
    <n v="136"/>
    <b v="1"/>
    <x v="11"/>
    <n v="114"/>
    <n v="67.13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n v="1350061821"/>
    <b v="0"/>
    <n v="157"/>
    <b v="1"/>
    <x v="11"/>
    <n v="104"/>
    <n v="66.37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n v="1380470188"/>
    <b v="0"/>
    <n v="158"/>
    <b v="1"/>
    <x v="11"/>
    <n v="146"/>
    <n v="64.62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x v="1617"/>
    <n v="1359301335"/>
    <b v="0"/>
    <n v="27"/>
    <b v="1"/>
    <x v="11"/>
    <n v="105"/>
    <n v="58.37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n v="1408940886"/>
    <b v="0"/>
    <n v="23"/>
    <b v="1"/>
    <x v="11"/>
    <n v="133"/>
    <n v="86.96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n v="1361002140"/>
    <b v="0"/>
    <n v="17"/>
    <b v="1"/>
    <x v="11"/>
    <n v="113"/>
    <n v="66.47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n v="1333550015"/>
    <b v="0"/>
    <n v="37"/>
    <b v="1"/>
    <x v="11"/>
    <n v="121"/>
    <n v="163.78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n v="1415343874"/>
    <b v="0"/>
    <n v="65"/>
    <b v="1"/>
    <x v="11"/>
    <n v="102"/>
    <n v="107.98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n v="1372437089"/>
    <b v="0"/>
    <n v="18"/>
    <b v="1"/>
    <x v="11"/>
    <n v="101"/>
    <n v="42.11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n v="1354265335"/>
    <b v="0"/>
    <n v="25"/>
    <b v="1"/>
    <x v="11"/>
    <n v="118"/>
    <n v="47.2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n v="1344962853"/>
    <b v="0"/>
    <n v="104"/>
    <b v="1"/>
    <x v="11"/>
    <n v="155"/>
    <n v="112.02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n v="1383337267"/>
    <b v="0"/>
    <n v="108"/>
    <b v="1"/>
    <x v="11"/>
    <n v="101"/>
    <n v="74.95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n v="1351011489"/>
    <b v="0"/>
    <n v="38"/>
    <b v="1"/>
    <x v="11"/>
    <n v="117"/>
    <n v="61.58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n v="1400175682"/>
    <b v="0"/>
    <n v="88"/>
    <b v="1"/>
    <x v="11"/>
    <n v="101"/>
    <n v="45.88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n v="1389041333"/>
    <b v="0"/>
    <n v="82"/>
    <b v="1"/>
    <x v="11"/>
    <n v="104"/>
    <n v="75.84999999999999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n v="1328040375"/>
    <b v="0"/>
    <n v="126"/>
    <b v="1"/>
    <x v="11"/>
    <n v="265"/>
    <n v="84.21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n v="1347482261"/>
    <b v="0"/>
    <n v="133"/>
    <b v="1"/>
    <x v="11"/>
    <n v="156"/>
    <n v="117.23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n v="1311667854"/>
    <b v="0"/>
    <n v="47"/>
    <b v="1"/>
    <x v="11"/>
    <n v="102"/>
    <n v="86.49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n v="1324329156"/>
    <b v="0"/>
    <n v="58"/>
    <b v="1"/>
    <x v="11"/>
    <n v="100"/>
    <n v="172.41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n v="1303706001"/>
    <b v="0"/>
    <n v="32"/>
    <b v="1"/>
    <x v="11"/>
    <n v="101"/>
    <n v="62.81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n v="1463086261"/>
    <b v="0"/>
    <n v="37"/>
    <b v="1"/>
    <x v="11"/>
    <n v="125"/>
    <n v="67.73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n v="1304129088"/>
    <b v="0"/>
    <n v="87"/>
    <b v="1"/>
    <x v="11"/>
    <n v="104"/>
    <n v="53.56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n v="1257444140"/>
    <b v="0"/>
    <n v="15"/>
    <b v="1"/>
    <x v="11"/>
    <n v="104"/>
    <n v="34.6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x v="1637"/>
    <n v="1358180968"/>
    <b v="0"/>
    <n v="27"/>
    <b v="1"/>
    <x v="11"/>
    <n v="105"/>
    <n v="38.89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n v="1328197165"/>
    <b v="0"/>
    <n v="19"/>
    <b v="1"/>
    <x v="11"/>
    <n v="100"/>
    <n v="94.7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n v="1279603955"/>
    <b v="0"/>
    <n v="17"/>
    <b v="1"/>
    <x v="11"/>
    <n v="170"/>
    <n v="39.97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x v="1640"/>
    <n v="1416406744"/>
    <b v="0"/>
    <n v="26"/>
    <b v="1"/>
    <x v="27"/>
    <n v="101"/>
    <n v="97.5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n v="1306283727"/>
    <b v="0"/>
    <n v="28"/>
    <b v="1"/>
    <x v="27"/>
    <n v="100"/>
    <n v="42.86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n v="1345924012"/>
    <b v="0"/>
    <n v="37"/>
    <b v="1"/>
    <x v="27"/>
    <n v="125"/>
    <n v="168.51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n v="1348363560"/>
    <b v="0"/>
    <n v="128"/>
    <b v="1"/>
    <x v="27"/>
    <n v="110"/>
    <n v="85.55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n v="1378306140"/>
    <b v="0"/>
    <n v="10"/>
    <b v="1"/>
    <x v="27"/>
    <n v="111"/>
    <n v="55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n v="1405248503"/>
    <b v="0"/>
    <n v="83"/>
    <b v="1"/>
    <x v="27"/>
    <n v="110"/>
    <n v="26.55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n v="1336643377"/>
    <b v="0"/>
    <n v="46"/>
    <b v="1"/>
    <x v="27"/>
    <n v="105"/>
    <n v="113.83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n v="1298048082"/>
    <b v="0"/>
    <n v="90"/>
    <b v="1"/>
    <x v="27"/>
    <n v="125"/>
    <n v="32.01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n v="1396974355"/>
    <b v="0"/>
    <n v="81"/>
    <b v="1"/>
    <x v="27"/>
    <n v="101"/>
    <n v="47.19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n v="1378722437"/>
    <b v="0"/>
    <n v="32"/>
    <b v="1"/>
    <x v="27"/>
    <n v="142"/>
    <n v="88.47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n v="1300916220"/>
    <b v="0"/>
    <n v="20"/>
    <b v="1"/>
    <x v="27"/>
    <n v="101"/>
    <n v="100.75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n v="1382701793"/>
    <b v="0"/>
    <n v="70"/>
    <b v="1"/>
    <x v="27"/>
    <n v="101"/>
    <n v="64.70999999999999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n v="1300996896"/>
    <b v="0"/>
    <n v="168"/>
    <b v="1"/>
    <x v="27"/>
    <n v="174"/>
    <n v="51.85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n v="1332192160"/>
    <b v="0"/>
    <n v="34"/>
    <b v="1"/>
    <x v="27"/>
    <n v="120"/>
    <n v="38.79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x v="1654"/>
    <n v="1331060420"/>
    <b v="0"/>
    <n v="48"/>
    <b v="1"/>
    <x v="27"/>
    <n v="143"/>
    <n v="44.65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n v="1352845052"/>
    <b v="0"/>
    <n v="48"/>
    <b v="1"/>
    <x v="27"/>
    <n v="100"/>
    <n v="156.77000000000001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n v="1335293168"/>
    <b v="0"/>
    <n v="221"/>
    <b v="1"/>
    <x v="27"/>
    <n v="105"/>
    <n v="118.7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n v="1352524767"/>
    <b v="0"/>
    <n v="107"/>
    <b v="1"/>
    <x v="27"/>
    <n v="132"/>
    <n v="74.150000000000006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n v="1384811721"/>
    <b v="0"/>
    <n v="45"/>
    <b v="1"/>
    <x v="27"/>
    <n v="113"/>
    <n v="12.53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n v="1459355950"/>
    <b v="0"/>
    <n v="36"/>
    <b v="1"/>
    <x v="27"/>
    <n v="1254"/>
    <n v="27.86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n v="1449359831"/>
    <b v="0"/>
    <n v="101"/>
    <b v="1"/>
    <x v="27"/>
    <n v="103"/>
    <n v="80.180000000000007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n v="1320122736"/>
    <b v="0"/>
    <n v="62"/>
    <b v="1"/>
    <x v="27"/>
    <n v="103"/>
    <n v="132.4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n v="1420158707"/>
    <b v="0"/>
    <n v="32"/>
    <b v="1"/>
    <x v="27"/>
    <n v="108"/>
    <n v="33.75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n v="1328033818"/>
    <b v="0"/>
    <n v="89"/>
    <b v="1"/>
    <x v="27"/>
    <n v="122"/>
    <n v="34.380000000000003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n v="1295624113"/>
    <b v="0"/>
    <n v="93"/>
    <b v="1"/>
    <x v="27"/>
    <n v="119"/>
    <n v="44.96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n v="1361858673"/>
    <b v="0"/>
    <n v="98"/>
    <b v="1"/>
    <x v="27"/>
    <n v="161"/>
    <n v="41.0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n v="1392169298"/>
    <b v="0"/>
    <n v="82"/>
    <b v="1"/>
    <x v="27"/>
    <n v="127"/>
    <n v="52.6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n v="1319859339"/>
    <b v="0"/>
    <n v="116"/>
    <b v="1"/>
    <x v="27"/>
    <n v="103"/>
    <n v="70.78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n v="1459545276"/>
    <b v="0"/>
    <n v="52"/>
    <b v="1"/>
    <x v="27"/>
    <n v="140"/>
    <n v="53.75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n v="1273961999"/>
    <b v="0"/>
    <n v="23"/>
    <b v="1"/>
    <x v="27"/>
    <n v="103"/>
    <n v="44.61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x v="1670"/>
    <n v="1467464614"/>
    <b v="0"/>
    <n v="77"/>
    <b v="1"/>
    <x v="27"/>
    <n v="101"/>
    <n v="26.15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n v="1336232730"/>
    <b v="0"/>
    <n v="49"/>
    <b v="1"/>
    <x v="27"/>
    <n v="113"/>
    <n v="39.18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n v="1423083892"/>
    <b v="0"/>
    <n v="59"/>
    <b v="1"/>
    <x v="27"/>
    <n v="128"/>
    <n v="45.59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n v="1468852306"/>
    <b v="0"/>
    <n v="113"/>
    <b v="1"/>
    <x v="27"/>
    <n v="202"/>
    <n v="89.25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n v="1316194540"/>
    <b v="0"/>
    <n v="34"/>
    <b v="1"/>
    <x v="27"/>
    <n v="137"/>
    <n v="40.42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n v="1330968347"/>
    <b v="0"/>
    <n v="42"/>
    <b v="1"/>
    <x v="27"/>
    <n v="115"/>
    <n v="82.38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n v="1455615976"/>
    <b v="0"/>
    <n v="42"/>
    <b v="1"/>
    <x v="27"/>
    <n v="112"/>
    <n v="159.52000000000001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n v="1390509071"/>
    <b v="0"/>
    <n v="49"/>
    <b v="1"/>
    <x v="27"/>
    <n v="118"/>
    <n v="36.2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n v="1309311545"/>
    <b v="0"/>
    <n v="56"/>
    <b v="1"/>
    <x v="27"/>
    <n v="175"/>
    <n v="62.5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x v="1679"/>
    <n v="1402596667"/>
    <b v="0"/>
    <n v="25"/>
    <b v="1"/>
    <x v="27"/>
    <n v="118"/>
    <n v="47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n v="1486522484"/>
    <b v="0"/>
    <n v="884"/>
    <b v="0"/>
    <x v="28"/>
    <n v="101"/>
    <n v="74.58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n v="1486962460"/>
    <b v="0"/>
    <n v="0"/>
    <b v="0"/>
    <x v="28"/>
    <n v="0"/>
    <n v="0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n v="1489517138"/>
    <b v="0"/>
    <n v="10"/>
    <b v="0"/>
    <x v="28"/>
    <n v="22"/>
    <n v="76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n v="1487360041"/>
    <b v="0"/>
    <n v="101"/>
    <b v="0"/>
    <x v="28"/>
    <n v="109"/>
    <n v="86.4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n v="1487743223"/>
    <b v="0"/>
    <n v="15"/>
    <b v="0"/>
    <x v="28"/>
    <n v="103"/>
    <n v="2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n v="1488140119"/>
    <b v="0"/>
    <n v="1"/>
    <b v="0"/>
    <x v="28"/>
    <n v="0"/>
    <n v="18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n v="1488935245"/>
    <b v="0"/>
    <n v="39"/>
    <b v="0"/>
    <x v="28"/>
    <n v="31"/>
    <n v="80.13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n v="1489150194"/>
    <b v="0"/>
    <n v="7"/>
    <b v="0"/>
    <x v="28"/>
    <n v="44"/>
    <n v="253.14"/>
    <s v="faith"/>
    <x v="1688"/>
    <x v="1687"/>
  </r>
  <r>
    <n v="1689"/>
    <s v="Fly Away"/>
    <s v="Praising the Living God in the second half of life."/>
    <n v="2400"/>
    <n v="2400"/>
    <x v="3"/>
    <s v="US"/>
    <s v="USD"/>
    <x v="1688"/>
    <n v="1487111830"/>
    <b v="0"/>
    <n v="14"/>
    <b v="0"/>
    <x v="28"/>
    <n v="100"/>
    <n v="171.43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n v="1488882042"/>
    <b v="0"/>
    <n v="11"/>
    <b v="0"/>
    <x v="28"/>
    <n v="25"/>
    <n v="57.73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n v="1488387008"/>
    <b v="0"/>
    <n v="38"/>
    <b v="0"/>
    <x v="28"/>
    <n v="33"/>
    <n v="264.26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n v="1487734667"/>
    <b v="0"/>
    <n v="15"/>
    <b v="0"/>
    <x v="28"/>
    <n v="48"/>
    <n v="159.33000000000001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n v="1489097112"/>
    <b v="0"/>
    <n v="8"/>
    <b v="0"/>
    <x v="28"/>
    <n v="9"/>
    <n v="35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n v="1488038674"/>
    <b v="0"/>
    <n v="1"/>
    <b v="0"/>
    <x v="28"/>
    <n v="0"/>
    <n v="5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n v="1488847514"/>
    <b v="0"/>
    <n v="23"/>
    <b v="0"/>
    <x v="28"/>
    <n v="12"/>
    <n v="61.09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n v="1488418811"/>
    <b v="0"/>
    <n v="0"/>
    <b v="0"/>
    <x v="28"/>
    <n v="0"/>
    <n v="0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n v="1489193248"/>
    <b v="0"/>
    <n v="22"/>
    <b v="0"/>
    <x v="28"/>
    <n v="20"/>
    <n v="114.82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n v="1488430760"/>
    <b v="0"/>
    <n v="0"/>
    <b v="0"/>
    <x v="28"/>
    <n v="0"/>
    <n v="0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n v="1489351445"/>
    <b v="0"/>
    <n v="4"/>
    <b v="0"/>
    <x v="28"/>
    <n v="4"/>
    <n v="5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n v="1488418990"/>
    <b v="0"/>
    <n v="79"/>
    <b v="0"/>
    <x v="28"/>
    <n v="26"/>
    <n v="65.97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n v="1418745405"/>
    <b v="0"/>
    <n v="2"/>
    <b v="0"/>
    <x v="28"/>
    <n v="0"/>
    <n v="5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x v="1701"/>
    <n v="1425156750"/>
    <b v="0"/>
    <n v="1"/>
    <b v="0"/>
    <x v="28"/>
    <n v="0"/>
    <n v="1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n v="1435819537"/>
    <b v="0"/>
    <n v="2"/>
    <b v="0"/>
    <x v="28"/>
    <n v="1"/>
    <n v="25.5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n v="1421464873"/>
    <b v="0"/>
    <n v="11"/>
    <b v="0"/>
    <x v="28"/>
    <n v="65"/>
    <n v="118.36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n v="1440807846"/>
    <b v="0"/>
    <n v="0"/>
    <b v="0"/>
    <x v="28"/>
    <n v="0"/>
    <n v="0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n v="1435130472"/>
    <b v="0"/>
    <n v="0"/>
    <b v="0"/>
    <x v="28"/>
    <n v="0"/>
    <n v="0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n v="1456593495"/>
    <b v="0"/>
    <n v="9"/>
    <b v="0"/>
    <x v="28"/>
    <n v="10"/>
    <n v="54.11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n v="1458679706"/>
    <b v="0"/>
    <n v="0"/>
    <b v="0"/>
    <x v="28"/>
    <n v="0"/>
    <n v="0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n v="1405949514"/>
    <b v="0"/>
    <n v="4"/>
    <b v="0"/>
    <x v="28"/>
    <n v="5"/>
    <n v="21.25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n v="1449151888"/>
    <b v="0"/>
    <n v="1"/>
    <b v="0"/>
    <x v="28"/>
    <n v="1"/>
    <n v="3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n v="1406907034"/>
    <b v="0"/>
    <n v="2"/>
    <b v="0"/>
    <x v="28"/>
    <n v="11"/>
    <n v="525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n v="1430517353"/>
    <b v="0"/>
    <n v="0"/>
    <b v="0"/>
    <x v="28"/>
    <n v="0"/>
    <n v="0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n v="1409944412"/>
    <b v="0"/>
    <n v="1"/>
    <b v="0"/>
    <x v="28"/>
    <n v="2"/>
    <n v="50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n v="1427925761"/>
    <b v="0"/>
    <n v="17"/>
    <b v="0"/>
    <x v="28"/>
    <n v="8"/>
    <n v="115.71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n v="1425186785"/>
    <b v="0"/>
    <n v="2"/>
    <b v="0"/>
    <x v="28"/>
    <n v="0"/>
    <n v="5.5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n v="1477835499"/>
    <b v="0"/>
    <n v="3"/>
    <b v="0"/>
    <x v="28"/>
    <n v="8"/>
    <n v="50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n v="1459467238"/>
    <b v="0"/>
    <n v="41"/>
    <b v="0"/>
    <x v="28"/>
    <n v="43"/>
    <n v="34.020000000000003"/>
    <s v="faith"/>
    <x v="1717"/>
    <x v="1716"/>
  </r>
  <r>
    <n v="1718"/>
    <s v="The Prodigal Son"/>
    <s v="A melody for the galaxy."/>
    <n v="35000"/>
    <n v="75"/>
    <x v="2"/>
    <s v="US"/>
    <s v="USD"/>
    <x v="1717"/>
    <n v="1459435149"/>
    <b v="0"/>
    <n v="2"/>
    <b v="0"/>
    <x v="28"/>
    <n v="0"/>
    <n v="37.5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n v="1408366191"/>
    <b v="0"/>
    <n v="3"/>
    <b v="0"/>
    <x v="28"/>
    <n v="1"/>
    <n v="11.67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n v="1412966871"/>
    <b v="0"/>
    <n v="8"/>
    <b v="0"/>
    <x v="28"/>
    <n v="6"/>
    <n v="28.13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n v="1447239863"/>
    <b v="0"/>
    <n v="0"/>
    <b v="0"/>
    <x v="28"/>
    <n v="0"/>
    <n v="0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n v="1456441429"/>
    <b v="0"/>
    <n v="1"/>
    <b v="0"/>
    <x v="28"/>
    <n v="0"/>
    <n v="1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n v="1430855315"/>
    <b v="0"/>
    <n v="3"/>
    <b v="0"/>
    <x v="28"/>
    <n v="7"/>
    <n v="216.67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n v="1412115762"/>
    <b v="0"/>
    <n v="4"/>
    <b v="0"/>
    <x v="28"/>
    <n v="1"/>
    <n v="8.75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n v="1406330049"/>
    <b v="0"/>
    <n v="9"/>
    <b v="0"/>
    <x v="28"/>
    <n v="10"/>
    <n v="62.22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n v="1401401064"/>
    <b v="0"/>
    <n v="16"/>
    <b v="0"/>
    <x v="28"/>
    <n v="34"/>
    <n v="137.25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n v="1423520177"/>
    <b v="0"/>
    <n v="1"/>
    <b v="0"/>
    <x v="28"/>
    <n v="0"/>
    <n v="1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n v="1442847674"/>
    <b v="0"/>
    <n v="7"/>
    <b v="0"/>
    <x v="28"/>
    <n v="68"/>
    <n v="122.1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n v="1460337306"/>
    <b v="0"/>
    <n v="0"/>
    <b v="0"/>
    <x v="28"/>
    <n v="0"/>
    <n v="0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n v="1443146783"/>
    <b v="0"/>
    <n v="0"/>
    <b v="0"/>
    <x v="28"/>
    <n v="0"/>
    <n v="0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x v="1730"/>
    <n v="1432849552"/>
    <b v="0"/>
    <n v="0"/>
    <b v="0"/>
    <x v="28"/>
    <n v="0"/>
    <n v="0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n v="1447777481"/>
    <b v="0"/>
    <n v="0"/>
    <b v="0"/>
    <x v="28"/>
    <n v="0"/>
    <n v="0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n v="1472746374"/>
    <b v="0"/>
    <n v="0"/>
    <b v="0"/>
    <x v="28"/>
    <n v="0"/>
    <n v="0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n v="1428454356"/>
    <b v="0"/>
    <n v="1"/>
    <b v="0"/>
    <x v="28"/>
    <n v="0"/>
    <n v="1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n v="1468006345"/>
    <b v="0"/>
    <n v="2"/>
    <b v="0"/>
    <x v="28"/>
    <n v="11"/>
    <n v="55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x v="1735"/>
    <n v="1444423233"/>
    <b v="0"/>
    <n v="1"/>
    <b v="0"/>
    <x v="28"/>
    <n v="1"/>
    <n v="22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n v="1434840392"/>
    <b v="0"/>
    <n v="15"/>
    <b v="0"/>
    <x v="28"/>
    <n v="21"/>
    <n v="56.67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x v="1737"/>
    <n v="1409691542"/>
    <b v="0"/>
    <n v="1"/>
    <b v="0"/>
    <x v="28"/>
    <n v="0"/>
    <n v="20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n v="1457297932"/>
    <b v="0"/>
    <n v="1"/>
    <b v="0"/>
    <x v="28"/>
    <n v="0"/>
    <n v="1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n v="1434483422"/>
    <b v="0"/>
    <n v="0"/>
    <b v="0"/>
    <x v="28"/>
    <n v="0"/>
    <n v="0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x v="1740"/>
    <n v="1430060671"/>
    <b v="0"/>
    <n v="52"/>
    <b v="1"/>
    <x v="20"/>
    <n v="111"/>
    <n v="25.5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n v="1481058170"/>
    <b v="0"/>
    <n v="34"/>
    <b v="1"/>
    <x v="20"/>
    <n v="109"/>
    <n v="63.97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n v="1470348775"/>
    <b v="0"/>
    <n v="67"/>
    <b v="1"/>
    <x v="20"/>
    <n v="100"/>
    <n v="89.93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n v="1421937077"/>
    <b v="0"/>
    <n v="70"/>
    <b v="1"/>
    <x v="20"/>
    <n v="118"/>
    <n v="93.07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n v="1479276838"/>
    <b v="0"/>
    <n v="89"/>
    <b v="1"/>
    <x v="20"/>
    <n v="114"/>
    <n v="89.67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n v="1477368867"/>
    <b v="0"/>
    <n v="107"/>
    <b v="1"/>
    <x v="20"/>
    <n v="148"/>
    <n v="207.62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n v="1444904830"/>
    <b v="0"/>
    <n v="159"/>
    <b v="1"/>
    <x v="20"/>
    <n v="105"/>
    <n v="59.41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x v="1747"/>
    <n v="1438642143"/>
    <b v="0"/>
    <n v="181"/>
    <b v="1"/>
    <x v="20"/>
    <n v="130"/>
    <n v="358.97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n v="1485213921"/>
    <b v="0"/>
    <n v="131"/>
    <b v="1"/>
    <x v="20"/>
    <n v="123"/>
    <n v="94.74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n v="1458936304"/>
    <b v="0"/>
    <n v="125"/>
    <b v="1"/>
    <x v="20"/>
    <n v="202"/>
    <n v="80.650000000000006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n v="1424198723"/>
    <b v="0"/>
    <n v="61"/>
    <b v="1"/>
    <x v="20"/>
    <n v="103"/>
    <n v="168.69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x v="1751"/>
    <n v="1473833082"/>
    <b v="0"/>
    <n v="90"/>
    <b v="1"/>
    <x v="20"/>
    <n v="260"/>
    <n v="34.69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n v="1455991168"/>
    <b v="0"/>
    <n v="35"/>
    <b v="1"/>
    <x v="20"/>
    <n v="108"/>
    <n v="462.86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n v="1425502953"/>
    <b v="0"/>
    <n v="90"/>
    <b v="1"/>
    <x v="20"/>
    <n v="111"/>
    <n v="104.39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n v="1441479361"/>
    <b v="0"/>
    <n v="4"/>
    <b v="1"/>
    <x v="20"/>
    <n v="120"/>
    <n v="7.5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n v="1468987269"/>
    <b v="0"/>
    <n v="120"/>
    <b v="1"/>
    <x v="20"/>
    <n v="103"/>
    <n v="47.13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n v="1483041083"/>
    <b v="0"/>
    <n v="14"/>
    <b v="1"/>
    <x v="20"/>
    <n v="116"/>
    <n v="414.29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n v="1463352992"/>
    <b v="0"/>
    <n v="27"/>
    <b v="1"/>
    <x v="20"/>
    <n v="115"/>
    <n v="42.4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x v="1758"/>
    <n v="1425585229"/>
    <b v="0"/>
    <n v="49"/>
    <b v="1"/>
    <x v="20"/>
    <n v="107"/>
    <n v="108.7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n v="1454688513"/>
    <b v="0"/>
    <n v="102"/>
    <b v="1"/>
    <x v="20"/>
    <n v="165"/>
    <n v="81.099999999999994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x v="1760"/>
    <n v="1437745060"/>
    <b v="0"/>
    <n v="3"/>
    <b v="1"/>
    <x v="20"/>
    <n v="155"/>
    <n v="51.67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x v="1761"/>
    <n v="1455147245"/>
    <b v="0"/>
    <n v="25"/>
    <b v="1"/>
    <x v="20"/>
    <n v="885"/>
    <n v="35.4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n v="1474663840"/>
    <b v="0"/>
    <n v="118"/>
    <b v="1"/>
    <x v="20"/>
    <n v="102"/>
    <n v="103.64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n v="1404560379"/>
    <b v="1"/>
    <n v="39"/>
    <b v="0"/>
    <x v="20"/>
    <n v="20"/>
    <n v="55.2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n v="1405380712"/>
    <b v="1"/>
    <n v="103"/>
    <b v="0"/>
    <x v="20"/>
    <n v="59"/>
    <n v="72.17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n v="1407184688"/>
    <b v="1"/>
    <n v="0"/>
    <b v="0"/>
    <x v="20"/>
    <n v="0"/>
    <n v="0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n v="1404488884"/>
    <b v="1"/>
    <n v="39"/>
    <b v="0"/>
    <x v="20"/>
    <n v="46"/>
    <n v="58.62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n v="1406640444"/>
    <b v="1"/>
    <n v="15"/>
    <b v="0"/>
    <x v="20"/>
    <n v="4"/>
    <n v="12.47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n v="1418585959"/>
    <b v="1"/>
    <n v="22"/>
    <b v="0"/>
    <x v="20"/>
    <n v="3"/>
    <n v="49.14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n v="1410288194"/>
    <b v="1"/>
    <n v="92"/>
    <b v="0"/>
    <x v="20"/>
    <n v="57"/>
    <n v="150.5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n v="1411515040"/>
    <b v="1"/>
    <n v="25"/>
    <b v="0"/>
    <x v="20"/>
    <n v="21"/>
    <n v="35.799999999999997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n v="1399482836"/>
    <b v="1"/>
    <n v="19"/>
    <b v="0"/>
    <x v="20"/>
    <n v="16"/>
    <n v="45.16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n v="1417803298"/>
    <b v="1"/>
    <n v="19"/>
    <b v="0"/>
    <x v="20"/>
    <n v="6"/>
    <n v="98.79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n v="1413609292"/>
    <b v="1"/>
    <n v="13"/>
    <b v="0"/>
    <x v="20"/>
    <n v="46"/>
    <n v="88.31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n v="1410305160"/>
    <b v="1"/>
    <n v="124"/>
    <b v="0"/>
    <x v="20"/>
    <n v="65"/>
    <n v="170.63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n v="1411513071"/>
    <b v="1"/>
    <n v="4"/>
    <b v="0"/>
    <x v="20"/>
    <n v="7"/>
    <n v="83.75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n v="1421829253"/>
    <b v="1"/>
    <n v="10"/>
    <b v="0"/>
    <x v="20"/>
    <n v="14"/>
    <n v="65.099999999999994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n v="1423600995"/>
    <b v="1"/>
    <n v="15"/>
    <b v="0"/>
    <x v="20"/>
    <n v="2"/>
    <n v="66.33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n v="1470242180"/>
    <b v="1"/>
    <n v="38"/>
    <b v="0"/>
    <x v="20"/>
    <n v="36"/>
    <n v="104.89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n v="1462285510"/>
    <b v="1"/>
    <n v="152"/>
    <b v="0"/>
    <x v="20"/>
    <n v="40"/>
    <n v="78.44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n v="1471272545"/>
    <b v="1"/>
    <n v="24"/>
    <b v="0"/>
    <x v="20"/>
    <n v="26"/>
    <n v="59.04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n v="1453211289"/>
    <b v="1"/>
    <n v="76"/>
    <b v="0"/>
    <x v="20"/>
    <n v="15"/>
    <n v="71.34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n v="1429656478"/>
    <b v="1"/>
    <n v="185"/>
    <b v="0"/>
    <x v="20"/>
    <n v="24"/>
    <n v="51.23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n v="1419954240"/>
    <b v="1"/>
    <n v="33"/>
    <b v="0"/>
    <x v="20"/>
    <n v="40"/>
    <n v="60.24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n v="1410750855"/>
    <b v="1"/>
    <n v="108"/>
    <b v="0"/>
    <x v="20"/>
    <n v="20"/>
    <n v="44.94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n v="1416057177"/>
    <b v="1"/>
    <n v="29"/>
    <b v="0"/>
    <x v="20"/>
    <n v="48"/>
    <n v="31.21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n v="1425570237"/>
    <b v="1"/>
    <n v="24"/>
    <b v="0"/>
    <x v="20"/>
    <n v="15"/>
    <n v="63.8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n v="1412203542"/>
    <b v="1"/>
    <n v="4"/>
    <b v="0"/>
    <x v="20"/>
    <n v="1"/>
    <n v="19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n v="1415858403"/>
    <b v="1"/>
    <n v="4"/>
    <b v="0"/>
    <x v="20"/>
    <n v="1"/>
    <n v="10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n v="1420560678"/>
    <b v="1"/>
    <n v="15"/>
    <b v="0"/>
    <x v="20"/>
    <n v="5"/>
    <n v="109.07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x v="1790"/>
    <n v="1417369565"/>
    <b v="1"/>
    <n v="4"/>
    <b v="0"/>
    <x v="20"/>
    <n v="4"/>
    <n v="26.75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n v="1435970682"/>
    <b v="1"/>
    <n v="139"/>
    <b v="0"/>
    <x v="20"/>
    <n v="61"/>
    <n v="109.94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n v="1414531440"/>
    <b v="1"/>
    <n v="2"/>
    <b v="0"/>
    <x v="20"/>
    <n v="1"/>
    <n v="20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n v="1420636422"/>
    <b v="1"/>
    <n v="18"/>
    <b v="0"/>
    <x v="20"/>
    <n v="11"/>
    <n v="55.39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n v="1473922541"/>
    <b v="1"/>
    <n v="81"/>
    <b v="0"/>
    <x v="20"/>
    <n v="39"/>
    <n v="133.9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n v="1464172366"/>
    <b v="1"/>
    <n v="86"/>
    <b v="0"/>
    <x v="20"/>
    <n v="22"/>
    <n v="48.72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n v="1479217189"/>
    <b v="1"/>
    <n v="140"/>
    <b v="0"/>
    <x v="20"/>
    <n v="68"/>
    <n v="48.25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n v="1449388233"/>
    <b v="1"/>
    <n v="37"/>
    <b v="0"/>
    <x v="20"/>
    <n v="14"/>
    <n v="58.97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x v="1798"/>
    <n v="1414008808"/>
    <b v="1"/>
    <n v="6"/>
    <b v="0"/>
    <x v="20"/>
    <n v="2"/>
    <n v="11.64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n v="1473517970"/>
    <b v="1"/>
    <n v="113"/>
    <b v="0"/>
    <x v="20"/>
    <n v="20"/>
    <n v="83.72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n v="1447429868"/>
    <b v="1"/>
    <n v="37"/>
    <b v="0"/>
    <x v="20"/>
    <n v="14"/>
    <n v="63.65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x v="1801"/>
    <n v="1433416830"/>
    <b v="1"/>
    <n v="18"/>
    <b v="0"/>
    <x v="20"/>
    <n v="48"/>
    <n v="94.2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n v="1421199782"/>
    <b v="1"/>
    <n v="75"/>
    <b v="0"/>
    <x v="20"/>
    <n v="31"/>
    <n v="71.87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n v="1444061804"/>
    <b v="1"/>
    <n v="52"/>
    <b v="0"/>
    <x v="20"/>
    <n v="35"/>
    <n v="104.85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n v="1441048658"/>
    <b v="1"/>
    <n v="122"/>
    <b v="0"/>
    <x v="20"/>
    <n v="36"/>
    <n v="67.14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n v="1409066349"/>
    <b v="1"/>
    <n v="8"/>
    <b v="0"/>
    <x v="20"/>
    <n v="3"/>
    <n v="73.8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x v="1806"/>
    <n v="1409276313"/>
    <b v="1"/>
    <n v="8"/>
    <b v="0"/>
    <x v="20"/>
    <n v="11"/>
    <n v="69.13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n v="1483806030"/>
    <b v="1"/>
    <n v="96"/>
    <b v="0"/>
    <x v="20"/>
    <n v="41"/>
    <n v="120.77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n v="1422222439"/>
    <b v="1"/>
    <n v="9"/>
    <b v="0"/>
    <x v="20"/>
    <n v="11"/>
    <n v="42.22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x v="1809"/>
    <n v="1407621026"/>
    <b v="0"/>
    <n v="2"/>
    <b v="0"/>
    <x v="20"/>
    <n v="3"/>
    <n v="7.5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n v="1408962270"/>
    <b v="0"/>
    <n v="26"/>
    <b v="0"/>
    <x v="20"/>
    <n v="0"/>
    <n v="1.54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n v="1464939536"/>
    <b v="0"/>
    <n v="23"/>
    <b v="0"/>
    <x v="20"/>
    <n v="13"/>
    <n v="37.61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n v="1404940812"/>
    <b v="0"/>
    <n v="0"/>
    <b v="0"/>
    <x v="20"/>
    <n v="0"/>
    <n v="0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n v="1422516736"/>
    <b v="0"/>
    <n v="140"/>
    <b v="0"/>
    <x v="20"/>
    <n v="49"/>
    <n v="42.16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n v="1434577537"/>
    <b v="0"/>
    <n v="0"/>
    <b v="0"/>
    <x v="20"/>
    <n v="0"/>
    <n v="0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n v="1467061303"/>
    <b v="0"/>
    <n v="6"/>
    <b v="0"/>
    <x v="20"/>
    <n v="2"/>
    <n v="84.83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n v="1480607607"/>
    <b v="0"/>
    <n v="100"/>
    <b v="0"/>
    <x v="20"/>
    <n v="52"/>
    <n v="94.19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n v="1425447450"/>
    <b v="0"/>
    <n v="0"/>
    <b v="0"/>
    <x v="20"/>
    <n v="0"/>
    <n v="0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n v="1404151396"/>
    <b v="0"/>
    <n v="4"/>
    <b v="0"/>
    <x v="20"/>
    <n v="2"/>
    <n v="6.25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n v="1425261690"/>
    <b v="0"/>
    <n v="8"/>
    <b v="0"/>
    <x v="20"/>
    <n v="7"/>
    <n v="213.3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n v="1326872367"/>
    <b v="0"/>
    <n v="57"/>
    <b v="1"/>
    <x v="11"/>
    <n v="135"/>
    <n v="59.16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n v="1388084862"/>
    <b v="0"/>
    <n v="11"/>
    <b v="1"/>
    <x v="11"/>
    <n v="100"/>
    <n v="27.27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n v="1348503976"/>
    <b v="0"/>
    <n v="33"/>
    <b v="1"/>
    <x v="11"/>
    <n v="116"/>
    <n v="24.58"/>
    <s v="rock"/>
    <x v="1823"/>
    <x v="1822"/>
  </r>
  <r>
    <n v="1824"/>
    <s v="Tin Man's Broken Wisdom Fund"/>
    <s v="cd fund raiser"/>
    <n v="3000"/>
    <n v="3002"/>
    <x v="0"/>
    <s v="US"/>
    <s v="USD"/>
    <x v="1823"/>
    <n v="1387403967"/>
    <b v="0"/>
    <n v="40"/>
    <b v="1"/>
    <x v="11"/>
    <n v="100"/>
    <n v="75.05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n v="1371585703"/>
    <b v="0"/>
    <n v="50"/>
    <b v="1"/>
    <x v="11"/>
    <n v="105"/>
    <n v="42.02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x v="1825"/>
    <n v="1390083017"/>
    <b v="0"/>
    <n v="38"/>
    <b v="1"/>
    <x v="11"/>
    <n v="101"/>
    <n v="53.16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n v="1294818561"/>
    <b v="0"/>
    <n v="96"/>
    <b v="1"/>
    <x v="11"/>
    <n v="101"/>
    <n v="83.89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n v="1396906530"/>
    <b v="0"/>
    <n v="48"/>
    <b v="1"/>
    <x v="11"/>
    <n v="100"/>
    <n v="417.33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n v="1291428371"/>
    <b v="0"/>
    <n v="33"/>
    <b v="1"/>
    <x v="11"/>
    <n v="167"/>
    <n v="75.77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n v="1390667107"/>
    <b v="0"/>
    <n v="226"/>
    <b v="1"/>
    <x v="11"/>
    <n v="102"/>
    <n v="67.39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n v="1335570863"/>
    <b v="0"/>
    <n v="14"/>
    <b v="1"/>
    <x v="11"/>
    <n v="103"/>
    <n v="73.569999999999993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n v="1296651427"/>
    <b v="0"/>
    <n v="20"/>
    <b v="1"/>
    <x v="11"/>
    <n v="143"/>
    <n v="25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n v="1359421403"/>
    <b v="0"/>
    <n v="25"/>
    <b v="1"/>
    <x v="11"/>
    <n v="263"/>
    <n v="42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x v="1833"/>
    <n v="1418684895"/>
    <b v="0"/>
    <n v="90"/>
    <b v="1"/>
    <x v="11"/>
    <n v="118"/>
    <n v="131.16999999999999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n v="1456851071"/>
    <b v="0"/>
    <n v="11"/>
    <b v="1"/>
    <x v="11"/>
    <n v="104"/>
    <n v="47.27"/>
    <s v="rock"/>
    <x v="1835"/>
    <x v="1834"/>
  </r>
  <r>
    <n v="1836"/>
    <s v="KICKSTART OUR &lt;+3"/>
    <s v="Help fund our 2013 Sound &amp; Lighting Touring rig!"/>
    <n v="5000"/>
    <n v="10017"/>
    <x v="0"/>
    <s v="US"/>
    <s v="USD"/>
    <x v="1835"/>
    <n v="1359660329"/>
    <b v="0"/>
    <n v="55"/>
    <b v="1"/>
    <x v="11"/>
    <n v="200"/>
    <n v="182.13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n v="1326848935"/>
    <b v="0"/>
    <n v="30"/>
    <b v="1"/>
    <x v="11"/>
    <n v="307"/>
    <n v="61.37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n v="1314989557"/>
    <b v="0"/>
    <n v="28"/>
    <b v="1"/>
    <x v="11"/>
    <n v="100"/>
    <n v="35.770000000000003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n v="1472750382"/>
    <b v="0"/>
    <n v="45"/>
    <b v="1"/>
    <x v="11"/>
    <n v="205"/>
    <n v="45.62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n v="1366251510"/>
    <b v="0"/>
    <n v="13"/>
    <b v="1"/>
    <x v="11"/>
    <n v="109"/>
    <n v="75.38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x v="1840"/>
    <n v="1397679445"/>
    <b v="0"/>
    <n v="40"/>
    <b v="1"/>
    <x v="11"/>
    <n v="102"/>
    <n v="50.88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n v="1422371381"/>
    <b v="0"/>
    <n v="21"/>
    <b v="1"/>
    <x v="11"/>
    <n v="125"/>
    <n v="119.29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n v="1295653954"/>
    <b v="0"/>
    <n v="134"/>
    <b v="1"/>
    <x v="11"/>
    <n v="124"/>
    <n v="92.5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n v="1304464914"/>
    <b v="0"/>
    <n v="20"/>
    <b v="1"/>
    <x v="11"/>
    <n v="101"/>
    <n v="76.05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n v="1464854398"/>
    <b v="0"/>
    <n v="19"/>
    <b v="1"/>
    <x v="11"/>
    <n v="100"/>
    <n v="52.63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n v="1352993777"/>
    <b v="0"/>
    <n v="209"/>
    <b v="1"/>
    <x v="11"/>
    <n v="138"/>
    <n v="98.99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n v="1427780432"/>
    <b v="0"/>
    <n v="38"/>
    <b v="1"/>
    <x v="11"/>
    <n v="121"/>
    <n v="79.53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n v="1306608888"/>
    <b v="0"/>
    <n v="24"/>
    <b v="1"/>
    <x v="11"/>
    <n v="107"/>
    <n v="134.21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n v="1347913059"/>
    <b v="0"/>
    <n v="8"/>
    <b v="1"/>
    <x v="11"/>
    <n v="100"/>
    <n v="37.630000000000003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n v="1402441300"/>
    <b v="0"/>
    <n v="179"/>
    <b v="1"/>
    <x v="11"/>
    <n v="102"/>
    <n v="51.0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n v="1404769538"/>
    <b v="0"/>
    <n v="26"/>
    <b v="1"/>
    <x v="11"/>
    <n v="100"/>
    <n v="50.0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n v="1426703452"/>
    <b v="0"/>
    <n v="131"/>
    <b v="1"/>
    <x v="11"/>
    <n v="117"/>
    <n v="133.93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n v="1348536417"/>
    <b v="0"/>
    <n v="14"/>
    <b v="1"/>
    <x v="11"/>
    <n v="102"/>
    <n v="58.21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n v="1366763437"/>
    <b v="0"/>
    <n v="174"/>
    <b v="1"/>
    <x v="11"/>
    <n v="102"/>
    <n v="88.0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n v="1385124940"/>
    <b v="0"/>
    <n v="191"/>
    <b v="1"/>
    <x v="11"/>
    <n v="154"/>
    <n v="70.58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n v="1403901072"/>
    <b v="0"/>
    <n v="38"/>
    <b v="1"/>
    <x v="11"/>
    <n v="101"/>
    <n v="53.29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n v="1407954413"/>
    <b v="0"/>
    <n v="22"/>
    <b v="1"/>
    <x v="11"/>
    <n v="100"/>
    <n v="136.36000000000001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n v="1318826921"/>
    <b v="0"/>
    <n v="149"/>
    <b v="1"/>
    <x v="11"/>
    <n v="109"/>
    <n v="40.549999999999997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x v="1858"/>
    <n v="1314124129"/>
    <b v="0"/>
    <n v="56"/>
    <b v="1"/>
    <x v="11"/>
    <n v="132"/>
    <n v="70.63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n v="1389891684"/>
    <b v="0"/>
    <n v="19"/>
    <b v="1"/>
    <x v="11"/>
    <n v="133"/>
    <n v="52.68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n v="1419664341"/>
    <b v="0"/>
    <n v="0"/>
    <b v="0"/>
    <x v="18"/>
    <n v="0"/>
    <n v="0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n v="1484912974"/>
    <b v="0"/>
    <n v="16"/>
    <b v="0"/>
    <x v="18"/>
    <n v="8"/>
    <n v="90.94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n v="1400008085"/>
    <b v="0"/>
    <n v="2"/>
    <b v="0"/>
    <x v="18"/>
    <n v="0"/>
    <n v="5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n v="1396631500"/>
    <b v="0"/>
    <n v="48"/>
    <b v="0"/>
    <x v="18"/>
    <n v="43"/>
    <n v="58.08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n v="1475398147"/>
    <b v="0"/>
    <n v="2"/>
    <b v="0"/>
    <x v="18"/>
    <n v="0"/>
    <n v="2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n v="1483768497"/>
    <b v="0"/>
    <n v="2"/>
    <b v="0"/>
    <x v="18"/>
    <n v="1"/>
    <n v="62.5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n v="1475791912"/>
    <b v="0"/>
    <n v="1"/>
    <b v="0"/>
    <x v="18"/>
    <n v="0"/>
    <n v="10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n v="1448044925"/>
    <b v="0"/>
    <n v="17"/>
    <b v="0"/>
    <x v="18"/>
    <n v="5"/>
    <n v="71.59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n v="1480896249"/>
    <b v="0"/>
    <n v="0"/>
    <b v="0"/>
    <x v="18"/>
    <n v="0"/>
    <n v="0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n v="1451723535"/>
    <b v="0"/>
    <n v="11"/>
    <b v="0"/>
    <x v="18"/>
    <n v="10"/>
    <n v="32.82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n v="1413053301"/>
    <b v="0"/>
    <n v="95"/>
    <b v="0"/>
    <x v="18"/>
    <n v="72"/>
    <n v="49.12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n v="1433041602"/>
    <b v="0"/>
    <n v="13"/>
    <b v="0"/>
    <x v="18"/>
    <n v="1"/>
    <n v="16.309999999999999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n v="1433861210"/>
    <b v="0"/>
    <n v="2"/>
    <b v="0"/>
    <x v="18"/>
    <n v="0"/>
    <n v="18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n v="1465427733"/>
    <b v="0"/>
    <n v="2"/>
    <b v="0"/>
    <x v="18"/>
    <n v="0"/>
    <n v="13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n v="1465335308"/>
    <b v="0"/>
    <n v="3"/>
    <b v="0"/>
    <x v="18"/>
    <n v="1"/>
    <n v="17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n v="1400309405"/>
    <b v="0"/>
    <n v="0"/>
    <b v="0"/>
    <x v="18"/>
    <n v="0"/>
    <n v="0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n v="1422664925"/>
    <b v="0"/>
    <n v="0"/>
    <b v="0"/>
    <x v="18"/>
    <n v="0"/>
    <n v="0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n v="1400026355"/>
    <b v="0"/>
    <n v="0"/>
    <b v="0"/>
    <x v="18"/>
    <n v="0"/>
    <n v="0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n v="1455377729"/>
    <b v="0"/>
    <n v="2"/>
    <b v="0"/>
    <x v="18"/>
    <n v="0"/>
    <n v="3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x v="1879"/>
    <n v="1456839380"/>
    <b v="0"/>
    <n v="24"/>
    <b v="0"/>
    <x v="18"/>
    <n v="20"/>
    <n v="41.83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n v="1423366789"/>
    <b v="0"/>
    <n v="70"/>
    <b v="1"/>
    <x v="14"/>
    <n v="173"/>
    <n v="49.3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n v="1339109212"/>
    <b v="0"/>
    <n v="81"/>
    <b v="1"/>
    <x v="14"/>
    <n v="101"/>
    <n v="41.73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n v="1331333108"/>
    <b v="0"/>
    <n v="32"/>
    <b v="1"/>
    <x v="14"/>
    <n v="105"/>
    <n v="32.72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n v="1350967535"/>
    <b v="0"/>
    <n v="26"/>
    <b v="1"/>
    <x v="14"/>
    <n v="135"/>
    <n v="51.96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n v="1341800110"/>
    <b v="0"/>
    <n v="105"/>
    <b v="1"/>
    <x v="14"/>
    <n v="116"/>
    <n v="50.69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n v="1413236738"/>
    <b v="0"/>
    <n v="29"/>
    <b v="1"/>
    <x v="14"/>
    <n v="102"/>
    <n v="42.2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n v="1447614732"/>
    <b v="0"/>
    <n v="8"/>
    <b v="1"/>
    <x v="14"/>
    <n v="111"/>
    <n v="416.88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n v="1272692732"/>
    <b v="0"/>
    <n v="89"/>
    <b v="1"/>
    <x v="14"/>
    <n v="166"/>
    <n v="46.65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n v="1359140546"/>
    <b v="0"/>
    <n v="44"/>
    <b v="1"/>
    <x v="14"/>
    <n v="107"/>
    <n v="48.45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n v="1353005528"/>
    <b v="0"/>
    <n v="246"/>
    <b v="1"/>
    <x v="14"/>
    <n v="145"/>
    <n v="70.53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n v="1275851354"/>
    <b v="0"/>
    <n v="120"/>
    <b v="1"/>
    <x v="14"/>
    <n v="106"/>
    <n v="87.96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n v="1304867881"/>
    <b v="0"/>
    <n v="26"/>
    <b v="1"/>
    <x v="14"/>
    <n v="137"/>
    <n v="26.27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n v="1301524585"/>
    <b v="0"/>
    <n v="45"/>
    <b v="1"/>
    <x v="14"/>
    <n v="104"/>
    <n v="57.78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x v="1893"/>
    <n v="1326404583"/>
    <b v="0"/>
    <n v="20"/>
    <b v="1"/>
    <x v="14"/>
    <n v="115"/>
    <n v="57.25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n v="1442771722"/>
    <b v="0"/>
    <n v="47"/>
    <b v="1"/>
    <x v="14"/>
    <n v="102"/>
    <n v="196.3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n v="1331658165"/>
    <b v="0"/>
    <n v="13"/>
    <b v="1"/>
    <x v="14"/>
    <n v="124"/>
    <n v="43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n v="1392040806"/>
    <b v="0"/>
    <n v="183"/>
    <b v="1"/>
    <x v="14"/>
    <n v="102"/>
    <n v="35.549999999999997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n v="1451277473"/>
    <b v="0"/>
    <n v="21"/>
    <b v="1"/>
    <x v="14"/>
    <n v="145"/>
    <n v="68.81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n v="1424730966"/>
    <b v="0"/>
    <n v="42"/>
    <b v="1"/>
    <x v="14"/>
    <n v="133"/>
    <n v="28.57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n v="1347137731"/>
    <b v="0"/>
    <n v="54"/>
    <b v="1"/>
    <x v="14"/>
    <n v="109"/>
    <n v="50.63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n v="1429707729"/>
    <b v="0"/>
    <n v="25"/>
    <b v="0"/>
    <x v="29"/>
    <n v="3"/>
    <n v="106.8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n v="1422903447"/>
    <b v="0"/>
    <n v="3"/>
    <b v="0"/>
    <x v="29"/>
    <n v="1"/>
    <n v="4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n v="1480357791"/>
    <b v="0"/>
    <n v="41"/>
    <b v="0"/>
    <x v="29"/>
    <n v="47"/>
    <n v="34.1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n v="1447864021"/>
    <b v="0"/>
    <n v="2"/>
    <b v="0"/>
    <x v="29"/>
    <n v="0"/>
    <n v="25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n v="1407535994"/>
    <b v="0"/>
    <n v="4"/>
    <b v="0"/>
    <x v="29"/>
    <n v="0"/>
    <n v="10.5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n v="1464105983"/>
    <b v="0"/>
    <n v="99"/>
    <b v="0"/>
    <x v="29"/>
    <n v="43"/>
    <n v="215.96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n v="1399557925"/>
    <b v="0"/>
    <n v="4"/>
    <b v="0"/>
    <x v="29"/>
    <n v="0"/>
    <n v="21.25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n v="1480456900"/>
    <b v="0"/>
    <n v="4"/>
    <b v="0"/>
    <x v="29"/>
    <n v="2"/>
    <n v="108.25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n v="1411467479"/>
    <b v="0"/>
    <n v="38"/>
    <b v="0"/>
    <x v="29"/>
    <n v="14"/>
    <n v="129.97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n v="1442531217"/>
    <b v="0"/>
    <n v="285"/>
    <b v="0"/>
    <x v="29"/>
    <n v="39"/>
    <n v="117.49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n v="1404953334"/>
    <b v="0"/>
    <n v="1"/>
    <b v="0"/>
    <x v="29"/>
    <n v="0"/>
    <n v="10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n v="1430803560"/>
    <b v="0"/>
    <n v="42"/>
    <b v="0"/>
    <x v="29"/>
    <n v="59"/>
    <n v="70.599999999999994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n v="1410178578"/>
    <b v="0"/>
    <n v="26"/>
    <b v="0"/>
    <x v="29"/>
    <n v="1"/>
    <n v="24.5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n v="1413519073"/>
    <b v="0"/>
    <n v="2"/>
    <b v="0"/>
    <x v="29"/>
    <n v="9"/>
    <n v="30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n v="1407892222"/>
    <b v="0"/>
    <n v="4"/>
    <b v="0"/>
    <x v="29"/>
    <n v="2"/>
    <n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n v="1476378775"/>
    <b v="0"/>
    <n v="6"/>
    <b v="0"/>
    <x v="29"/>
    <n v="1"/>
    <n v="17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x v="1916"/>
    <n v="1484116133"/>
    <b v="0"/>
    <n v="70"/>
    <b v="0"/>
    <x v="29"/>
    <n v="53"/>
    <n v="2928.93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n v="1404845851"/>
    <b v="0"/>
    <n v="9"/>
    <b v="0"/>
    <x v="29"/>
    <n v="1"/>
    <n v="28.89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n v="1429477249"/>
    <b v="0"/>
    <n v="8"/>
    <b v="0"/>
    <x v="29"/>
    <n v="47"/>
    <n v="29.63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n v="1443042061"/>
    <b v="0"/>
    <n v="105"/>
    <b v="0"/>
    <x v="29"/>
    <n v="43"/>
    <n v="40.98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x v="1920"/>
    <n v="1339651143"/>
    <b v="0"/>
    <n v="38"/>
    <b v="1"/>
    <x v="14"/>
    <n v="137"/>
    <n v="5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n v="1384236507"/>
    <b v="0"/>
    <n v="64"/>
    <b v="1"/>
    <x v="14"/>
    <n v="116"/>
    <n v="36.11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n v="1313612532"/>
    <b v="0"/>
    <n v="13"/>
    <b v="1"/>
    <x v="14"/>
    <n v="241"/>
    <n v="23.15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n v="1387390555"/>
    <b v="0"/>
    <n v="33"/>
    <b v="1"/>
    <x v="14"/>
    <n v="114"/>
    <n v="10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n v="1379540288"/>
    <b v="0"/>
    <n v="52"/>
    <b v="1"/>
    <x v="14"/>
    <n v="110"/>
    <n v="31.83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n v="1286319256"/>
    <b v="0"/>
    <n v="107"/>
    <b v="1"/>
    <x v="14"/>
    <n v="195"/>
    <n v="27.39"/>
    <s v="indie rock"/>
    <x v="1926"/>
    <x v="1925"/>
  </r>
  <r>
    <n v="1927"/>
    <s v="GBS Detroit Presents Hampshire"/>
    <s v="Hampshire is headed to GBS Detroit."/>
    <n v="600"/>
    <n v="620"/>
    <x v="0"/>
    <s v="US"/>
    <s v="USD"/>
    <x v="1926"/>
    <n v="1329856839"/>
    <b v="0"/>
    <n v="11"/>
    <b v="1"/>
    <x v="14"/>
    <n v="103"/>
    <n v="56.36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n v="1365348794"/>
    <b v="0"/>
    <n v="34"/>
    <b v="1"/>
    <x v="14"/>
    <n v="103"/>
    <n v="77.34999999999999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n v="1306197066"/>
    <b v="0"/>
    <n v="75"/>
    <b v="1"/>
    <x v="14"/>
    <n v="100"/>
    <n v="42.8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n v="1368019482"/>
    <b v="0"/>
    <n v="26"/>
    <b v="1"/>
    <x v="14"/>
    <n v="127"/>
    <n v="48.85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n v="1336512309"/>
    <b v="0"/>
    <n v="50"/>
    <b v="1"/>
    <x v="14"/>
    <n v="121"/>
    <n v="48.2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n v="1325618773"/>
    <b v="0"/>
    <n v="80"/>
    <b v="1"/>
    <x v="14"/>
    <n v="107"/>
    <n v="70.20999999999999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n v="1409195307"/>
    <b v="0"/>
    <n v="110"/>
    <b v="1"/>
    <x v="14"/>
    <n v="172"/>
    <n v="94.05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n v="1321649321"/>
    <b v="0"/>
    <n v="77"/>
    <b v="1"/>
    <x v="14"/>
    <n v="124"/>
    <n v="80.27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n v="1400106171"/>
    <b v="0"/>
    <n v="50"/>
    <b v="1"/>
    <x v="14"/>
    <n v="108"/>
    <n v="54.2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n v="1320528070"/>
    <b v="0"/>
    <n v="145"/>
    <b v="1"/>
    <x v="14"/>
    <n v="117"/>
    <n v="60.27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n v="1338346281"/>
    <b v="0"/>
    <n v="29"/>
    <b v="1"/>
    <x v="14"/>
    <n v="187"/>
    <n v="38.7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n v="1370067231"/>
    <b v="0"/>
    <n v="114"/>
    <b v="1"/>
    <x v="14"/>
    <n v="116"/>
    <n v="152.5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n v="1360366708"/>
    <b v="0"/>
    <n v="96"/>
    <b v="1"/>
    <x v="14"/>
    <n v="111"/>
    <n v="115.31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n v="1304770233"/>
    <b v="0"/>
    <n v="31"/>
    <b v="1"/>
    <x v="14"/>
    <n v="171"/>
    <n v="35.840000000000003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n v="1397545131"/>
    <b v="1"/>
    <n v="4883"/>
    <b v="1"/>
    <x v="30"/>
    <n v="126"/>
    <n v="64.569999999999993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n v="1302033140"/>
    <b v="1"/>
    <n v="95"/>
    <b v="1"/>
    <x v="30"/>
    <n v="138"/>
    <n v="87.44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n v="1467008916"/>
    <b v="1"/>
    <n v="2478"/>
    <b v="1"/>
    <x v="30"/>
    <n v="1705"/>
    <n v="68.819999999999993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n v="1396360890"/>
    <b v="1"/>
    <n v="1789"/>
    <b v="1"/>
    <x v="30"/>
    <n v="788"/>
    <n v="176.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n v="1433224958"/>
    <b v="1"/>
    <n v="680"/>
    <b v="1"/>
    <x v="30"/>
    <n v="348"/>
    <n v="511.79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n v="1392780961"/>
    <b v="1"/>
    <n v="70"/>
    <b v="1"/>
    <x v="30"/>
    <n v="150"/>
    <n v="160.44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n v="1255730520"/>
    <b v="1"/>
    <n v="23"/>
    <b v="1"/>
    <x v="30"/>
    <n v="101"/>
    <n v="35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n v="1460557809"/>
    <b v="1"/>
    <n v="4245"/>
    <b v="1"/>
    <x v="30"/>
    <n v="800"/>
    <n v="188.51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n v="1402394951"/>
    <b v="1"/>
    <n v="943"/>
    <b v="1"/>
    <x v="30"/>
    <n v="106"/>
    <n v="56.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n v="1300767673"/>
    <b v="1"/>
    <n v="1876"/>
    <b v="1"/>
    <x v="30"/>
    <n v="201"/>
    <n v="51.31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n v="1475921137"/>
    <b v="1"/>
    <n v="834"/>
    <b v="1"/>
    <x v="30"/>
    <n v="212"/>
    <n v="127.36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n v="1378737215"/>
    <b v="1"/>
    <n v="682"/>
    <b v="1"/>
    <x v="30"/>
    <n v="198"/>
    <n v="101.86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n v="1328158065"/>
    <b v="1"/>
    <n v="147"/>
    <b v="1"/>
    <x v="30"/>
    <n v="226"/>
    <n v="230.56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x v="1953"/>
    <n v="1453730176"/>
    <b v="1"/>
    <n v="415"/>
    <b v="1"/>
    <x v="30"/>
    <n v="699"/>
    <n v="842.11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n v="1334989881"/>
    <b v="1"/>
    <n v="290"/>
    <b v="1"/>
    <x v="30"/>
    <n v="399"/>
    <n v="577.28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n v="1425507005"/>
    <b v="1"/>
    <n v="365"/>
    <b v="1"/>
    <x v="30"/>
    <n v="294"/>
    <n v="483.34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x v="1956"/>
    <n v="1348712513"/>
    <b v="1"/>
    <n v="660"/>
    <b v="1"/>
    <x v="30"/>
    <n v="168"/>
    <n v="76.14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n v="1361490161"/>
    <b v="1"/>
    <n v="1356"/>
    <b v="1"/>
    <x v="30"/>
    <n v="1436"/>
    <n v="74.11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n v="1408565860"/>
    <b v="1"/>
    <n v="424"/>
    <b v="1"/>
    <x v="30"/>
    <n v="157"/>
    <n v="36.97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n v="1416559341"/>
    <b v="1"/>
    <n v="33"/>
    <b v="1"/>
    <x v="30"/>
    <n v="118"/>
    <n v="2500.9699999999998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n v="1346042417"/>
    <b v="1"/>
    <n v="1633"/>
    <b v="1"/>
    <x v="30"/>
    <n v="1105"/>
    <n v="67.69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n v="1397414636"/>
    <b v="1"/>
    <n v="306"/>
    <b v="1"/>
    <x v="30"/>
    <n v="193"/>
    <n v="63.05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n v="1407838734"/>
    <b v="1"/>
    <n v="205"/>
    <b v="1"/>
    <x v="30"/>
    <n v="127"/>
    <n v="117.6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n v="1458714772"/>
    <b v="1"/>
    <n v="1281"/>
    <b v="1"/>
    <x v="30"/>
    <n v="260"/>
    <n v="180.75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n v="1324433310"/>
    <b v="1"/>
    <n v="103"/>
    <b v="1"/>
    <x v="30"/>
    <n v="262"/>
    <n v="127.3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n v="1405429098"/>
    <b v="1"/>
    <n v="1513"/>
    <b v="1"/>
    <x v="30"/>
    <n v="207"/>
    <n v="136.63999999999999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n v="1396367729"/>
    <b v="1"/>
    <n v="405"/>
    <b v="1"/>
    <x v="30"/>
    <n v="370"/>
    <n v="182.78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n v="1478095515"/>
    <b v="1"/>
    <n v="510"/>
    <b v="1"/>
    <x v="30"/>
    <n v="285"/>
    <n v="279.38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n v="1467831668"/>
    <b v="1"/>
    <n v="1887"/>
    <b v="1"/>
    <x v="30"/>
    <n v="579"/>
    <n v="61.38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n v="1361248701"/>
    <b v="1"/>
    <n v="701"/>
    <b v="1"/>
    <x v="30"/>
    <n v="1132"/>
    <n v="80.73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n v="1381752061"/>
    <b v="1"/>
    <n v="3863"/>
    <b v="1"/>
    <x v="30"/>
    <n v="263"/>
    <n v="272.36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n v="1350605844"/>
    <b v="1"/>
    <n v="238"/>
    <b v="1"/>
    <x v="30"/>
    <n v="674"/>
    <n v="70.849999999999994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n v="1467134464"/>
    <b v="1"/>
    <n v="2051"/>
    <b v="1"/>
    <x v="30"/>
    <n v="257"/>
    <n v="247.94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n v="1371715269"/>
    <b v="1"/>
    <n v="402"/>
    <b v="1"/>
    <x v="30"/>
    <n v="375"/>
    <n v="186.81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n v="1360346851"/>
    <b v="1"/>
    <n v="253"/>
    <b v="1"/>
    <x v="30"/>
    <n v="209"/>
    <n v="131.99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n v="1371159325"/>
    <b v="1"/>
    <n v="473"/>
    <b v="1"/>
    <x v="30"/>
    <n v="347"/>
    <n v="29.31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n v="1446527540"/>
    <b v="1"/>
    <n v="821"/>
    <b v="1"/>
    <x v="30"/>
    <n v="402"/>
    <n v="245.0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n v="1336627492"/>
    <b v="1"/>
    <n v="388"/>
    <b v="1"/>
    <x v="30"/>
    <n v="1027"/>
    <n v="1323.25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n v="1444734146"/>
    <b v="1"/>
    <n v="813"/>
    <b v="1"/>
    <x v="30"/>
    <n v="115"/>
    <n v="282.66000000000003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n v="1456232462"/>
    <b v="1"/>
    <n v="1945"/>
    <b v="1"/>
    <x v="30"/>
    <n v="355"/>
    <n v="91.21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n v="1402334665"/>
    <b v="0"/>
    <n v="12"/>
    <b v="0"/>
    <x v="31"/>
    <n v="5"/>
    <n v="31.75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n v="1478268287"/>
    <b v="0"/>
    <n v="0"/>
    <b v="0"/>
    <x v="31"/>
    <n v="0"/>
    <n v="0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n v="1470874618"/>
    <b v="0"/>
    <n v="16"/>
    <b v="0"/>
    <x v="31"/>
    <n v="4"/>
    <n v="88.69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n v="1412189881"/>
    <b v="0"/>
    <n v="7"/>
    <b v="0"/>
    <x v="31"/>
    <n v="21"/>
    <n v="453.14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n v="1467650771"/>
    <b v="0"/>
    <n v="4"/>
    <b v="0"/>
    <x v="31"/>
    <n v="3"/>
    <n v="12.75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n v="1455359083"/>
    <b v="0"/>
    <n v="1"/>
    <b v="0"/>
    <x v="31"/>
    <n v="0"/>
    <n v="1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x v="1986"/>
    <n v="1422631276"/>
    <b v="0"/>
    <n v="28"/>
    <b v="0"/>
    <x v="31"/>
    <n v="42"/>
    <n v="83.43"/>
    <s v="people"/>
    <x v="1987"/>
    <x v="1986"/>
  </r>
  <r>
    <n v="1988"/>
    <s v="Phillip Michael Photography"/>
    <s v="Expressing art in an image!"/>
    <n v="6000"/>
    <n v="25"/>
    <x v="2"/>
    <s v="US"/>
    <s v="USD"/>
    <x v="1987"/>
    <n v="1437502742"/>
    <b v="0"/>
    <n v="1"/>
    <b v="0"/>
    <x v="31"/>
    <n v="0"/>
    <n v="25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n v="1478881208"/>
    <b v="0"/>
    <n v="1"/>
    <b v="0"/>
    <x v="31"/>
    <n v="1"/>
    <n v="50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n v="1454042532"/>
    <b v="0"/>
    <n v="5"/>
    <b v="0"/>
    <x v="31"/>
    <n v="17"/>
    <n v="101.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n v="1434144386"/>
    <b v="0"/>
    <n v="3"/>
    <b v="0"/>
    <x v="31"/>
    <n v="7"/>
    <n v="46.67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x v="1991"/>
    <n v="1421637991"/>
    <b v="0"/>
    <n v="2"/>
    <b v="0"/>
    <x v="31"/>
    <n v="0"/>
    <n v="1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n v="1448114837"/>
    <b v="0"/>
    <n v="0"/>
    <b v="0"/>
    <x v="31"/>
    <n v="0"/>
    <n v="0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n v="1475885342"/>
    <b v="0"/>
    <n v="0"/>
    <b v="0"/>
    <x v="31"/>
    <n v="0"/>
    <n v="0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n v="1435354736"/>
    <b v="0"/>
    <n v="3"/>
    <b v="0"/>
    <x v="31"/>
    <n v="8"/>
    <n v="26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n v="1402429211"/>
    <b v="0"/>
    <n v="0"/>
    <b v="0"/>
    <x v="31"/>
    <n v="0"/>
    <n v="0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n v="1406499612"/>
    <b v="0"/>
    <n v="0"/>
    <b v="0"/>
    <x v="31"/>
    <n v="0"/>
    <n v="0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n v="1402973438"/>
    <b v="0"/>
    <n v="3"/>
    <b v="0"/>
    <x v="31"/>
    <n v="26"/>
    <n v="218.33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n v="1413286508"/>
    <b v="0"/>
    <n v="7"/>
    <b v="0"/>
    <x v="31"/>
    <n v="1"/>
    <n v="33.71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n v="1449528613"/>
    <b v="0"/>
    <n v="25"/>
    <b v="0"/>
    <x v="31"/>
    <n v="13"/>
    <n v="25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n v="1431406916"/>
    <b v="1"/>
    <n v="1637"/>
    <b v="1"/>
    <x v="30"/>
    <n v="382"/>
    <n v="128.38999999999999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n v="1482599143"/>
    <b v="1"/>
    <n v="1375"/>
    <b v="1"/>
    <x v="30"/>
    <n v="217"/>
    <n v="78.83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n v="1276830052"/>
    <b v="1"/>
    <n v="17"/>
    <b v="1"/>
    <x v="30"/>
    <n v="312"/>
    <n v="91.76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n v="1402410663"/>
    <b v="1"/>
    <n v="354"/>
    <b v="1"/>
    <x v="30"/>
    <n v="234"/>
    <n v="331.1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n v="1379532618"/>
    <b v="1"/>
    <n v="191"/>
    <b v="1"/>
    <x v="30"/>
    <n v="124"/>
    <n v="194.26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n v="1414584045"/>
    <b v="1"/>
    <n v="303"/>
    <b v="1"/>
    <x v="30"/>
    <n v="248"/>
    <n v="408.98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n v="1276891586"/>
    <b v="1"/>
    <n v="137"/>
    <b v="1"/>
    <x v="30"/>
    <n v="116"/>
    <n v="84.46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n v="1312641022"/>
    <b v="1"/>
    <n v="41"/>
    <b v="1"/>
    <x v="30"/>
    <n v="117"/>
    <n v="44.85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n v="1476776743"/>
    <b v="1"/>
    <n v="398"/>
    <b v="1"/>
    <x v="30"/>
    <n v="305"/>
    <n v="383.36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x v="2009"/>
    <n v="1468972491"/>
    <b v="1"/>
    <n v="1737"/>
    <b v="1"/>
    <x v="30"/>
    <n v="320"/>
    <n v="55.28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n v="1449650173"/>
    <b v="1"/>
    <n v="971"/>
    <b v="1"/>
    <x v="30"/>
    <n v="820"/>
    <n v="422.0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n v="1420573441"/>
    <b v="1"/>
    <n v="183"/>
    <b v="1"/>
    <x v="30"/>
    <n v="235"/>
    <n v="64.180000000000007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n v="1462835014"/>
    <b v="1"/>
    <n v="4562"/>
    <b v="1"/>
    <x v="30"/>
    <n v="495"/>
    <n v="173.58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n v="1361250539"/>
    <b v="1"/>
    <n v="26457"/>
    <b v="1"/>
    <x v="30"/>
    <n v="7814"/>
    <n v="88.6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n v="1313010163"/>
    <b v="1"/>
    <n v="162"/>
    <b v="1"/>
    <x v="30"/>
    <n v="113"/>
    <n v="50.2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n v="1360271299"/>
    <b v="1"/>
    <n v="479"/>
    <b v="1"/>
    <x v="30"/>
    <n v="922"/>
    <n v="192.39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n v="1329873755"/>
    <b v="1"/>
    <n v="426"/>
    <b v="1"/>
    <x v="30"/>
    <n v="125"/>
    <n v="73.4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n v="1436863609"/>
    <b v="1"/>
    <n v="450"/>
    <b v="1"/>
    <x v="30"/>
    <n v="102"/>
    <n v="147.68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n v="1471971621"/>
    <b v="1"/>
    <n v="1780"/>
    <b v="1"/>
    <x v="30"/>
    <n v="485"/>
    <n v="108.97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n v="1396923624"/>
    <b v="1"/>
    <n v="122"/>
    <b v="1"/>
    <x v="30"/>
    <n v="192"/>
    <n v="23.65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n v="1407634897"/>
    <b v="1"/>
    <n v="95"/>
    <b v="1"/>
    <x v="30"/>
    <n v="281"/>
    <n v="147.94999999999999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n v="1463060372"/>
    <b v="1"/>
    <n v="325"/>
    <b v="1"/>
    <x v="30"/>
    <n v="125"/>
    <n v="385.04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n v="1431425153"/>
    <b v="1"/>
    <n v="353"/>
    <b v="1"/>
    <x v="30"/>
    <n v="161"/>
    <n v="457.39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n v="1341875544"/>
    <b v="1"/>
    <n v="105"/>
    <b v="1"/>
    <x v="30"/>
    <n v="585"/>
    <n v="222.99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n v="1431404746"/>
    <b v="1"/>
    <n v="729"/>
    <b v="1"/>
    <x v="30"/>
    <n v="201"/>
    <n v="220.74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n v="1394127585"/>
    <b v="1"/>
    <n v="454"/>
    <b v="1"/>
    <x v="30"/>
    <n v="133"/>
    <n v="73.5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n v="1423855919"/>
    <b v="1"/>
    <n v="539"/>
    <b v="1"/>
    <x v="30"/>
    <n v="120"/>
    <n v="223.1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n v="1265493806"/>
    <b v="1"/>
    <n v="79"/>
    <b v="1"/>
    <x v="30"/>
    <n v="126"/>
    <n v="47.91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x v="2028"/>
    <n v="1406507481"/>
    <b v="1"/>
    <n v="94"/>
    <b v="1"/>
    <x v="30"/>
    <n v="361"/>
    <n v="96.06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n v="1351641296"/>
    <b v="1"/>
    <n v="625"/>
    <b v="1"/>
    <x v="30"/>
    <n v="226"/>
    <n v="118.61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n v="1417506853"/>
    <b v="1"/>
    <n v="508"/>
    <b v="1"/>
    <x v="30"/>
    <n v="120"/>
    <n v="118.45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n v="1479216874"/>
    <b v="1"/>
    <n v="531"/>
    <b v="1"/>
    <x v="30"/>
    <n v="304"/>
    <n v="143.21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n v="1395885518"/>
    <b v="1"/>
    <n v="158"/>
    <b v="1"/>
    <x v="30"/>
    <n v="179"/>
    <n v="282.72000000000003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n v="1426216033"/>
    <b v="1"/>
    <n v="508"/>
    <b v="1"/>
    <x v="30"/>
    <n v="387"/>
    <n v="593.94000000000005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n v="1446562807"/>
    <b v="1"/>
    <n v="644"/>
    <b v="1"/>
    <x v="30"/>
    <n v="211"/>
    <n v="262.16000000000003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n v="1397076319"/>
    <b v="1"/>
    <n v="848"/>
    <b v="1"/>
    <x v="30"/>
    <n v="132"/>
    <n v="46.58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n v="1383195753"/>
    <b v="1"/>
    <n v="429"/>
    <b v="1"/>
    <x v="30"/>
    <n v="300"/>
    <n v="70.040000000000006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n v="1369895421"/>
    <b v="1"/>
    <n v="204"/>
    <b v="1"/>
    <x v="30"/>
    <n v="421"/>
    <n v="164.91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n v="1477996325"/>
    <b v="1"/>
    <n v="379"/>
    <b v="1"/>
    <x v="30"/>
    <n v="136"/>
    <n v="449.26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x v="2039"/>
    <n v="1383257703"/>
    <b v="1"/>
    <n v="271"/>
    <b v="1"/>
    <x v="30"/>
    <n v="248"/>
    <n v="27.47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n v="1476189427"/>
    <b v="0"/>
    <n v="120"/>
    <b v="1"/>
    <x v="30"/>
    <n v="182"/>
    <n v="143.97999999999999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n v="1448297974"/>
    <b v="0"/>
    <n v="140"/>
    <b v="1"/>
    <x v="30"/>
    <n v="124"/>
    <n v="88.24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n v="1476764077"/>
    <b v="0"/>
    <n v="193"/>
    <b v="1"/>
    <x v="30"/>
    <n v="506"/>
    <n v="36.33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n v="1431620714"/>
    <b v="0"/>
    <n v="180"/>
    <b v="1"/>
    <x v="30"/>
    <n v="108"/>
    <n v="90.18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n v="1339207647"/>
    <b v="0"/>
    <n v="263"/>
    <b v="1"/>
    <x v="30"/>
    <n v="819"/>
    <n v="152.6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n v="1366690044"/>
    <b v="0"/>
    <n v="217"/>
    <b v="1"/>
    <x v="30"/>
    <n v="121"/>
    <n v="55.81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n v="1426714870"/>
    <b v="0"/>
    <n v="443"/>
    <b v="1"/>
    <x v="30"/>
    <n v="103"/>
    <n v="227.85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n v="1366731491"/>
    <b v="0"/>
    <n v="1373"/>
    <b v="1"/>
    <x v="30"/>
    <n v="148"/>
    <n v="91.83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x v="2048"/>
    <n v="1382963963"/>
    <b v="0"/>
    <n v="742"/>
    <b v="1"/>
    <x v="30"/>
    <n v="120"/>
    <n v="80.989999999999995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n v="1429580578"/>
    <b v="0"/>
    <n v="170"/>
    <b v="1"/>
    <x v="30"/>
    <n v="473"/>
    <n v="278.39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n v="1385425937"/>
    <b v="0"/>
    <n v="242"/>
    <b v="1"/>
    <x v="30"/>
    <n v="130"/>
    <n v="43.1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n v="1452045653"/>
    <b v="0"/>
    <n v="541"/>
    <b v="1"/>
    <x v="30"/>
    <n v="353"/>
    <n v="326.2900000000000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n v="1445870951"/>
    <b v="0"/>
    <n v="121"/>
    <b v="1"/>
    <x v="30"/>
    <n v="101"/>
    <n v="41.74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n v="1396441810"/>
    <b v="0"/>
    <n v="621"/>
    <b v="1"/>
    <x v="30"/>
    <n v="114"/>
    <n v="64.0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n v="1415031043"/>
    <b v="0"/>
    <n v="101"/>
    <b v="1"/>
    <x v="30"/>
    <n v="167"/>
    <n v="99.46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n v="1363630542"/>
    <b v="0"/>
    <n v="554"/>
    <b v="1"/>
    <x v="30"/>
    <n v="153"/>
    <n v="138.49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n v="1453895532"/>
    <b v="0"/>
    <n v="666"/>
    <b v="1"/>
    <x v="30"/>
    <n v="202"/>
    <n v="45.55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x v="2057"/>
    <n v="1421916830"/>
    <b v="0"/>
    <n v="410"/>
    <b v="1"/>
    <x v="30"/>
    <n v="168"/>
    <n v="10.51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n v="1450880854"/>
    <b v="0"/>
    <n v="375"/>
    <b v="1"/>
    <x v="30"/>
    <n v="143"/>
    <n v="114.77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n v="1400945150"/>
    <b v="0"/>
    <n v="1364"/>
    <b v="1"/>
    <x v="30"/>
    <n v="196"/>
    <n v="36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n v="1480616454"/>
    <b v="0"/>
    <n v="35"/>
    <b v="1"/>
    <x v="30"/>
    <n v="108"/>
    <n v="154.16999999999999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n v="1456218698"/>
    <b v="0"/>
    <n v="203"/>
    <b v="1"/>
    <x v="30"/>
    <n v="115"/>
    <n v="566.39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n v="1460482501"/>
    <b v="0"/>
    <n v="49"/>
    <b v="1"/>
    <x v="30"/>
    <n v="148"/>
    <n v="120.86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n v="1366879523"/>
    <b v="0"/>
    <n v="5812"/>
    <b v="1"/>
    <x v="30"/>
    <n v="191"/>
    <n v="86.16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n v="1385366429"/>
    <b v="0"/>
    <n v="1556"/>
    <b v="1"/>
    <x v="30"/>
    <n v="199"/>
    <n v="51.21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n v="1406226683"/>
    <b v="0"/>
    <n v="65"/>
    <b v="1"/>
    <x v="30"/>
    <n v="219"/>
    <n v="67.260000000000005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n v="1429648176"/>
    <b v="0"/>
    <n v="10"/>
    <b v="1"/>
    <x v="30"/>
    <n v="127"/>
    <n v="62.8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n v="1474402315"/>
    <b v="0"/>
    <n v="76"/>
    <b v="1"/>
    <x v="30"/>
    <n v="105"/>
    <n v="346.13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n v="1449098391"/>
    <b v="0"/>
    <n v="263"/>
    <b v="1"/>
    <x v="30"/>
    <n v="128"/>
    <n v="244.1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n v="1464536723"/>
    <b v="0"/>
    <n v="1530"/>
    <b v="1"/>
    <x v="30"/>
    <n v="317"/>
    <n v="259.25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n v="1471502484"/>
    <b v="0"/>
    <n v="278"/>
    <b v="1"/>
    <x v="30"/>
    <n v="281"/>
    <n v="201.96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n v="1460037432"/>
    <b v="0"/>
    <n v="350"/>
    <b v="1"/>
    <x v="30"/>
    <n v="111"/>
    <n v="226.21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n v="1427212918"/>
    <b v="0"/>
    <n v="470"/>
    <b v="1"/>
    <x v="30"/>
    <n v="153"/>
    <n v="324.69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n v="1459972182"/>
    <b v="0"/>
    <n v="3"/>
    <b v="1"/>
    <x v="30"/>
    <n v="103"/>
    <n v="205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n v="1372177288"/>
    <b v="0"/>
    <n v="8200"/>
    <b v="1"/>
    <x v="30"/>
    <n v="1678"/>
    <n v="20.47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n v="1402693689"/>
    <b v="0"/>
    <n v="8359"/>
    <b v="1"/>
    <x v="30"/>
    <n v="543"/>
    <n v="116.35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n v="1428541276"/>
    <b v="0"/>
    <n v="188"/>
    <b v="1"/>
    <x v="30"/>
    <n v="116"/>
    <n v="307.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n v="1479493857"/>
    <b v="0"/>
    <n v="48"/>
    <b v="1"/>
    <x v="30"/>
    <n v="131"/>
    <n v="546.69000000000005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n v="1432659793"/>
    <b v="0"/>
    <n v="607"/>
    <b v="1"/>
    <x v="30"/>
    <n v="288"/>
    <n v="47.47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n v="1444690700"/>
    <b v="0"/>
    <n v="50"/>
    <b v="1"/>
    <x v="30"/>
    <n v="508"/>
    <n v="101.56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n v="1333597555"/>
    <b v="0"/>
    <n v="55"/>
    <b v="1"/>
    <x v="14"/>
    <n v="115"/>
    <n v="72.91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n v="1316919196"/>
    <b v="0"/>
    <n v="38"/>
    <b v="1"/>
    <x v="14"/>
    <n v="111"/>
    <n v="43.71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n v="1336238395"/>
    <b v="0"/>
    <n v="25"/>
    <b v="1"/>
    <x v="14"/>
    <n v="113"/>
    <n v="3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n v="1396468782"/>
    <b v="0"/>
    <n v="46"/>
    <b v="1"/>
    <x v="14"/>
    <n v="108"/>
    <n v="70.650000000000006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n v="1339790587"/>
    <b v="0"/>
    <n v="83"/>
    <b v="1"/>
    <x v="14"/>
    <n v="124"/>
    <n v="89.3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n v="1321200332"/>
    <b v="0"/>
    <n v="35"/>
    <b v="1"/>
    <x v="14"/>
    <n v="101"/>
    <n v="115.09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n v="1312865658"/>
    <b v="0"/>
    <n v="25"/>
    <b v="1"/>
    <x v="14"/>
    <n v="104"/>
    <n v="62.12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n v="1281028152"/>
    <b v="0"/>
    <n v="75"/>
    <b v="1"/>
    <x v="14"/>
    <n v="116"/>
    <n v="46.2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x v="2088"/>
    <n v="1372384194"/>
    <b v="0"/>
    <n v="62"/>
    <b v="1"/>
    <x v="14"/>
    <n v="120"/>
    <n v="48.55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n v="1359104955"/>
    <b v="0"/>
    <n v="160"/>
    <b v="1"/>
    <x v="14"/>
    <n v="115"/>
    <n v="57.52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n v="1294818278"/>
    <b v="0"/>
    <n v="246"/>
    <b v="1"/>
    <x v="14"/>
    <n v="120"/>
    <n v="88.15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n v="1312822732"/>
    <b v="0"/>
    <n v="55"/>
    <b v="1"/>
    <x v="14"/>
    <n v="101"/>
    <n v="110.49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n v="1351024232"/>
    <b v="0"/>
    <n v="23"/>
    <b v="1"/>
    <x v="14"/>
    <n v="102"/>
    <n v="66.83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n v="1327969730"/>
    <b v="0"/>
    <n v="72"/>
    <b v="1"/>
    <x v="14"/>
    <n v="121"/>
    <n v="58.6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n v="1312392973"/>
    <b v="0"/>
    <n v="22"/>
    <b v="1"/>
    <x v="14"/>
    <n v="100"/>
    <n v="113.6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n v="1349892735"/>
    <b v="0"/>
    <n v="14"/>
    <b v="1"/>
    <x v="14"/>
    <n v="102"/>
    <n v="43.57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n v="1317564135"/>
    <b v="0"/>
    <n v="38"/>
    <b v="1"/>
    <x v="14"/>
    <n v="100"/>
    <n v="78.95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n v="1328582635"/>
    <b v="0"/>
    <n v="32"/>
    <b v="1"/>
    <x v="14"/>
    <n v="100"/>
    <n v="188.13"/>
    <s v="indie rock"/>
    <x v="2098"/>
    <x v="2097"/>
  </r>
  <r>
    <n v="2099"/>
    <s v="Roosevelt Died."/>
    <s v="Our tour van died, we need help!"/>
    <n v="3000"/>
    <n v="3971"/>
    <x v="0"/>
    <s v="US"/>
    <s v="USD"/>
    <x v="2098"/>
    <n v="1434650084"/>
    <b v="0"/>
    <n v="63"/>
    <b v="1"/>
    <x v="14"/>
    <n v="132"/>
    <n v="63.03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n v="1339704141"/>
    <b v="0"/>
    <n v="27"/>
    <b v="1"/>
    <x v="14"/>
    <n v="137"/>
    <n v="30.37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n v="1323920114"/>
    <b v="0"/>
    <n v="44"/>
    <b v="1"/>
    <x v="14"/>
    <n v="113"/>
    <n v="51.48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n v="1302036648"/>
    <b v="0"/>
    <n v="38"/>
    <b v="1"/>
    <x v="14"/>
    <n v="136"/>
    <n v="35.79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x v="2102"/>
    <n v="1349892427"/>
    <b v="0"/>
    <n v="115"/>
    <b v="1"/>
    <x v="14"/>
    <n v="146"/>
    <n v="98.82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n v="1367286434"/>
    <b v="0"/>
    <n v="37"/>
    <b v="1"/>
    <x v="14"/>
    <n v="130"/>
    <n v="28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n v="1415472953"/>
    <b v="0"/>
    <n v="99"/>
    <b v="1"/>
    <x v="14"/>
    <n v="254"/>
    <n v="51.31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n v="1356584974"/>
    <b v="0"/>
    <n v="44"/>
    <b v="1"/>
    <x v="14"/>
    <n v="107"/>
    <n v="53.52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n v="1413997393"/>
    <b v="0"/>
    <n v="58"/>
    <b v="1"/>
    <x v="14"/>
    <n v="108"/>
    <n v="37.15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n v="1344917580"/>
    <b v="0"/>
    <n v="191"/>
    <b v="1"/>
    <x v="14"/>
    <n v="107"/>
    <n v="89.9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n v="1433523617"/>
    <b v="0"/>
    <n v="40"/>
    <b v="1"/>
    <x v="14"/>
    <n v="107"/>
    <n v="106.53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n v="1398873969"/>
    <b v="0"/>
    <n v="38"/>
    <b v="1"/>
    <x v="14"/>
    <n v="100"/>
    <n v="52.82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n v="1307594625"/>
    <b v="0"/>
    <n v="39"/>
    <b v="1"/>
    <x v="14"/>
    <n v="107"/>
    <n v="54.62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n v="1364854593"/>
    <b v="0"/>
    <n v="11"/>
    <b v="1"/>
    <x v="14"/>
    <n v="100"/>
    <n v="27.27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x v="2112"/>
    <n v="1408481176"/>
    <b v="0"/>
    <n v="107"/>
    <b v="1"/>
    <x v="14"/>
    <n v="105"/>
    <n v="68.59999999999999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n v="1286480070"/>
    <b v="0"/>
    <n v="147"/>
    <b v="1"/>
    <x v="14"/>
    <n v="105"/>
    <n v="35.61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n v="1295575001"/>
    <b v="0"/>
    <n v="36"/>
    <b v="1"/>
    <x v="14"/>
    <n v="226"/>
    <n v="94.03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n v="1345056003"/>
    <b v="0"/>
    <n v="92"/>
    <b v="1"/>
    <x v="14"/>
    <n v="101"/>
    <n v="526.46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n v="1444699549"/>
    <b v="0"/>
    <n v="35"/>
    <b v="1"/>
    <x v="14"/>
    <n v="148"/>
    <n v="50.66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x v="2117"/>
    <n v="1308946136"/>
    <b v="0"/>
    <n v="17"/>
    <b v="1"/>
    <x v="14"/>
    <n v="135"/>
    <n v="79.180000000000007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n v="1342494445"/>
    <b v="0"/>
    <n v="22"/>
    <b v="1"/>
    <x v="14"/>
    <n v="101"/>
    <n v="91.59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n v="1384384136"/>
    <b v="0"/>
    <n v="69"/>
    <b v="1"/>
    <x v="14"/>
    <n v="101"/>
    <n v="116.96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n v="1481564948"/>
    <b v="0"/>
    <n v="10"/>
    <b v="0"/>
    <x v="17"/>
    <n v="1"/>
    <n v="28.4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n v="1481181169"/>
    <b v="0"/>
    <n v="3"/>
    <b v="0"/>
    <x v="17"/>
    <n v="0"/>
    <n v="103.33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n v="1263982307"/>
    <b v="0"/>
    <n v="5"/>
    <b v="0"/>
    <x v="17"/>
    <n v="10"/>
    <n v="10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n v="1286930435"/>
    <b v="0"/>
    <n v="5"/>
    <b v="0"/>
    <x v="17"/>
    <n v="10"/>
    <n v="23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n v="1436142833"/>
    <b v="0"/>
    <n v="27"/>
    <b v="0"/>
    <x v="17"/>
    <n v="1"/>
    <n v="31.5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n v="1415488887"/>
    <b v="0"/>
    <n v="2"/>
    <b v="0"/>
    <x v="17"/>
    <n v="0"/>
    <n v="5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x v="2126"/>
    <n v="1423570063"/>
    <b v="0"/>
    <n v="236"/>
    <b v="0"/>
    <x v="17"/>
    <n v="29"/>
    <n v="34.22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n v="1406140369"/>
    <b v="0"/>
    <n v="1"/>
    <b v="0"/>
    <x v="17"/>
    <n v="0"/>
    <n v="25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n v="1454978100"/>
    <b v="0"/>
    <n v="12"/>
    <b v="0"/>
    <x v="17"/>
    <n v="12"/>
    <n v="19.670000000000002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x v="2129"/>
    <n v="1405130663"/>
    <b v="0"/>
    <n v="4"/>
    <b v="0"/>
    <x v="17"/>
    <n v="0"/>
    <n v="21.25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n v="1434085091"/>
    <b v="0"/>
    <n v="3"/>
    <b v="0"/>
    <x v="17"/>
    <n v="5"/>
    <n v="8.33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n v="1388835692"/>
    <b v="0"/>
    <n v="99"/>
    <b v="0"/>
    <x v="17"/>
    <n v="2"/>
    <n v="21.34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n v="1300328399"/>
    <b v="0"/>
    <n v="3"/>
    <b v="0"/>
    <x v="17"/>
    <n v="2"/>
    <n v="5.33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n v="1364505391"/>
    <b v="0"/>
    <n v="3"/>
    <b v="0"/>
    <x v="17"/>
    <n v="2"/>
    <n v="34.67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n v="1346800033"/>
    <b v="0"/>
    <n v="22"/>
    <b v="0"/>
    <x v="17"/>
    <n v="10"/>
    <n v="21.73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n v="1379592786"/>
    <b v="0"/>
    <n v="4"/>
    <b v="0"/>
    <x v="17"/>
    <n v="0"/>
    <n v="11.92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n v="1415212229"/>
    <b v="0"/>
    <n v="534"/>
    <b v="0"/>
    <x v="17"/>
    <n v="28"/>
    <n v="26.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n v="1381364339"/>
    <b v="0"/>
    <n v="12"/>
    <b v="0"/>
    <x v="17"/>
    <n v="13"/>
    <n v="10.67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n v="1475604008"/>
    <b v="0"/>
    <n v="56"/>
    <b v="0"/>
    <x v="17"/>
    <n v="5"/>
    <n v="29.04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n v="1355342424"/>
    <b v="0"/>
    <n v="11"/>
    <b v="0"/>
    <x v="17"/>
    <n v="0"/>
    <n v="50.91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n v="1413351559"/>
    <b v="0"/>
    <n v="0"/>
    <b v="0"/>
    <x v="17"/>
    <n v="0"/>
    <n v="0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n v="1449075010"/>
    <b v="0"/>
    <n v="12"/>
    <b v="0"/>
    <x v="17"/>
    <n v="6"/>
    <n v="50.08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n v="1275599812"/>
    <b v="0"/>
    <n v="5"/>
    <b v="0"/>
    <x v="17"/>
    <n v="11"/>
    <n v="45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x v="2143"/>
    <n v="1376399240"/>
    <b v="0"/>
    <n v="24"/>
    <b v="0"/>
    <x v="17"/>
    <n v="2"/>
    <n v="25.29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n v="1382938914"/>
    <b v="0"/>
    <n v="89"/>
    <b v="0"/>
    <x v="17"/>
    <n v="30"/>
    <n v="51.29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n v="1453997910"/>
    <b v="0"/>
    <n v="1"/>
    <b v="0"/>
    <x v="17"/>
    <n v="0"/>
    <n v="1"/>
    <s v="video games"/>
    <x v="2146"/>
    <x v="2145"/>
  </r>
  <r>
    <n v="2147"/>
    <s v="Johnny Rocketfingers 3"/>
    <s v="A Point and Click Adventure on Steroids."/>
    <n v="390000"/>
    <n v="2716"/>
    <x v="2"/>
    <s v="US"/>
    <s v="USD"/>
    <x v="2146"/>
    <n v="1413356748"/>
    <b v="0"/>
    <n v="55"/>
    <b v="0"/>
    <x v="17"/>
    <n v="1"/>
    <n v="49.38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n v="1425404182"/>
    <b v="0"/>
    <n v="2"/>
    <b v="0"/>
    <x v="17"/>
    <n v="2"/>
    <n v="1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n v="1277512556"/>
    <b v="0"/>
    <n v="0"/>
    <b v="0"/>
    <x v="17"/>
    <n v="0"/>
    <n v="0"/>
    <s v="video games"/>
    <x v="2149"/>
    <x v="2148"/>
  </r>
  <r>
    <n v="2150"/>
    <s v="The Unknown Door"/>
    <s v="A pixel styled open world detective game."/>
    <n v="50000"/>
    <n v="405"/>
    <x v="2"/>
    <s v="NO"/>
    <s v="NOK"/>
    <x v="2149"/>
    <n v="1465800599"/>
    <b v="0"/>
    <n v="4"/>
    <b v="0"/>
    <x v="17"/>
    <n v="1"/>
    <n v="101.25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n v="1464639614"/>
    <b v="0"/>
    <n v="6"/>
    <b v="0"/>
    <x v="17"/>
    <n v="0"/>
    <n v="19.670000000000002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n v="1392321509"/>
    <b v="0"/>
    <n v="4"/>
    <b v="0"/>
    <x v="17"/>
    <n v="0"/>
    <n v="12.5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n v="1417470718"/>
    <b v="0"/>
    <n v="4"/>
    <b v="0"/>
    <x v="17"/>
    <n v="0"/>
    <n v="8.5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n v="1389193827"/>
    <b v="0"/>
    <n v="2"/>
    <b v="0"/>
    <x v="17"/>
    <n v="1"/>
    <n v="1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n v="1456854985"/>
    <b v="0"/>
    <n v="5"/>
    <b v="0"/>
    <x v="17"/>
    <n v="2"/>
    <n v="23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n v="1375475406"/>
    <b v="0"/>
    <n v="83"/>
    <b v="0"/>
    <x v="17"/>
    <n v="3"/>
    <n v="17.989999999999998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x v="2156"/>
    <n v="1479684783"/>
    <b v="0"/>
    <n v="57"/>
    <b v="0"/>
    <x v="17"/>
    <n v="28"/>
    <n v="370.95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n v="1356121774"/>
    <b v="0"/>
    <n v="311"/>
    <b v="0"/>
    <x v="17"/>
    <n v="7"/>
    <n v="63.57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n v="1308245574"/>
    <b v="0"/>
    <n v="2"/>
    <b v="0"/>
    <x v="17"/>
    <n v="1"/>
    <n v="13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n v="1334855105"/>
    <b v="0"/>
    <n v="16"/>
    <b v="0"/>
    <x v="17"/>
    <n v="1"/>
    <n v="5.31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x v="2160"/>
    <n v="1440448059"/>
    <b v="0"/>
    <n v="13"/>
    <b v="1"/>
    <x v="11"/>
    <n v="116"/>
    <n v="35.619999999999997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n v="1403547791"/>
    <b v="0"/>
    <n v="58"/>
    <b v="1"/>
    <x v="11"/>
    <n v="112"/>
    <n v="87.1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n v="1429306520"/>
    <b v="0"/>
    <n v="44"/>
    <b v="1"/>
    <x v="11"/>
    <n v="132"/>
    <n v="75.11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x v="2163"/>
    <n v="1464196414"/>
    <b v="0"/>
    <n v="83"/>
    <b v="1"/>
    <x v="11"/>
    <n v="103"/>
    <n v="68.010000000000005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n v="1457539235"/>
    <b v="0"/>
    <n v="117"/>
    <b v="1"/>
    <x v="11"/>
    <n v="139"/>
    <n v="29.62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n v="1413922018"/>
    <b v="0"/>
    <n v="32"/>
    <b v="1"/>
    <x v="11"/>
    <n v="147"/>
    <n v="91.63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n v="1346463337"/>
    <b v="0"/>
    <n v="8"/>
    <b v="1"/>
    <x v="11"/>
    <n v="120"/>
    <n v="22.5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n v="1484058261"/>
    <b v="0"/>
    <n v="340"/>
    <b v="1"/>
    <x v="11"/>
    <n v="122"/>
    <n v="64.37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n v="1488214151"/>
    <b v="0"/>
    <n v="7"/>
    <b v="1"/>
    <x v="11"/>
    <n v="100"/>
    <n v="21.86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n v="1436810422"/>
    <b v="0"/>
    <n v="19"/>
    <b v="1"/>
    <x v="11"/>
    <n v="181"/>
    <n v="33.32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n v="1431903495"/>
    <b v="0"/>
    <n v="47"/>
    <b v="1"/>
    <x v="11"/>
    <n v="106"/>
    <n v="90.28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n v="1426773320"/>
    <b v="0"/>
    <n v="13"/>
    <b v="1"/>
    <x v="11"/>
    <n v="100"/>
    <n v="76.92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n v="1376066243"/>
    <b v="0"/>
    <n v="90"/>
    <b v="1"/>
    <x v="11"/>
    <n v="127"/>
    <n v="59.23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n v="1459861307"/>
    <b v="0"/>
    <n v="63"/>
    <b v="1"/>
    <x v="11"/>
    <n v="103"/>
    <n v="65.38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n v="1468455186"/>
    <b v="0"/>
    <n v="26"/>
    <b v="1"/>
    <x v="11"/>
    <n v="250"/>
    <n v="67.31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n v="1427987509"/>
    <b v="0"/>
    <n v="71"/>
    <b v="1"/>
    <x v="11"/>
    <n v="126"/>
    <n v="88.75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n v="1463032867"/>
    <b v="0"/>
    <n v="38"/>
    <b v="1"/>
    <x v="11"/>
    <n v="100"/>
    <n v="65.87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n v="1482160597"/>
    <b v="0"/>
    <n v="859"/>
    <b v="1"/>
    <x v="11"/>
    <n v="139"/>
    <n v="40.35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n v="1426133192"/>
    <b v="0"/>
    <n v="21"/>
    <b v="1"/>
    <x v="11"/>
    <n v="161"/>
    <n v="76.86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n v="1443801868"/>
    <b v="0"/>
    <n v="78"/>
    <b v="1"/>
    <x v="11"/>
    <n v="107"/>
    <n v="68.70999999999999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n v="1486426053"/>
    <b v="0"/>
    <n v="53"/>
    <b v="1"/>
    <x v="32"/>
    <n v="153"/>
    <n v="57.77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n v="1409261825"/>
    <b v="0"/>
    <n v="356"/>
    <b v="1"/>
    <x v="32"/>
    <n v="524"/>
    <n v="44.17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n v="1484037977"/>
    <b v="0"/>
    <n v="279"/>
    <b v="1"/>
    <x v="32"/>
    <n v="489"/>
    <n v="31.57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n v="1452530041"/>
    <b v="1"/>
    <n v="266"/>
    <b v="1"/>
    <x v="32"/>
    <n v="285"/>
    <n v="107.05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n v="1360830239"/>
    <b v="0"/>
    <n v="623"/>
    <b v="1"/>
    <x v="32"/>
    <n v="1857"/>
    <n v="149.03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n v="1470062743"/>
    <b v="0"/>
    <n v="392"/>
    <b v="1"/>
    <x v="32"/>
    <n v="110"/>
    <n v="55.9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n v="1425531666"/>
    <b v="1"/>
    <n v="3562"/>
    <b v="1"/>
    <x v="32"/>
    <n v="1015"/>
    <n v="56.97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n v="1474380241"/>
    <b v="0"/>
    <n v="514"/>
    <b v="1"/>
    <x v="32"/>
    <n v="412"/>
    <n v="44.0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n v="1460055300"/>
    <b v="0"/>
    <n v="88"/>
    <b v="1"/>
    <x v="32"/>
    <n v="503"/>
    <n v="68.63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n v="1455721204"/>
    <b v="0"/>
    <n v="537"/>
    <b v="1"/>
    <x v="32"/>
    <n v="185"/>
    <n v="65.319999999999993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n v="1486065627"/>
    <b v="0"/>
    <n v="25"/>
    <b v="1"/>
    <x v="32"/>
    <n v="120"/>
    <n v="35.92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n v="1479414344"/>
    <b v="0"/>
    <n v="3238"/>
    <b v="1"/>
    <x v="32"/>
    <n v="1081"/>
    <n v="40.07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n v="1477043072"/>
    <b v="0"/>
    <n v="897"/>
    <b v="1"/>
    <x v="32"/>
    <n v="452"/>
    <n v="75.65000000000000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n v="1456423890"/>
    <b v="0"/>
    <n v="878"/>
    <b v="1"/>
    <x v="32"/>
    <n v="537"/>
    <n v="61.2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x v="2194"/>
    <n v="1436725900"/>
    <b v="0"/>
    <n v="115"/>
    <b v="1"/>
    <x v="32"/>
    <n v="120"/>
    <n v="48.13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x v="2195"/>
    <n v="1478000502"/>
    <b v="0"/>
    <n v="234"/>
    <b v="1"/>
    <x v="32"/>
    <n v="114"/>
    <n v="68.11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n v="1422540059"/>
    <b v="0"/>
    <n v="4330"/>
    <b v="1"/>
    <x v="32"/>
    <n v="951"/>
    <n v="65.89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n v="1444911600"/>
    <b v="0"/>
    <n v="651"/>
    <b v="1"/>
    <x v="32"/>
    <n v="133"/>
    <n v="81.65000000000000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x v="2198"/>
    <n v="1442311198"/>
    <b v="1"/>
    <n v="251"/>
    <b v="1"/>
    <x v="32"/>
    <n v="147"/>
    <n v="52.7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n v="1433775668"/>
    <b v="0"/>
    <n v="263"/>
    <b v="1"/>
    <x v="32"/>
    <n v="542"/>
    <n v="41.23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n v="1357157965"/>
    <b v="0"/>
    <n v="28"/>
    <b v="1"/>
    <x v="15"/>
    <n v="383"/>
    <n v="15.0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n v="1349209368"/>
    <b v="0"/>
    <n v="721"/>
    <b v="1"/>
    <x v="15"/>
    <n v="704"/>
    <n v="39.07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n v="1440535082"/>
    <b v="0"/>
    <n v="50"/>
    <b v="1"/>
    <x v="15"/>
    <n v="110"/>
    <n v="43.82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n v="1360222119"/>
    <b v="0"/>
    <n v="73"/>
    <b v="1"/>
    <x v="15"/>
    <n v="133"/>
    <n v="27.3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n v="1335987789"/>
    <b v="0"/>
    <n v="27"/>
    <b v="1"/>
    <x v="15"/>
    <n v="152"/>
    <n v="42.22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n v="1333001424"/>
    <b v="0"/>
    <n v="34"/>
    <b v="1"/>
    <x v="15"/>
    <n v="103"/>
    <n v="33.2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n v="1381984773"/>
    <b v="0"/>
    <n v="7"/>
    <b v="1"/>
    <x v="15"/>
    <n v="100"/>
    <n v="285.70999999999998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n v="1328649026"/>
    <b v="0"/>
    <n v="24"/>
    <b v="1"/>
    <x v="15"/>
    <n v="102"/>
    <n v="42.33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n v="1396524644"/>
    <b v="0"/>
    <n v="15"/>
    <b v="1"/>
    <x v="15"/>
    <n v="151"/>
    <n v="50.27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n v="1329442510"/>
    <b v="0"/>
    <n v="72"/>
    <b v="1"/>
    <x v="15"/>
    <n v="111"/>
    <n v="61.9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n v="1395168625"/>
    <b v="0"/>
    <n v="120"/>
    <b v="1"/>
    <x v="15"/>
    <n v="196"/>
    <n v="40.75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n v="1380650177"/>
    <b v="0"/>
    <n v="123"/>
    <b v="1"/>
    <x v="15"/>
    <n v="114"/>
    <n v="55.8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n v="1429127379"/>
    <b v="0"/>
    <n v="1"/>
    <b v="1"/>
    <x v="15"/>
    <n v="200"/>
    <n v="10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n v="1389121248"/>
    <b v="0"/>
    <n v="24"/>
    <b v="1"/>
    <x v="15"/>
    <n v="293"/>
    <n v="73.13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x v="2214"/>
    <n v="1329671572"/>
    <b v="0"/>
    <n v="33"/>
    <b v="1"/>
    <x v="15"/>
    <n v="156"/>
    <n v="26.06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n v="1436464945"/>
    <b v="0"/>
    <n v="14"/>
    <b v="1"/>
    <x v="15"/>
    <n v="106"/>
    <n v="22.6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n v="1445539113"/>
    <b v="0"/>
    <n v="9"/>
    <b v="1"/>
    <x v="15"/>
    <n v="101"/>
    <n v="47.22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n v="1344281383"/>
    <b v="0"/>
    <n v="76"/>
    <b v="1"/>
    <x v="15"/>
    <n v="123"/>
    <n v="32.32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n v="1437412512"/>
    <b v="0"/>
    <n v="19"/>
    <b v="1"/>
    <x v="15"/>
    <n v="102"/>
    <n v="53.42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n v="1372296436"/>
    <b v="0"/>
    <n v="69"/>
    <b v="1"/>
    <x v="15"/>
    <n v="101"/>
    <n v="51.3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n v="1458748809"/>
    <b v="0"/>
    <n v="218"/>
    <b v="1"/>
    <x v="32"/>
    <n v="108"/>
    <n v="37.200000000000003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n v="1325184847"/>
    <b v="0"/>
    <n v="30"/>
    <b v="1"/>
    <x v="32"/>
    <n v="163"/>
    <n v="27.1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n v="1432826568"/>
    <b v="0"/>
    <n v="100"/>
    <b v="1"/>
    <x v="32"/>
    <n v="106"/>
    <n v="206.31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n v="1475337675"/>
    <b v="0"/>
    <n v="296"/>
    <b v="1"/>
    <x v="32"/>
    <n v="243"/>
    <n v="82.15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n v="1408734015"/>
    <b v="0"/>
    <n v="1204"/>
    <b v="1"/>
    <x v="32"/>
    <n v="945"/>
    <n v="164.8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n v="1452625822"/>
    <b v="0"/>
    <n v="321"/>
    <b v="1"/>
    <x v="32"/>
    <n v="108"/>
    <n v="60.82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n v="1381778555"/>
    <b v="0"/>
    <n v="301"/>
    <b v="1"/>
    <x v="32"/>
    <n v="157"/>
    <n v="67.97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n v="1437115236"/>
    <b v="0"/>
    <n v="144"/>
    <b v="1"/>
    <x v="32"/>
    <n v="1174"/>
    <n v="81.5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n v="1375113391"/>
    <b v="0"/>
    <n v="539"/>
    <b v="1"/>
    <x v="32"/>
    <n v="171"/>
    <n v="25.43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n v="1395868127"/>
    <b v="0"/>
    <n v="498"/>
    <b v="1"/>
    <x v="32"/>
    <n v="126"/>
    <n v="21.5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n v="1369864301"/>
    <b v="0"/>
    <n v="1113"/>
    <b v="1"/>
    <x v="32"/>
    <n v="1212"/>
    <n v="27.23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n v="1402945408"/>
    <b v="0"/>
    <n v="988"/>
    <b v="1"/>
    <x v="32"/>
    <n v="496"/>
    <n v="25.09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n v="1448269539"/>
    <b v="0"/>
    <n v="391"/>
    <b v="1"/>
    <x v="32"/>
    <n v="332"/>
    <n v="21.23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n v="1481053647"/>
    <b v="0"/>
    <n v="28"/>
    <b v="1"/>
    <x v="32"/>
    <n v="1165"/>
    <n v="41.61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n v="1424997111"/>
    <b v="0"/>
    <n v="147"/>
    <b v="1"/>
    <x v="32"/>
    <n v="153"/>
    <n v="135.59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n v="1451746123"/>
    <b v="0"/>
    <n v="680"/>
    <b v="1"/>
    <x v="32"/>
    <n v="537"/>
    <n v="22.12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n v="1412294683"/>
    <b v="0"/>
    <n v="983"/>
    <b v="1"/>
    <x v="32"/>
    <n v="353"/>
    <n v="64.63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n v="1486565716"/>
    <b v="0"/>
    <n v="79"/>
    <b v="1"/>
    <x v="32"/>
    <n v="137"/>
    <n v="69.569999999999993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n v="1382742014"/>
    <b v="0"/>
    <n v="426"/>
    <b v="1"/>
    <x v="32"/>
    <n v="128"/>
    <n v="75.13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n v="1458762544"/>
    <b v="0"/>
    <n v="96"/>
    <b v="1"/>
    <x v="32"/>
    <n v="271"/>
    <n v="140.97999999999999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n v="1485892300"/>
    <b v="0"/>
    <n v="163"/>
    <b v="1"/>
    <x v="32"/>
    <n v="806"/>
    <n v="49.47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n v="1382449733"/>
    <b v="0"/>
    <n v="2525"/>
    <b v="1"/>
    <x v="32"/>
    <n v="1360"/>
    <n v="53.87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n v="1488823290"/>
    <b v="0"/>
    <n v="2035"/>
    <b v="1"/>
    <x v="32"/>
    <n v="930250"/>
    <n v="4.57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n v="1475609946"/>
    <b v="0"/>
    <n v="290"/>
    <b v="1"/>
    <x v="32"/>
    <n v="377"/>
    <n v="65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n v="1390323617"/>
    <b v="0"/>
    <n v="1980"/>
    <b v="1"/>
    <x v="32"/>
    <n v="2647"/>
    <n v="53.48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n v="1438801210"/>
    <b v="0"/>
    <n v="57"/>
    <b v="1"/>
    <x v="32"/>
    <n v="100"/>
    <n v="43.91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x v="2246"/>
    <n v="1436975965"/>
    <b v="0"/>
    <n v="380"/>
    <b v="1"/>
    <x v="32"/>
    <n v="104"/>
    <n v="50.85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n v="1479157278"/>
    <b v="0"/>
    <n v="128"/>
    <b v="1"/>
    <x v="32"/>
    <n v="107"/>
    <n v="58.63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n v="1362329565"/>
    <b v="0"/>
    <n v="180"/>
    <b v="1"/>
    <x v="32"/>
    <n v="169"/>
    <n v="32.82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n v="1478131673"/>
    <b v="0"/>
    <n v="571"/>
    <b v="1"/>
    <x v="32"/>
    <n v="975"/>
    <n v="426.93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n v="1406362677"/>
    <b v="0"/>
    <n v="480"/>
    <b v="1"/>
    <x v="32"/>
    <n v="134"/>
    <n v="23.81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n v="1469173938"/>
    <b v="0"/>
    <n v="249"/>
    <b v="1"/>
    <x v="32"/>
    <n v="272"/>
    <n v="98.41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n v="1445267347"/>
    <b v="0"/>
    <n v="84"/>
    <b v="1"/>
    <x v="32"/>
    <n v="113"/>
    <n v="107.32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n v="1484667168"/>
    <b v="0"/>
    <n v="197"/>
    <b v="1"/>
    <x v="32"/>
    <n v="460"/>
    <n v="11.67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n v="1460069451"/>
    <b v="0"/>
    <n v="271"/>
    <b v="1"/>
    <x v="32"/>
    <n v="287"/>
    <n v="41.78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n v="1478602246"/>
    <b v="0"/>
    <n v="50"/>
    <b v="1"/>
    <x v="32"/>
    <n v="223"/>
    <n v="21.38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n v="1463351329"/>
    <b v="0"/>
    <n v="169"/>
    <b v="1"/>
    <x v="32"/>
    <n v="636"/>
    <n v="94.1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x v="2257"/>
    <n v="1431453687"/>
    <b v="0"/>
    <n v="205"/>
    <b v="1"/>
    <x v="32"/>
    <n v="147"/>
    <n v="15.72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n v="1480360736"/>
    <b v="0"/>
    <n v="206"/>
    <b v="1"/>
    <x v="32"/>
    <n v="1867"/>
    <n v="90.64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n v="1393287850"/>
    <b v="0"/>
    <n v="84"/>
    <b v="1"/>
    <x v="32"/>
    <n v="327"/>
    <n v="97.3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n v="1485278620"/>
    <b v="0"/>
    <n v="210"/>
    <b v="1"/>
    <x v="32"/>
    <n v="780"/>
    <n v="37.119999999999997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n v="1413295358"/>
    <b v="0"/>
    <n v="181"/>
    <b v="1"/>
    <x v="32"/>
    <n v="154"/>
    <n v="28.1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n v="1420919913"/>
    <b v="0"/>
    <n v="60"/>
    <b v="1"/>
    <x v="32"/>
    <n v="116"/>
    <n v="144.43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n v="1462543114"/>
    <b v="0"/>
    <n v="445"/>
    <b v="1"/>
    <x v="32"/>
    <n v="180"/>
    <n v="24.27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n v="1479241707"/>
    <b v="0"/>
    <n v="17"/>
    <b v="1"/>
    <x v="32"/>
    <n v="299"/>
    <n v="35.119999999999997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n v="1460235592"/>
    <b v="0"/>
    <n v="194"/>
    <b v="1"/>
    <x v="32"/>
    <n v="320"/>
    <n v="24.7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n v="1416945297"/>
    <b v="0"/>
    <n v="404"/>
    <b v="1"/>
    <x v="32"/>
    <n v="381"/>
    <n v="188.38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n v="1486691915"/>
    <b v="0"/>
    <n v="194"/>
    <b v="1"/>
    <x v="32"/>
    <n v="103"/>
    <n v="148.08000000000001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n v="1486745663"/>
    <b v="0"/>
    <n v="902"/>
    <b v="1"/>
    <x v="32"/>
    <n v="1802"/>
    <n v="49.93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n v="1482353513"/>
    <b v="0"/>
    <n v="1670"/>
    <b v="1"/>
    <x v="32"/>
    <n v="720"/>
    <n v="107.82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n v="1478736004"/>
    <b v="0"/>
    <n v="1328"/>
    <b v="1"/>
    <x v="32"/>
    <n v="283"/>
    <n v="42.63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n v="1446914836"/>
    <b v="0"/>
    <n v="944"/>
    <b v="1"/>
    <x v="32"/>
    <n v="1357"/>
    <n v="14.37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n v="1487164242"/>
    <b v="0"/>
    <n v="147"/>
    <b v="1"/>
    <x v="32"/>
    <n v="220"/>
    <n v="37.479999999999997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n v="1390564857"/>
    <b v="0"/>
    <n v="99"/>
    <b v="1"/>
    <x v="32"/>
    <n v="120"/>
    <n v="30.2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n v="1416667679"/>
    <b v="0"/>
    <n v="79"/>
    <b v="1"/>
    <x v="32"/>
    <n v="408"/>
    <n v="33.549999999999997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n v="1386344289"/>
    <b v="0"/>
    <n v="75"/>
    <b v="1"/>
    <x v="32"/>
    <n v="106"/>
    <n v="64.75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n v="1327767423"/>
    <b v="0"/>
    <n v="207"/>
    <b v="1"/>
    <x v="32"/>
    <n v="141"/>
    <n v="57.93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n v="1448902867"/>
    <b v="0"/>
    <n v="102"/>
    <b v="1"/>
    <x v="32"/>
    <n v="271"/>
    <n v="53.08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n v="1421436099"/>
    <b v="0"/>
    <n v="32"/>
    <b v="1"/>
    <x v="32"/>
    <n v="154"/>
    <n v="48.0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n v="1439909991"/>
    <b v="0"/>
    <n v="480"/>
    <b v="1"/>
    <x v="32"/>
    <n v="404"/>
    <n v="82.4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n v="1306219897"/>
    <b v="0"/>
    <n v="11"/>
    <b v="1"/>
    <x v="11"/>
    <n v="185"/>
    <n v="50.45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n v="1447560686"/>
    <b v="0"/>
    <n v="12"/>
    <b v="1"/>
    <x v="11"/>
    <n v="185"/>
    <n v="115.83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n v="1331348404"/>
    <b v="0"/>
    <n v="48"/>
    <b v="1"/>
    <x v="11"/>
    <n v="101"/>
    <n v="63.03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x v="2283"/>
    <n v="1297451245"/>
    <b v="0"/>
    <n v="59"/>
    <b v="1"/>
    <x v="11"/>
    <n v="106"/>
    <n v="108.02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n v="1338352043"/>
    <b v="0"/>
    <n v="79"/>
    <b v="1"/>
    <x v="11"/>
    <n v="121"/>
    <n v="46.09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n v="1376003254"/>
    <b v="0"/>
    <n v="14"/>
    <b v="1"/>
    <x v="11"/>
    <n v="100"/>
    <n v="107.21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n v="1401724860"/>
    <b v="0"/>
    <n v="106"/>
    <b v="1"/>
    <x v="11"/>
    <n v="120"/>
    <n v="50.93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n v="1339098689"/>
    <b v="0"/>
    <n v="25"/>
    <b v="1"/>
    <x v="11"/>
    <n v="100"/>
    <n v="40.0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n v="1382659060"/>
    <b v="0"/>
    <n v="25"/>
    <b v="1"/>
    <x v="11"/>
    <n v="107"/>
    <n v="64.4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n v="1252908330"/>
    <b v="0"/>
    <n v="29"/>
    <b v="1"/>
    <x v="11"/>
    <n v="104"/>
    <n v="53.83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n v="1332199618"/>
    <b v="0"/>
    <n v="43"/>
    <b v="1"/>
    <x v="11"/>
    <n v="173"/>
    <n v="100.47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n v="1332175476"/>
    <b v="0"/>
    <n v="46"/>
    <b v="1"/>
    <x v="11"/>
    <n v="107"/>
    <n v="46.63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n v="1346345999"/>
    <b v="0"/>
    <n v="27"/>
    <b v="1"/>
    <x v="11"/>
    <n v="108"/>
    <n v="34.07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n v="1356110480"/>
    <b v="0"/>
    <n v="112"/>
    <b v="1"/>
    <x v="11"/>
    <n v="146"/>
    <n v="65.20999999999999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n v="1356648856"/>
    <b v="0"/>
    <n v="34"/>
    <b v="1"/>
    <x v="11"/>
    <n v="125"/>
    <n v="44.21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n v="1326994426"/>
    <b v="0"/>
    <n v="145"/>
    <b v="1"/>
    <x v="11"/>
    <n v="149"/>
    <n v="71.97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x v="2296"/>
    <n v="1328749249"/>
    <b v="0"/>
    <n v="19"/>
    <b v="1"/>
    <x v="11"/>
    <n v="101"/>
    <n v="52.95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n v="1393272633"/>
    <b v="0"/>
    <n v="288"/>
    <b v="1"/>
    <x v="11"/>
    <n v="105"/>
    <n v="109.45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n v="1295657209"/>
    <b v="0"/>
    <n v="14"/>
    <b v="1"/>
    <x v="11"/>
    <n v="350"/>
    <n v="75.040000000000006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n v="1339694816"/>
    <b v="0"/>
    <n v="7"/>
    <b v="1"/>
    <x v="11"/>
    <n v="101"/>
    <n v="115.71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x v="2300"/>
    <n v="1369193496"/>
    <b v="1"/>
    <n v="211"/>
    <b v="1"/>
    <x v="14"/>
    <n v="134"/>
    <n v="31.66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n v="1385585434"/>
    <b v="1"/>
    <n v="85"/>
    <b v="1"/>
    <x v="14"/>
    <n v="171"/>
    <n v="46.18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n v="1320287996"/>
    <b v="1"/>
    <n v="103"/>
    <b v="1"/>
    <x v="14"/>
    <n v="109"/>
    <n v="68.48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n v="1290281691"/>
    <b v="1"/>
    <n v="113"/>
    <b v="1"/>
    <x v="14"/>
    <n v="101"/>
    <n v="53.47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n v="1405356072"/>
    <b v="1"/>
    <n v="167"/>
    <b v="1"/>
    <x v="14"/>
    <n v="101"/>
    <n v="109.11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n v="1328760129"/>
    <b v="1"/>
    <n v="73"/>
    <b v="1"/>
    <x v="14"/>
    <n v="107"/>
    <n v="51.19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n v="1333653333"/>
    <b v="1"/>
    <n v="75"/>
    <b v="1"/>
    <x v="14"/>
    <n v="107"/>
    <n v="27.9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n v="1406847996"/>
    <b v="1"/>
    <n v="614"/>
    <b v="1"/>
    <x v="14"/>
    <n v="101"/>
    <n v="82.5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n v="1359848537"/>
    <b v="1"/>
    <n v="107"/>
    <b v="1"/>
    <x v="14"/>
    <n v="107"/>
    <n v="59.82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n v="1361300615"/>
    <b v="1"/>
    <n v="1224"/>
    <b v="1"/>
    <x v="14"/>
    <n v="429"/>
    <n v="64.819999999999993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n v="1396829189"/>
    <b v="1"/>
    <n v="104"/>
    <b v="1"/>
    <x v="14"/>
    <n v="104"/>
    <n v="90.1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n v="1395155478"/>
    <b v="1"/>
    <n v="79"/>
    <b v="1"/>
    <x v="14"/>
    <n v="108"/>
    <n v="40.96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x v="2311"/>
    <n v="1333494026"/>
    <b v="1"/>
    <n v="157"/>
    <b v="1"/>
    <x v="14"/>
    <n v="176"/>
    <n v="56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n v="1336482857"/>
    <b v="1"/>
    <n v="50"/>
    <b v="1"/>
    <x v="14"/>
    <n v="157"/>
    <n v="37.67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n v="1333646743"/>
    <b v="1"/>
    <n v="64"/>
    <b v="1"/>
    <x v="14"/>
    <n v="103"/>
    <n v="40.08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n v="1253726650"/>
    <b v="1"/>
    <n v="200"/>
    <b v="1"/>
    <x v="14"/>
    <n v="104"/>
    <n v="78.03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n v="1263474049"/>
    <b v="1"/>
    <n v="22"/>
    <b v="1"/>
    <x v="14"/>
    <n v="104"/>
    <n v="18.91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n v="1251214014"/>
    <b v="1"/>
    <n v="163"/>
    <b v="1"/>
    <x v="14"/>
    <n v="121"/>
    <n v="37.130000000000003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n v="1384480685"/>
    <b v="1"/>
    <n v="77"/>
    <b v="1"/>
    <x v="14"/>
    <n v="108"/>
    <n v="41.96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n v="1393443400"/>
    <b v="1"/>
    <n v="89"/>
    <b v="1"/>
    <x v="14"/>
    <n v="109"/>
    <n v="61.0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n v="1488694501"/>
    <b v="0"/>
    <n v="64"/>
    <b v="0"/>
    <x v="33"/>
    <n v="39"/>
    <n v="64.53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n v="1489181369"/>
    <b v="0"/>
    <n v="4"/>
    <b v="0"/>
    <x v="33"/>
    <n v="3"/>
    <n v="21.25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n v="1489428447"/>
    <b v="0"/>
    <n v="4"/>
    <b v="0"/>
    <x v="33"/>
    <n v="48"/>
    <n v="30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x v="2322"/>
    <n v="1487970885"/>
    <b v="0"/>
    <n v="61"/>
    <b v="0"/>
    <x v="33"/>
    <n v="21"/>
    <n v="25.49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n v="1488241931"/>
    <b v="0"/>
    <n v="7"/>
    <b v="0"/>
    <x v="33"/>
    <n v="8"/>
    <n v="11.43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n v="1489106948"/>
    <b v="0"/>
    <n v="1"/>
    <b v="0"/>
    <x v="33"/>
    <n v="1"/>
    <n v="108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n v="1406066440"/>
    <b v="1"/>
    <n v="3355"/>
    <b v="1"/>
    <x v="33"/>
    <n v="526"/>
    <n v="54.88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n v="1431715537"/>
    <b v="1"/>
    <n v="537"/>
    <b v="1"/>
    <x v="33"/>
    <n v="254"/>
    <n v="47.38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n v="1403017146"/>
    <b v="1"/>
    <n v="125"/>
    <b v="1"/>
    <x v="33"/>
    <n v="106"/>
    <n v="211.84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n v="1448400943"/>
    <b v="1"/>
    <n v="163"/>
    <b v="1"/>
    <x v="33"/>
    <n v="102"/>
    <n v="219.93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n v="1405728490"/>
    <b v="1"/>
    <n v="283"/>
    <b v="1"/>
    <x v="33"/>
    <n v="144"/>
    <n v="40.79999999999999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n v="1420643071"/>
    <b v="1"/>
    <n v="352"/>
    <b v="1"/>
    <x v="33"/>
    <n v="106"/>
    <n v="75.5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n v="1399563390"/>
    <b v="1"/>
    <n v="94"/>
    <b v="1"/>
    <x v="33"/>
    <n v="212"/>
    <n v="13.54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n v="1412611498"/>
    <b v="1"/>
    <n v="67"/>
    <b v="1"/>
    <x v="33"/>
    <n v="102"/>
    <n v="60.8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n v="1399902243"/>
    <b v="1"/>
    <n v="221"/>
    <b v="1"/>
    <x v="33"/>
    <n v="102"/>
    <n v="115.69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n v="1390860695"/>
    <b v="1"/>
    <n v="2165"/>
    <b v="1"/>
    <x v="33"/>
    <n v="521"/>
    <n v="48.1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n v="1401204143"/>
    <b v="1"/>
    <n v="179"/>
    <b v="1"/>
    <x v="33"/>
    <n v="111"/>
    <n v="74.18000000000000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n v="1401485484"/>
    <b v="1"/>
    <n v="123"/>
    <b v="1"/>
    <x v="33"/>
    <n v="101"/>
    <n v="123.35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n v="1479496309"/>
    <b v="1"/>
    <n v="1104"/>
    <b v="1"/>
    <x v="33"/>
    <n v="294"/>
    <n v="66.62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n v="1475249138"/>
    <b v="1"/>
    <n v="403"/>
    <b v="1"/>
    <x v="33"/>
    <n v="106"/>
    <n v="104.99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n v="1434137504"/>
    <b v="0"/>
    <n v="0"/>
    <b v="0"/>
    <x v="7"/>
    <n v="0"/>
    <n v="0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n v="1410799870"/>
    <b v="0"/>
    <n v="0"/>
    <b v="0"/>
    <x v="7"/>
    <n v="0"/>
    <n v="0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n v="1447962505"/>
    <b v="0"/>
    <n v="1"/>
    <b v="0"/>
    <x v="7"/>
    <n v="3"/>
    <n v="300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n v="1464197269"/>
    <b v="0"/>
    <n v="1"/>
    <b v="0"/>
    <x v="7"/>
    <n v="0"/>
    <n v="1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n v="1424822556"/>
    <b v="0"/>
    <n v="0"/>
    <b v="0"/>
    <x v="7"/>
    <n v="0"/>
    <n v="0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n v="1472843431"/>
    <b v="0"/>
    <n v="3"/>
    <b v="0"/>
    <x v="7"/>
    <n v="0"/>
    <n v="13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n v="1469543676"/>
    <b v="0"/>
    <n v="1"/>
    <b v="0"/>
    <x v="7"/>
    <n v="2"/>
    <n v="15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n v="1450822938"/>
    <b v="0"/>
    <n v="5"/>
    <b v="0"/>
    <x v="7"/>
    <n v="0"/>
    <n v="54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n v="1436812628"/>
    <b v="0"/>
    <n v="0"/>
    <b v="0"/>
    <x v="7"/>
    <n v="0"/>
    <n v="0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n v="1480882370"/>
    <b v="0"/>
    <n v="0"/>
    <b v="0"/>
    <x v="7"/>
    <n v="0"/>
    <n v="0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x v="2349"/>
    <n v="1427768739"/>
    <b v="0"/>
    <n v="7"/>
    <b v="0"/>
    <x v="7"/>
    <n v="1"/>
    <n v="15.43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n v="1428419552"/>
    <b v="0"/>
    <n v="0"/>
    <b v="0"/>
    <x v="7"/>
    <n v="0"/>
    <n v="0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n v="1428596022"/>
    <b v="0"/>
    <n v="0"/>
    <b v="0"/>
    <x v="7"/>
    <n v="0"/>
    <n v="0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n v="1415726460"/>
    <b v="0"/>
    <n v="1"/>
    <b v="0"/>
    <x v="7"/>
    <n v="0"/>
    <n v="25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n v="1428012136"/>
    <b v="0"/>
    <n v="2"/>
    <b v="0"/>
    <x v="7"/>
    <n v="1"/>
    <n v="27.5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x v="2354"/>
    <n v="1430938104"/>
    <b v="0"/>
    <n v="0"/>
    <b v="0"/>
    <x v="7"/>
    <n v="0"/>
    <n v="0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n v="1442501578"/>
    <b v="0"/>
    <n v="0"/>
    <b v="0"/>
    <x v="7"/>
    <n v="0"/>
    <n v="0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n v="1417818036"/>
    <b v="0"/>
    <n v="0"/>
    <b v="0"/>
    <x v="7"/>
    <n v="0"/>
    <n v="0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n v="1433432124"/>
    <b v="0"/>
    <n v="3"/>
    <b v="0"/>
    <x v="7"/>
    <n v="15"/>
    <n v="367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n v="1452272280"/>
    <b v="0"/>
    <n v="1"/>
    <b v="0"/>
    <x v="7"/>
    <n v="0"/>
    <n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n v="1459975008"/>
    <b v="0"/>
    <n v="0"/>
    <b v="0"/>
    <x v="7"/>
    <n v="0"/>
    <n v="0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n v="1415723470"/>
    <b v="0"/>
    <n v="2"/>
    <b v="0"/>
    <x v="7"/>
    <n v="29"/>
    <n v="60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n v="1447460200"/>
    <b v="0"/>
    <n v="0"/>
    <b v="0"/>
    <x v="7"/>
    <n v="0"/>
    <n v="0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n v="1441146356"/>
    <b v="0"/>
    <n v="0"/>
    <b v="0"/>
    <x v="7"/>
    <n v="0"/>
    <n v="0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n v="1449596425"/>
    <b v="0"/>
    <n v="0"/>
    <b v="0"/>
    <x v="7"/>
    <n v="0"/>
    <n v="0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n v="1442839533"/>
    <b v="0"/>
    <n v="27"/>
    <b v="0"/>
    <x v="7"/>
    <n v="11"/>
    <n v="97.41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n v="1456442216"/>
    <b v="0"/>
    <n v="14"/>
    <b v="0"/>
    <x v="7"/>
    <n v="1"/>
    <n v="47.86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n v="1425143965"/>
    <b v="0"/>
    <n v="2"/>
    <b v="0"/>
    <x v="7"/>
    <n v="0"/>
    <n v="50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n v="1452540611"/>
    <b v="0"/>
    <n v="0"/>
    <b v="0"/>
    <x v="7"/>
    <n v="0"/>
    <n v="0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n v="1416285141"/>
    <b v="0"/>
    <n v="4"/>
    <b v="0"/>
    <x v="7"/>
    <n v="0"/>
    <n v="20.5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n v="1432665596"/>
    <b v="0"/>
    <n v="0"/>
    <b v="0"/>
    <x v="7"/>
    <n v="0"/>
    <n v="0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n v="1427247571"/>
    <b v="0"/>
    <n v="6"/>
    <b v="0"/>
    <x v="7"/>
    <n v="3"/>
    <n v="30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x v="2371"/>
    <n v="1438271624"/>
    <b v="0"/>
    <n v="1"/>
    <b v="0"/>
    <x v="7"/>
    <n v="0"/>
    <n v="50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n v="1421180060"/>
    <b v="0"/>
    <n v="1"/>
    <b v="0"/>
    <x v="7"/>
    <n v="0"/>
    <n v="10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n v="1470859437"/>
    <b v="0"/>
    <n v="0"/>
    <b v="0"/>
    <x v="7"/>
    <n v="0"/>
    <n v="0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n v="1447193566"/>
    <b v="0"/>
    <n v="4"/>
    <b v="0"/>
    <x v="7"/>
    <n v="11"/>
    <n v="81.58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n v="1477515183"/>
    <b v="0"/>
    <n v="0"/>
    <b v="0"/>
    <x v="7"/>
    <n v="0"/>
    <n v="0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n v="1438042730"/>
    <b v="0"/>
    <n v="0"/>
    <b v="0"/>
    <x v="7"/>
    <n v="0"/>
    <n v="0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x v="2377"/>
    <n v="1440116616"/>
    <b v="0"/>
    <n v="0"/>
    <b v="0"/>
    <x v="7"/>
    <n v="0"/>
    <n v="0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n v="1441134142"/>
    <b v="0"/>
    <n v="3"/>
    <b v="0"/>
    <x v="7"/>
    <n v="0"/>
    <n v="18.329999999999998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n v="1426112848"/>
    <b v="0"/>
    <n v="7"/>
    <b v="0"/>
    <x v="7"/>
    <n v="2"/>
    <n v="224.43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n v="1436502603"/>
    <b v="0"/>
    <n v="2"/>
    <b v="0"/>
    <x v="7"/>
    <n v="3"/>
    <n v="37.5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n v="1421976107"/>
    <b v="0"/>
    <n v="3"/>
    <b v="0"/>
    <x v="7"/>
    <n v="4"/>
    <n v="145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n v="1413337043"/>
    <b v="0"/>
    <n v="8"/>
    <b v="0"/>
    <x v="7"/>
    <n v="1"/>
    <n v="1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n v="1436201432"/>
    <b v="0"/>
    <n v="7"/>
    <b v="0"/>
    <x v="7"/>
    <n v="1"/>
    <n v="112.57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n v="1415736424"/>
    <b v="0"/>
    <n v="0"/>
    <b v="0"/>
    <x v="7"/>
    <n v="0"/>
    <n v="0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n v="1465311740"/>
    <b v="0"/>
    <n v="3"/>
    <b v="0"/>
    <x v="7"/>
    <n v="1"/>
    <n v="34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n v="1418761759"/>
    <b v="0"/>
    <n v="8"/>
    <b v="0"/>
    <x v="7"/>
    <n v="1"/>
    <n v="57.88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n v="1435160452"/>
    <b v="0"/>
    <n v="1"/>
    <b v="0"/>
    <x v="7"/>
    <n v="0"/>
    <n v="30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n v="1416896264"/>
    <b v="0"/>
    <n v="0"/>
    <b v="0"/>
    <x v="7"/>
    <n v="0"/>
    <n v="0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n v="1425236644"/>
    <b v="0"/>
    <n v="1"/>
    <b v="0"/>
    <x v="7"/>
    <n v="0"/>
    <n v="25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n v="1443495223"/>
    <b v="0"/>
    <n v="0"/>
    <b v="0"/>
    <x v="7"/>
    <n v="0"/>
    <n v="0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n v="1436456017"/>
    <b v="0"/>
    <n v="1"/>
    <b v="0"/>
    <x v="7"/>
    <n v="0"/>
    <n v="50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n v="1422348093"/>
    <b v="0"/>
    <n v="2"/>
    <b v="0"/>
    <x v="7"/>
    <n v="0"/>
    <n v="1.5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n v="1481597687"/>
    <b v="0"/>
    <n v="0"/>
    <b v="0"/>
    <x v="7"/>
    <n v="0"/>
    <n v="0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n v="1442348558"/>
    <b v="0"/>
    <n v="1"/>
    <b v="0"/>
    <x v="7"/>
    <n v="0"/>
    <n v="10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n v="1417641256"/>
    <b v="0"/>
    <n v="0"/>
    <b v="0"/>
    <x v="7"/>
    <n v="0"/>
    <n v="0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n v="1433282384"/>
    <b v="0"/>
    <n v="0"/>
    <b v="0"/>
    <x v="7"/>
    <n v="0"/>
    <n v="0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n v="1415910506"/>
    <b v="0"/>
    <n v="0"/>
    <b v="0"/>
    <x v="7"/>
    <n v="0"/>
    <n v="0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n v="1458023164"/>
    <b v="0"/>
    <n v="0"/>
    <b v="0"/>
    <x v="7"/>
    <n v="0"/>
    <n v="0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n v="1452023096"/>
    <b v="0"/>
    <n v="9"/>
    <b v="0"/>
    <x v="19"/>
    <n v="1"/>
    <n v="22.33"/>
    <s v="food trucks"/>
    <x v="2401"/>
    <x v="2399"/>
  </r>
  <r>
    <n v="2402"/>
    <s v="Cupcake Truck Unite"/>
    <s v="Small town, delicious treats, and a mobile truck"/>
    <n v="12000"/>
    <n v="52"/>
    <x v="2"/>
    <s v="US"/>
    <s v="USD"/>
    <x v="2400"/>
    <n v="1428941931"/>
    <b v="0"/>
    <n v="1"/>
    <b v="0"/>
    <x v="19"/>
    <n v="0"/>
    <n v="52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n v="1454188258"/>
    <b v="0"/>
    <n v="12"/>
    <b v="0"/>
    <x v="19"/>
    <n v="17"/>
    <n v="16.829999999999998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n v="1449190607"/>
    <b v="0"/>
    <n v="0"/>
    <b v="0"/>
    <x v="19"/>
    <n v="0"/>
    <n v="0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n v="1471096975"/>
    <b v="0"/>
    <n v="20"/>
    <b v="0"/>
    <x v="19"/>
    <n v="23"/>
    <n v="56.3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n v="1418179190"/>
    <b v="0"/>
    <n v="16"/>
    <b v="0"/>
    <x v="19"/>
    <n v="41"/>
    <n v="84.06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n v="1426772928"/>
    <b v="0"/>
    <n v="33"/>
    <b v="0"/>
    <x v="19"/>
    <n v="25"/>
    <n v="168.39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n v="1412652157"/>
    <b v="0"/>
    <n v="2"/>
    <b v="0"/>
    <x v="19"/>
    <n v="0"/>
    <n v="15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n v="1437339675"/>
    <b v="0"/>
    <n v="6"/>
    <b v="0"/>
    <x v="19"/>
    <n v="2"/>
    <n v="76.6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n v="1439027275"/>
    <b v="0"/>
    <n v="0"/>
    <b v="0"/>
    <x v="19"/>
    <n v="0"/>
    <n v="0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n v="1437932082"/>
    <b v="0"/>
    <n v="3"/>
    <b v="0"/>
    <x v="19"/>
    <n v="1"/>
    <n v="50.33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n v="1476294073"/>
    <b v="0"/>
    <n v="0"/>
    <b v="0"/>
    <x v="19"/>
    <n v="0"/>
    <n v="0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n v="1398911882"/>
    <b v="0"/>
    <n v="3"/>
    <b v="0"/>
    <x v="19"/>
    <n v="1"/>
    <n v="8.33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n v="1436805660"/>
    <b v="0"/>
    <n v="13"/>
    <b v="0"/>
    <x v="19"/>
    <n v="3"/>
    <n v="35.380000000000003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n v="1466023346"/>
    <b v="0"/>
    <n v="6"/>
    <b v="0"/>
    <x v="19"/>
    <n v="1"/>
    <n v="55.83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n v="1421343743"/>
    <b v="0"/>
    <n v="1"/>
    <b v="0"/>
    <x v="19"/>
    <n v="0"/>
    <n v="5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n v="1405113187"/>
    <b v="0"/>
    <n v="0"/>
    <b v="0"/>
    <x v="19"/>
    <n v="0"/>
    <n v="0"/>
    <s v="food trucks"/>
    <x v="2417"/>
    <x v="2415"/>
  </r>
  <r>
    <n v="2418"/>
    <s v="Mexican food truck"/>
    <s v="I want to start my food truck business."/>
    <n v="25000"/>
    <n v="5"/>
    <x v="2"/>
    <s v="US"/>
    <s v="USD"/>
    <x v="2416"/>
    <n v="1422045244"/>
    <b v="0"/>
    <n v="5"/>
    <b v="0"/>
    <x v="19"/>
    <n v="0"/>
    <n v="1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n v="1419097389"/>
    <b v="0"/>
    <n v="0"/>
    <b v="0"/>
    <x v="19"/>
    <n v="0"/>
    <n v="0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n v="1410396095"/>
    <b v="0"/>
    <n v="36"/>
    <b v="0"/>
    <x v="19"/>
    <n v="15"/>
    <n v="69.4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x v="2419"/>
    <n v="1421944196"/>
    <b v="0"/>
    <n v="1"/>
    <b v="0"/>
    <x v="19"/>
    <n v="0"/>
    <n v="1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x v="2420"/>
    <n v="1423502636"/>
    <b v="0"/>
    <n v="1"/>
    <b v="0"/>
    <x v="19"/>
    <n v="0"/>
    <n v="1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n v="1417452890"/>
    <b v="0"/>
    <n v="1"/>
    <b v="0"/>
    <x v="19"/>
    <n v="0"/>
    <n v="8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x v="2422"/>
    <n v="1411853108"/>
    <b v="0"/>
    <n v="9"/>
    <b v="0"/>
    <x v="19"/>
    <n v="1"/>
    <n v="34.44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n v="1463090149"/>
    <b v="0"/>
    <n v="1"/>
    <b v="0"/>
    <x v="19"/>
    <n v="0"/>
    <n v="1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n v="1433822692"/>
    <b v="0"/>
    <n v="0"/>
    <b v="0"/>
    <x v="19"/>
    <n v="0"/>
    <n v="0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n v="1455262733"/>
    <b v="0"/>
    <n v="1"/>
    <b v="0"/>
    <x v="19"/>
    <n v="0"/>
    <n v="1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x v="2426"/>
    <n v="1423594151"/>
    <b v="0"/>
    <n v="1"/>
    <b v="0"/>
    <x v="19"/>
    <n v="0"/>
    <n v="1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n v="1483131966"/>
    <b v="0"/>
    <n v="4"/>
    <b v="0"/>
    <x v="19"/>
    <n v="1"/>
    <n v="501.25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n v="1452654504"/>
    <b v="0"/>
    <n v="2"/>
    <b v="0"/>
    <x v="19"/>
    <n v="1"/>
    <n v="10.5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x v="2429"/>
    <n v="1461896613"/>
    <b v="0"/>
    <n v="2"/>
    <b v="0"/>
    <x v="19"/>
    <n v="0"/>
    <n v="1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n v="1423199697"/>
    <b v="0"/>
    <n v="2"/>
    <b v="0"/>
    <x v="19"/>
    <n v="0"/>
    <n v="1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n v="1454016943"/>
    <b v="0"/>
    <n v="0"/>
    <b v="0"/>
    <x v="19"/>
    <n v="0"/>
    <n v="0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n v="1435206474"/>
    <b v="0"/>
    <n v="2"/>
    <b v="0"/>
    <x v="19"/>
    <n v="0"/>
    <n v="13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n v="1441435186"/>
    <b v="0"/>
    <n v="4"/>
    <b v="0"/>
    <x v="19"/>
    <n v="0"/>
    <n v="306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n v="1448894770"/>
    <b v="0"/>
    <n v="2"/>
    <b v="0"/>
    <x v="19"/>
    <n v="0"/>
    <n v="22.5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n v="1422400188"/>
    <b v="0"/>
    <n v="0"/>
    <b v="0"/>
    <x v="19"/>
    <n v="0"/>
    <n v="0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n v="1444341462"/>
    <b v="0"/>
    <n v="1"/>
    <b v="0"/>
    <x v="19"/>
    <n v="0"/>
    <n v="50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n v="1442605129"/>
    <b v="0"/>
    <n v="0"/>
    <b v="0"/>
    <x v="19"/>
    <n v="0"/>
    <n v="0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n v="1452807313"/>
    <b v="0"/>
    <n v="2"/>
    <b v="0"/>
    <x v="19"/>
    <n v="0"/>
    <n v="5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x v="2439"/>
    <n v="1435806054"/>
    <b v="0"/>
    <n v="109"/>
    <b v="1"/>
    <x v="33"/>
    <n v="108"/>
    <n v="74.23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n v="1424188828"/>
    <b v="0"/>
    <n v="372"/>
    <b v="1"/>
    <x v="33"/>
    <n v="126"/>
    <n v="81.25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n v="1405522822"/>
    <b v="0"/>
    <n v="311"/>
    <b v="1"/>
    <x v="33"/>
    <n v="203"/>
    <n v="130.22999999999999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n v="1461607591"/>
    <b v="0"/>
    <n v="61"/>
    <b v="1"/>
    <x v="33"/>
    <n v="109"/>
    <n v="53.41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n v="1440650021"/>
    <b v="0"/>
    <n v="115"/>
    <b v="1"/>
    <x v="33"/>
    <n v="173"/>
    <n v="75.13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n v="1477578471"/>
    <b v="0"/>
    <n v="111"/>
    <b v="1"/>
    <x v="33"/>
    <n v="168"/>
    <n v="75.6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n v="1476184593"/>
    <b v="0"/>
    <n v="337"/>
    <b v="1"/>
    <x v="33"/>
    <n v="427"/>
    <n v="31.69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n v="1472110513"/>
    <b v="0"/>
    <n v="9"/>
    <b v="1"/>
    <x v="33"/>
    <n v="108"/>
    <n v="47.78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n v="1414725915"/>
    <b v="0"/>
    <n v="120"/>
    <b v="1"/>
    <x v="33"/>
    <n v="108"/>
    <n v="90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n v="1411177456"/>
    <b v="0"/>
    <n v="102"/>
    <b v="1"/>
    <x v="33"/>
    <n v="102"/>
    <n v="149.31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n v="1487022490"/>
    <b v="0"/>
    <n v="186"/>
    <b v="1"/>
    <x v="33"/>
    <n v="115"/>
    <n v="62.0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n v="1448914500"/>
    <b v="0"/>
    <n v="15"/>
    <b v="1"/>
    <x v="33"/>
    <n v="134"/>
    <n v="53.4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n v="1483461409"/>
    <b v="0"/>
    <n v="67"/>
    <b v="1"/>
    <x v="33"/>
    <n v="155"/>
    <n v="69.2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n v="1486183808"/>
    <b v="0"/>
    <n v="130"/>
    <b v="1"/>
    <x v="33"/>
    <n v="101"/>
    <n v="271.51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n v="1458758750"/>
    <b v="0"/>
    <n v="16"/>
    <b v="1"/>
    <x v="33"/>
    <n v="182"/>
    <n v="34.130000000000003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n v="1485471839"/>
    <b v="0"/>
    <n v="67"/>
    <b v="1"/>
    <x v="33"/>
    <n v="181"/>
    <n v="40.49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n v="1456237656"/>
    <b v="0"/>
    <n v="124"/>
    <b v="1"/>
    <x v="33"/>
    <n v="102"/>
    <n v="189.76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n v="1462481718"/>
    <b v="0"/>
    <n v="80"/>
    <b v="1"/>
    <x v="33"/>
    <n v="110"/>
    <n v="68.86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n v="1454858285"/>
    <b v="0"/>
    <n v="282"/>
    <b v="1"/>
    <x v="33"/>
    <n v="102"/>
    <n v="108.78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n v="1480480167"/>
    <b v="0"/>
    <n v="68"/>
    <b v="1"/>
    <x v="33"/>
    <n v="101"/>
    <n v="125.99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n v="1314577097"/>
    <b v="0"/>
    <n v="86"/>
    <b v="1"/>
    <x v="14"/>
    <n v="104"/>
    <n v="90.52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n v="1340944096"/>
    <b v="0"/>
    <n v="115"/>
    <b v="1"/>
    <x v="14"/>
    <n v="111"/>
    <n v="28.88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x v="2460"/>
    <n v="1362710425"/>
    <b v="0"/>
    <n v="75"/>
    <b v="1"/>
    <x v="14"/>
    <n v="116"/>
    <n v="31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n v="1441143397"/>
    <b v="0"/>
    <n v="43"/>
    <b v="1"/>
    <x v="14"/>
    <n v="111"/>
    <n v="51.67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n v="1345828548"/>
    <b v="0"/>
    <n v="48"/>
    <b v="1"/>
    <x v="14"/>
    <n v="180"/>
    <n v="26.27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n v="1365474453"/>
    <b v="0"/>
    <n v="52"/>
    <b v="1"/>
    <x v="14"/>
    <n v="100"/>
    <n v="48.08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n v="1335473931"/>
    <b v="0"/>
    <n v="43"/>
    <b v="1"/>
    <x v="14"/>
    <n v="119"/>
    <n v="27.56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n v="1348285321"/>
    <b v="0"/>
    <n v="58"/>
    <b v="1"/>
    <x v="14"/>
    <n v="107"/>
    <n v="36.97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n v="1295000329"/>
    <b v="0"/>
    <n v="47"/>
    <b v="1"/>
    <x v="14"/>
    <n v="114"/>
    <n v="29.02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n v="1335232055"/>
    <b v="0"/>
    <n v="36"/>
    <b v="1"/>
    <x v="14"/>
    <n v="103"/>
    <n v="28.66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n v="1324079392"/>
    <b v="0"/>
    <n v="17"/>
    <b v="1"/>
    <x v="14"/>
    <n v="128"/>
    <n v="37.65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n v="1277433980"/>
    <b v="0"/>
    <n v="104"/>
    <b v="1"/>
    <x v="14"/>
    <n v="136"/>
    <n v="97.9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n v="1349978269"/>
    <b v="0"/>
    <n v="47"/>
    <b v="1"/>
    <x v="14"/>
    <n v="100"/>
    <n v="42.55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n v="1282868176"/>
    <b v="0"/>
    <n v="38"/>
    <b v="1"/>
    <x v="14"/>
    <n v="100"/>
    <n v="131.58000000000001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n v="1273647255"/>
    <b v="0"/>
    <n v="81"/>
    <b v="1"/>
    <x v="14"/>
    <n v="105"/>
    <n v="32.32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n v="1412149970"/>
    <b v="0"/>
    <n v="55"/>
    <b v="1"/>
    <x v="14"/>
    <n v="105"/>
    <n v="61.1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x v="2474"/>
    <n v="1340901345"/>
    <b v="0"/>
    <n v="41"/>
    <b v="1"/>
    <x v="14"/>
    <n v="171"/>
    <n v="31.3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n v="1355525313"/>
    <b v="0"/>
    <n v="79"/>
    <b v="1"/>
    <x v="14"/>
    <n v="128"/>
    <n v="129.11000000000001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x v="2476"/>
    <n v="1342545994"/>
    <b v="0"/>
    <n v="16"/>
    <b v="1"/>
    <x v="14"/>
    <n v="133"/>
    <n v="25.02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n v="1439332084"/>
    <b v="0"/>
    <n v="8"/>
    <b v="1"/>
    <x v="14"/>
    <n v="100"/>
    <n v="250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n v="1333207808"/>
    <b v="0"/>
    <n v="95"/>
    <b v="1"/>
    <x v="14"/>
    <n v="113"/>
    <n v="47.5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n v="1308336383"/>
    <b v="0"/>
    <n v="25"/>
    <b v="1"/>
    <x v="14"/>
    <n v="100"/>
    <n v="40.0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n v="1330711203"/>
    <b v="0"/>
    <n v="19"/>
    <b v="1"/>
    <x v="14"/>
    <n v="114"/>
    <n v="65.8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n v="1313532003"/>
    <b v="0"/>
    <n v="90"/>
    <b v="1"/>
    <x v="14"/>
    <n v="119"/>
    <n v="46.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n v="1315439879"/>
    <b v="0"/>
    <n v="41"/>
    <b v="1"/>
    <x v="14"/>
    <n v="103"/>
    <n v="50.37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n v="1332521976"/>
    <b v="0"/>
    <n v="30"/>
    <b v="1"/>
    <x v="14"/>
    <n v="266"/>
    <n v="26.57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n v="1335491997"/>
    <b v="0"/>
    <n v="38"/>
    <b v="1"/>
    <x v="14"/>
    <n v="100"/>
    <n v="39.49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n v="1318864308"/>
    <b v="0"/>
    <n v="65"/>
    <b v="1"/>
    <x v="14"/>
    <n v="107"/>
    <n v="49.25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n v="1365525239"/>
    <b v="0"/>
    <n v="75"/>
    <b v="1"/>
    <x v="14"/>
    <n v="134"/>
    <n v="62.38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n v="1335245276"/>
    <b v="0"/>
    <n v="16"/>
    <b v="1"/>
    <x v="14"/>
    <n v="121"/>
    <n v="37.9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n v="1293739714"/>
    <b v="0"/>
    <n v="10"/>
    <b v="1"/>
    <x v="14"/>
    <n v="103"/>
    <n v="51.6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x v="2489"/>
    <n v="1335397188"/>
    <b v="0"/>
    <n v="27"/>
    <b v="1"/>
    <x v="14"/>
    <n v="125"/>
    <n v="27.78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n v="1363320140"/>
    <b v="0"/>
    <n v="259"/>
    <b v="1"/>
    <x v="14"/>
    <n v="129"/>
    <n v="99.38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n v="1335194944"/>
    <b v="0"/>
    <n v="39"/>
    <b v="1"/>
    <x v="14"/>
    <n v="101"/>
    <n v="38.85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n v="1336430575"/>
    <b v="0"/>
    <n v="42"/>
    <b v="1"/>
    <x v="14"/>
    <n v="128"/>
    <n v="45.55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n v="1361577292"/>
    <b v="0"/>
    <n v="10"/>
    <b v="1"/>
    <x v="14"/>
    <n v="100"/>
    <n v="600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n v="1309986338"/>
    <b v="0"/>
    <n v="56"/>
    <b v="1"/>
    <x v="14"/>
    <n v="113"/>
    <n v="80.55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n v="1421190787"/>
    <b v="0"/>
    <n v="20"/>
    <b v="1"/>
    <x v="14"/>
    <n v="106"/>
    <n v="52.8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n v="1352820837"/>
    <b v="0"/>
    <n v="170"/>
    <b v="1"/>
    <x v="14"/>
    <n v="203"/>
    <n v="47.68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n v="1337884375"/>
    <b v="0"/>
    <n v="29"/>
    <b v="1"/>
    <x v="14"/>
    <n v="113"/>
    <n v="23.45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n v="1440787104"/>
    <b v="0"/>
    <n v="7"/>
    <b v="0"/>
    <x v="34"/>
    <n v="3"/>
    <n v="40.14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n v="1407440918"/>
    <b v="0"/>
    <n v="5"/>
    <b v="0"/>
    <x v="34"/>
    <n v="0"/>
    <n v="17.2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n v="1462743308"/>
    <b v="0"/>
    <n v="0"/>
    <b v="0"/>
    <x v="34"/>
    <n v="0"/>
    <n v="0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n v="1413418934"/>
    <b v="0"/>
    <n v="0"/>
    <b v="0"/>
    <x v="34"/>
    <n v="0"/>
    <n v="0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n v="1423704016"/>
    <b v="0"/>
    <n v="0"/>
    <b v="0"/>
    <x v="34"/>
    <n v="0"/>
    <n v="0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n v="1441955269"/>
    <b v="0"/>
    <n v="2"/>
    <b v="0"/>
    <x v="34"/>
    <n v="1"/>
    <n v="15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x v="2504"/>
    <n v="1428716704"/>
    <b v="0"/>
    <n v="0"/>
    <b v="0"/>
    <x v="34"/>
    <n v="0"/>
    <n v="0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n v="1405464634"/>
    <b v="0"/>
    <n v="0"/>
    <b v="0"/>
    <x v="34"/>
    <n v="0"/>
    <n v="0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n v="1424719549"/>
    <b v="0"/>
    <n v="28"/>
    <b v="0"/>
    <x v="34"/>
    <n v="1"/>
    <n v="35.71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n v="1426463772"/>
    <b v="0"/>
    <n v="2"/>
    <b v="0"/>
    <x v="34"/>
    <n v="0"/>
    <n v="37.5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n v="1451731413"/>
    <b v="0"/>
    <n v="0"/>
    <b v="0"/>
    <x v="34"/>
    <n v="0"/>
    <n v="0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n v="1417208561"/>
    <b v="0"/>
    <n v="0"/>
    <b v="0"/>
    <x v="34"/>
    <n v="0"/>
    <n v="0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n v="1482883789"/>
    <b v="0"/>
    <n v="0"/>
    <b v="0"/>
    <x v="34"/>
    <n v="0"/>
    <n v="0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n v="1407057677"/>
    <b v="0"/>
    <n v="4"/>
    <b v="0"/>
    <x v="34"/>
    <n v="2"/>
    <n v="52.5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n v="1422043753"/>
    <b v="0"/>
    <n v="12"/>
    <b v="0"/>
    <x v="34"/>
    <n v="19"/>
    <n v="77.5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n v="1414683652"/>
    <b v="0"/>
    <n v="0"/>
    <b v="0"/>
    <x v="34"/>
    <n v="0"/>
    <n v="0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n v="1424200530"/>
    <b v="0"/>
    <n v="33"/>
    <b v="0"/>
    <x v="34"/>
    <n v="10"/>
    <n v="53.55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n v="1413303628"/>
    <b v="0"/>
    <n v="0"/>
    <b v="0"/>
    <x v="34"/>
    <n v="0"/>
    <n v="0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n v="1403149404"/>
    <b v="0"/>
    <n v="4"/>
    <b v="0"/>
    <x v="34"/>
    <n v="0"/>
    <n v="16.25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n v="1472567085"/>
    <b v="0"/>
    <n v="0"/>
    <b v="0"/>
    <x v="34"/>
    <n v="0"/>
    <n v="0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n v="1442963621"/>
    <b v="0"/>
    <n v="132"/>
    <b v="1"/>
    <x v="35"/>
    <n v="109"/>
    <n v="103.68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n v="1459431960"/>
    <b v="0"/>
    <n v="27"/>
    <b v="1"/>
    <x v="35"/>
    <n v="100"/>
    <n v="185.19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n v="1413674692"/>
    <b v="0"/>
    <n v="26"/>
    <b v="1"/>
    <x v="35"/>
    <n v="156"/>
    <n v="54.15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n v="1416338557"/>
    <b v="0"/>
    <n v="43"/>
    <b v="1"/>
    <x v="35"/>
    <n v="102"/>
    <n v="177.21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n v="1338322571"/>
    <b v="0"/>
    <n v="80"/>
    <b v="1"/>
    <x v="35"/>
    <n v="100"/>
    <n v="100.33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n v="1415585474"/>
    <b v="0"/>
    <n v="33"/>
    <b v="1"/>
    <x v="35"/>
    <n v="113"/>
    <n v="136.91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n v="1380477691"/>
    <b v="0"/>
    <n v="71"/>
    <b v="1"/>
    <x v="35"/>
    <n v="102"/>
    <n v="57.5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n v="1438459303"/>
    <b v="0"/>
    <n v="81"/>
    <b v="1"/>
    <x v="35"/>
    <n v="107"/>
    <n v="52.96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x v="2526"/>
    <n v="1328752575"/>
    <b v="0"/>
    <n v="76"/>
    <b v="1"/>
    <x v="35"/>
    <n v="104"/>
    <n v="82.33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n v="1426711505"/>
    <b v="0"/>
    <n v="48"/>
    <b v="1"/>
    <x v="35"/>
    <n v="100"/>
    <n v="135.41999999999999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n v="1437668354"/>
    <b v="0"/>
    <n v="61"/>
    <b v="1"/>
    <x v="35"/>
    <n v="100"/>
    <n v="74.069999999999993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n v="1342556566"/>
    <b v="0"/>
    <n v="60"/>
    <b v="1"/>
    <x v="35"/>
    <n v="126"/>
    <n v="84.08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n v="1359568911"/>
    <b v="0"/>
    <n v="136"/>
    <b v="1"/>
    <x v="35"/>
    <n v="111"/>
    <n v="61.03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n v="1257871712"/>
    <b v="0"/>
    <n v="14"/>
    <b v="1"/>
    <x v="35"/>
    <n v="105"/>
    <n v="150"/>
    <s v="classical music"/>
    <x v="2534"/>
    <x v="2531"/>
  </r>
  <r>
    <n v="2535"/>
    <s v="Mark Hayes Requiem Recording"/>
    <s v="Mark Hayes: Requiem Recording"/>
    <n v="20000"/>
    <n v="20755"/>
    <x v="0"/>
    <s v="US"/>
    <s v="USD"/>
    <x v="2532"/>
    <n v="1414781945"/>
    <b v="0"/>
    <n v="78"/>
    <b v="1"/>
    <x v="35"/>
    <n v="104"/>
    <n v="266.08999999999997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n v="1373337166"/>
    <b v="0"/>
    <n v="4"/>
    <b v="1"/>
    <x v="35"/>
    <n v="116"/>
    <n v="7.25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n v="1307028855"/>
    <b v="0"/>
    <n v="11"/>
    <b v="1"/>
    <x v="35"/>
    <n v="110"/>
    <n v="100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n v="1359029661"/>
    <b v="0"/>
    <n v="185"/>
    <b v="1"/>
    <x v="35"/>
    <n v="113"/>
    <n v="109.96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n v="1417729152"/>
    <b v="0"/>
    <n v="59"/>
    <b v="1"/>
    <x v="35"/>
    <n v="100"/>
    <n v="169.92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n v="1314720721"/>
    <b v="0"/>
    <n v="27"/>
    <b v="1"/>
    <x v="35"/>
    <n v="103"/>
    <n v="95.7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n v="1375008418"/>
    <b v="0"/>
    <n v="63"/>
    <b v="1"/>
    <x v="35"/>
    <n v="107"/>
    <n v="59.46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n v="1377252857"/>
    <b v="0"/>
    <n v="13"/>
    <b v="1"/>
    <x v="35"/>
    <n v="104"/>
    <n v="55.77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n v="1291257298"/>
    <b v="0"/>
    <n v="13"/>
    <b v="1"/>
    <x v="35"/>
    <n v="156"/>
    <n v="30.08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n v="1339158569"/>
    <b v="0"/>
    <n v="57"/>
    <b v="1"/>
    <x v="35"/>
    <n v="101"/>
    <n v="88.4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n v="1421983138"/>
    <b v="0"/>
    <n v="61"/>
    <b v="1"/>
    <x v="35"/>
    <n v="195"/>
    <n v="64.03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n v="1378586179"/>
    <b v="0"/>
    <n v="65"/>
    <b v="1"/>
    <x v="35"/>
    <n v="112"/>
    <n v="60.15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n v="1330972403"/>
    <b v="0"/>
    <n v="134"/>
    <b v="1"/>
    <x v="35"/>
    <n v="120"/>
    <n v="49.19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n v="1473087637"/>
    <b v="0"/>
    <n v="37"/>
    <b v="1"/>
    <x v="35"/>
    <n v="102"/>
    <n v="165.16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n v="1366999870"/>
    <b v="0"/>
    <n v="37"/>
    <b v="1"/>
    <x v="35"/>
    <n v="103"/>
    <n v="43.62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n v="1439392406"/>
    <b v="0"/>
    <n v="150"/>
    <b v="1"/>
    <x v="35"/>
    <n v="101"/>
    <n v="43.7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n v="1329890585"/>
    <b v="0"/>
    <n v="56"/>
    <b v="1"/>
    <x v="35"/>
    <n v="103"/>
    <n v="67.42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n v="1486149981"/>
    <b v="0"/>
    <n v="18"/>
    <b v="1"/>
    <x v="35"/>
    <n v="107"/>
    <n v="177.5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n v="1343018807"/>
    <b v="0"/>
    <n v="60"/>
    <b v="1"/>
    <x v="35"/>
    <n v="156"/>
    <n v="38.880000000000003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n v="1430445163"/>
    <b v="0"/>
    <n v="67"/>
    <b v="1"/>
    <x v="35"/>
    <n v="123"/>
    <n v="54.99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n v="1335541393"/>
    <b v="0"/>
    <n v="35"/>
    <b v="1"/>
    <x v="35"/>
    <n v="107"/>
    <n v="61.3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n v="1352504857"/>
    <b v="0"/>
    <n v="34"/>
    <b v="1"/>
    <x v="35"/>
    <n v="106"/>
    <n v="23.12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x v="2554"/>
    <n v="1397584386"/>
    <b v="0"/>
    <n v="36"/>
    <b v="1"/>
    <x v="35"/>
    <n v="118"/>
    <n v="29.61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n v="1427747906"/>
    <b v="0"/>
    <n v="18"/>
    <b v="1"/>
    <x v="35"/>
    <n v="109"/>
    <n v="75.61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n v="1318539484"/>
    <b v="0"/>
    <n v="25"/>
    <b v="1"/>
    <x v="35"/>
    <n v="111"/>
    <n v="35.6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n v="1423090174"/>
    <b v="0"/>
    <n v="21"/>
    <b v="1"/>
    <x v="35"/>
    <n v="100"/>
    <n v="143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n v="1442148089"/>
    <b v="0"/>
    <n v="0"/>
    <b v="0"/>
    <x v="19"/>
    <n v="0"/>
    <n v="0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n v="1471005339"/>
    <b v="0"/>
    <n v="3"/>
    <b v="0"/>
    <x v="19"/>
    <n v="1"/>
    <n v="25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x v="2560"/>
    <n v="1433042451"/>
    <b v="0"/>
    <n v="0"/>
    <b v="0"/>
    <x v="19"/>
    <n v="0"/>
    <n v="0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n v="1404262699"/>
    <b v="0"/>
    <n v="0"/>
    <b v="0"/>
    <x v="19"/>
    <n v="0"/>
    <n v="0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n v="1457710589"/>
    <b v="0"/>
    <n v="1"/>
    <b v="0"/>
    <x v="19"/>
    <n v="1"/>
    <n v="100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n v="1406071948"/>
    <b v="0"/>
    <n v="0"/>
    <b v="0"/>
    <x v="19"/>
    <n v="0"/>
    <n v="0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n v="1427231138"/>
    <b v="0"/>
    <n v="2"/>
    <b v="0"/>
    <x v="19"/>
    <n v="0"/>
    <n v="60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n v="1470153594"/>
    <b v="0"/>
    <n v="1"/>
    <b v="0"/>
    <x v="19"/>
    <n v="1"/>
    <n v="50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n v="1439865112"/>
    <b v="0"/>
    <n v="2"/>
    <b v="0"/>
    <x v="19"/>
    <n v="2"/>
    <n v="72.5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n v="1483998035"/>
    <b v="0"/>
    <n v="2"/>
    <b v="0"/>
    <x v="19"/>
    <n v="1"/>
    <n v="29.5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n v="1458461521"/>
    <b v="0"/>
    <n v="4"/>
    <b v="0"/>
    <x v="19"/>
    <n v="0"/>
    <n v="62.5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n v="1426301517"/>
    <b v="0"/>
    <n v="0"/>
    <b v="0"/>
    <x v="19"/>
    <n v="0"/>
    <n v="0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n v="1404915149"/>
    <b v="0"/>
    <n v="0"/>
    <b v="0"/>
    <x v="19"/>
    <n v="0"/>
    <n v="0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n v="1461786545"/>
    <b v="0"/>
    <n v="0"/>
    <b v="0"/>
    <x v="19"/>
    <n v="0"/>
    <n v="0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n v="1418438194"/>
    <b v="0"/>
    <n v="0"/>
    <b v="0"/>
    <x v="19"/>
    <n v="0"/>
    <n v="0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x v="2573"/>
    <n v="1424823247"/>
    <b v="0"/>
    <n v="0"/>
    <b v="0"/>
    <x v="19"/>
    <n v="0"/>
    <n v="0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n v="1405021297"/>
    <b v="0"/>
    <n v="0"/>
    <b v="0"/>
    <x v="19"/>
    <n v="0"/>
    <n v="0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n v="1440203579"/>
    <b v="0"/>
    <n v="0"/>
    <b v="0"/>
    <x v="19"/>
    <n v="0"/>
    <n v="0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n v="1405626903"/>
    <b v="0"/>
    <n v="12"/>
    <b v="0"/>
    <x v="19"/>
    <n v="0"/>
    <n v="23.08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n v="1429170603"/>
    <b v="0"/>
    <n v="2"/>
    <b v="0"/>
    <x v="19"/>
    <n v="1"/>
    <n v="25.5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n v="1445094298"/>
    <b v="0"/>
    <n v="11"/>
    <b v="0"/>
    <x v="19"/>
    <n v="11"/>
    <n v="48.18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x v="2579"/>
    <n v="1475192634"/>
    <b v="0"/>
    <n v="1"/>
    <b v="0"/>
    <x v="19"/>
    <n v="0"/>
    <n v="1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n v="1421346480"/>
    <b v="0"/>
    <n v="5"/>
    <b v="0"/>
    <x v="19"/>
    <n v="1"/>
    <n v="1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n v="1431749369"/>
    <b v="0"/>
    <n v="0"/>
    <b v="0"/>
    <x v="19"/>
    <n v="0"/>
    <n v="0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n v="1402009632"/>
    <b v="0"/>
    <n v="1"/>
    <b v="0"/>
    <x v="19"/>
    <n v="0"/>
    <n v="50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x v="2583"/>
    <n v="1448438136"/>
    <b v="0"/>
    <n v="1"/>
    <b v="0"/>
    <x v="19"/>
    <n v="0"/>
    <n v="5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n v="1448899953"/>
    <b v="0"/>
    <n v="6"/>
    <b v="0"/>
    <x v="19"/>
    <n v="2"/>
    <n v="202.83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n v="1423325626"/>
    <b v="0"/>
    <n v="8"/>
    <b v="0"/>
    <x v="19"/>
    <n v="4"/>
    <n v="29.13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n v="1456145527"/>
    <b v="0"/>
    <n v="1"/>
    <b v="0"/>
    <x v="19"/>
    <n v="0"/>
    <n v="5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n v="1453212497"/>
    <b v="0"/>
    <n v="0"/>
    <b v="0"/>
    <x v="19"/>
    <n v="0"/>
    <n v="0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n v="1452721524"/>
    <b v="0"/>
    <n v="2"/>
    <b v="0"/>
    <x v="19"/>
    <n v="2"/>
    <n v="13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n v="1409944421"/>
    <b v="0"/>
    <n v="1"/>
    <b v="0"/>
    <x v="19"/>
    <n v="0"/>
    <n v="50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n v="1427401026"/>
    <b v="0"/>
    <n v="0"/>
    <b v="0"/>
    <x v="19"/>
    <n v="0"/>
    <n v="0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n v="1404861228"/>
    <b v="0"/>
    <n v="1"/>
    <b v="0"/>
    <x v="19"/>
    <n v="0"/>
    <n v="1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x v="2592"/>
    <n v="1485323500"/>
    <b v="0"/>
    <n v="19"/>
    <b v="0"/>
    <x v="19"/>
    <n v="12"/>
    <n v="96.05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n v="1404835009"/>
    <b v="0"/>
    <n v="27"/>
    <b v="0"/>
    <x v="19"/>
    <n v="24"/>
    <n v="305.7799999999999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n v="1463731917"/>
    <b v="0"/>
    <n v="7"/>
    <b v="0"/>
    <x v="19"/>
    <n v="6"/>
    <n v="12.14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n v="1440447001"/>
    <b v="0"/>
    <n v="14"/>
    <b v="0"/>
    <x v="19"/>
    <n v="39"/>
    <n v="83.5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n v="1403201147"/>
    <b v="0"/>
    <n v="5"/>
    <b v="0"/>
    <x v="19"/>
    <n v="1"/>
    <n v="18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n v="1453757800"/>
    <b v="0"/>
    <n v="30"/>
    <b v="0"/>
    <x v="19"/>
    <n v="7"/>
    <n v="115.53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n v="1346276349"/>
    <b v="1"/>
    <n v="151"/>
    <b v="1"/>
    <x v="36"/>
    <n v="661"/>
    <n v="21.9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n v="1412358968"/>
    <b v="1"/>
    <n v="489"/>
    <b v="1"/>
    <x v="36"/>
    <n v="326"/>
    <n v="80.0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x v="2600"/>
    <n v="1386626054"/>
    <b v="1"/>
    <n v="50"/>
    <b v="1"/>
    <x v="36"/>
    <n v="101"/>
    <n v="35.520000000000003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n v="1333070023"/>
    <b v="1"/>
    <n v="321"/>
    <b v="1"/>
    <x v="36"/>
    <n v="104"/>
    <n v="64.930000000000007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n v="1463576390"/>
    <b v="1"/>
    <n v="1762"/>
    <b v="1"/>
    <x v="36"/>
    <n v="107"/>
    <n v="60.97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n v="1396026382"/>
    <b v="1"/>
    <n v="385"/>
    <b v="1"/>
    <x v="36"/>
    <n v="110"/>
    <n v="31.44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n v="1435611572"/>
    <b v="1"/>
    <n v="398"/>
    <b v="1"/>
    <x v="36"/>
    <n v="408"/>
    <n v="81.95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n v="1485976468"/>
    <b v="1"/>
    <n v="304"/>
    <b v="1"/>
    <x v="36"/>
    <n v="224"/>
    <n v="58.93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n v="1339738951"/>
    <b v="1"/>
    <n v="676"/>
    <b v="1"/>
    <x v="36"/>
    <n v="304"/>
    <n v="157.29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n v="1468444125"/>
    <b v="1"/>
    <n v="577"/>
    <b v="1"/>
    <x v="36"/>
    <n v="141"/>
    <n v="55.76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n v="1480493014"/>
    <b v="1"/>
    <n v="3663"/>
    <b v="1"/>
    <x v="36"/>
    <n v="2791"/>
    <n v="83.8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n v="1418095570"/>
    <b v="1"/>
    <n v="294"/>
    <b v="1"/>
    <x v="36"/>
    <n v="172"/>
    <n v="58.4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n v="1345664294"/>
    <b v="1"/>
    <n v="28"/>
    <b v="1"/>
    <x v="36"/>
    <n v="101"/>
    <n v="270.57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n v="1396371612"/>
    <b v="1"/>
    <n v="100"/>
    <b v="1"/>
    <x v="36"/>
    <n v="102"/>
    <n v="107.1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n v="1458820564"/>
    <b v="0"/>
    <n v="72"/>
    <b v="1"/>
    <x v="36"/>
    <n v="170"/>
    <n v="47.18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n v="1437954729"/>
    <b v="1"/>
    <n v="238"/>
    <b v="1"/>
    <x v="36"/>
    <n v="115"/>
    <n v="120.31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n v="1411246751"/>
    <b v="1"/>
    <n v="159"/>
    <b v="1"/>
    <x v="36"/>
    <n v="878"/>
    <n v="27.6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x v="2615"/>
    <n v="1443812461"/>
    <b v="1"/>
    <n v="77"/>
    <b v="1"/>
    <x v="36"/>
    <n v="105"/>
    <n v="205.3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n v="1443302004"/>
    <b v="1"/>
    <n v="53"/>
    <b v="1"/>
    <x v="36"/>
    <n v="188"/>
    <n v="35.549999999999997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n v="1441339242"/>
    <b v="1"/>
    <n v="1251"/>
    <b v="1"/>
    <x v="36"/>
    <n v="144"/>
    <n v="74.64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n v="1429638988"/>
    <b v="1"/>
    <n v="465"/>
    <b v="1"/>
    <x v="36"/>
    <n v="146"/>
    <n v="47.06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n v="1479232216"/>
    <b v="0"/>
    <n v="74"/>
    <b v="1"/>
    <x v="36"/>
    <n v="131"/>
    <n v="26.59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n v="1479449366"/>
    <b v="0"/>
    <n v="62"/>
    <b v="1"/>
    <x v="36"/>
    <n v="114"/>
    <n v="36.770000000000003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n v="1345716422"/>
    <b v="0"/>
    <n v="3468"/>
    <b v="1"/>
    <x v="36"/>
    <n v="1379"/>
    <n v="31.8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n v="1476559608"/>
    <b v="0"/>
    <n v="52"/>
    <b v="1"/>
    <x v="36"/>
    <n v="956"/>
    <n v="27.58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n v="1430751869"/>
    <b v="0"/>
    <n v="50"/>
    <b v="1"/>
    <x v="36"/>
    <n v="112"/>
    <n v="56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n v="1445975661"/>
    <b v="0"/>
    <n v="45"/>
    <b v="1"/>
    <x v="36"/>
    <n v="647"/>
    <n v="21.56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x v="2625"/>
    <n v="1415661067"/>
    <b v="0"/>
    <n v="21"/>
    <b v="1"/>
    <x v="36"/>
    <n v="110"/>
    <n v="44.1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n v="1429016122"/>
    <b v="0"/>
    <n v="100"/>
    <b v="1"/>
    <x v="36"/>
    <n v="128"/>
    <n v="63.87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n v="1464921112"/>
    <b v="0"/>
    <n v="81"/>
    <b v="1"/>
    <x v="36"/>
    <n v="158"/>
    <n v="38.99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n v="1438488227"/>
    <b v="0"/>
    <n v="286"/>
    <b v="1"/>
    <x v="36"/>
    <n v="115"/>
    <n v="80.19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n v="1462325339"/>
    <b v="0"/>
    <n v="42"/>
    <b v="1"/>
    <x v="36"/>
    <n v="137"/>
    <n v="34.9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n v="1390938332"/>
    <b v="0"/>
    <n v="199"/>
    <b v="1"/>
    <x v="36"/>
    <n v="355"/>
    <n v="89.1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n v="1472571921"/>
    <b v="0"/>
    <n v="25"/>
    <b v="1"/>
    <x v="36"/>
    <n v="106"/>
    <n v="39.44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n v="1422917361"/>
    <b v="0"/>
    <n v="84"/>
    <b v="1"/>
    <x v="36"/>
    <n v="100"/>
    <n v="136.9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n v="1474641914"/>
    <b v="0"/>
    <n v="50"/>
    <b v="1"/>
    <x v="36"/>
    <n v="187"/>
    <n v="37.46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n v="1474895475"/>
    <b v="0"/>
    <n v="26"/>
    <b v="1"/>
    <x v="36"/>
    <n v="166"/>
    <n v="31.96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n v="1418766895"/>
    <b v="0"/>
    <n v="14"/>
    <b v="1"/>
    <x v="36"/>
    <n v="102"/>
    <n v="25.21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n v="1421786748"/>
    <b v="0"/>
    <n v="49"/>
    <b v="1"/>
    <x v="36"/>
    <n v="164"/>
    <n v="10.039999999999999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n v="1428551474"/>
    <b v="0"/>
    <n v="69"/>
    <b v="1"/>
    <x v="36"/>
    <n v="106"/>
    <n v="45.94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n v="1409341863"/>
    <b v="0"/>
    <n v="1"/>
    <b v="0"/>
    <x v="36"/>
    <n v="1"/>
    <n v="15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n v="1465970108"/>
    <b v="0"/>
    <n v="0"/>
    <b v="0"/>
    <x v="36"/>
    <n v="0"/>
    <n v="0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n v="1479218315"/>
    <b v="1"/>
    <n v="1501"/>
    <b v="0"/>
    <x v="36"/>
    <n v="34"/>
    <n v="223.58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n v="1486580435"/>
    <b v="1"/>
    <n v="52"/>
    <b v="0"/>
    <x v="36"/>
    <n v="2"/>
    <n v="39.479999999999997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n v="1412885603"/>
    <b v="1"/>
    <n v="23"/>
    <b v="0"/>
    <x v="36"/>
    <n v="11"/>
    <n v="91.3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n v="1439191869"/>
    <b v="1"/>
    <n v="535"/>
    <b v="0"/>
    <x v="36"/>
    <n v="8"/>
    <n v="78.67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n v="1436941019"/>
    <b v="0"/>
    <n v="3"/>
    <b v="0"/>
    <x v="36"/>
    <n v="1"/>
    <n v="1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n v="1454951360"/>
    <b v="0"/>
    <n v="6"/>
    <b v="0"/>
    <x v="36"/>
    <n v="1"/>
    <n v="17.67000000000000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x v="2645"/>
    <n v="1449186941"/>
    <b v="0"/>
    <n v="3"/>
    <b v="0"/>
    <x v="36"/>
    <n v="0"/>
    <n v="41.33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n v="1479740343"/>
    <b v="0"/>
    <n v="5"/>
    <b v="0"/>
    <x v="36"/>
    <n v="1"/>
    <n v="71.599999999999994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n v="1447960809"/>
    <b v="0"/>
    <n v="17"/>
    <b v="0"/>
    <x v="36"/>
    <n v="2"/>
    <n v="307.8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n v="1415591325"/>
    <b v="0"/>
    <n v="11"/>
    <b v="0"/>
    <x v="36"/>
    <n v="1"/>
    <n v="80.45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n v="1399909127"/>
    <b v="0"/>
    <n v="70"/>
    <b v="0"/>
    <x v="36"/>
    <n v="12"/>
    <n v="83.94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n v="1424442326"/>
    <b v="0"/>
    <n v="6"/>
    <b v="0"/>
    <x v="36"/>
    <n v="0"/>
    <n v="8.5"/>
    <s v="space exploration"/>
    <x v="2654"/>
    <x v="2650"/>
  </r>
  <r>
    <n v="2655"/>
    <s v="Balloons (Canceled)"/>
    <s v="Thank you for your support!"/>
    <n v="15000"/>
    <n v="3155"/>
    <x v="1"/>
    <s v="US"/>
    <s v="USD"/>
    <x v="2651"/>
    <n v="1452631647"/>
    <b v="0"/>
    <n v="43"/>
    <b v="0"/>
    <x v="36"/>
    <n v="21"/>
    <n v="73.37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n v="1485966688"/>
    <b v="0"/>
    <n v="152"/>
    <b v="0"/>
    <x v="36"/>
    <n v="11"/>
    <n v="112.86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n v="1467325053"/>
    <b v="0"/>
    <n v="59"/>
    <b v="0"/>
    <x v="36"/>
    <n v="19"/>
    <n v="95.28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n v="1467321194"/>
    <b v="0"/>
    <n v="4"/>
    <b v="0"/>
    <x v="36"/>
    <n v="0"/>
    <n v="22.75"/>
    <s v="space exploration"/>
    <x v="2658"/>
    <x v="2654"/>
  </r>
  <r>
    <n v="2659"/>
    <s v="test (Canceled)"/>
    <s v="test"/>
    <n v="49000"/>
    <n v="1333"/>
    <x v="1"/>
    <s v="US"/>
    <s v="USD"/>
    <x v="2655"/>
    <n v="1426729210"/>
    <b v="0"/>
    <n v="10"/>
    <b v="0"/>
    <x v="36"/>
    <n v="3"/>
    <n v="133.30000000000001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n v="1443200818"/>
    <b v="0"/>
    <n v="5"/>
    <b v="0"/>
    <x v="36"/>
    <n v="0"/>
    <n v="3.8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n v="1380150010"/>
    <b v="0"/>
    <n v="60"/>
    <b v="1"/>
    <x v="37"/>
    <n v="103"/>
    <n v="85.75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n v="1437587713"/>
    <b v="0"/>
    <n v="80"/>
    <b v="1"/>
    <x v="37"/>
    <n v="107"/>
    <n v="267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n v="1438873007"/>
    <b v="0"/>
    <n v="56"/>
    <b v="1"/>
    <x v="37"/>
    <n v="105"/>
    <n v="373.56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n v="1446683797"/>
    <b v="0"/>
    <n v="104"/>
    <b v="1"/>
    <x v="37"/>
    <n v="103"/>
    <n v="174.04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n v="1426886974"/>
    <b v="0"/>
    <n v="46"/>
    <b v="1"/>
    <x v="37"/>
    <n v="123"/>
    <n v="93.7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n v="1440008439"/>
    <b v="0"/>
    <n v="206"/>
    <b v="1"/>
    <x v="37"/>
    <n v="159"/>
    <n v="77.33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n v="1452550416"/>
    <b v="0"/>
    <n v="18"/>
    <b v="1"/>
    <x v="37"/>
    <n v="111"/>
    <n v="92.2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x v="2664"/>
    <n v="1443449265"/>
    <b v="0"/>
    <n v="28"/>
    <b v="1"/>
    <x v="37"/>
    <n v="171"/>
    <n v="60.96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n v="1447203096"/>
    <b v="0"/>
    <n v="11"/>
    <b v="1"/>
    <x v="37"/>
    <n v="125"/>
    <n v="91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n v="1404174580"/>
    <b v="1"/>
    <n v="60"/>
    <b v="0"/>
    <x v="37"/>
    <n v="6"/>
    <n v="41.58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n v="1416419916"/>
    <b v="1"/>
    <n v="84"/>
    <b v="0"/>
    <x v="37"/>
    <n v="11"/>
    <n v="33.76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n v="1449436390"/>
    <b v="1"/>
    <n v="47"/>
    <b v="0"/>
    <x v="37"/>
    <n v="33"/>
    <n v="70.6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n v="1412081999"/>
    <b v="1"/>
    <n v="66"/>
    <b v="0"/>
    <x v="37"/>
    <n v="28"/>
    <n v="167.15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n v="1465398670"/>
    <b v="1"/>
    <n v="171"/>
    <b v="0"/>
    <x v="37"/>
    <n v="63"/>
    <n v="128.6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n v="1413059689"/>
    <b v="1"/>
    <n v="29"/>
    <b v="0"/>
    <x v="37"/>
    <n v="8"/>
    <n v="65.41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n v="1461337174"/>
    <b v="0"/>
    <n v="9"/>
    <b v="0"/>
    <x v="37"/>
    <n v="50"/>
    <n v="117.56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n v="1401756143"/>
    <b v="0"/>
    <n v="27"/>
    <b v="0"/>
    <x v="37"/>
    <n v="18"/>
    <n v="126.48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n v="1440529765"/>
    <b v="0"/>
    <n v="2"/>
    <b v="0"/>
    <x v="37"/>
    <n v="0"/>
    <n v="550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n v="1422489694"/>
    <b v="0"/>
    <n v="3"/>
    <b v="0"/>
    <x v="37"/>
    <n v="0"/>
    <n v="44"/>
    <s v="makerspaces"/>
    <x v="2679"/>
    <x v="2675"/>
  </r>
  <r>
    <n v="2680"/>
    <s v="iHeart Pillow"/>
    <s v="iHeartPillow, Connecting loved ones"/>
    <n v="32000"/>
    <n v="276"/>
    <x v="2"/>
    <s v="ES"/>
    <s v="EUR"/>
    <x v="2676"/>
    <n v="1457327091"/>
    <b v="0"/>
    <n v="4"/>
    <b v="0"/>
    <x v="37"/>
    <n v="1"/>
    <n v="69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n v="1402867750"/>
    <b v="0"/>
    <n v="2"/>
    <b v="0"/>
    <x v="19"/>
    <n v="1"/>
    <n v="27.5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n v="1413838540"/>
    <b v="0"/>
    <n v="20"/>
    <b v="0"/>
    <x v="19"/>
    <n v="28"/>
    <n v="84.9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n v="1422641240"/>
    <b v="0"/>
    <n v="3"/>
    <b v="0"/>
    <x v="19"/>
    <n v="0"/>
    <n v="12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n v="1404165425"/>
    <b v="0"/>
    <n v="4"/>
    <b v="0"/>
    <x v="19"/>
    <n v="1"/>
    <n v="200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n v="1424968930"/>
    <b v="0"/>
    <n v="1"/>
    <b v="0"/>
    <x v="19"/>
    <n v="0"/>
    <n v="10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n v="1410391423"/>
    <b v="0"/>
    <n v="0"/>
    <b v="0"/>
    <x v="19"/>
    <n v="0"/>
    <n v="0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n v="1432999318"/>
    <b v="0"/>
    <n v="0"/>
    <b v="0"/>
    <x v="19"/>
    <n v="0"/>
    <n v="0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x v="2684"/>
    <n v="1422067870"/>
    <b v="0"/>
    <n v="14"/>
    <b v="0"/>
    <x v="19"/>
    <n v="0"/>
    <n v="5.29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n v="1467327890"/>
    <b v="0"/>
    <n v="1"/>
    <b v="0"/>
    <x v="19"/>
    <n v="0"/>
    <n v="1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n v="1429410676"/>
    <b v="0"/>
    <n v="118"/>
    <b v="0"/>
    <x v="19"/>
    <n v="11"/>
    <n v="72.760000000000005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x v="2687"/>
    <n v="1427390557"/>
    <b v="0"/>
    <n v="2"/>
    <b v="0"/>
    <x v="19"/>
    <n v="0"/>
    <n v="17.5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n v="1424678460"/>
    <b v="0"/>
    <n v="1"/>
    <b v="0"/>
    <x v="19"/>
    <n v="1"/>
    <n v="25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n v="1405307966"/>
    <b v="0"/>
    <n v="3"/>
    <b v="0"/>
    <x v="19"/>
    <n v="1"/>
    <n v="13.33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n v="1409109739"/>
    <b v="0"/>
    <n v="1"/>
    <b v="0"/>
    <x v="19"/>
    <n v="0"/>
    <n v="1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n v="1423801318"/>
    <b v="0"/>
    <n v="3"/>
    <b v="0"/>
    <x v="19"/>
    <n v="0"/>
    <n v="23.6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n v="1416600960"/>
    <b v="0"/>
    <n v="38"/>
    <b v="0"/>
    <x v="19"/>
    <n v="6"/>
    <n v="89.21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n v="1435876423"/>
    <b v="0"/>
    <n v="52"/>
    <b v="0"/>
    <x v="19"/>
    <n v="26"/>
    <n v="116.56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n v="1401312808"/>
    <b v="0"/>
    <n v="2"/>
    <b v="0"/>
    <x v="19"/>
    <n v="0"/>
    <n v="13.01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n v="1404941463"/>
    <b v="0"/>
    <n v="0"/>
    <b v="0"/>
    <x v="19"/>
    <n v="0"/>
    <n v="0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n v="1408481972"/>
    <b v="0"/>
    <n v="4"/>
    <b v="0"/>
    <x v="19"/>
    <n v="1"/>
    <n v="17.5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n v="1488911734"/>
    <b v="0"/>
    <n v="46"/>
    <b v="0"/>
    <x v="38"/>
    <n v="46"/>
    <n v="34.130000000000003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n v="1488827677"/>
    <b v="1"/>
    <n v="26"/>
    <b v="0"/>
    <x v="38"/>
    <n v="34"/>
    <n v="132.35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n v="1485016430"/>
    <b v="0"/>
    <n v="45"/>
    <b v="0"/>
    <x v="38"/>
    <n v="104"/>
    <n v="922.22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n v="1487709714"/>
    <b v="0"/>
    <n v="7"/>
    <b v="0"/>
    <x v="38"/>
    <n v="6"/>
    <n v="163.57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x v="2701"/>
    <n v="1486504758"/>
    <b v="0"/>
    <n v="8"/>
    <b v="0"/>
    <x v="38"/>
    <n v="11"/>
    <n v="217.38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n v="1410937483"/>
    <b v="1"/>
    <n v="263"/>
    <b v="1"/>
    <x v="38"/>
    <n v="112"/>
    <n v="149.44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n v="1367088443"/>
    <b v="1"/>
    <n v="394"/>
    <b v="1"/>
    <x v="38"/>
    <n v="351"/>
    <n v="71.239999999999995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n v="1463935526"/>
    <b v="1"/>
    <n v="1049"/>
    <b v="1"/>
    <x v="38"/>
    <n v="233"/>
    <n v="44.46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n v="1472528141"/>
    <b v="1"/>
    <n v="308"/>
    <b v="1"/>
    <x v="38"/>
    <n v="102"/>
    <n v="164.94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x v="2706"/>
    <n v="1404797428"/>
    <b v="1"/>
    <n v="1088"/>
    <b v="1"/>
    <x v="38"/>
    <n v="154"/>
    <n v="84.87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n v="1400694790"/>
    <b v="1"/>
    <n v="73"/>
    <b v="1"/>
    <x v="38"/>
    <n v="101"/>
    <n v="53.95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n v="1370568560"/>
    <b v="1"/>
    <n v="143"/>
    <b v="1"/>
    <x v="38"/>
    <n v="131"/>
    <n v="50.53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n v="1447515684"/>
    <b v="1"/>
    <n v="1420"/>
    <b v="1"/>
    <x v="38"/>
    <n v="102"/>
    <n v="108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x v="2710"/>
    <n v="1474040596"/>
    <b v="1"/>
    <n v="305"/>
    <b v="1"/>
    <x v="38"/>
    <n v="116"/>
    <n v="95.37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n v="1453109628"/>
    <b v="1"/>
    <n v="551"/>
    <b v="1"/>
    <x v="38"/>
    <n v="265"/>
    <n v="57.63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n v="1441699193"/>
    <b v="1"/>
    <n v="187"/>
    <b v="1"/>
    <x v="38"/>
    <n v="120"/>
    <n v="64.16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n v="1414015049"/>
    <b v="1"/>
    <n v="325"/>
    <b v="1"/>
    <x v="38"/>
    <n v="120"/>
    <n v="92.39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n v="1459865945"/>
    <b v="1"/>
    <n v="148"/>
    <b v="1"/>
    <x v="38"/>
    <n v="104"/>
    <n v="125.98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n v="1455756294"/>
    <b v="0"/>
    <n v="69"/>
    <b v="1"/>
    <x v="38"/>
    <n v="109"/>
    <n v="94.64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n v="1476270653"/>
    <b v="0"/>
    <n v="173"/>
    <b v="1"/>
    <x v="38"/>
    <n v="118"/>
    <n v="170.7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n v="1375880598"/>
    <b v="0"/>
    <n v="269"/>
    <b v="1"/>
    <x v="30"/>
    <n v="1462"/>
    <n v="40.76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n v="1480538053"/>
    <b v="0"/>
    <n v="185"/>
    <b v="1"/>
    <x v="30"/>
    <n v="253"/>
    <n v="68.25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n v="1414872488"/>
    <b v="0"/>
    <n v="176"/>
    <b v="1"/>
    <x v="30"/>
    <n v="140"/>
    <n v="95.49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n v="1436860259"/>
    <b v="0"/>
    <n v="1019"/>
    <b v="1"/>
    <x v="30"/>
    <n v="297"/>
    <n v="7.19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n v="1484070735"/>
    <b v="0"/>
    <n v="113"/>
    <b v="1"/>
    <x v="30"/>
    <n v="145"/>
    <n v="511.65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x v="2722"/>
    <n v="1458741311"/>
    <b v="0"/>
    <n v="404"/>
    <b v="1"/>
    <x v="30"/>
    <n v="106"/>
    <n v="261.75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n v="1436804063"/>
    <b v="0"/>
    <n v="707"/>
    <b v="1"/>
    <x v="30"/>
    <n v="493"/>
    <n v="69.760000000000005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n v="1448461434"/>
    <b v="0"/>
    <n v="392"/>
    <b v="1"/>
    <x v="30"/>
    <n v="202"/>
    <n v="77.23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n v="1427867197"/>
    <b v="0"/>
    <n v="23"/>
    <b v="1"/>
    <x v="30"/>
    <n v="104"/>
    <n v="340.57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n v="1363611575"/>
    <b v="0"/>
    <n v="682"/>
    <b v="1"/>
    <x v="30"/>
    <n v="170"/>
    <n v="67.4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n v="1408624622"/>
    <b v="0"/>
    <n v="37"/>
    <b v="1"/>
    <x v="30"/>
    <n v="104"/>
    <n v="845.7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n v="1366917828"/>
    <b v="0"/>
    <n v="146"/>
    <b v="1"/>
    <x v="30"/>
    <n v="118"/>
    <n v="97.19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n v="1423463574"/>
    <b v="0"/>
    <n v="119"/>
    <b v="1"/>
    <x v="30"/>
    <n v="108"/>
    <n v="451.84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n v="1473782592"/>
    <b v="0"/>
    <n v="163"/>
    <b v="1"/>
    <x v="30"/>
    <n v="2260300"/>
    <n v="138.66999999999999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n v="1360551250"/>
    <b v="0"/>
    <n v="339"/>
    <b v="1"/>
    <x v="30"/>
    <n v="978"/>
    <n v="21.64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n v="1395676773"/>
    <b v="0"/>
    <n v="58"/>
    <b v="1"/>
    <x v="30"/>
    <n v="123"/>
    <n v="169.5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n v="1386108087"/>
    <b v="0"/>
    <n v="456"/>
    <b v="1"/>
    <x v="30"/>
    <n v="246"/>
    <n v="161.88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n v="1473218804"/>
    <b v="0"/>
    <n v="15"/>
    <b v="1"/>
    <x v="30"/>
    <n v="148"/>
    <n v="493.13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n v="1395436717"/>
    <b v="0"/>
    <n v="191"/>
    <b v="1"/>
    <x v="30"/>
    <n v="384"/>
    <n v="22.1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n v="1423529152"/>
    <b v="0"/>
    <n v="17"/>
    <b v="1"/>
    <x v="30"/>
    <n v="103"/>
    <n v="18.239999999999998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x v="2737"/>
    <n v="1412005602"/>
    <b v="0"/>
    <n v="4"/>
    <b v="0"/>
    <x v="39"/>
    <n v="0"/>
    <n v="8.75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n v="1335892587"/>
    <b v="0"/>
    <n v="18"/>
    <b v="0"/>
    <x v="39"/>
    <n v="29"/>
    <n v="40.61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n v="1474271607"/>
    <b v="0"/>
    <n v="0"/>
    <b v="0"/>
    <x v="39"/>
    <n v="0"/>
    <n v="0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n v="1327886998"/>
    <b v="0"/>
    <n v="22"/>
    <b v="0"/>
    <x v="39"/>
    <n v="5"/>
    <n v="37.95000000000000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n v="1337125368"/>
    <b v="0"/>
    <n v="49"/>
    <b v="0"/>
    <x v="39"/>
    <n v="22"/>
    <n v="35.729999999999997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n v="1406745911"/>
    <b v="0"/>
    <n v="19"/>
    <b v="0"/>
    <x v="39"/>
    <n v="27"/>
    <n v="42.16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n v="1337095997"/>
    <b v="0"/>
    <n v="4"/>
    <b v="0"/>
    <x v="39"/>
    <n v="28"/>
    <n v="35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n v="1470243802"/>
    <b v="0"/>
    <n v="4"/>
    <b v="0"/>
    <x v="39"/>
    <n v="1"/>
    <n v="13.25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x v="2745"/>
    <n v="1425582637"/>
    <b v="0"/>
    <n v="2"/>
    <b v="0"/>
    <x v="39"/>
    <n v="1"/>
    <n v="55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n v="1340055345"/>
    <b v="0"/>
    <n v="0"/>
    <b v="0"/>
    <x v="39"/>
    <n v="0"/>
    <n v="0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n v="1397855842"/>
    <b v="0"/>
    <n v="0"/>
    <b v="0"/>
    <x v="39"/>
    <n v="0"/>
    <n v="0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n v="1320776504"/>
    <b v="0"/>
    <n v="14"/>
    <b v="0"/>
    <x v="39"/>
    <n v="11"/>
    <n v="39.29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n v="1343425023"/>
    <b v="0"/>
    <n v="8"/>
    <b v="0"/>
    <x v="39"/>
    <n v="19"/>
    <n v="47.5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n v="1407856551"/>
    <b v="0"/>
    <n v="0"/>
    <b v="0"/>
    <x v="39"/>
    <n v="0"/>
    <n v="0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n v="1425927527"/>
    <b v="0"/>
    <n v="15"/>
    <b v="0"/>
    <x v="39"/>
    <n v="52"/>
    <n v="17.329999999999998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n v="1386884201"/>
    <b v="0"/>
    <n v="33"/>
    <b v="0"/>
    <x v="39"/>
    <n v="10"/>
    <n v="31.76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x v="2753"/>
    <n v="1469202332"/>
    <b v="0"/>
    <n v="2"/>
    <b v="0"/>
    <x v="39"/>
    <n v="1"/>
    <n v="5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n v="1474886183"/>
    <b v="0"/>
    <n v="6"/>
    <b v="0"/>
    <x v="39"/>
    <n v="12"/>
    <n v="39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n v="1464943666"/>
    <b v="0"/>
    <n v="2"/>
    <b v="0"/>
    <x v="39"/>
    <n v="11"/>
    <n v="52.5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n v="1369134258"/>
    <b v="0"/>
    <n v="0"/>
    <b v="0"/>
    <x v="39"/>
    <n v="0"/>
    <n v="0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n v="1354584693"/>
    <b v="0"/>
    <n v="4"/>
    <b v="0"/>
    <x v="39"/>
    <n v="1"/>
    <n v="9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n v="1326934395"/>
    <b v="0"/>
    <n v="1"/>
    <b v="0"/>
    <x v="39"/>
    <n v="1"/>
    <n v="25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x v="2759"/>
    <n v="1365515684"/>
    <b v="0"/>
    <n v="3"/>
    <b v="0"/>
    <x v="39"/>
    <n v="0"/>
    <n v="30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n v="1335855631"/>
    <b v="0"/>
    <n v="4"/>
    <b v="0"/>
    <x v="39"/>
    <n v="1"/>
    <n v="11.25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n v="1350050028"/>
    <b v="0"/>
    <n v="0"/>
    <b v="0"/>
    <x v="39"/>
    <n v="0"/>
    <n v="0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n v="1310486518"/>
    <b v="0"/>
    <n v="4"/>
    <b v="0"/>
    <x v="39"/>
    <n v="2"/>
    <n v="25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n v="1434582050"/>
    <b v="0"/>
    <n v="3"/>
    <b v="0"/>
    <x v="39"/>
    <n v="1"/>
    <n v="11.3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n v="1330440323"/>
    <b v="0"/>
    <n v="34"/>
    <b v="0"/>
    <x v="39"/>
    <n v="14"/>
    <n v="29.47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n v="1397677790"/>
    <b v="0"/>
    <n v="2"/>
    <b v="0"/>
    <x v="39"/>
    <n v="0"/>
    <n v="1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n v="1392569730"/>
    <b v="0"/>
    <n v="33"/>
    <b v="0"/>
    <x v="39"/>
    <n v="10"/>
    <n v="63.1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n v="1355489140"/>
    <b v="0"/>
    <n v="0"/>
    <b v="0"/>
    <x v="39"/>
    <n v="0"/>
    <n v="0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n v="1379710294"/>
    <b v="0"/>
    <n v="0"/>
    <b v="0"/>
    <x v="39"/>
    <n v="0"/>
    <n v="0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n v="1460666721"/>
    <b v="0"/>
    <n v="1"/>
    <b v="0"/>
    <x v="39"/>
    <n v="0"/>
    <n v="1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n v="1360119728"/>
    <b v="0"/>
    <n v="13"/>
    <b v="0"/>
    <x v="39"/>
    <n v="14"/>
    <n v="43.85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n v="1321402754"/>
    <b v="0"/>
    <n v="2"/>
    <b v="0"/>
    <x v="39"/>
    <n v="3"/>
    <n v="75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n v="1431414476"/>
    <b v="0"/>
    <n v="36"/>
    <b v="0"/>
    <x v="39"/>
    <n v="8"/>
    <n v="45.97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n v="1434557004"/>
    <b v="0"/>
    <n v="1"/>
    <b v="0"/>
    <x v="39"/>
    <n v="0"/>
    <n v="10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n v="1406417306"/>
    <b v="0"/>
    <n v="15"/>
    <b v="0"/>
    <x v="39"/>
    <n v="26"/>
    <n v="93.67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n v="1445609021"/>
    <b v="0"/>
    <n v="1"/>
    <b v="0"/>
    <x v="39"/>
    <n v="2"/>
    <n v="5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x v="2776"/>
    <n v="1486550688"/>
    <b v="0"/>
    <n v="0"/>
    <b v="0"/>
    <x v="39"/>
    <n v="0"/>
    <n v="0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n v="1421274954"/>
    <b v="0"/>
    <n v="28"/>
    <b v="1"/>
    <x v="6"/>
    <n v="105"/>
    <n v="47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n v="1421964718"/>
    <b v="0"/>
    <n v="18"/>
    <b v="1"/>
    <x v="6"/>
    <n v="120"/>
    <n v="66.67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n v="1428583846"/>
    <b v="0"/>
    <n v="61"/>
    <b v="1"/>
    <x v="6"/>
    <n v="115"/>
    <n v="18.77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n v="1412794443"/>
    <b v="0"/>
    <n v="108"/>
    <b v="1"/>
    <x v="6"/>
    <n v="119"/>
    <n v="66.1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n v="1467865967"/>
    <b v="0"/>
    <n v="142"/>
    <b v="1"/>
    <x v="6"/>
    <n v="105"/>
    <n v="36.86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x v="2782"/>
    <n v="1403703580"/>
    <b v="0"/>
    <n v="74"/>
    <b v="1"/>
    <x v="6"/>
    <n v="118"/>
    <n v="39.8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n v="1403066752"/>
    <b v="0"/>
    <n v="38"/>
    <b v="1"/>
    <x v="6"/>
    <n v="120"/>
    <n v="31.5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n v="1467219043"/>
    <b v="0"/>
    <n v="20"/>
    <b v="1"/>
    <x v="6"/>
    <n v="103"/>
    <n v="102.5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x v="2785"/>
    <n v="1424477934"/>
    <b v="0"/>
    <n v="24"/>
    <b v="1"/>
    <x v="6"/>
    <n v="101"/>
    <n v="126.46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n v="1421101903"/>
    <b v="0"/>
    <n v="66"/>
    <b v="1"/>
    <x v="6"/>
    <n v="105"/>
    <n v="47.88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n v="1470778559"/>
    <b v="0"/>
    <n v="28"/>
    <b v="1"/>
    <x v="6"/>
    <n v="103"/>
    <n v="73.209999999999994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n v="1435469559"/>
    <b v="0"/>
    <n v="24"/>
    <b v="1"/>
    <x v="6"/>
    <n v="108"/>
    <n v="89.67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n v="1434881005"/>
    <b v="0"/>
    <n v="73"/>
    <b v="1"/>
    <x v="6"/>
    <n v="111"/>
    <n v="151.46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n v="1455640559"/>
    <b v="0"/>
    <n v="3"/>
    <b v="1"/>
    <x v="6"/>
    <n v="150"/>
    <n v="25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n v="1400675841"/>
    <b v="0"/>
    <n v="20"/>
    <b v="1"/>
    <x v="6"/>
    <n v="104"/>
    <n v="36.5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n v="1401972028"/>
    <b v="0"/>
    <n v="21"/>
    <b v="1"/>
    <x v="6"/>
    <n v="116"/>
    <n v="44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n v="1402266840"/>
    <b v="0"/>
    <n v="94"/>
    <b v="1"/>
    <x v="6"/>
    <n v="103"/>
    <n v="87.36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n v="1437063121"/>
    <b v="0"/>
    <n v="139"/>
    <b v="1"/>
    <x v="6"/>
    <n v="101"/>
    <n v="36.47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n v="1463466070"/>
    <b v="0"/>
    <n v="130"/>
    <b v="1"/>
    <x v="6"/>
    <n v="117"/>
    <n v="44.86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n v="1415193366"/>
    <b v="0"/>
    <n v="31"/>
    <b v="1"/>
    <x v="6"/>
    <n v="133"/>
    <n v="42.9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x v="2797"/>
    <n v="1411019409"/>
    <b v="0"/>
    <n v="13"/>
    <b v="1"/>
    <x v="6"/>
    <n v="133"/>
    <n v="51.23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n v="1436283107"/>
    <b v="0"/>
    <n v="90"/>
    <b v="1"/>
    <x v="6"/>
    <n v="102"/>
    <n v="33.94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n v="1433295276"/>
    <b v="0"/>
    <n v="141"/>
    <b v="1"/>
    <x v="6"/>
    <n v="128"/>
    <n v="90.74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n v="1409395990"/>
    <b v="0"/>
    <n v="23"/>
    <b v="1"/>
    <x v="6"/>
    <n v="115"/>
    <n v="50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n v="1438085273"/>
    <b v="0"/>
    <n v="18"/>
    <b v="1"/>
    <x v="6"/>
    <n v="110"/>
    <n v="24.44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n v="1435645490"/>
    <b v="0"/>
    <n v="76"/>
    <b v="1"/>
    <x v="6"/>
    <n v="112"/>
    <n v="44.25"/>
    <s v="plays"/>
    <x v="2806"/>
    <x v="2802"/>
  </r>
  <r>
    <n v="2807"/>
    <s v="The Commission Theatre Co."/>
    <s v="Bringing Shakespeare back to the Playwrights"/>
    <n v="5000"/>
    <n v="6300"/>
    <x v="0"/>
    <s v="US"/>
    <s v="USD"/>
    <x v="2803"/>
    <n v="1433019438"/>
    <b v="0"/>
    <n v="93"/>
    <b v="1"/>
    <x v="6"/>
    <n v="126"/>
    <n v="67.739999999999995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n v="1437682735"/>
    <b v="0"/>
    <n v="69"/>
    <b v="1"/>
    <x v="6"/>
    <n v="100"/>
    <n v="65.38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n v="1458647725"/>
    <b v="0"/>
    <n v="21"/>
    <b v="1"/>
    <x v="6"/>
    <n v="102"/>
    <n v="121.9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n v="1398828064"/>
    <b v="0"/>
    <n v="57"/>
    <b v="1"/>
    <x v="6"/>
    <n v="108"/>
    <n v="47.46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n v="1422100503"/>
    <b v="0"/>
    <n v="108"/>
    <b v="1"/>
    <x v="6"/>
    <n v="100"/>
    <n v="92.84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n v="1424368298"/>
    <b v="0"/>
    <n v="83"/>
    <b v="1"/>
    <x v="6"/>
    <n v="113"/>
    <n v="68.25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n v="1479577761"/>
    <b v="0"/>
    <n v="96"/>
    <b v="1"/>
    <x v="6"/>
    <n v="128"/>
    <n v="37.2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n v="1428572115"/>
    <b v="0"/>
    <n v="64"/>
    <b v="1"/>
    <x v="6"/>
    <n v="108"/>
    <n v="25.25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n v="1468003109"/>
    <b v="0"/>
    <n v="14"/>
    <b v="1"/>
    <x v="6"/>
    <n v="242"/>
    <n v="43.2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n v="1435921992"/>
    <b v="0"/>
    <n v="169"/>
    <b v="1"/>
    <x v="6"/>
    <n v="142"/>
    <n v="25.13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n v="1421680462"/>
    <b v="0"/>
    <n v="33"/>
    <b v="1"/>
    <x v="6"/>
    <n v="130"/>
    <n v="23.64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n v="1441290086"/>
    <b v="0"/>
    <n v="102"/>
    <b v="1"/>
    <x v="6"/>
    <n v="106"/>
    <n v="103.95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n v="1431693409"/>
    <b v="0"/>
    <n v="104"/>
    <b v="1"/>
    <x v="6"/>
    <n v="105"/>
    <n v="50.38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n v="1454337589"/>
    <b v="0"/>
    <n v="20"/>
    <b v="1"/>
    <x v="6"/>
    <n v="136"/>
    <n v="13.6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n v="1408918135"/>
    <b v="0"/>
    <n v="35"/>
    <b v="1"/>
    <x v="6"/>
    <n v="100"/>
    <n v="28.57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n v="1424881492"/>
    <b v="0"/>
    <n v="94"/>
    <b v="1"/>
    <x v="6"/>
    <n v="100"/>
    <n v="63.83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n v="1425428206"/>
    <b v="0"/>
    <n v="14"/>
    <b v="1"/>
    <x v="6"/>
    <n v="124"/>
    <n v="8.86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n v="1431412196"/>
    <b v="0"/>
    <n v="15"/>
    <b v="1"/>
    <x v="6"/>
    <n v="117"/>
    <n v="50.67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n v="1446663686"/>
    <b v="0"/>
    <n v="51"/>
    <b v="1"/>
    <x v="6"/>
    <n v="103"/>
    <n v="60.78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n v="1434415812"/>
    <b v="0"/>
    <n v="19"/>
    <b v="1"/>
    <x v="6"/>
    <n v="108"/>
    <n v="113.42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n v="1462379066"/>
    <b v="0"/>
    <n v="23"/>
    <b v="1"/>
    <x v="6"/>
    <n v="120"/>
    <n v="104.57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n v="1441606869"/>
    <b v="0"/>
    <n v="97"/>
    <b v="1"/>
    <x v="6"/>
    <n v="100"/>
    <n v="98.3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n v="1462443918"/>
    <b v="0"/>
    <n v="76"/>
    <b v="1"/>
    <x v="6"/>
    <n v="107"/>
    <n v="35.04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x v="2826"/>
    <n v="1398802148"/>
    <b v="0"/>
    <n v="11"/>
    <b v="1"/>
    <x v="6"/>
    <n v="100"/>
    <n v="272.73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n v="1434484070"/>
    <b v="0"/>
    <n v="52"/>
    <b v="1"/>
    <x v="6"/>
    <n v="111"/>
    <n v="63.85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n v="1414342894"/>
    <b v="0"/>
    <n v="95"/>
    <b v="1"/>
    <x v="6"/>
    <n v="115"/>
    <n v="30.19"/>
    <s v="plays"/>
    <x v="2832"/>
    <x v="2828"/>
  </r>
  <r>
    <n v="2833"/>
    <s v="Star Man Rocket Man"/>
    <s v="A new play about exploring outer space"/>
    <n v="2700"/>
    <n v="2923"/>
    <x v="0"/>
    <s v="US"/>
    <s v="USD"/>
    <x v="2829"/>
    <n v="1442804633"/>
    <b v="0"/>
    <n v="35"/>
    <b v="1"/>
    <x v="6"/>
    <n v="108"/>
    <n v="83.5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n v="1421362930"/>
    <b v="0"/>
    <n v="21"/>
    <b v="1"/>
    <x v="6"/>
    <n v="170"/>
    <n v="64.760000000000005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n v="1446742417"/>
    <b v="0"/>
    <n v="93"/>
    <b v="1"/>
    <x v="6"/>
    <n v="187"/>
    <n v="20.12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n v="1484115418"/>
    <b v="0"/>
    <n v="11"/>
    <b v="1"/>
    <x v="6"/>
    <n v="108"/>
    <n v="44.09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n v="1446241684"/>
    <b v="0"/>
    <n v="21"/>
    <b v="1"/>
    <x v="6"/>
    <n v="100"/>
    <n v="40.479999999999997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n v="1406039696"/>
    <b v="0"/>
    <n v="54"/>
    <b v="1"/>
    <x v="6"/>
    <n v="120"/>
    <n v="44.54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n v="1406958354"/>
    <b v="0"/>
    <n v="31"/>
    <b v="1"/>
    <x v="6"/>
    <n v="111"/>
    <n v="125.8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n v="1424825479"/>
    <b v="0"/>
    <n v="132"/>
    <b v="1"/>
    <x v="6"/>
    <n v="104"/>
    <n v="19.7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n v="1444844697"/>
    <b v="0"/>
    <n v="1"/>
    <b v="0"/>
    <x v="6"/>
    <n v="1"/>
    <n v="10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n v="1401058295"/>
    <b v="0"/>
    <n v="0"/>
    <b v="0"/>
    <x v="6"/>
    <n v="0"/>
    <n v="0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n v="1462210950"/>
    <b v="0"/>
    <n v="0"/>
    <b v="0"/>
    <x v="6"/>
    <n v="0"/>
    <n v="0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n v="1480943180"/>
    <b v="0"/>
    <n v="1"/>
    <b v="0"/>
    <x v="6"/>
    <n v="5"/>
    <n v="30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n v="1428539033"/>
    <b v="0"/>
    <n v="39"/>
    <b v="0"/>
    <x v="6"/>
    <n v="32"/>
    <n v="60.67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n v="1429029394"/>
    <b v="0"/>
    <n v="0"/>
    <b v="0"/>
    <x v="6"/>
    <n v="0"/>
    <n v="0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n v="1458847265"/>
    <b v="0"/>
    <n v="0"/>
    <b v="0"/>
    <x v="6"/>
    <n v="0"/>
    <n v="0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n v="1430321659"/>
    <b v="0"/>
    <n v="3"/>
    <b v="0"/>
    <x v="6"/>
    <n v="0"/>
    <n v="23.33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n v="1458814600"/>
    <b v="0"/>
    <n v="1"/>
    <b v="0"/>
    <x v="6"/>
    <n v="1"/>
    <n v="5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n v="1407370211"/>
    <b v="0"/>
    <n v="13"/>
    <b v="0"/>
    <x v="6"/>
    <n v="4"/>
    <n v="23.92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n v="1453334629"/>
    <b v="0"/>
    <n v="0"/>
    <b v="0"/>
    <x v="6"/>
    <n v="0"/>
    <n v="0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n v="1400720703"/>
    <b v="0"/>
    <n v="6"/>
    <b v="0"/>
    <x v="6"/>
    <n v="2"/>
    <n v="15.83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n v="1405485297"/>
    <b v="0"/>
    <n v="0"/>
    <b v="0"/>
    <x v="6"/>
    <n v="0"/>
    <n v="0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n v="1429290719"/>
    <b v="0"/>
    <n v="14"/>
    <b v="0"/>
    <x v="6"/>
    <n v="42"/>
    <n v="29.79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n v="1451607071"/>
    <b v="0"/>
    <n v="5"/>
    <b v="0"/>
    <x v="6"/>
    <n v="50"/>
    <n v="60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n v="1433897647"/>
    <b v="0"/>
    <n v="6"/>
    <b v="0"/>
    <x v="6"/>
    <n v="5"/>
    <n v="24.33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n v="1482444295"/>
    <b v="0"/>
    <n v="15"/>
    <b v="0"/>
    <x v="6"/>
    <n v="20"/>
    <n v="500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n v="1415711095"/>
    <b v="0"/>
    <n v="0"/>
    <b v="0"/>
    <x v="6"/>
    <n v="0"/>
    <n v="0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n v="1439800904"/>
    <b v="0"/>
    <n v="1"/>
    <b v="0"/>
    <x v="6"/>
    <n v="2"/>
    <n v="35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n v="1461179576"/>
    <b v="0"/>
    <n v="9"/>
    <b v="0"/>
    <x v="6"/>
    <n v="7"/>
    <n v="29.56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n v="1441894248"/>
    <b v="0"/>
    <n v="3"/>
    <b v="0"/>
    <x v="6"/>
    <n v="32"/>
    <n v="26.67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n v="1401044229"/>
    <b v="0"/>
    <n v="3"/>
    <b v="0"/>
    <x v="6"/>
    <n v="0"/>
    <n v="18.329999999999998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n v="1405095123"/>
    <b v="0"/>
    <n v="1"/>
    <b v="0"/>
    <x v="6"/>
    <n v="0"/>
    <n v="20"/>
    <s v="plays"/>
    <x v="2863"/>
    <x v="2859"/>
  </r>
  <r>
    <n v="2864"/>
    <s v="'Haunting Julia' by Alan Ayckbourn"/>
    <s v="Accessible, original theatre for all!"/>
    <n v="2500"/>
    <n v="40"/>
    <x v="2"/>
    <s v="GB"/>
    <s v="GBP"/>
    <x v="2860"/>
    <n v="1434552207"/>
    <b v="0"/>
    <n v="3"/>
    <b v="0"/>
    <x v="6"/>
    <n v="2"/>
    <n v="13.33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n v="1415328259"/>
    <b v="0"/>
    <n v="0"/>
    <b v="0"/>
    <x v="6"/>
    <n v="0"/>
    <n v="0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n v="1473893721"/>
    <b v="0"/>
    <n v="2"/>
    <b v="0"/>
    <x v="6"/>
    <n v="1"/>
    <n v="22.5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n v="1465533672"/>
    <b v="0"/>
    <n v="10"/>
    <b v="0"/>
    <x v="6"/>
    <n v="20"/>
    <n v="50.4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n v="1473105054"/>
    <b v="0"/>
    <n v="60"/>
    <b v="0"/>
    <x v="6"/>
    <n v="42"/>
    <n v="105.03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n v="1466345681"/>
    <b v="0"/>
    <n v="5"/>
    <b v="0"/>
    <x v="6"/>
    <n v="1"/>
    <n v="35.4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n v="1397709165"/>
    <b v="0"/>
    <n v="9"/>
    <b v="0"/>
    <x v="6"/>
    <n v="15"/>
    <n v="83.33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n v="1417455813"/>
    <b v="0"/>
    <n v="13"/>
    <b v="0"/>
    <x v="6"/>
    <n v="5"/>
    <n v="35.92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x v="2868"/>
    <n v="1429584438"/>
    <b v="0"/>
    <n v="0"/>
    <b v="0"/>
    <x v="6"/>
    <n v="0"/>
    <n v="0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n v="1419881831"/>
    <b v="0"/>
    <n v="8"/>
    <b v="0"/>
    <x v="6"/>
    <n v="38"/>
    <n v="119.13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n v="1482092186"/>
    <b v="0"/>
    <n v="3"/>
    <b v="0"/>
    <x v="6"/>
    <n v="5"/>
    <n v="90.33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n v="1459825493"/>
    <b v="0"/>
    <n v="3"/>
    <b v="0"/>
    <x v="6"/>
    <n v="0"/>
    <n v="2.33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n v="1434477079"/>
    <b v="0"/>
    <n v="0"/>
    <b v="0"/>
    <x v="6"/>
    <n v="0"/>
    <n v="0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n v="1477781724"/>
    <b v="0"/>
    <n v="6"/>
    <b v="0"/>
    <x v="6"/>
    <n v="11"/>
    <n v="108.33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n v="1430750795"/>
    <b v="0"/>
    <n v="4"/>
    <b v="0"/>
    <x v="6"/>
    <n v="2"/>
    <n v="15.75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n v="1450718661"/>
    <b v="0"/>
    <n v="1"/>
    <b v="0"/>
    <x v="6"/>
    <n v="0"/>
    <n v="29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n v="1436305452"/>
    <b v="0"/>
    <n v="29"/>
    <b v="0"/>
    <x v="6"/>
    <n v="23"/>
    <n v="96.55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n v="1412432436"/>
    <b v="0"/>
    <n v="0"/>
    <b v="0"/>
    <x v="6"/>
    <n v="0"/>
    <n v="0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n v="1459520318"/>
    <b v="0"/>
    <n v="4"/>
    <b v="0"/>
    <x v="6"/>
    <n v="34"/>
    <n v="63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n v="1451684437"/>
    <b v="0"/>
    <n v="5"/>
    <b v="0"/>
    <x v="6"/>
    <n v="19"/>
    <n v="381.6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n v="1415208435"/>
    <b v="0"/>
    <n v="4"/>
    <b v="0"/>
    <x v="6"/>
    <n v="0"/>
    <n v="46.25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x v="2881"/>
    <n v="1423705801"/>
    <b v="0"/>
    <n v="5"/>
    <b v="0"/>
    <x v="6"/>
    <n v="33"/>
    <n v="26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n v="1442243484"/>
    <b v="0"/>
    <n v="1"/>
    <b v="0"/>
    <x v="6"/>
    <n v="5"/>
    <n v="10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n v="1418379324"/>
    <b v="0"/>
    <n v="1"/>
    <b v="0"/>
    <x v="6"/>
    <n v="0"/>
    <n v="5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n v="1412945440"/>
    <b v="0"/>
    <n v="0"/>
    <b v="0"/>
    <x v="6"/>
    <n v="0"/>
    <n v="0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n v="1406752985"/>
    <b v="0"/>
    <n v="14"/>
    <b v="0"/>
    <x v="6"/>
    <n v="38"/>
    <n v="81.569999999999993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n v="1405100992"/>
    <b v="0"/>
    <n v="3"/>
    <b v="0"/>
    <x v="6"/>
    <n v="1"/>
    <n v="7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n v="1455570728"/>
    <b v="0"/>
    <n v="10"/>
    <b v="0"/>
    <x v="6"/>
    <n v="3"/>
    <n v="27.3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n v="1408381704"/>
    <b v="0"/>
    <n v="17"/>
    <b v="0"/>
    <x v="6"/>
    <n v="9"/>
    <n v="29.41"/>
    <s v="plays"/>
    <x v="2892"/>
    <x v="2888"/>
  </r>
  <r>
    <n v="2893"/>
    <s v="REDISCOVERING KIA THE PLAY"/>
    <s v="Fundraising for REDISCOVERING KIA THE PLAY"/>
    <n v="5000"/>
    <n v="25"/>
    <x v="2"/>
    <s v="US"/>
    <s v="USD"/>
    <x v="2889"/>
    <n v="1415644395"/>
    <b v="0"/>
    <n v="2"/>
    <b v="0"/>
    <x v="6"/>
    <n v="1"/>
    <n v="12.5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x v="2890"/>
    <n v="1422920415"/>
    <b v="0"/>
    <n v="0"/>
    <b v="0"/>
    <x v="6"/>
    <n v="0"/>
    <n v="0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n v="1403356792"/>
    <b v="0"/>
    <n v="4"/>
    <b v="0"/>
    <x v="6"/>
    <n v="5"/>
    <n v="5.75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n v="1480283321"/>
    <b v="0"/>
    <n v="12"/>
    <b v="0"/>
    <x v="6"/>
    <n v="21"/>
    <n v="52.08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n v="1441985458"/>
    <b v="0"/>
    <n v="3"/>
    <b v="0"/>
    <x v="6"/>
    <n v="5"/>
    <n v="183.33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n v="1443715053"/>
    <b v="0"/>
    <n v="12"/>
    <b v="0"/>
    <x v="6"/>
    <n v="4"/>
    <n v="26.33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n v="1464141158"/>
    <b v="0"/>
    <n v="0"/>
    <b v="0"/>
    <x v="6"/>
    <n v="0"/>
    <n v="0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n v="1404970632"/>
    <b v="0"/>
    <n v="7"/>
    <b v="0"/>
    <x v="6"/>
    <n v="62"/>
    <n v="486.43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n v="1418161339"/>
    <b v="0"/>
    <n v="2"/>
    <b v="0"/>
    <x v="6"/>
    <n v="1"/>
    <n v="3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n v="1437820396"/>
    <b v="0"/>
    <n v="1"/>
    <b v="0"/>
    <x v="6"/>
    <n v="0"/>
    <n v="25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n v="1436587218"/>
    <b v="0"/>
    <n v="4"/>
    <b v="0"/>
    <x v="6"/>
    <n v="1"/>
    <n v="9.75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n v="1414538031"/>
    <b v="0"/>
    <n v="4"/>
    <b v="0"/>
    <x v="6"/>
    <n v="5"/>
    <n v="18.75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n v="1472001713"/>
    <b v="0"/>
    <n v="17"/>
    <b v="0"/>
    <x v="6"/>
    <n v="18"/>
    <n v="36.590000000000003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n v="1436888066"/>
    <b v="0"/>
    <n v="7"/>
    <b v="0"/>
    <x v="6"/>
    <n v="9"/>
    <n v="80.709999999999994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n v="1458075837"/>
    <b v="0"/>
    <n v="2"/>
    <b v="0"/>
    <x v="6"/>
    <n v="0"/>
    <n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n v="1462815219"/>
    <b v="0"/>
    <n v="5"/>
    <b v="0"/>
    <x v="6"/>
    <n v="3"/>
    <n v="52.8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n v="1413527001"/>
    <b v="0"/>
    <n v="1"/>
    <b v="0"/>
    <x v="6"/>
    <n v="0"/>
    <n v="20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n v="1428955887"/>
    <b v="0"/>
    <n v="1"/>
    <b v="0"/>
    <x v="6"/>
    <n v="0"/>
    <n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n v="1431973626"/>
    <b v="0"/>
    <n v="14"/>
    <b v="0"/>
    <x v="6"/>
    <n v="37"/>
    <n v="46.93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n v="1450235374"/>
    <b v="0"/>
    <n v="26"/>
    <b v="0"/>
    <x v="6"/>
    <n v="14"/>
    <n v="78.08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n v="1404857339"/>
    <b v="0"/>
    <n v="2"/>
    <b v="0"/>
    <x v="6"/>
    <n v="0"/>
    <n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x v="2910"/>
    <n v="1421185594"/>
    <b v="0"/>
    <n v="1"/>
    <b v="0"/>
    <x v="6"/>
    <n v="0"/>
    <n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n v="1455528790"/>
    <b v="0"/>
    <n v="3"/>
    <b v="0"/>
    <x v="6"/>
    <n v="61"/>
    <n v="203.67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n v="1398511589"/>
    <b v="0"/>
    <n v="7"/>
    <b v="0"/>
    <x v="6"/>
    <n v="8"/>
    <n v="20.7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n v="1440826647"/>
    <b v="0"/>
    <n v="9"/>
    <b v="0"/>
    <x v="6"/>
    <n v="22"/>
    <n v="48.56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n v="1443712007"/>
    <b v="0"/>
    <n v="20"/>
    <b v="0"/>
    <x v="6"/>
    <n v="27"/>
    <n v="68.099999999999994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n v="1404658329"/>
    <b v="0"/>
    <n v="6"/>
    <b v="0"/>
    <x v="6"/>
    <n v="9"/>
    <n v="8.5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n v="1424718070"/>
    <b v="0"/>
    <n v="13"/>
    <b v="0"/>
    <x v="6"/>
    <n v="27"/>
    <n v="51.62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n v="1409087804"/>
    <b v="0"/>
    <n v="3"/>
    <b v="1"/>
    <x v="40"/>
    <n v="129"/>
    <n v="43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n v="1428094727"/>
    <b v="0"/>
    <n v="6"/>
    <b v="1"/>
    <x v="40"/>
    <n v="100"/>
    <n v="83.33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n v="1420774779"/>
    <b v="0"/>
    <n v="10"/>
    <b v="1"/>
    <x v="40"/>
    <n v="100"/>
    <n v="30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n v="1428585710"/>
    <b v="0"/>
    <n v="147"/>
    <b v="1"/>
    <x v="40"/>
    <n v="103"/>
    <n v="175.5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n v="1407852068"/>
    <b v="0"/>
    <n v="199"/>
    <b v="1"/>
    <x v="40"/>
    <n v="102"/>
    <n v="231.66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n v="1423506179"/>
    <b v="0"/>
    <n v="50"/>
    <b v="1"/>
    <x v="40"/>
    <n v="125"/>
    <n v="75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n v="1402934629"/>
    <b v="0"/>
    <n v="21"/>
    <b v="1"/>
    <x v="40"/>
    <n v="131"/>
    <n v="112.14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n v="1454543846"/>
    <b v="0"/>
    <n v="24"/>
    <b v="1"/>
    <x v="40"/>
    <n v="100"/>
    <n v="41.67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n v="1398432758"/>
    <b v="0"/>
    <n v="32"/>
    <b v="1"/>
    <x v="40"/>
    <n v="102"/>
    <n v="255.17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n v="1428415264"/>
    <b v="0"/>
    <n v="62"/>
    <b v="1"/>
    <x v="40"/>
    <n v="101"/>
    <n v="162.7700000000000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n v="1408604363"/>
    <b v="0"/>
    <n v="9"/>
    <b v="1"/>
    <x v="40"/>
    <n v="106"/>
    <n v="88.33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n v="1421812637"/>
    <b v="0"/>
    <n v="38"/>
    <b v="1"/>
    <x v="40"/>
    <n v="105"/>
    <n v="85.74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n v="1462489053"/>
    <b v="0"/>
    <n v="54"/>
    <b v="1"/>
    <x v="40"/>
    <n v="103"/>
    <n v="47.57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n v="1400253364"/>
    <b v="0"/>
    <n v="37"/>
    <b v="1"/>
    <x v="40"/>
    <n v="108"/>
    <n v="72.97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n v="1467468008"/>
    <b v="0"/>
    <n v="39"/>
    <b v="1"/>
    <x v="40"/>
    <n v="101"/>
    <n v="90.54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n v="1412091423"/>
    <b v="0"/>
    <n v="34"/>
    <b v="1"/>
    <x v="40"/>
    <n v="128"/>
    <n v="37.65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x v="2933"/>
    <n v="1402657113"/>
    <b v="0"/>
    <n v="55"/>
    <b v="1"/>
    <x v="40"/>
    <n v="133"/>
    <n v="36.36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n v="1420044814"/>
    <b v="0"/>
    <n v="32"/>
    <b v="1"/>
    <x v="40"/>
    <n v="101"/>
    <n v="126.72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n v="1406316312"/>
    <b v="0"/>
    <n v="25"/>
    <b v="1"/>
    <x v="40"/>
    <n v="103"/>
    <n v="329.2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n v="1418150018"/>
    <b v="0"/>
    <n v="33"/>
    <b v="1"/>
    <x v="40"/>
    <n v="107"/>
    <n v="81.239999999999995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n v="1422658955"/>
    <b v="0"/>
    <n v="1"/>
    <b v="0"/>
    <x v="38"/>
    <n v="0"/>
    <n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n v="1448565459"/>
    <b v="0"/>
    <n v="202"/>
    <b v="0"/>
    <x v="38"/>
    <n v="20"/>
    <n v="202.23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n v="1426302380"/>
    <b v="0"/>
    <n v="0"/>
    <b v="0"/>
    <x v="38"/>
    <n v="0"/>
    <n v="0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n v="1431122198"/>
    <b v="0"/>
    <n v="1"/>
    <b v="0"/>
    <x v="38"/>
    <n v="1"/>
    <n v="100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n v="1429845660"/>
    <b v="0"/>
    <n v="0"/>
    <b v="0"/>
    <x v="38"/>
    <n v="0"/>
    <n v="0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n v="1468673092"/>
    <b v="0"/>
    <n v="2"/>
    <b v="0"/>
    <x v="38"/>
    <n v="0"/>
    <n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n v="1475760567"/>
    <b v="0"/>
    <n v="13"/>
    <b v="0"/>
    <x v="38"/>
    <n v="4"/>
    <n v="82.46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n v="1428075293"/>
    <b v="0"/>
    <n v="9"/>
    <b v="0"/>
    <x v="38"/>
    <n v="0"/>
    <n v="2.67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n v="1445370317"/>
    <b v="0"/>
    <n v="2"/>
    <b v="0"/>
    <x v="38"/>
    <n v="3"/>
    <n v="12.5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n v="1450946752"/>
    <b v="0"/>
    <n v="0"/>
    <b v="0"/>
    <x v="38"/>
    <n v="0"/>
    <n v="0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n v="1408648573"/>
    <b v="0"/>
    <n v="58"/>
    <b v="0"/>
    <x v="38"/>
    <n v="2"/>
    <n v="18.899999999999999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n v="1473957239"/>
    <b v="0"/>
    <n v="8"/>
    <b v="0"/>
    <x v="38"/>
    <n v="8"/>
    <n v="200.63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n v="1441738821"/>
    <b v="0"/>
    <n v="3"/>
    <b v="0"/>
    <x v="38"/>
    <n v="0"/>
    <n v="201.67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n v="1487944803"/>
    <b v="0"/>
    <n v="0"/>
    <b v="0"/>
    <x v="38"/>
    <n v="0"/>
    <n v="0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n v="1431884849"/>
    <b v="0"/>
    <n v="11"/>
    <b v="0"/>
    <x v="38"/>
    <n v="60"/>
    <n v="65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n v="1459810850"/>
    <b v="0"/>
    <n v="20"/>
    <b v="0"/>
    <x v="38"/>
    <n v="17"/>
    <n v="66.099999999999994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n v="1422317772"/>
    <b v="0"/>
    <n v="3"/>
    <b v="0"/>
    <x v="38"/>
    <n v="2"/>
    <n v="93.33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n v="1457548917"/>
    <b v="0"/>
    <n v="0"/>
    <b v="0"/>
    <x v="38"/>
    <n v="0"/>
    <n v="0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n v="1462666325"/>
    <b v="0"/>
    <n v="0"/>
    <b v="0"/>
    <x v="38"/>
    <n v="0"/>
    <n v="0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n v="1407867023"/>
    <b v="0"/>
    <n v="0"/>
    <b v="0"/>
    <x v="38"/>
    <n v="0"/>
    <n v="0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n v="1424927159"/>
    <b v="0"/>
    <n v="108"/>
    <b v="1"/>
    <x v="6"/>
    <n v="110"/>
    <n v="50.75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n v="1422769906"/>
    <b v="0"/>
    <n v="20"/>
    <b v="1"/>
    <x v="6"/>
    <n v="122"/>
    <n v="60.9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n v="1433243824"/>
    <b v="0"/>
    <n v="98"/>
    <b v="1"/>
    <x v="6"/>
    <n v="107"/>
    <n v="109.03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n v="1404769819"/>
    <b v="0"/>
    <n v="196"/>
    <b v="1"/>
    <x v="6"/>
    <n v="101"/>
    <n v="25.69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n v="1433698233"/>
    <b v="0"/>
    <n v="39"/>
    <b v="1"/>
    <x v="6"/>
    <n v="109"/>
    <n v="41.92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n v="1439833412"/>
    <b v="0"/>
    <n v="128"/>
    <b v="1"/>
    <x v="6"/>
    <n v="114"/>
    <n v="88.77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n v="1423284292"/>
    <b v="0"/>
    <n v="71"/>
    <b v="1"/>
    <x v="6"/>
    <n v="114"/>
    <n v="80.23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n v="1470227660"/>
    <b v="0"/>
    <n v="47"/>
    <b v="1"/>
    <x v="6"/>
    <n v="106"/>
    <n v="78.94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n v="1428087153"/>
    <b v="0"/>
    <n v="17"/>
    <b v="1"/>
    <x v="6"/>
    <n v="163"/>
    <n v="95.59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n v="1403107451"/>
    <b v="0"/>
    <n v="91"/>
    <b v="1"/>
    <x v="6"/>
    <n v="106"/>
    <n v="69.89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n v="1406908078"/>
    <b v="0"/>
    <n v="43"/>
    <b v="1"/>
    <x v="6"/>
    <n v="100"/>
    <n v="74.53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x v="2968"/>
    <n v="1479609520"/>
    <b v="0"/>
    <n v="17"/>
    <b v="1"/>
    <x v="6"/>
    <n v="105"/>
    <n v="123.94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n v="1449171508"/>
    <b v="0"/>
    <n v="33"/>
    <b v="1"/>
    <x v="6"/>
    <n v="175"/>
    <n v="264.85000000000002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n v="1409275671"/>
    <b v="0"/>
    <n v="87"/>
    <b v="1"/>
    <x v="6"/>
    <n v="102"/>
    <n v="58.62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n v="1414599886"/>
    <b v="0"/>
    <n v="113"/>
    <b v="1"/>
    <x v="6"/>
    <n v="100"/>
    <n v="70.88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n v="1456421530"/>
    <b v="0"/>
    <n v="14"/>
    <b v="1"/>
    <x v="6"/>
    <n v="171"/>
    <n v="8.57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n v="1421960934"/>
    <b v="0"/>
    <n v="30"/>
    <b v="1"/>
    <x v="6"/>
    <n v="114"/>
    <n v="113.57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n v="1412954547"/>
    <b v="0"/>
    <n v="16"/>
    <b v="1"/>
    <x v="6"/>
    <n v="129"/>
    <n v="60.69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n v="1419104823"/>
    <b v="0"/>
    <n v="46"/>
    <b v="1"/>
    <x v="6"/>
    <n v="101"/>
    <n v="110.22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n v="1438639130"/>
    <b v="0"/>
    <n v="24"/>
    <b v="1"/>
    <x v="6"/>
    <n v="109"/>
    <n v="136.46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n v="1439126756"/>
    <b v="1"/>
    <n v="97"/>
    <b v="1"/>
    <x v="38"/>
    <n v="129"/>
    <n v="53.16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n v="1452616143"/>
    <b v="1"/>
    <n v="59"/>
    <b v="1"/>
    <x v="38"/>
    <n v="102"/>
    <n v="86.49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n v="1410534636"/>
    <b v="1"/>
    <n v="1095"/>
    <b v="1"/>
    <x v="38"/>
    <n v="147"/>
    <n v="155.24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n v="1469428881"/>
    <b v="1"/>
    <n v="218"/>
    <b v="1"/>
    <x v="38"/>
    <n v="100"/>
    <n v="115.08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n v="1476228128"/>
    <b v="0"/>
    <n v="111"/>
    <b v="1"/>
    <x v="38"/>
    <n v="122"/>
    <n v="109.59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n v="1456920006"/>
    <b v="0"/>
    <n v="56"/>
    <b v="1"/>
    <x v="38"/>
    <n v="106"/>
    <n v="45.2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n v="1473837751"/>
    <b v="0"/>
    <n v="265"/>
    <b v="1"/>
    <x v="38"/>
    <n v="110"/>
    <n v="104.15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n v="1463820081"/>
    <b v="0"/>
    <n v="28"/>
    <b v="1"/>
    <x v="38"/>
    <n v="100"/>
    <n v="35.71"/>
    <s v="spaces"/>
    <x v="2988"/>
    <x v="2984"/>
  </r>
  <r>
    <n v="2989"/>
    <s v="Let's Light Up The Gem!"/>
    <s v="Bring the movies back to Bethel, Maine."/>
    <n v="20000"/>
    <n v="35307"/>
    <x v="0"/>
    <s v="US"/>
    <s v="USD"/>
    <x v="2985"/>
    <n v="1448756962"/>
    <b v="0"/>
    <n v="364"/>
    <b v="1"/>
    <x v="38"/>
    <n v="177"/>
    <n v="97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n v="1449150420"/>
    <b v="0"/>
    <n v="27"/>
    <b v="1"/>
    <x v="38"/>
    <n v="100"/>
    <n v="370.37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n v="1483646730"/>
    <b v="0"/>
    <n v="93"/>
    <b v="1"/>
    <x v="38"/>
    <n v="103"/>
    <n v="94.4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n v="1473445510"/>
    <b v="0"/>
    <n v="64"/>
    <b v="1"/>
    <x v="38"/>
    <n v="105"/>
    <n v="48.98"/>
    <s v="spaces"/>
    <x v="2992"/>
    <x v="2988"/>
  </r>
  <r>
    <n v="2993"/>
    <s v="TRUE WEST: Think, Dog! Productions"/>
    <s v="Help us build the Kitchen from Hell!"/>
    <n v="1000"/>
    <n v="1003"/>
    <x v="0"/>
    <s v="US"/>
    <s v="USD"/>
    <x v="2989"/>
    <n v="1453406867"/>
    <b v="0"/>
    <n v="22"/>
    <b v="1"/>
    <x v="38"/>
    <n v="100"/>
    <n v="45.59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n v="1409743772"/>
    <b v="0"/>
    <n v="59"/>
    <b v="1"/>
    <x v="38"/>
    <n v="458"/>
    <n v="23.28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n v="1482249471"/>
    <b v="0"/>
    <n v="249"/>
    <b v="1"/>
    <x v="38"/>
    <n v="105"/>
    <n v="63.23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n v="1427493240"/>
    <b v="0"/>
    <n v="392"/>
    <b v="1"/>
    <x v="38"/>
    <n v="172"/>
    <n v="153.5200000000000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n v="1486661793"/>
    <b v="0"/>
    <n v="115"/>
    <b v="1"/>
    <x v="38"/>
    <n v="104"/>
    <n v="90.2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n v="1400474329"/>
    <b v="0"/>
    <n v="433"/>
    <b v="1"/>
    <x v="38"/>
    <n v="103"/>
    <n v="118.97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n v="1487094360"/>
    <b v="0"/>
    <n v="20"/>
    <b v="1"/>
    <x v="38"/>
    <n v="119"/>
    <n v="80.25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n v="1484682670"/>
    <b v="0"/>
    <n v="8"/>
    <b v="1"/>
    <x v="38"/>
    <n v="100"/>
    <n v="62.5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n v="1465853382"/>
    <b v="0"/>
    <n v="175"/>
    <b v="1"/>
    <x v="38"/>
    <n v="319"/>
    <n v="131.38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n v="1353960252"/>
    <b v="0"/>
    <n v="104"/>
    <b v="1"/>
    <x v="38"/>
    <n v="109"/>
    <n v="73.03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n v="1454098976"/>
    <b v="0"/>
    <n v="17"/>
    <b v="1"/>
    <x v="38"/>
    <n v="101"/>
    <n v="178.53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n v="1413493724"/>
    <b v="0"/>
    <n v="277"/>
    <b v="1"/>
    <x v="38"/>
    <n v="113"/>
    <n v="162.9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n v="1410019905"/>
    <b v="0"/>
    <n v="118"/>
    <b v="1"/>
    <x v="38"/>
    <n v="120"/>
    <n v="108.24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n v="1415988591"/>
    <b v="0"/>
    <n v="97"/>
    <b v="1"/>
    <x v="38"/>
    <n v="108"/>
    <n v="88.87"/>
    <s v="spaces"/>
    <x v="3006"/>
    <x v="3001"/>
  </r>
  <r>
    <n v="3007"/>
    <s v="Bethlem"/>
    <s v="Consuite for 2015 CoreCon.  An adventure into insanity."/>
    <n v="600"/>
    <n v="1080"/>
    <x v="0"/>
    <s v="US"/>
    <s v="USD"/>
    <x v="3002"/>
    <n v="1428124283"/>
    <b v="0"/>
    <n v="20"/>
    <b v="1"/>
    <x v="38"/>
    <n v="180"/>
    <n v="54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n v="1450760719"/>
    <b v="0"/>
    <n v="26"/>
    <b v="1"/>
    <x v="38"/>
    <n v="101"/>
    <n v="116.73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n v="1414417240"/>
    <b v="0"/>
    <n v="128"/>
    <b v="1"/>
    <x v="38"/>
    <n v="120"/>
    <n v="233.9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n v="1419364719"/>
    <b v="0"/>
    <n v="15"/>
    <b v="1"/>
    <x v="38"/>
    <n v="158"/>
    <n v="158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n v="1448536516"/>
    <b v="0"/>
    <n v="25"/>
    <b v="1"/>
    <x v="38"/>
    <n v="124"/>
    <n v="14.84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n v="1421772730"/>
    <b v="0"/>
    <n v="55"/>
    <b v="1"/>
    <x v="38"/>
    <n v="117"/>
    <n v="85.18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n v="1432325049"/>
    <b v="0"/>
    <n v="107"/>
    <b v="1"/>
    <x v="38"/>
    <n v="157"/>
    <n v="146.69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n v="1412737080"/>
    <b v="0"/>
    <n v="557"/>
    <b v="1"/>
    <x v="38"/>
    <n v="113"/>
    <n v="50.76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n v="1401125238"/>
    <b v="0"/>
    <n v="40"/>
    <b v="1"/>
    <x v="38"/>
    <n v="103"/>
    <n v="87.7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n v="1400504952"/>
    <b v="0"/>
    <n v="36"/>
    <b v="1"/>
    <x v="38"/>
    <n v="103"/>
    <n v="242.28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n v="1405974243"/>
    <b v="0"/>
    <n v="159"/>
    <b v="1"/>
    <x v="38"/>
    <n v="106"/>
    <n v="146.44999999999999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n v="1433747376"/>
    <b v="0"/>
    <n v="41"/>
    <b v="1"/>
    <x v="38"/>
    <n v="101"/>
    <n v="103.17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n v="1398801620"/>
    <b v="0"/>
    <n v="226"/>
    <b v="1"/>
    <x v="38"/>
    <n v="121"/>
    <n v="80.459999999999994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n v="1434399533"/>
    <b v="0"/>
    <n v="30"/>
    <b v="1"/>
    <x v="38"/>
    <n v="101"/>
    <n v="234.67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n v="1476715869"/>
    <b v="0"/>
    <n v="103"/>
    <b v="1"/>
    <x v="38"/>
    <n v="116"/>
    <n v="50.69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n v="1468450409"/>
    <b v="0"/>
    <n v="62"/>
    <b v="1"/>
    <x v="38"/>
    <n v="101"/>
    <n v="162.7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n v="1430151186"/>
    <b v="0"/>
    <n v="6"/>
    <b v="1"/>
    <x v="38"/>
    <n v="103"/>
    <n v="120.17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n v="1346975475"/>
    <b v="0"/>
    <n v="182"/>
    <b v="1"/>
    <x v="38"/>
    <n v="246"/>
    <n v="67.7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n v="1399032813"/>
    <b v="0"/>
    <n v="145"/>
    <b v="1"/>
    <x v="38"/>
    <n v="302"/>
    <n v="52.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n v="1487329292"/>
    <b v="0"/>
    <n v="25"/>
    <b v="1"/>
    <x v="38"/>
    <n v="143"/>
    <n v="51.6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n v="1424278451"/>
    <b v="0"/>
    <n v="320"/>
    <b v="1"/>
    <x v="38"/>
    <n v="131"/>
    <n v="164.3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n v="1468650025"/>
    <b v="0"/>
    <n v="99"/>
    <b v="1"/>
    <x v="38"/>
    <n v="168"/>
    <n v="84.86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n v="1413824447"/>
    <b v="0"/>
    <n v="348"/>
    <b v="1"/>
    <x v="38"/>
    <n v="110"/>
    <n v="94.55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n v="1439834171"/>
    <b v="0"/>
    <n v="41"/>
    <b v="1"/>
    <x v="38"/>
    <n v="107"/>
    <n v="45.54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n v="1471295447"/>
    <b v="0"/>
    <n v="29"/>
    <b v="1"/>
    <x v="38"/>
    <n v="100"/>
    <n v="51.72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n v="1439341459"/>
    <b v="0"/>
    <n v="25"/>
    <b v="1"/>
    <x v="38"/>
    <n v="127"/>
    <n v="50.88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n v="1468895925"/>
    <b v="0"/>
    <n v="23"/>
    <b v="1"/>
    <x v="38"/>
    <n v="147"/>
    <n v="191.13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n v="1475326255"/>
    <b v="0"/>
    <n v="1260"/>
    <b v="1"/>
    <x v="38"/>
    <n v="113"/>
    <n v="89.3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x v="3030"/>
    <n v="1365082009"/>
    <b v="0"/>
    <n v="307"/>
    <b v="1"/>
    <x v="38"/>
    <n v="109"/>
    <n v="88.59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n v="1373568644"/>
    <b v="0"/>
    <n v="329"/>
    <b v="1"/>
    <x v="38"/>
    <n v="127"/>
    <n v="96.3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n v="1279574773"/>
    <b v="0"/>
    <n v="32"/>
    <b v="1"/>
    <x v="38"/>
    <n v="213"/>
    <n v="33.3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n v="1451887397"/>
    <b v="0"/>
    <n v="27"/>
    <b v="1"/>
    <x v="38"/>
    <n v="101"/>
    <n v="37.22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n v="1386011038"/>
    <b v="0"/>
    <n v="236"/>
    <b v="1"/>
    <x v="38"/>
    <n v="109"/>
    <n v="92.13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n v="1434999621"/>
    <b v="0"/>
    <n v="42"/>
    <b v="1"/>
    <x v="38"/>
    <n v="108"/>
    <n v="76.790000000000006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x v="3036"/>
    <n v="1450731048"/>
    <b v="0"/>
    <n v="95"/>
    <b v="1"/>
    <x v="38"/>
    <n v="110"/>
    <n v="96.53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n v="1441557047"/>
    <b v="0"/>
    <n v="37"/>
    <b v="1"/>
    <x v="38"/>
    <n v="128"/>
    <n v="51.89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n v="1426815699"/>
    <b v="0"/>
    <n v="128"/>
    <b v="1"/>
    <x v="38"/>
    <n v="110"/>
    <n v="128.9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n v="1453137998"/>
    <b v="0"/>
    <n v="156"/>
    <b v="1"/>
    <x v="38"/>
    <n v="109"/>
    <n v="84.1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n v="1406087055"/>
    <b v="0"/>
    <n v="64"/>
    <b v="1"/>
    <x v="38"/>
    <n v="133"/>
    <n v="82.94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n v="1407784586"/>
    <b v="0"/>
    <n v="58"/>
    <b v="1"/>
    <x v="38"/>
    <n v="191"/>
    <n v="259.95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n v="1457999054"/>
    <b v="0"/>
    <n v="20"/>
    <b v="1"/>
    <x v="38"/>
    <n v="149"/>
    <n v="37.25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n v="1417556262"/>
    <b v="0"/>
    <n v="47"/>
    <b v="1"/>
    <x v="38"/>
    <n v="166"/>
    <n v="177.02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n v="1431649255"/>
    <b v="0"/>
    <n v="54"/>
    <b v="1"/>
    <x v="38"/>
    <n v="107"/>
    <n v="74.069999999999993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n v="1459828960"/>
    <b v="0"/>
    <n v="9"/>
    <b v="1"/>
    <x v="38"/>
    <n v="106"/>
    <n v="70.67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n v="1483955945"/>
    <b v="1"/>
    <n v="35"/>
    <b v="0"/>
    <x v="38"/>
    <n v="24"/>
    <n v="23.63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n v="1430237094"/>
    <b v="0"/>
    <n v="2"/>
    <b v="0"/>
    <x v="38"/>
    <n v="0"/>
    <n v="37.5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n v="1407781013"/>
    <b v="0"/>
    <n v="3"/>
    <b v="0"/>
    <x v="38"/>
    <n v="0"/>
    <n v="13.33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n v="1422043154"/>
    <b v="0"/>
    <n v="0"/>
    <b v="0"/>
    <x v="38"/>
    <n v="0"/>
    <n v="0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n v="1415660390"/>
    <b v="0"/>
    <n v="1"/>
    <b v="0"/>
    <x v="38"/>
    <n v="0"/>
    <n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n v="1406819784"/>
    <b v="0"/>
    <n v="0"/>
    <b v="0"/>
    <x v="38"/>
    <n v="0"/>
    <n v="0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n v="1457105811"/>
    <b v="0"/>
    <n v="0"/>
    <b v="0"/>
    <x v="38"/>
    <n v="0"/>
    <n v="0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n v="1459414740"/>
    <b v="0"/>
    <n v="3"/>
    <b v="0"/>
    <x v="38"/>
    <n v="0"/>
    <n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n v="1404944846"/>
    <b v="0"/>
    <n v="11"/>
    <b v="0"/>
    <x v="38"/>
    <n v="3"/>
    <n v="4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n v="1440830134"/>
    <b v="0"/>
    <n v="6"/>
    <b v="0"/>
    <x v="38"/>
    <n v="0"/>
    <n v="55.83"/>
    <s v="spaces"/>
    <x v="3060"/>
    <x v="3055"/>
  </r>
  <r>
    <n v="3061"/>
    <s v="Help Save Parkway Cinemas!"/>
    <s v="Save a historic Local theater."/>
    <n v="1000000"/>
    <n v="0"/>
    <x v="2"/>
    <s v="US"/>
    <s v="USD"/>
    <x v="3056"/>
    <n v="1405363748"/>
    <b v="0"/>
    <n v="0"/>
    <b v="0"/>
    <x v="38"/>
    <n v="0"/>
    <n v="0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n v="1441111892"/>
    <b v="0"/>
    <n v="67"/>
    <b v="0"/>
    <x v="38"/>
    <n v="67"/>
    <n v="99.76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x v="3058"/>
    <n v="1474150138"/>
    <b v="0"/>
    <n v="23"/>
    <b v="0"/>
    <x v="38"/>
    <n v="20"/>
    <n v="25.52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x v="3059"/>
    <n v="1445483246"/>
    <b v="0"/>
    <n v="72"/>
    <b v="0"/>
    <x v="38"/>
    <n v="11"/>
    <n v="117.65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n v="1404523172"/>
    <b v="0"/>
    <n v="2"/>
    <b v="0"/>
    <x v="38"/>
    <n v="0"/>
    <n v="5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n v="1465536537"/>
    <b v="0"/>
    <n v="15"/>
    <b v="0"/>
    <x v="38"/>
    <n v="12"/>
    <n v="2796.67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n v="1439245879"/>
    <b v="0"/>
    <n v="1"/>
    <b v="0"/>
    <x v="38"/>
    <n v="3"/>
    <n v="200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n v="1442421352"/>
    <b v="0"/>
    <n v="2"/>
    <b v="0"/>
    <x v="38"/>
    <n v="0"/>
    <n v="87.5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n v="1415995234"/>
    <b v="0"/>
    <n v="7"/>
    <b v="0"/>
    <x v="38"/>
    <n v="14"/>
    <n v="20.14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n v="1479317769"/>
    <b v="0"/>
    <n v="16"/>
    <b v="0"/>
    <x v="38"/>
    <n v="3"/>
    <n v="20.88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n v="1428082481"/>
    <b v="0"/>
    <n v="117"/>
    <b v="0"/>
    <x v="38"/>
    <n v="60"/>
    <n v="61.3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n v="1476549262"/>
    <b v="0"/>
    <n v="2"/>
    <b v="0"/>
    <x v="38"/>
    <n v="0"/>
    <n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n v="1429287900"/>
    <b v="0"/>
    <n v="7"/>
    <b v="0"/>
    <x v="38"/>
    <n v="0"/>
    <n v="92.14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n v="1455025359"/>
    <b v="0"/>
    <n v="3"/>
    <b v="0"/>
    <x v="38"/>
    <n v="0"/>
    <n v="7.33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n v="1467253640"/>
    <b v="0"/>
    <n v="20"/>
    <b v="0"/>
    <x v="38"/>
    <n v="9"/>
    <n v="64.8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x v="3071"/>
    <n v="1439221123"/>
    <b v="0"/>
    <n v="50"/>
    <b v="0"/>
    <x v="38"/>
    <n v="15"/>
    <n v="30.12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n v="1485903478"/>
    <b v="0"/>
    <n v="2"/>
    <b v="0"/>
    <x v="38"/>
    <n v="0"/>
    <n v="52.5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n v="1422328795"/>
    <b v="0"/>
    <n v="3"/>
    <b v="0"/>
    <x v="38"/>
    <n v="0"/>
    <n v="23.67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n v="1424452035"/>
    <b v="0"/>
    <n v="27"/>
    <b v="0"/>
    <x v="38"/>
    <n v="1"/>
    <n v="415.78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n v="1414456844"/>
    <b v="0"/>
    <n v="7"/>
    <b v="0"/>
    <x v="38"/>
    <n v="0"/>
    <n v="53.7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n v="1440130891"/>
    <b v="0"/>
    <n v="5"/>
    <b v="0"/>
    <x v="38"/>
    <n v="0"/>
    <n v="420.6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n v="1445033346"/>
    <b v="0"/>
    <n v="0"/>
    <b v="0"/>
    <x v="38"/>
    <n v="0"/>
    <n v="0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n v="1406986278"/>
    <b v="0"/>
    <n v="3"/>
    <b v="0"/>
    <x v="38"/>
    <n v="0"/>
    <n v="18.670000000000002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n v="1428340931"/>
    <b v="0"/>
    <n v="6"/>
    <b v="0"/>
    <x v="38"/>
    <n v="12"/>
    <n v="78.33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n v="1440969159"/>
    <b v="0"/>
    <n v="9"/>
    <b v="0"/>
    <x v="38"/>
    <n v="2"/>
    <n v="67.78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n v="1434643559"/>
    <b v="0"/>
    <n v="3"/>
    <b v="0"/>
    <x v="38"/>
    <n v="0"/>
    <n v="16.670000000000002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n v="1477107390"/>
    <b v="0"/>
    <n v="2"/>
    <b v="0"/>
    <x v="38"/>
    <n v="1"/>
    <n v="62.5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n v="1418046247"/>
    <b v="0"/>
    <n v="3"/>
    <b v="0"/>
    <x v="38"/>
    <n v="0"/>
    <n v="42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n v="1465304483"/>
    <b v="0"/>
    <n v="45"/>
    <b v="0"/>
    <x v="38"/>
    <n v="23"/>
    <n v="130.09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n v="1425325145"/>
    <b v="0"/>
    <n v="9"/>
    <b v="0"/>
    <x v="38"/>
    <n v="5"/>
    <n v="1270.22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n v="1468622743"/>
    <b v="0"/>
    <n v="9"/>
    <b v="0"/>
    <x v="38"/>
    <n v="16"/>
    <n v="88.44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n v="1441723912"/>
    <b v="0"/>
    <n v="21"/>
    <b v="0"/>
    <x v="38"/>
    <n v="1"/>
    <n v="56.34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n v="1398980941"/>
    <b v="0"/>
    <n v="17"/>
    <b v="0"/>
    <x v="38"/>
    <n v="23"/>
    <n v="53.53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n v="1437591956"/>
    <b v="0"/>
    <n v="1"/>
    <b v="0"/>
    <x v="38"/>
    <n v="0"/>
    <n v="25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n v="1464827780"/>
    <b v="0"/>
    <n v="1"/>
    <b v="0"/>
    <x v="38"/>
    <n v="0"/>
    <n v="50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n v="1429559326"/>
    <b v="0"/>
    <n v="14"/>
    <b v="0"/>
    <x v="38"/>
    <n v="4"/>
    <n v="56.79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n v="1474027501"/>
    <b v="0"/>
    <n v="42"/>
    <b v="0"/>
    <x v="38"/>
    <n v="17"/>
    <n v="40.83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n v="1450724449"/>
    <b v="0"/>
    <n v="27"/>
    <b v="0"/>
    <x v="38"/>
    <n v="4"/>
    <n v="65.1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n v="1452659591"/>
    <b v="0"/>
    <n v="5"/>
    <b v="0"/>
    <x v="38"/>
    <n v="14"/>
    <n v="55.6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n v="1411224975"/>
    <b v="0"/>
    <n v="13"/>
    <b v="0"/>
    <x v="38"/>
    <n v="15"/>
    <n v="140.54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n v="1434445937"/>
    <b v="0"/>
    <n v="12"/>
    <b v="0"/>
    <x v="38"/>
    <n v="12"/>
    <n v="25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n v="1467619818"/>
    <b v="0"/>
    <n v="90"/>
    <b v="0"/>
    <x v="38"/>
    <n v="39"/>
    <n v="69.53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n v="1428896706"/>
    <b v="0"/>
    <n v="2"/>
    <b v="0"/>
    <x v="38"/>
    <n v="0"/>
    <n v="5.5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n v="1420235311"/>
    <b v="0"/>
    <n v="5"/>
    <b v="0"/>
    <x v="38"/>
    <n v="30"/>
    <n v="237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n v="1408986916"/>
    <b v="0"/>
    <n v="31"/>
    <b v="0"/>
    <x v="38"/>
    <n v="42"/>
    <n v="79.87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n v="1440497876"/>
    <b v="0"/>
    <n v="4"/>
    <b v="0"/>
    <x v="38"/>
    <n v="4"/>
    <n v="10.25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n v="1430767951"/>
    <b v="0"/>
    <n v="29"/>
    <b v="0"/>
    <x v="38"/>
    <n v="20"/>
    <n v="272.58999999999997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x v="3102"/>
    <n v="1425053994"/>
    <b v="0"/>
    <n v="2"/>
    <b v="0"/>
    <x v="38"/>
    <n v="0"/>
    <n v="13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n v="1406170810"/>
    <b v="0"/>
    <n v="114"/>
    <b v="0"/>
    <x v="38"/>
    <n v="25"/>
    <n v="58.18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n v="1484009119"/>
    <b v="0"/>
    <n v="1"/>
    <b v="0"/>
    <x v="38"/>
    <n v="0"/>
    <n v="10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n v="1409753820"/>
    <b v="0"/>
    <n v="76"/>
    <b v="0"/>
    <x v="38"/>
    <n v="27"/>
    <n v="70.1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n v="1472784934"/>
    <b v="0"/>
    <n v="9"/>
    <b v="0"/>
    <x v="38"/>
    <n v="5"/>
    <n v="57.89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n v="1426699982"/>
    <b v="0"/>
    <n v="37"/>
    <b v="0"/>
    <x v="38"/>
    <n v="4"/>
    <n v="125.27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n v="1406128250"/>
    <b v="0"/>
    <n v="0"/>
    <b v="0"/>
    <x v="38"/>
    <n v="0"/>
    <n v="0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n v="1462531427"/>
    <b v="0"/>
    <n v="1"/>
    <b v="0"/>
    <x v="38"/>
    <n v="3"/>
    <n v="300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n v="1426681325"/>
    <b v="0"/>
    <n v="10"/>
    <b v="0"/>
    <x v="38"/>
    <n v="57"/>
    <n v="43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n v="1463648360"/>
    <b v="0"/>
    <n v="1"/>
    <b v="0"/>
    <x v="38"/>
    <n v="0"/>
    <n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n v="1465832123"/>
    <b v="0"/>
    <n v="2"/>
    <b v="0"/>
    <x v="38"/>
    <n v="0"/>
    <n v="775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n v="1424826332"/>
    <b v="0"/>
    <n v="1"/>
    <b v="0"/>
    <x v="38"/>
    <n v="0"/>
    <n v="5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n v="1457303796"/>
    <b v="0"/>
    <n v="10"/>
    <b v="0"/>
    <x v="38"/>
    <n v="0"/>
    <n v="12.8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n v="1406564335"/>
    <b v="0"/>
    <n v="1"/>
    <b v="0"/>
    <x v="38"/>
    <n v="1"/>
    <n v="10"/>
    <s v="spaces"/>
    <x v="3121"/>
    <x v="3115"/>
  </r>
  <r>
    <n v="3122"/>
    <s v="be back soon (Canceled)"/>
    <s v="cancelled until further notice"/>
    <n v="199"/>
    <n v="116"/>
    <x v="1"/>
    <s v="US"/>
    <s v="USD"/>
    <x v="3116"/>
    <n v="1478298132"/>
    <b v="0"/>
    <n v="2"/>
    <b v="0"/>
    <x v="38"/>
    <n v="58"/>
    <n v="58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n v="1465516198"/>
    <b v="0"/>
    <n v="348"/>
    <b v="0"/>
    <x v="38"/>
    <n v="68"/>
    <n v="244.8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n v="1417718601"/>
    <b v="0"/>
    <n v="4"/>
    <b v="0"/>
    <x v="38"/>
    <n v="0"/>
    <n v="6.5"/>
    <s v="spaces"/>
    <x v="3124"/>
    <x v="3118"/>
  </r>
  <r>
    <n v="3125"/>
    <s v="N/A (Canceled)"/>
    <s v="N/A"/>
    <n v="1500000"/>
    <n v="0"/>
    <x v="1"/>
    <s v="US"/>
    <s v="USD"/>
    <x v="3119"/>
    <n v="1449550672"/>
    <b v="0"/>
    <n v="0"/>
    <b v="0"/>
    <x v="38"/>
    <n v="0"/>
    <n v="0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n v="1456532762"/>
    <b v="0"/>
    <n v="17"/>
    <b v="0"/>
    <x v="38"/>
    <n v="4"/>
    <n v="61.18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n v="1422650029"/>
    <b v="0"/>
    <n v="0"/>
    <b v="0"/>
    <x v="38"/>
    <n v="0"/>
    <n v="0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n v="1487101741"/>
    <b v="0"/>
    <n v="117"/>
    <b v="0"/>
    <x v="6"/>
    <n v="109"/>
    <n v="139.24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n v="1489090419"/>
    <b v="0"/>
    <n v="1"/>
    <b v="0"/>
    <x v="6"/>
    <n v="1"/>
    <n v="10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n v="1489504916"/>
    <b v="0"/>
    <n v="4"/>
    <b v="0"/>
    <x v="6"/>
    <n v="4"/>
    <n v="93.75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x v="3125"/>
    <n v="1489067645"/>
    <b v="0"/>
    <n v="12"/>
    <b v="0"/>
    <x v="6"/>
    <n v="16"/>
    <n v="53.75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x v="3126"/>
    <n v="1487579060"/>
    <b v="0"/>
    <n v="1"/>
    <b v="0"/>
    <x v="6"/>
    <n v="0"/>
    <n v="10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n v="1487770434"/>
    <b v="0"/>
    <n v="16"/>
    <b v="0"/>
    <x v="6"/>
    <n v="108"/>
    <n v="33.75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n v="1488820619"/>
    <b v="0"/>
    <n v="12"/>
    <b v="0"/>
    <x v="6"/>
    <n v="23"/>
    <n v="18.75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n v="1489376321"/>
    <b v="0"/>
    <n v="7"/>
    <b v="0"/>
    <x v="6"/>
    <n v="21"/>
    <n v="23.14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n v="1487847954"/>
    <b v="0"/>
    <n v="22"/>
    <b v="0"/>
    <x v="6"/>
    <n v="128"/>
    <n v="29.05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n v="1489439669"/>
    <b v="0"/>
    <n v="1"/>
    <b v="0"/>
    <x v="6"/>
    <n v="3"/>
    <n v="50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n v="1489591807"/>
    <b v="0"/>
    <n v="0"/>
    <b v="0"/>
    <x v="6"/>
    <n v="0"/>
    <n v="0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n v="1487485760"/>
    <b v="0"/>
    <n v="6"/>
    <b v="0"/>
    <x v="6"/>
    <n v="5"/>
    <n v="450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n v="1488993303"/>
    <b v="0"/>
    <n v="4"/>
    <b v="0"/>
    <x v="6"/>
    <n v="1"/>
    <n v="24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n v="1488823488"/>
    <b v="0"/>
    <n v="8"/>
    <b v="0"/>
    <x v="6"/>
    <n v="52"/>
    <n v="32.25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n v="1487333939"/>
    <b v="0"/>
    <n v="3"/>
    <b v="0"/>
    <x v="6"/>
    <n v="2"/>
    <n v="15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n v="1489480556"/>
    <b v="0"/>
    <n v="0"/>
    <b v="0"/>
    <x v="6"/>
    <n v="0"/>
    <n v="0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n v="1488459307"/>
    <b v="0"/>
    <n v="30"/>
    <b v="0"/>
    <x v="6"/>
    <n v="75"/>
    <n v="251.33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n v="1485478734"/>
    <b v="0"/>
    <n v="0"/>
    <b v="0"/>
    <x v="6"/>
    <n v="0"/>
    <n v="0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n v="1488471766"/>
    <b v="0"/>
    <n v="12"/>
    <b v="0"/>
    <x v="6"/>
    <n v="11"/>
    <n v="437.5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n v="1411859755"/>
    <b v="1"/>
    <n v="213"/>
    <b v="1"/>
    <x v="6"/>
    <n v="118"/>
    <n v="110.35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n v="1410278284"/>
    <b v="1"/>
    <n v="57"/>
    <b v="1"/>
    <x v="6"/>
    <n v="131"/>
    <n v="41.42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n v="1352766300"/>
    <b v="1"/>
    <n v="25"/>
    <b v="1"/>
    <x v="6"/>
    <n v="104"/>
    <n v="52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n v="1288160403"/>
    <b v="1"/>
    <n v="104"/>
    <b v="1"/>
    <x v="6"/>
    <n v="101"/>
    <n v="33.99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n v="1407787774"/>
    <b v="1"/>
    <n v="34"/>
    <b v="1"/>
    <x v="6"/>
    <n v="100"/>
    <n v="103.35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n v="1380833367"/>
    <b v="1"/>
    <n v="67"/>
    <b v="1"/>
    <x v="6"/>
    <n v="106"/>
    <n v="34.79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n v="1301542937"/>
    <b v="1"/>
    <n v="241"/>
    <b v="1"/>
    <x v="6"/>
    <n v="336"/>
    <n v="41.77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n v="1330722058"/>
    <b v="1"/>
    <n v="123"/>
    <b v="1"/>
    <x v="6"/>
    <n v="113"/>
    <n v="64.27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n v="1353412725"/>
    <b v="1"/>
    <n v="302"/>
    <b v="1"/>
    <x v="6"/>
    <n v="189"/>
    <n v="31.2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n v="1335567144"/>
    <b v="1"/>
    <n v="89"/>
    <b v="1"/>
    <x v="6"/>
    <n v="102"/>
    <n v="62.92"/>
    <s v="plays"/>
    <x v="3156"/>
    <x v="3150"/>
  </r>
  <r>
    <n v="3157"/>
    <s v="Summer FourPlay"/>
    <s v="Four Directors.  Four One Acts.  Four Genres.  For You."/>
    <n v="4000"/>
    <n v="4040"/>
    <x v="0"/>
    <s v="US"/>
    <s v="USD"/>
    <x v="3151"/>
    <n v="1404932105"/>
    <b v="1"/>
    <n v="41"/>
    <b v="1"/>
    <x v="6"/>
    <n v="101"/>
    <n v="98.54"/>
    <s v="plays"/>
    <x v="3157"/>
    <x v="3151"/>
  </r>
  <r>
    <n v="3158"/>
    <s v="Nursery Crimes"/>
    <s v="A 40s crime-noir play using nursery rhyme characters."/>
    <n v="5000"/>
    <n v="5700"/>
    <x v="0"/>
    <s v="US"/>
    <s v="USD"/>
    <x v="3152"/>
    <n v="1371931752"/>
    <b v="1"/>
    <n v="69"/>
    <b v="1"/>
    <x v="6"/>
    <n v="114"/>
    <n v="82.6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n v="1323221761"/>
    <b v="1"/>
    <n v="52"/>
    <b v="1"/>
    <x v="6"/>
    <n v="133"/>
    <n v="38.5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n v="1405923687"/>
    <b v="1"/>
    <n v="57"/>
    <b v="1"/>
    <x v="6"/>
    <n v="102"/>
    <n v="80.16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n v="1410785522"/>
    <b v="1"/>
    <n v="74"/>
    <b v="1"/>
    <x v="6"/>
    <n v="105"/>
    <n v="28.4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n v="1402331262"/>
    <b v="1"/>
    <n v="63"/>
    <b v="1"/>
    <x v="6"/>
    <n v="127"/>
    <n v="80.73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n v="1400263525"/>
    <b v="1"/>
    <n v="72"/>
    <b v="1"/>
    <x v="6"/>
    <n v="111"/>
    <n v="200.69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n v="1399490415"/>
    <b v="1"/>
    <n v="71"/>
    <b v="1"/>
    <x v="6"/>
    <n v="107"/>
    <n v="37.590000000000003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n v="1302493760"/>
    <b v="1"/>
    <n v="21"/>
    <b v="1"/>
    <x v="6"/>
    <n v="163"/>
    <n v="58.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n v="1414514153"/>
    <b v="1"/>
    <n v="930"/>
    <b v="1"/>
    <x v="6"/>
    <n v="160"/>
    <n v="60.3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x v="3160"/>
    <n v="1405743181"/>
    <b v="1"/>
    <n v="55"/>
    <b v="1"/>
    <x v="6"/>
    <n v="116"/>
    <n v="63.36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n v="1399948353"/>
    <b v="1"/>
    <n v="61"/>
    <b v="1"/>
    <x v="6"/>
    <n v="124"/>
    <n v="50.9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x v="3162"/>
    <n v="1384364561"/>
    <b v="1"/>
    <n v="82"/>
    <b v="1"/>
    <x v="6"/>
    <n v="103"/>
    <n v="100.5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n v="1401414944"/>
    <b v="1"/>
    <n v="71"/>
    <b v="1"/>
    <x v="6"/>
    <n v="112"/>
    <n v="31.62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n v="1459953358"/>
    <b v="1"/>
    <n v="117"/>
    <b v="1"/>
    <x v="6"/>
    <n v="109"/>
    <n v="65.099999999999994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n v="1326648668"/>
    <b v="1"/>
    <n v="29"/>
    <b v="1"/>
    <x v="6"/>
    <n v="115"/>
    <n v="79.3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n v="1409173492"/>
    <b v="1"/>
    <n v="74"/>
    <b v="1"/>
    <x v="6"/>
    <n v="103"/>
    <n v="139.19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n v="1407789908"/>
    <b v="1"/>
    <n v="23"/>
    <b v="1"/>
    <x v="6"/>
    <n v="101"/>
    <n v="131.9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n v="1292793427"/>
    <b v="1"/>
    <n v="60"/>
    <b v="1"/>
    <x v="6"/>
    <n v="110"/>
    <n v="91.3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n v="1374531631"/>
    <b v="1"/>
    <n v="55"/>
    <b v="1"/>
    <x v="6"/>
    <n v="115"/>
    <n v="39.67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n v="1400774409"/>
    <b v="1"/>
    <n v="51"/>
    <b v="1"/>
    <x v="6"/>
    <n v="117"/>
    <n v="57.55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n v="1402929075"/>
    <b v="1"/>
    <n v="78"/>
    <b v="1"/>
    <x v="6"/>
    <n v="172"/>
    <n v="33.03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n v="1365699071"/>
    <b v="1"/>
    <n v="62"/>
    <b v="1"/>
    <x v="6"/>
    <n v="114"/>
    <n v="77.34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n v="1400666049"/>
    <b v="1"/>
    <n v="45"/>
    <b v="1"/>
    <x v="6"/>
    <n v="120"/>
    <n v="31.93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n v="1400570787"/>
    <b v="1"/>
    <n v="15"/>
    <b v="1"/>
    <x v="6"/>
    <n v="109"/>
    <n v="36.33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n v="1323211621"/>
    <b v="1"/>
    <n v="151"/>
    <b v="1"/>
    <x v="6"/>
    <n v="101"/>
    <n v="46.77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n v="1375729469"/>
    <b v="1"/>
    <n v="68"/>
    <b v="1"/>
    <x v="6"/>
    <n v="109"/>
    <n v="40.07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n v="1401666631"/>
    <b v="1"/>
    <n v="46"/>
    <b v="1"/>
    <x v="6"/>
    <n v="107"/>
    <n v="100.22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n v="1404948441"/>
    <b v="1"/>
    <n v="24"/>
    <b v="1"/>
    <x v="6"/>
    <n v="100"/>
    <n v="41.67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n v="1408313438"/>
    <b v="1"/>
    <n v="70"/>
    <b v="1"/>
    <x v="6"/>
    <n v="102"/>
    <n v="46.7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n v="1405439973"/>
    <b v="1"/>
    <n v="244"/>
    <b v="1"/>
    <x v="6"/>
    <n v="116"/>
    <n v="71.489999999999995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n v="1432115902"/>
    <b v="0"/>
    <n v="9"/>
    <b v="0"/>
    <x v="40"/>
    <n v="65"/>
    <n v="14.44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n v="1429863532"/>
    <b v="0"/>
    <n v="19"/>
    <b v="0"/>
    <x v="40"/>
    <n v="12"/>
    <n v="356.84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n v="1478662675"/>
    <b v="0"/>
    <n v="0"/>
    <b v="0"/>
    <x v="40"/>
    <n v="0"/>
    <n v="0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n v="1466186869"/>
    <b v="0"/>
    <n v="4"/>
    <b v="0"/>
    <x v="40"/>
    <n v="4"/>
    <n v="37.75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n v="1421274859"/>
    <b v="0"/>
    <n v="8"/>
    <b v="0"/>
    <x v="40"/>
    <n v="1"/>
    <n v="12.75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n v="1420586056"/>
    <b v="0"/>
    <n v="24"/>
    <b v="0"/>
    <x v="40"/>
    <n v="12"/>
    <n v="24.46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n v="1435368598"/>
    <b v="0"/>
    <n v="0"/>
    <b v="0"/>
    <x v="40"/>
    <n v="0"/>
    <n v="0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n v="1421158542"/>
    <b v="0"/>
    <n v="39"/>
    <b v="0"/>
    <x v="40"/>
    <n v="59"/>
    <n v="53.08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n v="1433254875"/>
    <b v="0"/>
    <n v="6"/>
    <b v="0"/>
    <x v="40"/>
    <n v="0"/>
    <n v="300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n v="1420458618"/>
    <b v="0"/>
    <n v="4"/>
    <b v="0"/>
    <x v="40"/>
    <n v="11"/>
    <n v="286.25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n v="1420798277"/>
    <b v="0"/>
    <n v="3"/>
    <b v="0"/>
    <x v="40"/>
    <n v="0"/>
    <n v="36.67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n v="1407435418"/>
    <b v="0"/>
    <n v="53"/>
    <b v="0"/>
    <x v="40"/>
    <n v="52"/>
    <n v="49.2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n v="1459410101"/>
    <b v="0"/>
    <n v="1"/>
    <b v="0"/>
    <x v="40"/>
    <n v="0"/>
    <n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n v="1407695077"/>
    <b v="0"/>
    <n v="2"/>
    <b v="0"/>
    <x v="40"/>
    <n v="1"/>
    <n v="12.5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n v="1445027346"/>
    <b v="0"/>
    <n v="25"/>
    <b v="0"/>
    <x v="40"/>
    <n v="55"/>
    <n v="109.04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n v="1440632622"/>
    <b v="0"/>
    <n v="6"/>
    <b v="0"/>
    <x v="40"/>
    <n v="25"/>
    <n v="41.67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n v="1434558479"/>
    <b v="0"/>
    <n v="0"/>
    <b v="0"/>
    <x v="40"/>
    <n v="0"/>
    <n v="0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n v="1427878772"/>
    <b v="0"/>
    <n v="12"/>
    <b v="0"/>
    <x v="40"/>
    <n v="3"/>
    <n v="22.75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n v="1440052651"/>
    <b v="0"/>
    <n v="0"/>
    <b v="0"/>
    <x v="40"/>
    <n v="0"/>
    <n v="0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n v="1424587207"/>
    <b v="0"/>
    <n v="36"/>
    <b v="0"/>
    <x v="40"/>
    <n v="46"/>
    <n v="70.83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n v="1404743477"/>
    <b v="1"/>
    <n v="82"/>
    <b v="1"/>
    <x v="6"/>
    <n v="104"/>
    <n v="63.1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n v="1400512658"/>
    <b v="1"/>
    <n v="226"/>
    <b v="1"/>
    <x v="6"/>
    <n v="119"/>
    <n v="50.16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n v="1334442519"/>
    <b v="1"/>
    <n v="60"/>
    <b v="1"/>
    <x v="6"/>
    <n v="126"/>
    <n v="62.88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n v="1405346680"/>
    <b v="1"/>
    <n v="322"/>
    <b v="1"/>
    <x v="6"/>
    <n v="120"/>
    <n v="85.53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x v="3205"/>
    <n v="1404932751"/>
    <b v="1"/>
    <n v="94"/>
    <b v="1"/>
    <x v="6"/>
    <n v="126"/>
    <n v="53.72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n v="1434478759"/>
    <b v="1"/>
    <n v="47"/>
    <b v="1"/>
    <x v="6"/>
    <n v="100"/>
    <n v="127.8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n v="1448823673"/>
    <b v="1"/>
    <n v="115"/>
    <b v="1"/>
    <x v="6"/>
    <n v="102"/>
    <n v="106.57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n v="1438617471"/>
    <b v="1"/>
    <n v="134"/>
    <b v="1"/>
    <x v="6"/>
    <n v="100"/>
    <n v="262.1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n v="1433934371"/>
    <b v="1"/>
    <n v="35"/>
    <b v="1"/>
    <x v="6"/>
    <n v="100"/>
    <n v="57.17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n v="1475672784"/>
    <b v="1"/>
    <n v="104"/>
    <b v="1"/>
    <x v="6"/>
    <n v="116"/>
    <n v="50.2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n v="1417132986"/>
    <b v="1"/>
    <n v="184"/>
    <b v="1"/>
    <x v="6"/>
    <n v="102"/>
    <n v="66.59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n v="1424043347"/>
    <b v="1"/>
    <n v="119"/>
    <b v="1"/>
    <x v="6"/>
    <n v="100"/>
    <n v="168.25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x v="3213"/>
    <n v="1486411204"/>
    <b v="1"/>
    <n v="59"/>
    <b v="1"/>
    <x v="6"/>
    <n v="101"/>
    <n v="256.37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n v="1433090603"/>
    <b v="1"/>
    <n v="113"/>
    <b v="1"/>
    <x v="6"/>
    <n v="103"/>
    <n v="36.6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n v="1443016697"/>
    <b v="1"/>
    <n v="84"/>
    <b v="1"/>
    <x v="6"/>
    <n v="125"/>
    <n v="37.14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n v="1437508976"/>
    <b v="1"/>
    <n v="74"/>
    <b v="1"/>
    <x v="6"/>
    <n v="110"/>
    <n v="45.88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n v="1479932713"/>
    <b v="1"/>
    <n v="216"/>
    <b v="1"/>
    <x v="6"/>
    <n v="102"/>
    <n v="141.7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n v="1463145938"/>
    <b v="1"/>
    <n v="39"/>
    <b v="1"/>
    <x v="6"/>
    <n v="102"/>
    <n v="52.49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n v="1443621612"/>
    <b v="1"/>
    <n v="21"/>
    <b v="1"/>
    <x v="6"/>
    <n v="104"/>
    <n v="59.52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n v="1482095436"/>
    <b v="0"/>
    <n v="30"/>
    <b v="1"/>
    <x v="6"/>
    <n v="125"/>
    <n v="50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x v="3221"/>
    <n v="1447606884"/>
    <b v="1"/>
    <n v="37"/>
    <b v="1"/>
    <x v="6"/>
    <n v="102"/>
    <n v="193.62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n v="1413874798"/>
    <b v="1"/>
    <n v="202"/>
    <b v="1"/>
    <x v="6"/>
    <n v="108"/>
    <n v="106.8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n v="1410840126"/>
    <b v="1"/>
    <n v="37"/>
    <b v="1"/>
    <x v="6"/>
    <n v="110"/>
    <n v="77.22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n v="1458254347"/>
    <b v="0"/>
    <n v="28"/>
    <b v="1"/>
    <x v="6"/>
    <n v="161"/>
    <n v="57.5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n v="1459711917"/>
    <b v="1"/>
    <n v="26"/>
    <b v="1"/>
    <x v="6"/>
    <n v="131"/>
    <n v="50.46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n v="1485890355"/>
    <b v="0"/>
    <n v="61"/>
    <b v="1"/>
    <x v="6"/>
    <n v="119"/>
    <n v="97.38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n v="1483124208"/>
    <b v="0"/>
    <n v="115"/>
    <b v="1"/>
    <x v="6"/>
    <n v="100"/>
    <n v="34.92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n v="1464769251"/>
    <b v="1"/>
    <n v="181"/>
    <b v="1"/>
    <x v="6"/>
    <n v="103"/>
    <n v="85.53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n v="1480370433"/>
    <b v="0"/>
    <n v="110"/>
    <b v="1"/>
    <x v="6"/>
    <n v="101"/>
    <n v="182.9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n v="1441452184"/>
    <b v="1"/>
    <n v="269"/>
    <b v="1"/>
    <x v="6"/>
    <n v="101"/>
    <n v="131.13999999999999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n v="1433160898"/>
    <b v="1"/>
    <n v="79"/>
    <b v="1"/>
    <x v="6"/>
    <n v="112"/>
    <n v="39.8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n v="1443665293"/>
    <b v="1"/>
    <n v="104"/>
    <b v="1"/>
    <x v="6"/>
    <n v="106"/>
    <n v="59.7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n v="1484843948"/>
    <b v="0"/>
    <n v="34"/>
    <b v="1"/>
    <x v="6"/>
    <n v="101"/>
    <n v="88.74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n v="1410421670"/>
    <b v="1"/>
    <n v="167"/>
    <b v="1"/>
    <x v="6"/>
    <n v="115"/>
    <n v="58.69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n v="1408558092"/>
    <b v="1"/>
    <n v="183"/>
    <b v="1"/>
    <x v="6"/>
    <n v="127"/>
    <n v="69.569999999999993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n v="1442283562"/>
    <b v="1"/>
    <n v="71"/>
    <b v="1"/>
    <x v="6"/>
    <n v="103"/>
    <n v="115.87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n v="1478018382"/>
    <b v="0"/>
    <n v="69"/>
    <b v="1"/>
    <x v="6"/>
    <n v="103"/>
    <n v="23.87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n v="1431354258"/>
    <b v="0"/>
    <n v="270"/>
    <b v="1"/>
    <x v="6"/>
    <n v="104"/>
    <n v="81.13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n v="1439551200"/>
    <b v="1"/>
    <n v="193"/>
    <b v="1"/>
    <x v="6"/>
    <n v="111"/>
    <n v="57.63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n v="1434104712"/>
    <b v="1"/>
    <n v="57"/>
    <b v="1"/>
    <x v="6"/>
    <n v="106"/>
    <n v="46.43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x v="3240"/>
    <n v="1425590357"/>
    <b v="1"/>
    <n v="200"/>
    <b v="1"/>
    <x v="6"/>
    <n v="101"/>
    <n v="60.48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n v="1432230914"/>
    <b v="1"/>
    <n v="88"/>
    <b v="1"/>
    <x v="6"/>
    <n v="105"/>
    <n v="65.58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n v="1412617724"/>
    <b v="1"/>
    <n v="213"/>
    <b v="1"/>
    <x v="6"/>
    <n v="102"/>
    <n v="119.19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n v="1432315966"/>
    <b v="1"/>
    <n v="20"/>
    <b v="1"/>
    <x v="6"/>
    <n v="111"/>
    <n v="83.05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x v="3244"/>
    <n v="1470655240"/>
    <b v="1"/>
    <n v="50"/>
    <b v="1"/>
    <x v="6"/>
    <n v="128"/>
    <n v="57.52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n v="1471701028"/>
    <b v="1"/>
    <n v="115"/>
    <b v="1"/>
    <x v="6"/>
    <n v="102"/>
    <n v="177.09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n v="1424743409"/>
    <b v="1"/>
    <n v="186"/>
    <b v="1"/>
    <x v="6"/>
    <n v="101"/>
    <n v="70.77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n v="1410114375"/>
    <b v="1"/>
    <n v="18"/>
    <b v="1"/>
    <x v="6"/>
    <n v="175"/>
    <n v="29.17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n v="1432129577"/>
    <b v="1"/>
    <n v="176"/>
    <b v="1"/>
    <x v="6"/>
    <n v="128"/>
    <n v="72.760000000000005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n v="1485177952"/>
    <b v="0"/>
    <n v="41"/>
    <b v="1"/>
    <x v="6"/>
    <n v="106"/>
    <n v="51.85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n v="1418159861"/>
    <b v="1"/>
    <n v="75"/>
    <b v="1"/>
    <x v="6"/>
    <n v="105"/>
    <n v="98.2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n v="1472753745"/>
    <b v="1"/>
    <n v="97"/>
    <b v="1"/>
    <x v="6"/>
    <n v="106"/>
    <n v="251.74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n v="1445875718"/>
    <b v="1"/>
    <n v="73"/>
    <b v="1"/>
    <x v="6"/>
    <n v="109"/>
    <n v="74.819999999999993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n v="1434475476"/>
    <b v="1"/>
    <n v="49"/>
    <b v="1"/>
    <x v="6"/>
    <n v="100"/>
    <n v="67.650000000000006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n v="1416555262"/>
    <b v="1"/>
    <n v="134"/>
    <b v="1"/>
    <x v="6"/>
    <n v="103"/>
    <n v="93.8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n v="1444220588"/>
    <b v="1"/>
    <n v="68"/>
    <b v="1"/>
    <x v="6"/>
    <n v="112"/>
    <n v="41.24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x v="3256"/>
    <n v="1421089938"/>
    <b v="1"/>
    <n v="49"/>
    <b v="1"/>
    <x v="6"/>
    <n v="103"/>
    <n v="52.55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n v="1446570315"/>
    <b v="1"/>
    <n v="63"/>
    <b v="1"/>
    <x v="6"/>
    <n v="164"/>
    <n v="70.290000000000006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n v="1431435122"/>
    <b v="1"/>
    <n v="163"/>
    <b v="1"/>
    <x v="6"/>
    <n v="131"/>
    <n v="48.33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n v="1434564660"/>
    <b v="1"/>
    <n v="288"/>
    <b v="1"/>
    <x v="6"/>
    <n v="102"/>
    <n v="53.18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n v="1470692528"/>
    <b v="1"/>
    <n v="42"/>
    <b v="1"/>
    <x v="6"/>
    <n v="128"/>
    <n v="60.95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n v="1431509397"/>
    <b v="1"/>
    <n v="70"/>
    <b v="1"/>
    <x v="6"/>
    <n v="102"/>
    <n v="116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n v="1434113265"/>
    <b v="1"/>
    <n v="30"/>
    <b v="1"/>
    <x v="6"/>
    <n v="102"/>
    <n v="6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x v="3263"/>
    <n v="1412332175"/>
    <b v="1"/>
    <n v="51"/>
    <b v="1"/>
    <x v="6"/>
    <n v="130"/>
    <n v="38.24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n v="1444219209"/>
    <b v="1"/>
    <n v="145"/>
    <b v="1"/>
    <x v="6"/>
    <n v="154"/>
    <n v="106.5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n v="1472498042"/>
    <b v="1"/>
    <n v="21"/>
    <b v="1"/>
    <x v="6"/>
    <n v="107"/>
    <n v="204.57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n v="1454259272"/>
    <b v="1"/>
    <n v="286"/>
    <b v="1"/>
    <x v="6"/>
    <n v="101"/>
    <n v="54.9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n v="1421183271"/>
    <b v="1"/>
    <n v="12"/>
    <b v="1"/>
    <x v="6"/>
    <n v="100"/>
    <n v="150.41999999999999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n v="1456526879"/>
    <b v="1"/>
    <n v="100"/>
    <b v="1"/>
    <x v="6"/>
    <n v="117"/>
    <n v="52.58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n v="1413735806"/>
    <b v="1"/>
    <n v="100"/>
    <b v="1"/>
    <x v="6"/>
    <n v="109"/>
    <n v="54.3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n v="1430425303"/>
    <b v="1"/>
    <n v="34"/>
    <b v="1"/>
    <x v="6"/>
    <n v="103"/>
    <n v="76.03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n v="1456885659"/>
    <b v="0"/>
    <n v="63"/>
    <b v="1"/>
    <x v="6"/>
    <n v="114"/>
    <n v="105.2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n v="1430158198"/>
    <b v="0"/>
    <n v="30"/>
    <b v="1"/>
    <x v="6"/>
    <n v="103"/>
    <n v="68.67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n v="1438561705"/>
    <b v="0"/>
    <n v="47"/>
    <b v="1"/>
    <x v="6"/>
    <n v="122"/>
    <n v="129.3600000000000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n v="1458103188"/>
    <b v="0"/>
    <n v="237"/>
    <b v="1"/>
    <x v="6"/>
    <n v="103"/>
    <n v="134.26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n v="1452448298"/>
    <b v="0"/>
    <n v="47"/>
    <b v="1"/>
    <x v="6"/>
    <n v="105"/>
    <n v="17.829999999999998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n v="1452546853"/>
    <b v="0"/>
    <n v="15"/>
    <b v="1"/>
    <x v="6"/>
    <n v="102"/>
    <n v="203.2"/>
    <s v="plays"/>
    <x v="3284"/>
    <x v="3276"/>
  </r>
  <r>
    <n v="3285"/>
    <s v="By Morning"/>
    <s v="A new play by Matthew Gasda"/>
    <n v="4999"/>
    <n v="5604"/>
    <x v="0"/>
    <s v="US"/>
    <s v="USD"/>
    <x v="3277"/>
    <n v="1485556626"/>
    <b v="0"/>
    <n v="81"/>
    <b v="1"/>
    <x v="6"/>
    <n v="112"/>
    <n v="69.19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n v="1468699782"/>
    <b v="0"/>
    <n v="122"/>
    <b v="1"/>
    <x v="6"/>
    <n v="102"/>
    <n v="125.12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n v="1446573628"/>
    <b v="0"/>
    <n v="34"/>
    <b v="1"/>
    <x v="6"/>
    <n v="100"/>
    <n v="73.53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n v="1463337315"/>
    <b v="0"/>
    <n v="207"/>
    <b v="1"/>
    <x v="6"/>
    <n v="100"/>
    <n v="48.44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n v="1485161402"/>
    <b v="0"/>
    <n v="25"/>
    <b v="1"/>
    <x v="6"/>
    <n v="133"/>
    <n v="26.6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n v="1486642891"/>
    <b v="0"/>
    <n v="72"/>
    <b v="1"/>
    <x v="6"/>
    <n v="121"/>
    <n v="33.67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n v="1439743900"/>
    <b v="0"/>
    <n v="14"/>
    <b v="1"/>
    <x v="6"/>
    <n v="114"/>
    <n v="40.7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n v="1444069748"/>
    <b v="0"/>
    <n v="15"/>
    <b v="1"/>
    <x v="6"/>
    <n v="286"/>
    <n v="19.27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n v="1486030352"/>
    <b v="0"/>
    <n v="91"/>
    <b v="1"/>
    <x v="6"/>
    <n v="170"/>
    <n v="84.29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n v="1431867554"/>
    <b v="0"/>
    <n v="24"/>
    <b v="1"/>
    <x v="6"/>
    <n v="118"/>
    <n v="29.58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n v="1472294229"/>
    <b v="0"/>
    <n v="27"/>
    <b v="1"/>
    <x v="6"/>
    <n v="103"/>
    <n v="26.67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n v="1446401372"/>
    <b v="0"/>
    <n v="47"/>
    <b v="1"/>
    <x v="6"/>
    <n v="144"/>
    <n v="45.98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n v="1436380256"/>
    <b v="0"/>
    <n v="44"/>
    <b v="1"/>
    <x v="6"/>
    <n v="100"/>
    <n v="125.09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n v="1440370768"/>
    <b v="0"/>
    <n v="72"/>
    <b v="1"/>
    <x v="6"/>
    <n v="102"/>
    <n v="141.29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n v="1442268063"/>
    <b v="0"/>
    <n v="63"/>
    <b v="1"/>
    <x v="6"/>
    <n v="116"/>
    <n v="55.33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n v="1428515462"/>
    <b v="0"/>
    <n v="88"/>
    <b v="1"/>
    <x v="6"/>
    <n v="136"/>
    <n v="46.42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n v="1466185176"/>
    <b v="0"/>
    <n v="70"/>
    <b v="1"/>
    <x v="6"/>
    <n v="133"/>
    <n v="57.2"/>
    <s v="plays"/>
    <x v="3301"/>
    <x v="3293"/>
  </r>
  <r>
    <n v="3302"/>
    <s v="El muro de BorÃ­s KiÃ©n"/>
    <s v="FilosofÃ­a de los anÃ³nimos"/>
    <n v="8400"/>
    <n v="8685"/>
    <x v="0"/>
    <s v="ES"/>
    <s v="EUR"/>
    <x v="3294"/>
    <n v="1478507176"/>
    <b v="0"/>
    <n v="50"/>
    <b v="1"/>
    <x v="6"/>
    <n v="103"/>
    <n v="173.7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n v="1424533084"/>
    <b v="0"/>
    <n v="35"/>
    <b v="1"/>
    <x v="6"/>
    <n v="116"/>
    <n v="59.6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n v="1479826752"/>
    <b v="0"/>
    <n v="175"/>
    <b v="1"/>
    <x v="6"/>
    <n v="105"/>
    <n v="89.59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n v="1435782748"/>
    <b v="0"/>
    <n v="20"/>
    <b v="1"/>
    <x v="6"/>
    <n v="102"/>
    <n v="204.05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n v="1462252542"/>
    <b v="0"/>
    <n v="54"/>
    <b v="1"/>
    <x v="6"/>
    <n v="175"/>
    <n v="48.7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n v="1460683339"/>
    <b v="0"/>
    <n v="20"/>
    <b v="1"/>
    <x v="6"/>
    <n v="107"/>
    <n v="53.34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n v="1458766965"/>
    <b v="0"/>
    <n v="57"/>
    <b v="1"/>
    <x v="6"/>
    <n v="122"/>
    <n v="75.09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x v="3301"/>
    <n v="1473953778"/>
    <b v="0"/>
    <n v="31"/>
    <b v="1"/>
    <x v="6"/>
    <n v="159"/>
    <n v="18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n v="1441577825"/>
    <b v="0"/>
    <n v="31"/>
    <b v="1"/>
    <x v="6"/>
    <n v="100"/>
    <n v="209.84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n v="1442473210"/>
    <b v="0"/>
    <n v="45"/>
    <b v="1"/>
    <x v="6"/>
    <n v="110"/>
    <n v="61.02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n v="1477077946"/>
    <b v="0"/>
    <n v="41"/>
    <b v="1"/>
    <x v="6"/>
    <n v="100"/>
    <n v="6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n v="1452664317"/>
    <b v="0"/>
    <n v="29"/>
    <b v="1"/>
    <x v="6"/>
    <n v="116"/>
    <n v="80.03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n v="1428733511"/>
    <b v="0"/>
    <n v="58"/>
    <b v="1"/>
    <x v="6"/>
    <n v="211"/>
    <n v="29.07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n v="1459927041"/>
    <b v="0"/>
    <n v="89"/>
    <b v="1"/>
    <x v="6"/>
    <n v="110"/>
    <n v="49.44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n v="1404680075"/>
    <b v="0"/>
    <n v="125"/>
    <b v="1"/>
    <x v="6"/>
    <n v="100"/>
    <n v="93.98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n v="1462755424"/>
    <b v="0"/>
    <n v="18"/>
    <b v="1"/>
    <x v="6"/>
    <n v="106"/>
    <n v="61.94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x v="3310"/>
    <n v="1456902893"/>
    <b v="0"/>
    <n v="32"/>
    <b v="1"/>
    <x v="6"/>
    <n v="126"/>
    <n v="78.5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n v="1418824986"/>
    <b v="0"/>
    <n v="16"/>
    <b v="1"/>
    <x v="6"/>
    <n v="108"/>
    <n v="33.75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n v="1463965557"/>
    <b v="0"/>
    <n v="38"/>
    <b v="1"/>
    <x v="6"/>
    <n v="101"/>
    <n v="66.45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n v="1412216665"/>
    <b v="0"/>
    <n v="15"/>
    <b v="1"/>
    <x v="6"/>
    <n v="107"/>
    <n v="35.799999999999997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n v="1464653696"/>
    <b v="0"/>
    <n v="23"/>
    <b v="1"/>
    <x v="6"/>
    <n v="102"/>
    <n v="145.65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n v="1472201208"/>
    <b v="0"/>
    <n v="49"/>
    <b v="1"/>
    <x v="6"/>
    <n v="126"/>
    <n v="25.69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n v="1463925590"/>
    <b v="0"/>
    <n v="10"/>
    <b v="1"/>
    <x v="6"/>
    <n v="102"/>
    <n v="152.5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n v="1425235877"/>
    <b v="0"/>
    <n v="15"/>
    <b v="1"/>
    <x v="6"/>
    <n v="113"/>
    <n v="30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n v="1423242505"/>
    <b v="0"/>
    <n v="57"/>
    <b v="1"/>
    <x v="6"/>
    <n v="101"/>
    <n v="142.28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n v="1460105966"/>
    <b v="0"/>
    <n v="33"/>
    <b v="1"/>
    <x v="6"/>
    <n v="101"/>
    <n v="24.55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n v="1404308883"/>
    <b v="0"/>
    <n v="9"/>
    <b v="1"/>
    <x v="6"/>
    <n v="146"/>
    <n v="292.77999999999997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n v="1405583108"/>
    <b v="0"/>
    <n v="26"/>
    <b v="1"/>
    <x v="6"/>
    <n v="117"/>
    <n v="44.92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n v="1425331068"/>
    <b v="0"/>
    <n v="69"/>
    <b v="1"/>
    <x v="6"/>
    <n v="106"/>
    <n v="23.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n v="1441125886"/>
    <b v="0"/>
    <n v="65"/>
    <b v="1"/>
    <x v="6"/>
    <n v="105"/>
    <n v="80.400000000000006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n v="1403210330"/>
    <b v="0"/>
    <n v="83"/>
    <b v="1"/>
    <x v="6"/>
    <n v="100"/>
    <n v="72.290000000000006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n v="1432484080"/>
    <b v="0"/>
    <n v="111"/>
    <b v="1"/>
    <x v="6"/>
    <n v="105"/>
    <n v="32.97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n v="1435667422"/>
    <b v="0"/>
    <n v="46"/>
    <b v="1"/>
    <x v="6"/>
    <n v="139"/>
    <n v="116.65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n v="1404749446"/>
    <b v="0"/>
    <n v="63"/>
    <b v="1"/>
    <x v="6"/>
    <n v="100"/>
    <n v="79.62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n v="1457429646"/>
    <b v="0"/>
    <n v="9"/>
    <b v="1"/>
    <x v="6"/>
    <n v="100"/>
    <n v="27.78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n v="1411109167"/>
    <b v="0"/>
    <n v="34"/>
    <b v="1"/>
    <x v="6"/>
    <n v="110"/>
    <n v="81.03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n v="1486129680"/>
    <b v="0"/>
    <n v="112"/>
    <b v="1"/>
    <x v="6"/>
    <n v="102"/>
    <n v="136.85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n v="1467129518"/>
    <b v="0"/>
    <n v="47"/>
    <b v="1"/>
    <x v="6"/>
    <n v="104"/>
    <n v="177.62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n v="1478906554"/>
    <b v="0"/>
    <n v="38"/>
    <b v="1"/>
    <x v="6"/>
    <n v="138"/>
    <n v="109.08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n v="1463771421"/>
    <b v="0"/>
    <n v="28"/>
    <b v="1"/>
    <x v="6"/>
    <n v="100"/>
    <n v="119.64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n v="1425020810"/>
    <b v="0"/>
    <n v="78"/>
    <b v="1"/>
    <x v="6"/>
    <n v="102"/>
    <n v="78.209999999999994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n v="1458770384"/>
    <b v="0"/>
    <n v="23"/>
    <b v="1"/>
    <x v="6"/>
    <n v="171"/>
    <n v="52.17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n v="1406782093"/>
    <b v="0"/>
    <n v="40"/>
    <b v="1"/>
    <x v="6"/>
    <n v="101"/>
    <n v="114.13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n v="1424226768"/>
    <b v="0"/>
    <n v="13"/>
    <b v="1"/>
    <x v="6"/>
    <n v="130"/>
    <n v="50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n v="1424306110"/>
    <b v="0"/>
    <n v="18"/>
    <b v="1"/>
    <x v="6"/>
    <n v="110"/>
    <n v="91.67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n v="1461503654"/>
    <b v="0"/>
    <n v="22"/>
    <b v="1"/>
    <x v="6"/>
    <n v="119"/>
    <n v="108.59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n v="1459949080"/>
    <b v="0"/>
    <n v="79"/>
    <b v="1"/>
    <x v="6"/>
    <n v="100"/>
    <n v="69.819999999999993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n v="1463971172"/>
    <b v="0"/>
    <n v="14"/>
    <b v="1"/>
    <x v="6"/>
    <n v="153"/>
    <n v="109.57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n v="1445791811"/>
    <b v="0"/>
    <n v="51"/>
    <b v="1"/>
    <x v="6"/>
    <n v="104"/>
    <n v="71.67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n v="1402910965"/>
    <b v="0"/>
    <n v="54"/>
    <b v="1"/>
    <x v="6"/>
    <n v="101"/>
    <n v="93.6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n v="1462492178"/>
    <b v="0"/>
    <n v="70"/>
    <b v="1"/>
    <x v="6"/>
    <n v="108"/>
    <n v="76.8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n v="1461061350"/>
    <b v="0"/>
    <n v="44"/>
    <b v="1"/>
    <x v="6"/>
    <n v="315"/>
    <n v="35.799999999999997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n v="1443029206"/>
    <b v="0"/>
    <n v="55"/>
    <b v="1"/>
    <x v="6"/>
    <n v="102"/>
    <n v="55.6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n v="1461941527"/>
    <b v="0"/>
    <n v="15"/>
    <b v="1"/>
    <x v="6"/>
    <n v="126"/>
    <n v="147.3300000000000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n v="1466019272"/>
    <b v="0"/>
    <n v="27"/>
    <b v="1"/>
    <x v="6"/>
    <n v="101"/>
    <n v="56.33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n v="1404295310"/>
    <b v="0"/>
    <n v="21"/>
    <b v="1"/>
    <x v="6"/>
    <n v="101"/>
    <n v="96.19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n v="1413790079"/>
    <b v="0"/>
    <n v="162"/>
    <b v="1"/>
    <x v="6"/>
    <n v="103"/>
    <n v="63.57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n v="1484097734"/>
    <b v="0"/>
    <n v="23"/>
    <b v="1"/>
    <x v="6"/>
    <n v="106"/>
    <n v="184.78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x v="3352"/>
    <n v="1479866343"/>
    <b v="0"/>
    <n v="72"/>
    <b v="1"/>
    <x v="6"/>
    <n v="101"/>
    <n v="126.72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n v="1408062990"/>
    <b v="0"/>
    <n v="68"/>
    <b v="1"/>
    <x v="6"/>
    <n v="113"/>
    <n v="83.43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n v="1424484717"/>
    <b v="0"/>
    <n v="20"/>
    <b v="1"/>
    <x v="6"/>
    <n v="218"/>
    <n v="54.5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n v="1406831445"/>
    <b v="0"/>
    <n v="26"/>
    <b v="1"/>
    <x v="6"/>
    <n v="101"/>
    <n v="302.3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n v="1456183649"/>
    <b v="0"/>
    <n v="72"/>
    <b v="1"/>
    <x v="6"/>
    <n v="106"/>
    <n v="44.14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n v="1447381592"/>
    <b v="0"/>
    <n v="3"/>
    <b v="1"/>
    <x v="6"/>
    <n v="104"/>
    <n v="866.67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n v="1428889037"/>
    <b v="0"/>
    <n v="18"/>
    <b v="1"/>
    <x v="6"/>
    <n v="221"/>
    <n v="61.39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n v="1436307894"/>
    <b v="0"/>
    <n v="30"/>
    <b v="1"/>
    <x v="6"/>
    <n v="119"/>
    <n v="29.67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n v="1416977259"/>
    <b v="0"/>
    <n v="23"/>
    <b v="1"/>
    <x v="6"/>
    <n v="105"/>
    <n v="45.48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n v="1479257980"/>
    <b v="0"/>
    <n v="54"/>
    <b v="1"/>
    <x v="6"/>
    <n v="104"/>
    <n v="96.2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n v="1479283285"/>
    <b v="0"/>
    <n v="26"/>
    <b v="1"/>
    <x v="6"/>
    <n v="118"/>
    <n v="67.92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n v="1446670765"/>
    <b v="0"/>
    <n v="9"/>
    <b v="1"/>
    <x v="6"/>
    <n v="139"/>
    <n v="30.78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n v="1407157756"/>
    <b v="0"/>
    <n v="27"/>
    <b v="1"/>
    <x v="6"/>
    <n v="104"/>
    <n v="38.33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n v="1435177840"/>
    <b v="0"/>
    <n v="30"/>
    <b v="1"/>
    <x v="6"/>
    <n v="100"/>
    <n v="66.83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n v="1443461616"/>
    <b v="0"/>
    <n v="52"/>
    <b v="1"/>
    <x v="6"/>
    <n v="107"/>
    <n v="71.73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n v="1399387173"/>
    <b v="0"/>
    <n v="17"/>
    <b v="1"/>
    <x v="6"/>
    <n v="100"/>
    <n v="176.47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n v="1424796594"/>
    <b v="0"/>
    <n v="19"/>
    <b v="1"/>
    <x v="6"/>
    <n v="100"/>
    <n v="421.1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n v="1424280899"/>
    <b v="0"/>
    <n v="77"/>
    <b v="1"/>
    <x v="6"/>
    <n v="101"/>
    <n v="104.99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n v="1407400306"/>
    <b v="0"/>
    <n v="21"/>
    <b v="1"/>
    <x v="6"/>
    <n v="108"/>
    <n v="28.19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n v="1439122800"/>
    <b v="0"/>
    <n v="38"/>
    <b v="1"/>
    <x v="6"/>
    <n v="104"/>
    <n v="54.55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n v="1414277578"/>
    <b v="0"/>
    <n v="28"/>
    <b v="1"/>
    <x v="6"/>
    <n v="104"/>
    <n v="111.89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n v="1423455983"/>
    <b v="0"/>
    <n v="48"/>
    <b v="1"/>
    <x v="6"/>
    <n v="102"/>
    <n v="85.2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n v="1467973256"/>
    <b v="0"/>
    <n v="46"/>
    <b v="1"/>
    <x v="6"/>
    <n v="101"/>
    <n v="76.650000000000006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n v="1464979620"/>
    <b v="0"/>
    <n v="30"/>
    <b v="1"/>
    <x v="6"/>
    <n v="112"/>
    <n v="65.17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n v="1444874768"/>
    <b v="0"/>
    <n v="64"/>
    <b v="1"/>
    <x v="6"/>
    <n v="100"/>
    <n v="93.76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n v="1415652552"/>
    <b v="0"/>
    <n v="15"/>
    <b v="1"/>
    <x v="6"/>
    <n v="100"/>
    <n v="133.3300000000000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n v="1415028506"/>
    <b v="0"/>
    <n v="41"/>
    <b v="1"/>
    <x v="6"/>
    <n v="105"/>
    <n v="51.22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n v="1415125088"/>
    <b v="0"/>
    <n v="35"/>
    <b v="1"/>
    <x v="6"/>
    <n v="117"/>
    <n v="100.17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n v="1432033441"/>
    <b v="0"/>
    <n v="45"/>
    <b v="1"/>
    <x v="6"/>
    <n v="104"/>
    <n v="34.6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n v="1462368682"/>
    <b v="0"/>
    <n v="62"/>
    <b v="1"/>
    <x v="6"/>
    <n v="115"/>
    <n v="184.68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n v="1403721345"/>
    <b v="0"/>
    <n v="22"/>
    <b v="1"/>
    <x v="6"/>
    <n v="102"/>
    <n v="69.819999999999993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n v="1404997548"/>
    <b v="0"/>
    <n v="18"/>
    <b v="1"/>
    <x v="6"/>
    <n v="223"/>
    <n v="61.94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n v="1458245855"/>
    <b v="0"/>
    <n v="12"/>
    <b v="1"/>
    <x v="6"/>
    <n v="100"/>
    <n v="41.67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n v="1413065230"/>
    <b v="0"/>
    <n v="44"/>
    <b v="1"/>
    <x v="6"/>
    <n v="106"/>
    <n v="36.07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n v="1403878645"/>
    <b v="0"/>
    <n v="27"/>
    <b v="1"/>
    <x v="6"/>
    <n v="142"/>
    <n v="29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x v="3385"/>
    <n v="1431795944"/>
    <b v="0"/>
    <n v="38"/>
    <b v="1"/>
    <x v="6"/>
    <n v="184"/>
    <n v="24.2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n v="1399286589"/>
    <b v="0"/>
    <n v="28"/>
    <b v="1"/>
    <x v="6"/>
    <n v="104"/>
    <n v="55.89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n v="1452338929"/>
    <b v="0"/>
    <n v="24"/>
    <b v="1"/>
    <x v="6"/>
    <n v="112"/>
    <n v="11.67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n v="1414605776"/>
    <b v="0"/>
    <n v="65"/>
    <b v="1"/>
    <x v="6"/>
    <n v="111"/>
    <n v="68.349999999999994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n v="1421964325"/>
    <b v="0"/>
    <n v="46"/>
    <b v="1"/>
    <x v="6"/>
    <n v="104"/>
    <n v="27.07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n v="1405378414"/>
    <b v="0"/>
    <n v="85"/>
    <b v="1"/>
    <x v="6"/>
    <n v="100"/>
    <n v="118.13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n v="1436376146"/>
    <b v="0"/>
    <n v="66"/>
    <b v="1"/>
    <x v="6"/>
    <n v="102"/>
    <n v="44.76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n v="1444747843"/>
    <b v="0"/>
    <n v="165"/>
    <b v="1"/>
    <x v="6"/>
    <n v="110"/>
    <n v="99.79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n v="1432638324"/>
    <b v="0"/>
    <n v="17"/>
    <b v="1"/>
    <x v="6"/>
    <n v="100"/>
    <n v="117.65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n v="1432814702"/>
    <b v="0"/>
    <n v="3"/>
    <b v="1"/>
    <x v="6"/>
    <n v="122"/>
    <n v="203.33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n v="1455063886"/>
    <b v="0"/>
    <n v="17"/>
    <b v="1"/>
    <x v="6"/>
    <n v="138"/>
    <n v="28.32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n v="1401623376"/>
    <b v="0"/>
    <n v="91"/>
    <b v="1"/>
    <x v="6"/>
    <n v="100"/>
    <n v="110.23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n v="1402049289"/>
    <b v="0"/>
    <n v="67"/>
    <b v="1"/>
    <x v="6"/>
    <n v="107"/>
    <n v="31.97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n v="1403135304"/>
    <b v="0"/>
    <n v="18"/>
    <b v="1"/>
    <x v="6"/>
    <n v="211"/>
    <n v="58.6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n v="1466710358"/>
    <b v="0"/>
    <n v="21"/>
    <b v="1"/>
    <x v="6"/>
    <n v="124"/>
    <n v="29.43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n v="1462841990"/>
    <b v="0"/>
    <n v="40"/>
    <b v="1"/>
    <x v="6"/>
    <n v="109"/>
    <n v="81.38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n v="1442536372"/>
    <b v="0"/>
    <n v="78"/>
    <b v="1"/>
    <x v="6"/>
    <n v="104"/>
    <n v="199.17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n v="1409266862"/>
    <b v="0"/>
    <n v="26"/>
    <b v="1"/>
    <x v="6"/>
    <n v="100"/>
    <n v="115.38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n v="1424280938"/>
    <b v="0"/>
    <n v="14"/>
    <b v="1"/>
    <x v="6"/>
    <n v="130"/>
    <n v="46.43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n v="1478030325"/>
    <b v="0"/>
    <n v="44"/>
    <b v="1"/>
    <x v="6"/>
    <n v="104"/>
    <n v="70.569999999999993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n v="1459999656"/>
    <b v="0"/>
    <n v="9"/>
    <b v="1"/>
    <x v="6"/>
    <n v="100"/>
    <n v="22.22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n v="1427363645"/>
    <b v="0"/>
    <n v="30"/>
    <b v="1"/>
    <x v="6"/>
    <n v="120"/>
    <n v="159.47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n v="1410558948"/>
    <b v="0"/>
    <n v="45"/>
    <b v="1"/>
    <x v="6"/>
    <n v="100"/>
    <n v="37.78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n v="1398283307"/>
    <b v="0"/>
    <n v="56"/>
    <b v="1"/>
    <x v="6"/>
    <n v="101"/>
    <n v="72.05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n v="1458416585"/>
    <b v="0"/>
    <n v="46"/>
    <b v="1"/>
    <x v="6"/>
    <n v="107"/>
    <n v="63.7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n v="1454638202"/>
    <b v="0"/>
    <n v="34"/>
    <b v="1"/>
    <x v="6"/>
    <n v="138"/>
    <n v="28.4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n v="1422903563"/>
    <b v="0"/>
    <n v="98"/>
    <b v="1"/>
    <x v="6"/>
    <n v="101"/>
    <n v="103.2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n v="1447594176"/>
    <b v="0"/>
    <n v="46"/>
    <b v="1"/>
    <x v="6"/>
    <n v="109"/>
    <n v="71.150000000000006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n v="1427320341"/>
    <b v="0"/>
    <n v="10"/>
    <b v="1"/>
    <x v="6"/>
    <n v="140"/>
    <n v="35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n v="1421252084"/>
    <b v="0"/>
    <n v="76"/>
    <b v="1"/>
    <x v="6"/>
    <n v="104"/>
    <n v="81.78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n v="1409669336"/>
    <b v="0"/>
    <n v="104"/>
    <b v="1"/>
    <x v="6"/>
    <n v="103"/>
    <n v="297.02999999999997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n v="1409620903"/>
    <b v="0"/>
    <n v="87"/>
    <b v="1"/>
    <x v="6"/>
    <n v="108"/>
    <n v="46.6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n v="1401722952"/>
    <b v="0"/>
    <n v="29"/>
    <b v="1"/>
    <x v="6"/>
    <n v="100"/>
    <n v="51.72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n v="1422983847"/>
    <b v="0"/>
    <n v="51"/>
    <b v="1"/>
    <x v="6"/>
    <n v="103"/>
    <n v="40.29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n v="1476837061"/>
    <b v="0"/>
    <n v="12"/>
    <b v="1"/>
    <x v="6"/>
    <n v="130"/>
    <n v="16.25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n v="1404168101"/>
    <b v="0"/>
    <n v="72"/>
    <b v="1"/>
    <x v="6"/>
    <n v="109"/>
    <n v="30.15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n v="1405791153"/>
    <b v="0"/>
    <n v="21"/>
    <b v="1"/>
    <x v="6"/>
    <n v="100"/>
    <n v="95.24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n v="1452520614"/>
    <b v="0"/>
    <n v="42"/>
    <b v="1"/>
    <x v="6"/>
    <n v="110"/>
    <n v="52.2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x v="3421"/>
    <n v="1400290255"/>
    <b v="0"/>
    <n v="71"/>
    <b v="1"/>
    <x v="6"/>
    <n v="100"/>
    <n v="134.15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n v="1402391269"/>
    <b v="0"/>
    <n v="168"/>
    <b v="1"/>
    <x v="6"/>
    <n v="106"/>
    <n v="62.83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n v="1469112493"/>
    <b v="0"/>
    <n v="19"/>
    <b v="1"/>
    <x v="6"/>
    <n v="112"/>
    <n v="58.95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n v="1406811593"/>
    <b v="0"/>
    <n v="37"/>
    <b v="1"/>
    <x v="6"/>
    <n v="106"/>
    <n v="143.1100000000000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n v="1437411820"/>
    <b v="0"/>
    <n v="36"/>
    <b v="1"/>
    <x v="6"/>
    <n v="101"/>
    <n v="84.17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n v="1428358567"/>
    <b v="0"/>
    <n v="14"/>
    <b v="1"/>
    <x v="6"/>
    <n v="104"/>
    <n v="186.07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n v="1452030730"/>
    <b v="0"/>
    <n v="18"/>
    <b v="1"/>
    <x v="6"/>
    <n v="135"/>
    <n v="89.79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n v="1403146628"/>
    <b v="0"/>
    <n v="82"/>
    <b v="1"/>
    <x v="6"/>
    <n v="105"/>
    <n v="64.16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n v="1445077121"/>
    <b v="0"/>
    <n v="43"/>
    <b v="1"/>
    <x v="6"/>
    <n v="103"/>
    <n v="59.65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n v="1430424672"/>
    <b v="0"/>
    <n v="8"/>
    <b v="1"/>
    <x v="6"/>
    <n v="100"/>
    <n v="31.25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n v="1407674146"/>
    <b v="0"/>
    <n v="45"/>
    <b v="1"/>
    <x v="6"/>
    <n v="186"/>
    <n v="41.22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n v="1464677986"/>
    <b v="0"/>
    <n v="20"/>
    <b v="1"/>
    <x v="6"/>
    <n v="289"/>
    <n v="43.35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n v="1443185036"/>
    <b v="0"/>
    <n v="31"/>
    <b v="1"/>
    <x v="6"/>
    <n v="100"/>
    <n v="64.52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n v="1421092725"/>
    <b v="0"/>
    <n v="25"/>
    <b v="1"/>
    <x v="6"/>
    <n v="108"/>
    <n v="43.28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x v="3435"/>
    <n v="1454448012"/>
    <b v="0"/>
    <n v="14"/>
    <b v="1"/>
    <x v="6"/>
    <n v="108"/>
    <n v="77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n v="1416192689"/>
    <b v="0"/>
    <n v="45"/>
    <b v="1"/>
    <x v="6"/>
    <n v="110"/>
    <n v="51.22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n v="1465607738"/>
    <b v="0"/>
    <n v="20"/>
    <b v="1"/>
    <x v="6"/>
    <n v="171"/>
    <n v="68.25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n v="1422809671"/>
    <b v="0"/>
    <n v="39"/>
    <b v="1"/>
    <x v="6"/>
    <n v="152"/>
    <n v="19.489999999999998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n v="1427304127"/>
    <b v="0"/>
    <n v="16"/>
    <b v="1"/>
    <x v="6"/>
    <n v="101"/>
    <n v="41.13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n v="1404141626"/>
    <b v="0"/>
    <n v="37"/>
    <b v="1"/>
    <x v="6"/>
    <n v="153"/>
    <n v="41.4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n v="1465946956"/>
    <b v="0"/>
    <n v="14"/>
    <b v="1"/>
    <x v="6"/>
    <n v="128"/>
    <n v="27.5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n v="1404233159"/>
    <b v="0"/>
    <n v="21"/>
    <b v="1"/>
    <x v="6"/>
    <n v="101"/>
    <n v="33.57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n v="1473789627"/>
    <b v="0"/>
    <n v="69"/>
    <b v="1"/>
    <x v="6"/>
    <n v="101"/>
    <n v="145.87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n v="1404190567"/>
    <b v="0"/>
    <n v="16"/>
    <b v="1"/>
    <x v="6"/>
    <n v="191"/>
    <n v="358.69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n v="1421081857"/>
    <b v="0"/>
    <n v="55"/>
    <b v="1"/>
    <x v="6"/>
    <n v="140"/>
    <n v="50.98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n v="1420606303"/>
    <b v="0"/>
    <n v="27"/>
    <b v="1"/>
    <x v="6"/>
    <n v="124"/>
    <n v="45.04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n v="1461151860"/>
    <b v="0"/>
    <n v="36"/>
    <b v="1"/>
    <x v="6"/>
    <n v="126"/>
    <n v="17.53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n v="1406896752"/>
    <b v="0"/>
    <n v="19"/>
    <b v="1"/>
    <x v="6"/>
    <n v="190"/>
    <n v="50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n v="1475248279"/>
    <b v="0"/>
    <n v="12"/>
    <b v="1"/>
    <x v="6"/>
    <n v="139"/>
    <n v="57.92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n v="1435181628"/>
    <b v="0"/>
    <n v="17"/>
    <b v="1"/>
    <x v="6"/>
    <n v="202"/>
    <n v="29.7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n v="1472594585"/>
    <b v="0"/>
    <n v="114"/>
    <b v="1"/>
    <x v="6"/>
    <n v="103"/>
    <n v="90.68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n v="1469329637"/>
    <b v="0"/>
    <n v="93"/>
    <b v="1"/>
    <x v="6"/>
    <n v="102"/>
    <n v="55.0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n v="1436972472"/>
    <b v="0"/>
    <n v="36"/>
    <b v="1"/>
    <x v="6"/>
    <n v="103"/>
    <n v="57.22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n v="1455928050"/>
    <b v="0"/>
    <n v="61"/>
    <b v="1"/>
    <x v="6"/>
    <n v="127"/>
    <n v="72.95"/>
    <s v="plays"/>
    <x v="3466"/>
    <x v="3454"/>
  </r>
  <r>
    <n v="3467"/>
    <s v="Venus in Fur, Los Angeles."/>
    <s v="Venus in Fur, By David Ives."/>
    <n v="3000"/>
    <n v="3030"/>
    <x v="0"/>
    <s v="US"/>
    <s v="USD"/>
    <x v="3455"/>
    <n v="1424275632"/>
    <b v="0"/>
    <n v="47"/>
    <b v="1"/>
    <x v="6"/>
    <n v="101"/>
    <n v="64.47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n v="1471976529"/>
    <b v="0"/>
    <n v="17"/>
    <b v="1"/>
    <x v="6"/>
    <n v="122"/>
    <n v="716.35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n v="1459265045"/>
    <b v="0"/>
    <n v="63"/>
    <b v="1"/>
    <x v="6"/>
    <n v="113"/>
    <n v="50.4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x v="3458"/>
    <n v="1465345902"/>
    <b v="0"/>
    <n v="9"/>
    <b v="1"/>
    <x v="6"/>
    <n v="150"/>
    <n v="41.67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n v="1405971690"/>
    <b v="0"/>
    <n v="30"/>
    <b v="1"/>
    <x v="6"/>
    <n v="215"/>
    <n v="35.770000000000003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n v="1413432331"/>
    <b v="0"/>
    <n v="23"/>
    <b v="1"/>
    <x v="6"/>
    <n v="102"/>
    <n v="88.74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n v="1425067296"/>
    <b v="0"/>
    <n v="33"/>
    <b v="1"/>
    <x v="6"/>
    <n v="100"/>
    <n v="148.47999999999999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n v="1466424131"/>
    <b v="0"/>
    <n v="39"/>
    <b v="1"/>
    <x v="6"/>
    <n v="101"/>
    <n v="51.79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n v="1412629704"/>
    <b v="0"/>
    <n v="17"/>
    <b v="1"/>
    <x v="6"/>
    <n v="113"/>
    <n v="20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n v="1412836990"/>
    <b v="0"/>
    <n v="6"/>
    <b v="1"/>
    <x v="6"/>
    <n v="104"/>
    <n v="52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n v="1430761243"/>
    <b v="0"/>
    <n v="39"/>
    <b v="1"/>
    <x v="6"/>
    <n v="115"/>
    <n v="53.23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n v="1424296822"/>
    <b v="0"/>
    <n v="57"/>
    <b v="1"/>
    <x v="6"/>
    <n v="113"/>
    <n v="39.6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n v="1400790680"/>
    <b v="0"/>
    <n v="56"/>
    <b v="1"/>
    <x v="6"/>
    <n v="128"/>
    <n v="34.25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n v="1434440227"/>
    <b v="0"/>
    <n v="13"/>
    <b v="1"/>
    <x v="6"/>
    <n v="143"/>
    <n v="164.62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n v="1418709388"/>
    <b v="0"/>
    <n v="95"/>
    <b v="1"/>
    <x v="6"/>
    <n v="119"/>
    <n v="125.05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n v="1402079466"/>
    <b v="0"/>
    <n v="80"/>
    <b v="1"/>
    <x v="6"/>
    <n v="138"/>
    <n v="51.88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n v="1401811381"/>
    <b v="0"/>
    <n v="133"/>
    <b v="1"/>
    <x v="6"/>
    <n v="160"/>
    <n v="40.29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n v="1463422499"/>
    <b v="0"/>
    <n v="44"/>
    <b v="1"/>
    <x v="6"/>
    <n v="114"/>
    <n v="64.9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n v="1451839080"/>
    <b v="0"/>
    <n v="30"/>
    <b v="1"/>
    <x v="6"/>
    <n v="101"/>
    <n v="55.33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n v="1430600401"/>
    <b v="0"/>
    <n v="56"/>
    <b v="1"/>
    <x v="6"/>
    <n v="155"/>
    <n v="83.14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n v="1432593252"/>
    <b v="0"/>
    <n v="66"/>
    <b v="1"/>
    <x v="6"/>
    <n v="128"/>
    <n v="38.7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n v="1427221560"/>
    <b v="0"/>
    <n v="29"/>
    <b v="1"/>
    <x v="6"/>
    <n v="121"/>
    <n v="125.38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n v="1398352531"/>
    <b v="0"/>
    <n v="72"/>
    <b v="1"/>
    <x v="6"/>
    <n v="113"/>
    <n v="78.260000000000005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n v="1457982924"/>
    <b v="0"/>
    <n v="27"/>
    <b v="1"/>
    <x v="6"/>
    <n v="128"/>
    <n v="47.22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n v="1430114384"/>
    <b v="0"/>
    <n v="10"/>
    <b v="1"/>
    <x v="6"/>
    <n v="158"/>
    <n v="79.099999999999994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n v="1442794397"/>
    <b v="0"/>
    <n v="35"/>
    <b v="1"/>
    <x v="6"/>
    <n v="105"/>
    <n v="114.29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n v="1406580436"/>
    <b v="0"/>
    <n v="29"/>
    <b v="1"/>
    <x v="6"/>
    <n v="100"/>
    <n v="51.72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n v="1479186575"/>
    <b v="0"/>
    <n v="13"/>
    <b v="1"/>
    <x v="6"/>
    <n v="100"/>
    <n v="30.77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n v="1412360309"/>
    <b v="0"/>
    <n v="72"/>
    <b v="1"/>
    <x v="6"/>
    <n v="107"/>
    <n v="74.209999999999994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n v="1470169166"/>
    <b v="0"/>
    <n v="78"/>
    <b v="1"/>
    <x v="6"/>
    <n v="124"/>
    <n v="47.85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n v="1463852904"/>
    <b v="0"/>
    <n v="49"/>
    <b v="1"/>
    <x v="6"/>
    <n v="109"/>
    <n v="34.409999999999997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n v="1459309704"/>
    <b v="0"/>
    <n v="42"/>
    <b v="1"/>
    <x v="6"/>
    <n v="102"/>
    <n v="40.24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n v="1431046325"/>
    <b v="0"/>
    <n v="35"/>
    <b v="1"/>
    <x v="6"/>
    <n v="106"/>
    <n v="60.29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n v="1455919438"/>
    <b v="0"/>
    <n v="42"/>
    <b v="1"/>
    <x v="6"/>
    <n v="106"/>
    <n v="25.3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n v="1439835595"/>
    <b v="0"/>
    <n v="42"/>
    <b v="1"/>
    <x v="6"/>
    <n v="101"/>
    <n v="35.950000000000003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n v="1456862924"/>
    <b v="0"/>
    <n v="31"/>
    <b v="1"/>
    <x v="6"/>
    <n v="105"/>
    <n v="136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n v="1466767728"/>
    <b v="0"/>
    <n v="38"/>
    <b v="1"/>
    <x v="6"/>
    <n v="108"/>
    <n v="70.760000000000005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n v="1445363891"/>
    <b v="0"/>
    <n v="8"/>
    <b v="1"/>
    <x v="6"/>
    <n v="100"/>
    <n v="125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n v="1398983245"/>
    <b v="0"/>
    <n v="39"/>
    <b v="1"/>
    <x v="6"/>
    <n v="104"/>
    <n v="66.510000000000005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n v="1404927440"/>
    <b v="0"/>
    <n v="29"/>
    <b v="1"/>
    <x v="6"/>
    <n v="102"/>
    <n v="105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n v="1462140537"/>
    <b v="0"/>
    <n v="72"/>
    <b v="1"/>
    <x v="6"/>
    <n v="104"/>
    <n v="145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n v="1460914253"/>
    <b v="0"/>
    <n v="15"/>
    <b v="1"/>
    <x v="6"/>
    <n v="180"/>
    <n v="12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n v="1415392666"/>
    <b v="0"/>
    <n v="33"/>
    <b v="1"/>
    <x v="6"/>
    <n v="106"/>
    <n v="96.67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n v="1402584846"/>
    <b v="0"/>
    <n v="15"/>
    <b v="1"/>
    <x v="6"/>
    <n v="101"/>
    <n v="60.33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n v="1413406695"/>
    <b v="0"/>
    <n v="19"/>
    <b v="1"/>
    <x v="6"/>
    <n v="101"/>
    <n v="79.89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n v="1424609592"/>
    <b v="0"/>
    <n v="17"/>
    <b v="1"/>
    <x v="6"/>
    <n v="100"/>
    <n v="58.82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n v="1400725112"/>
    <b v="0"/>
    <n v="44"/>
    <b v="1"/>
    <x v="6"/>
    <n v="118"/>
    <n v="75.34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n v="1421439552"/>
    <b v="0"/>
    <n v="10"/>
    <b v="1"/>
    <x v="6"/>
    <n v="110"/>
    <n v="55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n v="1430505171"/>
    <b v="0"/>
    <n v="46"/>
    <b v="1"/>
    <x v="6"/>
    <n v="103"/>
    <n v="66.959999999999994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n v="1407197670"/>
    <b v="0"/>
    <n v="11"/>
    <b v="1"/>
    <x v="6"/>
    <n v="100"/>
    <n v="227.27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n v="1401910634"/>
    <b v="0"/>
    <n v="13"/>
    <b v="1"/>
    <x v="6"/>
    <n v="100"/>
    <n v="307.69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n v="1410461299"/>
    <b v="0"/>
    <n v="33"/>
    <b v="1"/>
    <x v="6"/>
    <n v="110"/>
    <n v="50.02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n v="1422886950"/>
    <b v="0"/>
    <n v="28"/>
    <b v="1"/>
    <x v="6"/>
    <n v="101"/>
    <n v="72.39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n v="1439322412"/>
    <b v="0"/>
    <n v="21"/>
    <b v="1"/>
    <x v="6"/>
    <n v="101"/>
    <n v="95.95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n v="1409388020"/>
    <b v="0"/>
    <n v="13"/>
    <b v="1"/>
    <x v="6"/>
    <n v="169"/>
    <n v="45.62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n v="1439924246"/>
    <b v="0"/>
    <n v="34"/>
    <b v="1"/>
    <x v="6"/>
    <n v="100"/>
    <n v="41.03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n v="1469871148"/>
    <b v="0"/>
    <n v="80"/>
    <b v="1"/>
    <x v="6"/>
    <n v="114"/>
    <n v="56.83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n v="1409336373"/>
    <b v="0"/>
    <n v="74"/>
    <b v="1"/>
    <x v="6"/>
    <n v="102"/>
    <n v="137.24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n v="1438188106"/>
    <b v="0"/>
    <n v="7"/>
    <b v="1"/>
    <x v="6"/>
    <n v="106"/>
    <n v="75.709999999999994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n v="1459411371"/>
    <b v="0"/>
    <n v="34"/>
    <b v="1"/>
    <x v="6"/>
    <n v="102"/>
    <n v="99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n v="1434069205"/>
    <b v="0"/>
    <n v="86"/>
    <b v="1"/>
    <x v="6"/>
    <n v="117"/>
    <n v="81.569999999999993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n v="1483012918"/>
    <b v="0"/>
    <n v="37"/>
    <b v="1"/>
    <x v="6"/>
    <n v="101"/>
    <n v="45.1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n v="1434997018"/>
    <b v="0"/>
    <n v="18"/>
    <b v="1"/>
    <x v="6"/>
    <n v="132"/>
    <n v="36.67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n v="1457881057"/>
    <b v="0"/>
    <n v="22"/>
    <b v="1"/>
    <x v="6"/>
    <n v="100"/>
    <n v="125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x v="3518"/>
    <n v="1464709334"/>
    <b v="0"/>
    <n v="26"/>
    <b v="1"/>
    <x v="6"/>
    <n v="128"/>
    <n v="49.23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n v="1409667827"/>
    <b v="0"/>
    <n v="27"/>
    <b v="1"/>
    <x v="6"/>
    <n v="119"/>
    <n v="42.3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n v="1444673767"/>
    <b v="0"/>
    <n v="8"/>
    <b v="1"/>
    <x v="6"/>
    <n v="126"/>
    <n v="78.88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n v="1440687623"/>
    <b v="0"/>
    <n v="204"/>
    <b v="1"/>
    <x v="6"/>
    <n v="156"/>
    <n v="38.28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n v="1441120910"/>
    <b v="0"/>
    <n v="46"/>
    <b v="1"/>
    <x v="6"/>
    <n v="103"/>
    <n v="44.85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n v="1448040425"/>
    <b v="0"/>
    <n v="17"/>
    <b v="1"/>
    <x v="6"/>
    <n v="153"/>
    <n v="13.53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n v="1413016216"/>
    <b v="0"/>
    <n v="28"/>
    <b v="1"/>
    <x v="6"/>
    <n v="180"/>
    <n v="43.5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n v="1469009140"/>
    <b v="0"/>
    <n v="83"/>
    <b v="1"/>
    <x v="6"/>
    <n v="128"/>
    <n v="30.95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n v="1471543722"/>
    <b v="0"/>
    <n v="13"/>
    <b v="1"/>
    <x v="6"/>
    <n v="120"/>
    <n v="55.23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n v="1464307491"/>
    <b v="0"/>
    <n v="8"/>
    <b v="1"/>
    <x v="6"/>
    <n v="123"/>
    <n v="46.13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n v="1438882275"/>
    <b v="0"/>
    <n v="32"/>
    <b v="1"/>
    <x v="6"/>
    <n v="105"/>
    <n v="39.380000000000003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n v="1404915822"/>
    <b v="0"/>
    <n v="85"/>
    <b v="1"/>
    <x v="6"/>
    <n v="102"/>
    <n v="66.150000000000006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n v="1432663659"/>
    <b v="0"/>
    <n v="29"/>
    <b v="1"/>
    <x v="6"/>
    <n v="105"/>
    <n v="54.14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n v="1423166257"/>
    <b v="0"/>
    <n v="24"/>
    <b v="1"/>
    <x v="6"/>
    <n v="100"/>
    <n v="104.17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n v="1426188159"/>
    <b v="0"/>
    <n v="8"/>
    <b v="1"/>
    <x v="6"/>
    <n v="100"/>
    <n v="31.38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n v="1426002684"/>
    <b v="0"/>
    <n v="19"/>
    <b v="1"/>
    <x v="6"/>
    <n v="102"/>
    <n v="59.2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n v="1461117201"/>
    <b v="0"/>
    <n v="336"/>
    <b v="1"/>
    <x v="6"/>
    <n v="114"/>
    <n v="119.18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n v="1455230214"/>
    <b v="0"/>
    <n v="13"/>
    <b v="1"/>
    <x v="6"/>
    <n v="102"/>
    <n v="164.62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n v="1438939673"/>
    <b v="0"/>
    <n v="42"/>
    <b v="1"/>
    <x v="6"/>
    <n v="102"/>
    <n v="24.29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n v="1459632398"/>
    <b v="0"/>
    <n v="64"/>
    <b v="1"/>
    <x v="6"/>
    <n v="105"/>
    <n v="40.94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n v="1398342170"/>
    <b v="0"/>
    <n v="25"/>
    <b v="1"/>
    <x v="6"/>
    <n v="102"/>
    <n v="61.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n v="1401372324"/>
    <b v="0"/>
    <n v="20"/>
    <b v="1"/>
    <x v="6"/>
    <n v="100"/>
    <n v="38.65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n v="1436575280"/>
    <b v="0"/>
    <n v="104"/>
    <b v="1"/>
    <x v="6"/>
    <n v="106"/>
    <n v="56.2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n v="1421025159"/>
    <b v="0"/>
    <n v="53"/>
    <b v="1"/>
    <x v="6"/>
    <n v="113"/>
    <n v="107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n v="1476786994"/>
    <b v="0"/>
    <n v="14"/>
    <b v="1"/>
    <x v="6"/>
    <n v="100"/>
    <n v="171.43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n v="1403105724"/>
    <b v="0"/>
    <n v="20"/>
    <b v="1"/>
    <x v="6"/>
    <n v="100"/>
    <n v="110.5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n v="1396334311"/>
    <b v="0"/>
    <n v="558"/>
    <b v="1"/>
    <x v="6"/>
    <n v="100"/>
    <n v="179.28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n v="1431718575"/>
    <b v="0"/>
    <n v="22"/>
    <b v="1"/>
    <x v="6"/>
    <n v="144"/>
    <n v="22.9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n v="1436408308"/>
    <b v="0"/>
    <n v="24"/>
    <b v="1"/>
    <x v="6"/>
    <n v="104"/>
    <n v="43.13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n v="1429651266"/>
    <b v="0"/>
    <n v="74"/>
    <b v="1"/>
    <x v="6"/>
    <n v="108"/>
    <n v="46.89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n v="1437236378"/>
    <b v="0"/>
    <n v="54"/>
    <b v="1"/>
    <x v="6"/>
    <n v="102"/>
    <n v="47.4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n v="1457115427"/>
    <b v="0"/>
    <n v="31"/>
    <b v="1"/>
    <x v="6"/>
    <n v="149"/>
    <n v="15.13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n v="1467648456"/>
    <b v="0"/>
    <n v="25"/>
    <b v="1"/>
    <x v="6"/>
    <n v="105"/>
    <n v="21.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x v="3550"/>
    <n v="1440082649"/>
    <b v="0"/>
    <n v="17"/>
    <b v="1"/>
    <x v="6"/>
    <n v="101"/>
    <n v="59.12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n v="1417456208"/>
    <b v="0"/>
    <n v="12"/>
    <b v="1"/>
    <x v="6"/>
    <n v="131"/>
    <n v="97.92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n v="1419423083"/>
    <b v="0"/>
    <n v="38"/>
    <b v="1"/>
    <x v="6"/>
    <n v="105"/>
    <n v="55.13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n v="1431372444"/>
    <b v="0"/>
    <n v="41"/>
    <b v="1"/>
    <x v="6"/>
    <n v="109"/>
    <n v="26.54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n v="1408383994"/>
    <b v="0"/>
    <n v="19"/>
    <b v="1"/>
    <x v="6"/>
    <n v="111"/>
    <n v="58.42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n v="1418142696"/>
    <b v="0"/>
    <n v="41"/>
    <b v="1"/>
    <x v="6"/>
    <n v="100"/>
    <n v="122.54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n v="1417593483"/>
    <b v="0"/>
    <n v="26"/>
    <b v="1"/>
    <x v="6"/>
    <n v="114"/>
    <n v="87.96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n v="1412109413"/>
    <b v="0"/>
    <n v="25"/>
    <b v="1"/>
    <x v="6"/>
    <n v="122"/>
    <n v="73.239999999999995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x v="3558"/>
    <n v="1432302082"/>
    <b v="0"/>
    <n v="9"/>
    <b v="1"/>
    <x v="6"/>
    <n v="100"/>
    <n v="55.56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x v="3559"/>
    <n v="1412845246"/>
    <b v="0"/>
    <n v="78"/>
    <b v="1"/>
    <x v="6"/>
    <n v="103"/>
    <n v="39.54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n v="1413326248"/>
    <b v="0"/>
    <n v="45"/>
    <b v="1"/>
    <x v="6"/>
    <n v="106"/>
    <n v="136.78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n v="1468176527"/>
    <b v="0"/>
    <n v="102"/>
    <b v="1"/>
    <x v="6"/>
    <n v="101"/>
    <n v="99.34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n v="1475759454"/>
    <b v="0"/>
    <n v="5"/>
    <b v="1"/>
    <x v="6"/>
    <n v="100"/>
    <n v="20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n v="1427741583"/>
    <b v="0"/>
    <n v="27"/>
    <b v="1"/>
    <x v="6"/>
    <n v="130"/>
    <n v="28.89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n v="1459445777"/>
    <b v="0"/>
    <n v="37"/>
    <b v="1"/>
    <x v="6"/>
    <n v="100"/>
    <n v="40.549999999999997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n v="1456856256"/>
    <b v="0"/>
    <n v="14"/>
    <b v="1"/>
    <x v="6"/>
    <n v="100"/>
    <n v="35.7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n v="1421900022"/>
    <b v="0"/>
    <n v="27"/>
    <b v="1"/>
    <x v="6"/>
    <n v="114"/>
    <n v="37.96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n v="1405509510"/>
    <b v="0"/>
    <n v="45"/>
    <b v="1"/>
    <x v="6"/>
    <n v="100"/>
    <n v="33.33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n v="1458613082"/>
    <b v="0"/>
    <n v="49"/>
    <b v="1"/>
    <x v="6"/>
    <n v="287"/>
    <n v="58.57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n v="1455790405"/>
    <b v="0"/>
    <n v="24"/>
    <b v="1"/>
    <x v="6"/>
    <n v="109"/>
    <n v="135.63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n v="1434180944"/>
    <b v="0"/>
    <n v="112"/>
    <b v="1"/>
    <x v="6"/>
    <n v="116"/>
    <n v="30.94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n v="1416589890"/>
    <b v="0"/>
    <n v="23"/>
    <b v="1"/>
    <x v="6"/>
    <n v="119"/>
    <n v="176.09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x v="3572"/>
    <n v="1469465070"/>
    <b v="0"/>
    <n v="54"/>
    <b v="1"/>
    <x v="6"/>
    <n v="109"/>
    <n v="151.97999999999999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n v="1463144254"/>
    <b v="0"/>
    <n v="28"/>
    <b v="1"/>
    <x v="6"/>
    <n v="127"/>
    <n v="22.6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n v="1428436410"/>
    <b v="0"/>
    <n v="11"/>
    <b v="1"/>
    <x v="6"/>
    <n v="101"/>
    <n v="18.27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n v="1430494347"/>
    <b v="0"/>
    <n v="62"/>
    <b v="1"/>
    <x v="6"/>
    <n v="128"/>
    <n v="82.26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n v="1411200034"/>
    <b v="0"/>
    <n v="73"/>
    <b v="1"/>
    <x v="6"/>
    <n v="100"/>
    <n v="68.53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n v="1419979544"/>
    <b v="0"/>
    <n v="18"/>
    <b v="1"/>
    <x v="6"/>
    <n v="175"/>
    <n v="68.06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n v="1418673307"/>
    <b v="0"/>
    <n v="35"/>
    <b v="1"/>
    <x v="6"/>
    <n v="127"/>
    <n v="72.709999999999994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n v="1417469639"/>
    <b v="0"/>
    <n v="43"/>
    <b v="1"/>
    <x v="6"/>
    <n v="111"/>
    <n v="77.19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n v="1470792982"/>
    <b v="0"/>
    <n v="36"/>
    <b v="1"/>
    <x v="6"/>
    <n v="126"/>
    <n v="55.97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x v="3581"/>
    <n v="1423959123"/>
    <b v="0"/>
    <n v="62"/>
    <b v="1"/>
    <x v="6"/>
    <n v="119"/>
    <n v="49.69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n v="1407258582"/>
    <b v="0"/>
    <n v="15"/>
    <b v="1"/>
    <x v="6"/>
    <n v="108"/>
    <n v="79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n v="1455717790"/>
    <b v="0"/>
    <n v="33"/>
    <b v="1"/>
    <x v="6"/>
    <n v="103"/>
    <n v="77.73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n v="1408129822"/>
    <b v="0"/>
    <n v="27"/>
    <b v="1"/>
    <x v="6"/>
    <n v="110"/>
    <n v="40.78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n v="1438715077"/>
    <b v="0"/>
    <n v="17"/>
    <b v="1"/>
    <x v="6"/>
    <n v="202"/>
    <n v="59.41"/>
    <s v="plays"/>
    <x v="3599"/>
    <x v="3585"/>
  </r>
  <r>
    <n v="3600"/>
    <s v="Pariah"/>
    <s v="The First Play From The Man Who Brought You The Black James Bond!"/>
    <n v="10"/>
    <n v="13"/>
    <x v="0"/>
    <s v="US"/>
    <s v="USD"/>
    <x v="3586"/>
    <n v="1473970964"/>
    <b v="0"/>
    <n v="4"/>
    <b v="1"/>
    <x v="6"/>
    <n v="130"/>
    <n v="3.25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n v="1418860682"/>
    <b v="0"/>
    <n v="53"/>
    <b v="1"/>
    <x v="6"/>
    <n v="104"/>
    <n v="39.380000000000003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n v="1458336479"/>
    <b v="0"/>
    <n v="49"/>
    <b v="1"/>
    <x v="6"/>
    <n v="100"/>
    <n v="81.67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n v="1444164280"/>
    <b v="0"/>
    <n v="57"/>
    <b v="1"/>
    <x v="6"/>
    <n v="171"/>
    <n v="44.9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n v="1461370956"/>
    <b v="0"/>
    <n v="69"/>
    <b v="1"/>
    <x v="6"/>
    <n v="113"/>
    <n v="49.06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n v="1452798126"/>
    <b v="0"/>
    <n v="15"/>
    <b v="1"/>
    <x v="6"/>
    <n v="184"/>
    <n v="30.67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n v="1468593057"/>
    <b v="0"/>
    <n v="64"/>
    <b v="1"/>
    <x v="6"/>
    <n v="130"/>
    <n v="61.06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x v="3593"/>
    <n v="1448924882"/>
    <b v="0"/>
    <n v="20"/>
    <b v="1"/>
    <x v="6"/>
    <n v="105"/>
    <n v="29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n v="1463418090"/>
    <b v="0"/>
    <n v="27"/>
    <b v="1"/>
    <x v="6"/>
    <n v="100"/>
    <n v="29.63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n v="1456789685"/>
    <b v="0"/>
    <n v="21"/>
    <b v="1"/>
    <x v="6"/>
    <n v="153"/>
    <n v="143.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n v="1437214936"/>
    <b v="0"/>
    <n v="31"/>
    <b v="1"/>
    <x v="6"/>
    <n v="162"/>
    <n v="52.35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n v="1425891201"/>
    <b v="0"/>
    <n v="51"/>
    <b v="1"/>
    <x v="6"/>
    <n v="136"/>
    <n v="66.67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n v="1401470811"/>
    <b v="0"/>
    <n v="57"/>
    <b v="1"/>
    <x v="6"/>
    <n v="144"/>
    <n v="126.67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n v="1401372574"/>
    <b v="0"/>
    <n v="20"/>
    <b v="1"/>
    <x v="6"/>
    <n v="100"/>
    <n v="62.5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n v="1432083616"/>
    <b v="0"/>
    <n v="71"/>
    <b v="1"/>
    <x v="6"/>
    <n v="101"/>
    <n v="35.49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n v="1447164896"/>
    <b v="0"/>
    <n v="72"/>
    <b v="1"/>
    <x v="6"/>
    <n v="107"/>
    <n v="37.08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n v="1424213264"/>
    <b v="0"/>
    <n v="45"/>
    <b v="1"/>
    <x v="6"/>
    <n v="125"/>
    <n v="69.33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n v="1486996729"/>
    <b v="0"/>
    <n v="51"/>
    <b v="1"/>
    <x v="6"/>
    <n v="119"/>
    <n v="17.25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n v="1430751850"/>
    <b v="0"/>
    <n v="56"/>
    <b v="1"/>
    <x v="6"/>
    <n v="101"/>
    <n v="36.07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n v="1476760226"/>
    <b v="0"/>
    <n v="17"/>
    <b v="1"/>
    <x v="6"/>
    <n v="113"/>
    <n v="66.47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n v="1422916261"/>
    <b v="0"/>
    <n v="197"/>
    <b v="1"/>
    <x v="6"/>
    <n v="105"/>
    <n v="56.07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n v="1473200844"/>
    <b v="0"/>
    <n v="70"/>
    <b v="1"/>
    <x v="6"/>
    <n v="110"/>
    <n v="47.03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n v="1409030371"/>
    <b v="0"/>
    <n v="21"/>
    <b v="1"/>
    <x v="6"/>
    <n v="100"/>
    <n v="47.67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x v="3609"/>
    <n v="1404841270"/>
    <b v="0"/>
    <n v="34"/>
    <b v="1"/>
    <x v="6"/>
    <n v="120"/>
    <n v="88.24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n v="1466793290"/>
    <b v="0"/>
    <n v="39"/>
    <b v="1"/>
    <x v="6"/>
    <n v="105"/>
    <n v="80.72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n v="1433259577"/>
    <b v="0"/>
    <n v="78"/>
    <b v="1"/>
    <x v="6"/>
    <n v="103"/>
    <n v="39.49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n v="1406390457"/>
    <b v="0"/>
    <n v="48"/>
    <b v="1"/>
    <x v="6"/>
    <n v="102"/>
    <n v="84.85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n v="1459446487"/>
    <b v="0"/>
    <n v="29"/>
    <b v="1"/>
    <x v="6"/>
    <n v="100"/>
    <n v="68.97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n v="1444852796"/>
    <b v="0"/>
    <n v="0"/>
    <b v="0"/>
    <x v="40"/>
    <n v="0"/>
    <n v="0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n v="1457403364"/>
    <b v="0"/>
    <n v="2"/>
    <b v="0"/>
    <x v="40"/>
    <n v="0"/>
    <n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n v="1414700390"/>
    <b v="0"/>
    <n v="1"/>
    <b v="0"/>
    <x v="40"/>
    <n v="0"/>
    <n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n v="1409335497"/>
    <b v="0"/>
    <n v="59"/>
    <b v="0"/>
    <x v="40"/>
    <n v="51"/>
    <n v="147.88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n v="1415053749"/>
    <b v="0"/>
    <n v="1"/>
    <b v="0"/>
    <x v="40"/>
    <n v="20"/>
    <n v="100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n v="1475765867"/>
    <b v="0"/>
    <n v="31"/>
    <b v="0"/>
    <x v="40"/>
    <n v="35"/>
    <n v="56.84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n v="1480219174"/>
    <b v="0"/>
    <n v="18"/>
    <b v="0"/>
    <x v="40"/>
    <n v="4"/>
    <n v="176.94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x v="3621"/>
    <n v="1458594676"/>
    <b v="0"/>
    <n v="10"/>
    <b v="0"/>
    <x v="40"/>
    <n v="36"/>
    <n v="127.6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n v="1439224829"/>
    <b v="0"/>
    <n v="0"/>
    <b v="0"/>
    <x v="40"/>
    <n v="0"/>
    <n v="0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n v="1417538935"/>
    <b v="0"/>
    <n v="14"/>
    <b v="0"/>
    <x v="40"/>
    <n v="31"/>
    <n v="66.14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n v="1424275732"/>
    <b v="0"/>
    <n v="2"/>
    <b v="0"/>
    <x v="40"/>
    <n v="7"/>
    <n v="108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n v="1470672906"/>
    <b v="0"/>
    <n v="1"/>
    <b v="0"/>
    <x v="40"/>
    <n v="0"/>
    <n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n v="1428691530"/>
    <b v="0"/>
    <n v="3"/>
    <b v="0"/>
    <x v="40"/>
    <n v="6"/>
    <n v="18.329999999999998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n v="1410966179"/>
    <b v="0"/>
    <n v="0"/>
    <b v="0"/>
    <x v="40"/>
    <n v="0"/>
    <n v="0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n v="1445369727"/>
    <b v="0"/>
    <n v="2"/>
    <b v="0"/>
    <x v="40"/>
    <n v="2"/>
    <n v="7.5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n v="1444274839"/>
    <b v="0"/>
    <n v="0"/>
    <b v="0"/>
    <x v="40"/>
    <n v="0"/>
    <n v="0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n v="1454996887"/>
    <b v="0"/>
    <n v="12"/>
    <b v="0"/>
    <x v="40"/>
    <n v="16"/>
    <n v="68.42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n v="1477178238"/>
    <b v="0"/>
    <n v="1"/>
    <b v="0"/>
    <x v="40"/>
    <n v="0"/>
    <n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n v="1431770802"/>
    <b v="0"/>
    <n v="8"/>
    <b v="0"/>
    <x v="40"/>
    <n v="5"/>
    <n v="60.13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n v="1471370327"/>
    <b v="0"/>
    <n v="2"/>
    <b v="0"/>
    <x v="40"/>
    <n v="6"/>
    <n v="15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x v="3634"/>
    <n v="1409900445"/>
    <b v="0"/>
    <n v="73"/>
    <b v="1"/>
    <x v="6"/>
    <n v="100"/>
    <n v="550.04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n v="1400691994"/>
    <b v="0"/>
    <n v="8"/>
    <b v="1"/>
    <x v="6"/>
    <n v="104"/>
    <n v="97.5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n v="1452598184"/>
    <b v="0"/>
    <n v="17"/>
    <b v="1"/>
    <x v="6"/>
    <n v="100"/>
    <n v="29.4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n v="1404833442"/>
    <b v="0"/>
    <n v="9"/>
    <b v="1"/>
    <x v="6"/>
    <n v="104"/>
    <n v="57.78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n v="1471188502"/>
    <b v="0"/>
    <n v="17"/>
    <b v="1"/>
    <x v="6"/>
    <n v="251"/>
    <n v="44.24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n v="1436172207"/>
    <b v="0"/>
    <n v="33"/>
    <b v="1"/>
    <x v="6"/>
    <n v="101"/>
    <n v="60.9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n v="1457690386"/>
    <b v="0"/>
    <n v="38"/>
    <b v="1"/>
    <x v="6"/>
    <n v="174"/>
    <n v="68.84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n v="1434654998"/>
    <b v="0"/>
    <n v="79"/>
    <b v="1"/>
    <x v="6"/>
    <n v="116"/>
    <n v="73.58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n v="1483393836"/>
    <b v="0"/>
    <n v="46"/>
    <b v="1"/>
    <x v="6"/>
    <n v="106"/>
    <n v="115.02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n v="1462806419"/>
    <b v="0"/>
    <n v="20"/>
    <b v="1"/>
    <x v="6"/>
    <n v="111"/>
    <n v="110.75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x v="3644"/>
    <n v="1400272580"/>
    <b v="0"/>
    <n v="20"/>
    <b v="1"/>
    <x v="6"/>
    <n v="101"/>
    <n v="75.5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n v="1424414350"/>
    <b v="0"/>
    <n v="13"/>
    <b v="1"/>
    <x v="6"/>
    <n v="102"/>
    <n v="235.46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n v="1417208925"/>
    <b v="0"/>
    <n v="22"/>
    <b v="1"/>
    <x v="6"/>
    <n v="100"/>
    <n v="11.36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n v="1458336672"/>
    <b v="0"/>
    <n v="36"/>
    <b v="1"/>
    <x v="6"/>
    <n v="111"/>
    <n v="92.5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n v="1425187014"/>
    <b v="0"/>
    <n v="40"/>
    <b v="1"/>
    <x v="6"/>
    <n v="101"/>
    <n v="202.85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n v="1477133430"/>
    <b v="0"/>
    <n v="9"/>
    <b v="1"/>
    <x v="6"/>
    <n v="104"/>
    <n v="26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n v="1464847089"/>
    <b v="0"/>
    <n v="19"/>
    <b v="1"/>
    <x v="6"/>
    <n v="109"/>
    <n v="46.05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n v="1445109822"/>
    <b v="0"/>
    <n v="14"/>
    <b v="1"/>
    <x v="6"/>
    <n v="115"/>
    <n v="5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x v="3652"/>
    <n v="1404337382"/>
    <b v="0"/>
    <n v="38"/>
    <b v="1"/>
    <x v="6"/>
    <n v="100"/>
    <n v="31.58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n v="1434669419"/>
    <b v="0"/>
    <n v="58"/>
    <b v="1"/>
    <x v="6"/>
    <n v="103"/>
    <n v="53.36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n v="1435670452"/>
    <b v="0"/>
    <n v="28"/>
    <b v="1"/>
    <x v="6"/>
    <n v="104"/>
    <n v="36.96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n v="1431447137"/>
    <b v="0"/>
    <n v="17"/>
    <b v="1"/>
    <x v="6"/>
    <n v="138"/>
    <n v="81.290000000000006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n v="1431951611"/>
    <b v="0"/>
    <n v="12"/>
    <b v="1"/>
    <x v="6"/>
    <n v="110"/>
    <n v="20.079999999999998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n v="1404140667"/>
    <b v="0"/>
    <n v="40"/>
    <b v="1"/>
    <x v="6"/>
    <n v="101"/>
    <n v="88.25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n v="1409179384"/>
    <b v="0"/>
    <n v="57"/>
    <b v="1"/>
    <x v="6"/>
    <n v="102"/>
    <n v="53.44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n v="1412233497"/>
    <b v="0"/>
    <n v="114"/>
    <b v="1"/>
    <x v="6"/>
    <n v="114"/>
    <n v="39.869999999999997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n v="1467752229"/>
    <b v="0"/>
    <n v="31"/>
    <b v="1"/>
    <x v="6"/>
    <n v="100"/>
    <n v="145.16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n v="1462285182"/>
    <b v="0"/>
    <n v="3"/>
    <b v="1"/>
    <x v="6"/>
    <n v="140"/>
    <n v="23.33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n v="1408995284"/>
    <b v="0"/>
    <n v="16"/>
    <b v="1"/>
    <x v="6"/>
    <n v="129"/>
    <n v="64.38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n v="1402580818"/>
    <b v="0"/>
    <n v="199"/>
    <b v="1"/>
    <x v="6"/>
    <n v="103"/>
    <n v="62.05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n v="1430052298"/>
    <b v="0"/>
    <n v="31"/>
    <b v="1"/>
    <x v="6"/>
    <n v="103"/>
    <n v="66.13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n v="1401214581"/>
    <b v="0"/>
    <n v="30"/>
    <b v="1"/>
    <x v="6"/>
    <n v="110"/>
    <n v="73.400000000000006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n v="1473850434"/>
    <b v="0"/>
    <n v="34"/>
    <b v="1"/>
    <x v="6"/>
    <n v="113"/>
    <n v="99.5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n v="1452008290"/>
    <b v="0"/>
    <n v="18"/>
    <b v="1"/>
    <x v="6"/>
    <n v="112"/>
    <n v="62.17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n v="1399998418"/>
    <b v="0"/>
    <n v="67"/>
    <b v="1"/>
    <x v="6"/>
    <n v="139"/>
    <n v="62.33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n v="1474339696"/>
    <b v="0"/>
    <n v="66"/>
    <b v="1"/>
    <x v="6"/>
    <n v="111"/>
    <n v="58.79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n v="1438575586"/>
    <b v="0"/>
    <n v="23"/>
    <b v="1"/>
    <x v="6"/>
    <n v="139"/>
    <n v="45.35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n v="1398348859"/>
    <b v="0"/>
    <n v="126"/>
    <b v="1"/>
    <x v="6"/>
    <n v="106"/>
    <n v="41.94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n v="1439567660"/>
    <b v="0"/>
    <n v="6"/>
    <b v="1"/>
    <x v="6"/>
    <n v="101"/>
    <n v="59.17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n v="1401254055"/>
    <b v="0"/>
    <n v="25"/>
    <b v="1"/>
    <x v="6"/>
    <n v="100"/>
    <n v="200.49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n v="1404932004"/>
    <b v="0"/>
    <n v="39"/>
    <b v="1"/>
    <x v="6"/>
    <n v="109"/>
    <n v="83.97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n v="1432410639"/>
    <b v="0"/>
    <n v="62"/>
    <b v="1"/>
    <x v="6"/>
    <n v="118"/>
    <n v="57.26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n v="1414506083"/>
    <b v="0"/>
    <n v="31"/>
    <b v="1"/>
    <x v="6"/>
    <n v="120"/>
    <n v="58.06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n v="1421426929"/>
    <b v="0"/>
    <n v="274"/>
    <b v="1"/>
    <x v="6"/>
    <n v="128"/>
    <n v="186.8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x v="3678"/>
    <n v="1410304179"/>
    <b v="0"/>
    <n v="17"/>
    <b v="1"/>
    <x v="6"/>
    <n v="126"/>
    <n v="74.12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n v="1446352529"/>
    <b v="0"/>
    <n v="14"/>
    <b v="1"/>
    <x v="6"/>
    <n v="129"/>
    <n v="30.7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n v="1461985967"/>
    <b v="0"/>
    <n v="60"/>
    <b v="1"/>
    <x v="6"/>
    <n v="107"/>
    <n v="62.67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n v="1419281610"/>
    <b v="0"/>
    <n v="33"/>
    <b v="1"/>
    <x v="6"/>
    <n v="100"/>
    <n v="121.36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n v="1418654916"/>
    <b v="0"/>
    <n v="78"/>
    <b v="1"/>
    <x v="6"/>
    <n v="155"/>
    <n v="39.74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n v="1461064248"/>
    <b v="0"/>
    <n v="30"/>
    <b v="1"/>
    <x v="6"/>
    <n v="108"/>
    <n v="72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n v="1454354487"/>
    <b v="0"/>
    <n v="136"/>
    <b v="1"/>
    <x v="6"/>
    <n v="111"/>
    <n v="40.630000000000003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n v="1410791216"/>
    <b v="0"/>
    <n v="40"/>
    <b v="1"/>
    <x v="6"/>
    <n v="101"/>
    <n v="63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x v="3686"/>
    <n v="1409493800"/>
    <b v="0"/>
    <n v="18"/>
    <b v="1"/>
    <x v="6"/>
    <n v="121"/>
    <n v="33.67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n v="1430830793"/>
    <b v="0"/>
    <n v="39"/>
    <b v="1"/>
    <x v="6"/>
    <n v="100"/>
    <n v="38.590000000000003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n v="1464958484"/>
    <b v="0"/>
    <n v="21"/>
    <b v="1"/>
    <x v="6"/>
    <n v="109"/>
    <n v="155.94999999999999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n v="1467720388"/>
    <b v="0"/>
    <n v="30"/>
    <b v="1"/>
    <x v="6"/>
    <n v="123"/>
    <n v="43.2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n v="1459528394"/>
    <b v="0"/>
    <n v="27"/>
    <b v="1"/>
    <x v="6"/>
    <n v="136"/>
    <n v="15.15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n v="1401714114"/>
    <b v="0"/>
    <n v="35"/>
    <b v="1"/>
    <x v="6"/>
    <n v="103"/>
    <n v="83.57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n v="1409262949"/>
    <b v="0"/>
    <n v="13"/>
    <b v="1"/>
    <x v="6"/>
    <n v="121"/>
    <n v="140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n v="1467335378"/>
    <b v="0"/>
    <n v="23"/>
    <b v="1"/>
    <x v="6"/>
    <n v="186"/>
    <n v="80.87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n v="1403234686"/>
    <b v="0"/>
    <n v="39"/>
    <b v="1"/>
    <x v="6"/>
    <n v="300"/>
    <n v="53.85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n v="1401123546"/>
    <b v="0"/>
    <n v="35"/>
    <b v="1"/>
    <x v="6"/>
    <n v="108"/>
    <n v="30.93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n v="1425908988"/>
    <b v="0"/>
    <n v="27"/>
    <b v="1"/>
    <x v="6"/>
    <n v="141"/>
    <n v="67.959999999999994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x v="3174"/>
    <n v="1400606573"/>
    <b v="0"/>
    <n v="21"/>
    <b v="1"/>
    <x v="6"/>
    <n v="114"/>
    <n v="27.14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n v="1431230867"/>
    <b v="0"/>
    <n v="104"/>
    <b v="1"/>
    <x v="6"/>
    <n v="154"/>
    <n v="110.87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n v="1463334166"/>
    <b v="0"/>
    <n v="19"/>
    <b v="1"/>
    <x v="6"/>
    <n v="102"/>
    <n v="106.84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n v="1429881667"/>
    <b v="0"/>
    <n v="97"/>
    <b v="1"/>
    <x v="6"/>
    <n v="102"/>
    <n v="105.52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n v="1422834819"/>
    <b v="0"/>
    <n v="27"/>
    <b v="1"/>
    <x v="6"/>
    <n v="103"/>
    <n v="132.96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n v="1450819109"/>
    <b v="0"/>
    <n v="24"/>
    <b v="1"/>
    <x v="6"/>
    <n v="156"/>
    <n v="51.92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n v="1428526049"/>
    <b v="0"/>
    <n v="13"/>
    <b v="1"/>
    <x v="6"/>
    <n v="101"/>
    <n v="310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n v="1422465075"/>
    <b v="0"/>
    <n v="46"/>
    <b v="1"/>
    <x v="6"/>
    <n v="239"/>
    <n v="26.02"/>
    <s v="plays"/>
    <x v="3718"/>
    <x v="3703"/>
  </r>
  <r>
    <n v="3719"/>
    <s v="Corium"/>
    <s v="A new piece of physical theatre about love, regret and longing."/>
    <n v="200"/>
    <n v="420"/>
    <x v="0"/>
    <s v="GB"/>
    <s v="GBP"/>
    <x v="3704"/>
    <n v="1432402266"/>
    <b v="0"/>
    <n v="4"/>
    <b v="1"/>
    <x v="6"/>
    <n v="210"/>
    <n v="105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x v="3705"/>
    <n v="1433980206"/>
    <b v="0"/>
    <n v="40"/>
    <b v="1"/>
    <x v="6"/>
    <n v="105"/>
    <n v="86.23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n v="1413412084"/>
    <b v="0"/>
    <n v="44"/>
    <b v="1"/>
    <x v="6"/>
    <n v="101"/>
    <n v="114.55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n v="1452614847"/>
    <b v="0"/>
    <n v="35"/>
    <b v="1"/>
    <x v="6"/>
    <n v="111"/>
    <n v="47.66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x v="3708"/>
    <n v="1414778662"/>
    <b v="0"/>
    <n v="63"/>
    <b v="1"/>
    <x v="6"/>
    <n v="102"/>
    <n v="72.89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n v="1459856860"/>
    <b v="0"/>
    <n v="89"/>
    <b v="1"/>
    <x v="6"/>
    <n v="103"/>
    <n v="49.55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n v="1454366467"/>
    <b v="0"/>
    <n v="15"/>
    <b v="1"/>
    <x v="6"/>
    <n v="127"/>
    <n v="25.4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n v="1459567371"/>
    <b v="0"/>
    <n v="46"/>
    <b v="1"/>
    <x v="6"/>
    <n v="339"/>
    <n v="62.59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n v="1474273294"/>
    <b v="0"/>
    <n v="33"/>
    <b v="1"/>
    <x v="6"/>
    <n v="101"/>
    <n v="61.06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n v="1437365176"/>
    <b v="0"/>
    <n v="31"/>
    <b v="0"/>
    <x v="6"/>
    <n v="9"/>
    <n v="60.06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n v="1423198512"/>
    <b v="0"/>
    <n v="5"/>
    <b v="0"/>
    <x v="6"/>
    <n v="7"/>
    <n v="72.400000000000006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n v="1437236159"/>
    <b v="0"/>
    <n v="1"/>
    <b v="0"/>
    <x v="6"/>
    <n v="10"/>
    <n v="100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n v="1418234646"/>
    <b v="0"/>
    <n v="12"/>
    <b v="0"/>
    <x v="6"/>
    <n v="11"/>
    <n v="51.67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n v="1416932133"/>
    <b v="0"/>
    <n v="4"/>
    <b v="0"/>
    <x v="6"/>
    <n v="15"/>
    <n v="32.75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n v="1428539708"/>
    <b v="0"/>
    <n v="0"/>
    <b v="0"/>
    <x v="6"/>
    <n v="0"/>
    <n v="0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n v="1427405896"/>
    <b v="0"/>
    <n v="7"/>
    <b v="0"/>
    <x v="6"/>
    <n v="28"/>
    <n v="6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x v="3720"/>
    <n v="1430239089"/>
    <b v="0"/>
    <n v="2"/>
    <b v="0"/>
    <x v="6"/>
    <n v="13"/>
    <n v="10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n v="1423847093"/>
    <b v="0"/>
    <n v="1"/>
    <b v="0"/>
    <x v="6"/>
    <n v="1"/>
    <n v="10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x v="3722"/>
    <n v="1445358903"/>
    <b v="0"/>
    <n v="4"/>
    <b v="0"/>
    <x v="6"/>
    <n v="21"/>
    <n v="37.5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n v="1403562705"/>
    <b v="0"/>
    <n v="6"/>
    <b v="0"/>
    <x v="6"/>
    <n v="18"/>
    <n v="45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n v="1467024468"/>
    <b v="0"/>
    <n v="8"/>
    <b v="0"/>
    <x v="6"/>
    <n v="20"/>
    <n v="100.63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n v="1405217355"/>
    <b v="0"/>
    <n v="14"/>
    <b v="0"/>
    <x v="6"/>
    <n v="18"/>
    <n v="25.57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n v="1447797950"/>
    <b v="0"/>
    <n v="0"/>
    <b v="0"/>
    <x v="6"/>
    <n v="0"/>
    <n v="0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n v="1407388144"/>
    <b v="0"/>
    <n v="4"/>
    <b v="0"/>
    <x v="6"/>
    <n v="2"/>
    <n v="25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x v="3728"/>
    <n v="1401814964"/>
    <b v="0"/>
    <n v="0"/>
    <b v="0"/>
    <x v="6"/>
    <n v="0"/>
    <n v="0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n v="1401823952"/>
    <b v="0"/>
    <n v="0"/>
    <b v="0"/>
    <x v="6"/>
    <n v="0"/>
    <n v="0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n v="1405097102"/>
    <b v="0"/>
    <n v="1"/>
    <b v="0"/>
    <x v="6"/>
    <n v="10"/>
    <n v="10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x v="3731"/>
    <n v="1473326439"/>
    <b v="0"/>
    <n v="1"/>
    <b v="0"/>
    <x v="6"/>
    <n v="2"/>
    <n v="202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x v="3732"/>
    <n v="1433833896"/>
    <b v="0"/>
    <n v="1"/>
    <b v="0"/>
    <x v="6"/>
    <n v="1"/>
    <n v="25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n v="1453827436"/>
    <b v="0"/>
    <n v="52"/>
    <b v="1"/>
    <x v="40"/>
    <n v="104"/>
    <n v="99.54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n v="1459220588"/>
    <b v="0"/>
    <n v="7"/>
    <b v="1"/>
    <x v="40"/>
    <n v="105"/>
    <n v="75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n v="1421105608"/>
    <b v="0"/>
    <n v="28"/>
    <b v="1"/>
    <x v="40"/>
    <n v="100"/>
    <n v="215.25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n v="1454460673"/>
    <b v="0"/>
    <n v="11"/>
    <b v="1"/>
    <x v="40"/>
    <n v="133"/>
    <n v="120.55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n v="1473189335"/>
    <b v="0"/>
    <n v="15"/>
    <b v="1"/>
    <x v="40"/>
    <n v="113"/>
    <n v="37.67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n v="1430768800"/>
    <b v="0"/>
    <n v="30"/>
    <b v="1"/>
    <x v="40"/>
    <n v="103"/>
    <n v="172.23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n v="1403125737"/>
    <b v="0"/>
    <n v="27"/>
    <b v="1"/>
    <x v="40"/>
    <n v="120"/>
    <n v="111.1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n v="1458161307"/>
    <b v="0"/>
    <n v="28"/>
    <b v="1"/>
    <x v="40"/>
    <n v="130"/>
    <n v="25.46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n v="1399923198"/>
    <b v="0"/>
    <n v="17"/>
    <b v="1"/>
    <x v="40"/>
    <n v="101"/>
    <n v="267.64999999999998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n v="1415737515"/>
    <b v="0"/>
    <n v="50"/>
    <b v="1"/>
    <x v="40"/>
    <n v="109"/>
    <n v="75.959999999999994"/>
    <s v="musical"/>
    <x v="3757"/>
    <x v="3742"/>
  </r>
  <r>
    <n v="3758"/>
    <s v="Luigi's Ladies"/>
    <s v="LUIGI'S LADIES: an original one-woman musical comedy"/>
    <n v="1500"/>
    <n v="1535"/>
    <x v="0"/>
    <s v="US"/>
    <s v="USD"/>
    <x v="3743"/>
    <n v="1397819938"/>
    <b v="0"/>
    <n v="26"/>
    <b v="1"/>
    <x v="40"/>
    <n v="102"/>
    <n v="59.04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x v="3744"/>
    <n v="1435372553"/>
    <b v="0"/>
    <n v="88"/>
    <b v="1"/>
    <x v="40"/>
    <n v="110"/>
    <n v="50.1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n v="1397133386"/>
    <b v="0"/>
    <n v="91"/>
    <b v="1"/>
    <x v="40"/>
    <n v="101"/>
    <n v="55.5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n v="1434625937"/>
    <b v="0"/>
    <n v="3"/>
    <b v="1"/>
    <x v="40"/>
    <n v="100"/>
    <n v="166.67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n v="1436383889"/>
    <b v="0"/>
    <n v="28"/>
    <b v="1"/>
    <x v="40"/>
    <n v="106"/>
    <n v="47.43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n v="1425319226"/>
    <b v="0"/>
    <n v="77"/>
    <b v="1"/>
    <x v="40"/>
    <n v="100"/>
    <n v="64.94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n v="1462824832"/>
    <b v="0"/>
    <n v="27"/>
    <b v="1"/>
    <x v="40"/>
    <n v="100"/>
    <n v="55.56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n v="1404153482"/>
    <b v="0"/>
    <n v="107"/>
    <b v="1"/>
    <x v="40"/>
    <n v="113"/>
    <n v="74.22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n v="1401336045"/>
    <b v="0"/>
    <n v="96"/>
    <b v="1"/>
    <x v="40"/>
    <n v="103"/>
    <n v="106.93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n v="1423960097"/>
    <b v="0"/>
    <n v="56"/>
    <b v="1"/>
    <x v="40"/>
    <n v="117"/>
    <n v="41.7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n v="1400002090"/>
    <b v="0"/>
    <n v="58"/>
    <b v="1"/>
    <x v="40"/>
    <n v="108"/>
    <n v="74.239999999999995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n v="1458138079"/>
    <b v="0"/>
    <n v="15"/>
    <b v="1"/>
    <x v="40"/>
    <n v="100"/>
    <n v="73.33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n v="1431642010"/>
    <b v="0"/>
    <n v="20"/>
    <b v="1"/>
    <x v="40"/>
    <n v="100"/>
    <n v="100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x v="3755"/>
    <n v="1462307652"/>
    <b v="0"/>
    <n v="38"/>
    <b v="1"/>
    <x v="40"/>
    <n v="146"/>
    <n v="38.42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n v="1478616506"/>
    <b v="0"/>
    <n v="33"/>
    <b v="1"/>
    <x v="40"/>
    <n v="110"/>
    <n v="166.97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x v="3757"/>
    <n v="1476317247"/>
    <b v="0"/>
    <n v="57"/>
    <b v="1"/>
    <x v="40"/>
    <n v="108"/>
    <n v="94.9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n v="1427223655"/>
    <b v="0"/>
    <n v="25"/>
    <b v="1"/>
    <x v="40"/>
    <n v="100"/>
    <n v="100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n v="1426199843"/>
    <b v="0"/>
    <n v="14"/>
    <b v="1"/>
    <x v="40"/>
    <n v="100"/>
    <n v="143.2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n v="1403599778"/>
    <b v="0"/>
    <n v="94"/>
    <b v="1"/>
    <x v="40"/>
    <n v="107"/>
    <n v="90.82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n v="1409884821"/>
    <b v="0"/>
    <n v="59"/>
    <b v="1"/>
    <x v="40"/>
    <n v="143"/>
    <n v="48.54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x v="3762"/>
    <n v="1418758780"/>
    <b v="0"/>
    <n v="36"/>
    <b v="1"/>
    <x v="40"/>
    <n v="105"/>
    <n v="70.03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n v="1456421940"/>
    <b v="0"/>
    <n v="115"/>
    <b v="1"/>
    <x v="40"/>
    <n v="104"/>
    <n v="135.63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n v="1433999785"/>
    <b v="0"/>
    <n v="30"/>
    <b v="1"/>
    <x v="40"/>
    <n v="120"/>
    <n v="100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n v="1408050685"/>
    <b v="0"/>
    <n v="52"/>
    <b v="1"/>
    <x v="40"/>
    <n v="110"/>
    <n v="94.9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n v="1466887297"/>
    <b v="0"/>
    <n v="27"/>
    <b v="1"/>
    <x v="40"/>
    <n v="102"/>
    <n v="75.37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n v="1455938520"/>
    <b v="0"/>
    <n v="24"/>
    <b v="1"/>
    <x v="40"/>
    <n v="129"/>
    <n v="64.459999999999994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n v="1465601532"/>
    <b v="0"/>
    <n v="10"/>
    <b v="1"/>
    <x v="40"/>
    <n v="115"/>
    <n v="115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n v="1467040769"/>
    <b v="0"/>
    <n v="30"/>
    <b v="1"/>
    <x v="40"/>
    <n v="151"/>
    <n v="100.5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n v="1461718475"/>
    <b v="0"/>
    <n v="71"/>
    <b v="1"/>
    <x v="40"/>
    <n v="111"/>
    <n v="93.77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n v="1434113406"/>
    <b v="0"/>
    <n v="10"/>
    <b v="1"/>
    <x v="40"/>
    <n v="100"/>
    <n v="35.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n v="1448469719"/>
    <b v="0"/>
    <n v="1"/>
    <b v="0"/>
    <x v="40"/>
    <n v="1"/>
    <n v="500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n v="1431630618"/>
    <b v="0"/>
    <n v="4"/>
    <b v="0"/>
    <x v="40"/>
    <n v="3"/>
    <n v="29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n v="1477238423"/>
    <b v="0"/>
    <n v="0"/>
    <b v="0"/>
    <x v="40"/>
    <n v="0"/>
    <n v="0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x v="3774"/>
    <n v="1399480592"/>
    <b v="0"/>
    <n v="0"/>
    <b v="0"/>
    <x v="40"/>
    <n v="0"/>
    <n v="0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x v="3775"/>
    <n v="1434365022"/>
    <b v="0"/>
    <n v="2"/>
    <b v="0"/>
    <x v="40"/>
    <n v="0"/>
    <n v="17.5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n v="1416954729"/>
    <b v="0"/>
    <n v="24"/>
    <b v="0"/>
    <x v="40"/>
    <n v="60"/>
    <n v="174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n v="1431093354"/>
    <b v="0"/>
    <n v="1"/>
    <b v="0"/>
    <x v="40"/>
    <n v="1"/>
    <n v="50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n v="1437042490"/>
    <b v="0"/>
    <n v="2"/>
    <b v="0"/>
    <x v="40"/>
    <n v="2"/>
    <n v="5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n v="1479170556"/>
    <b v="0"/>
    <n v="1"/>
    <b v="0"/>
    <x v="40"/>
    <n v="0"/>
    <n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n v="1426972165"/>
    <b v="0"/>
    <n v="37"/>
    <b v="0"/>
    <x v="40"/>
    <n v="90"/>
    <n v="145.4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n v="1405099248"/>
    <b v="0"/>
    <n v="5"/>
    <b v="0"/>
    <x v="40"/>
    <n v="1"/>
    <n v="205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n v="1455142843"/>
    <b v="0"/>
    <n v="4"/>
    <b v="0"/>
    <x v="40"/>
    <n v="4"/>
    <n v="100.5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n v="1418146883"/>
    <b v="0"/>
    <n v="16"/>
    <b v="0"/>
    <x v="40"/>
    <n v="4"/>
    <n v="55.06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n v="1417536816"/>
    <b v="0"/>
    <n v="9"/>
    <b v="0"/>
    <x v="40"/>
    <n v="9"/>
    <n v="47.33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n v="1442890906"/>
    <b v="0"/>
    <n v="0"/>
    <b v="0"/>
    <x v="40"/>
    <n v="0"/>
    <n v="0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x v="3786"/>
    <n v="1454541568"/>
    <b v="0"/>
    <n v="40"/>
    <b v="0"/>
    <x v="40"/>
    <n v="20"/>
    <n v="58.95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n v="1465172024"/>
    <b v="0"/>
    <n v="0"/>
    <b v="0"/>
    <x v="40"/>
    <n v="0"/>
    <n v="0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n v="1406668640"/>
    <b v="0"/>
    <n v="2"/>
    <b v="0"/>
    <x v="40"/>
    <n v="0"/>
    <n v="1.5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n v="1402294381"/>
    <b v="0"/>
    <n v="1"/>
    <b v="0"/>
    <x v="40"/>
    <n v="0"/>
    <n v="5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n v="1427492939"/>
    <b v="0"/>
    <n v="9"/>
    <b v="0"/>
    <x v="40"/>
    <n v="30"/>
    <n v="50.56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n v="1424775219"/>
    <b v="0"/>
    <n v="24"/>
    <b v="1"/>
    <x v="6"/>
    <n v="100"/>
    <n v="41.67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n v="1402403907"/>
    <b v="0"/>
    <n v="38"/>
    <b v="1"/>
    <x v="6"/>
    <n v="101"/>
    <n v="53.29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n v="1424377358"/>
    <b v="0"/>
    <n v="26"/>
    <b v="1"/>
    <x v="6"/>
    <n v="122"/>
    <n v="70.23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n v="1461769373"/>
    <b v="0"/>
    <n v="19"/>
    <b v="1"/>
    <x v="6"/>
    <n v="330"/>
    <n v="43.42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n v="1429120908"/>
    <b v="0"/>
    <n v="11"/>
    <b v="1"/>
    <x v="6"/>
    <n v="110"/>
    <n v="199.18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n v="1462603021"/>
    <b v="0"/>
    <n v="27"/>
    <b v="1"/>
    <x v="6"/>
    <n v="101"/>
    <n v="78.52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n v="1424727712"/>
    <b v="0"/>
    <n v="34"/>
    <b v="1"/>
    <x v="6"/>
    <n v="140"/>
    <n v="61.82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n v="1437545657"/>
    <b v="0"/>
    <n v="20"/>
    <b v="1"/>
    <x v="6"/>
    <n v="100"/>
    <n v="50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n v="1403022823"/>
    <b v="0"/>
    <n v="37"/>
    <b v="1"/>
    <x v="6"/>
    <n v="119"/>
    <n v="48.34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n v="1444236216"/>
    <b v="0"/>
    <n v="20"/>
    <b v="1"/>
    <x v="6"/>
    <n v="107"/>
    <n v="107.25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n v="1423599182"/>
    <b v="0"/>
    <n v="10"/>
    <b v="1"/>
    <x v="6"/>
    <n v="228"/>
    <n v="57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n v="1435554104"/>
    <b v="0"/>
    <n v="26"/>
    <b v="1"/>
    <x v="6"/>
    <n v="106"/>
    <n v="40.92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n v="1433518717"/>
    <b v="0"/>
    <n v="20"/>
    <b v="1"/>
    <x v="6"/>
    <n v="143"/>
    <n v="21.5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n v="1449116407"/>
    <b v="0"/>
    <n v="46"/>
    <b v="1"/>
    <x v="6"/>
    <n v="105"/>
    <n v="79.540000000000006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n v="1448136417"/>
    <b v="0"/>
    <n v="76"/>
    <b v="1"/>
    <x v="6"/>
    <n v="110"/>
    <n v="72.38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n v="1434405044"/>
    <b v="0"/>
    <n v="41"/>
    <b v="1"/>
    <x v="6"/>
    <n v="106"/>
    <n v="64.63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n v="1469026903"/>
    <b v="0"/>
    <n v="7"/>
    <b v="1"/>
    <x v="6"/>
    <n v="108"/>
    <n v="38.57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n v="1432690814"/>
    <b v="0"/>
    <n v="49"/>
    <b v="1"/>
    <x v="6"/>
    <n v="105"/>
    <n v="107.57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n v="1428401394"/>
    <b v="0"/>
    <n v="26"/>
    <b v="1"/>
    <x v="6"/>
    <n v="119"/>
    <n v="27.5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n v="1422656201"/>
    <b v="0"/>
    <n v="65"/>
    <b v="1"/>
    <x v="6"/>
    <n v="153"/>
    <n v="70.459999999999994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n v="1414845587"/>
    <b v="0"/>
    <n v="28"/>
    <b v="1"/>
    <x v="6"/>
    <n v="100"/>
    <n v="178.57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n v="1470948371"/>
    <b v="0"/>
    <n v="8"/>
    <b v="1"/>
    <x v="6"/>
    <n v="100"/>
    <n v="62.63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n v="1463161611"/>
    <b v="0"/>
    <n v="3"/>
    <b v="1"/>
    <x v="6"/>
    <n v="225"/>
    <n v="75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n v="1413404545"/>
    <b v="0"/>
    <n v="9"/>
    <b v="1"/>
    <x v="6"/>
    <n v="106"/>
    <n v="58.9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n v="1452048335"/>
    <b v="0"/>
    <n v="9"/>
    <b v="1"/>
    <x v="6"/>
    <n v="105"/>
    <n v="139.56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n v="1416516972"/>
    <b v="0"/>
    <n v="20"/>
    <b v="1"/>
    <x v="6"/>
    <n v="117"/>
    <n v="70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n v="1432032067"/>
    <b v="0"/>
    <n v="57"/>
    <b v="1"/>
    <x v="6"/>
    <n v="109"/>
    <n v="57.39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n v="1459463808"/>
    <b v="0"/>
    <n v="8"/>
    <b v="1"/>
    <x v="6"/>
    <n v="160"/>
    <n v="40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n v="1467497652"/>
    <b v="0"/>
    <n v="14"/>
    <b v="1"/>
    <x v="6"/>
    <n v="113"/>
    <n v="64.290000000000006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x v="3818"/>
    <n v="1432837358"/>
    <b v="0"/>
    <n v="17"/>
    <b v="1"/>
    <x v="6"/>
    <n v="102"/>
    <n v="120.12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n v="1429722209"/>
    <b v="0"/>
    <n v="100"/>
    <b v="1"/>
    <x v="6"/>
    <n v="101"/>
    <n v="1008.24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n v="1433042724"/>
    <b v="0"/>
    <n v="32"/>
    <b v="1"/>
    <x v="6"/>
    <n v="101"/>
    <n v="63.28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n v="1457023829"/>
    <b v="0"/>
    <n v="3"/>
    <b v="1"/>
    <x v="6"/>
    <n v="6500"/>
    <n v="21.67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n v="1400698287"/>
    <b v="1"/>
    <n v="34"/>
    <b v="0"/>
    <x v="6"/>
    <n v="9"/>
    <n v="25.65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n v="1397217052"/>
    <b v="1"/>
    <n v="23"/>
    <b v="0"/>
    <x v="6"/>
    <n v="22"/>
    <n v="47.7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n v="1399427064"/>
    <b v="1"/>
    <n v="19"/>
    <b v="0"/>
    <x v="6"/>
    <n v="21"/>
    <n v="56.05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n v="1399474134"/>
    <b v="1"/>
    <n v="50"/>
    <b v="0"/>
    <x v="6"/>
    <n v="41"/>
    <n v="81.319999999999993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n v="1441119774"/>
    <b v="1"/>
    <n v="12"/>
    <b v="0"/>
    <x v="6"/>
    <n v="2"/>
    <n v="70.17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n v="1409721542"/>
    <b v="1"/>
    <n v="8"/>
    <b v="0"/>
    <x v="6"/>
    <n v="3"/>
    <n v="23.63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n v="1433395391"/>
    <b v="1"/>
    <n v="9"/>
    <b v="0"/>
    <x v="6"/>
    <n v="16"/>
    <n v="188.56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n v="1442604989"/>
    <b v="1"/>
    <n v="43"/>
    <b v="0"/>
    <x v="6"/>
    <n v="16"/>
    <n v="49.5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n v="1431455084"/>
    <b v="1"/>
    <n v="28"/>
    <b v="0"/>
    <x v="6"/>
    <n v="7"/>
    <n v="75.459999999999994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x v="3831"/>
    <n v="1417489143"/>
    <b v="1"/>
    <n v="4"/>
    <b v="0"/>
    <x v="6"/>
    <n v="4"/>
    <n v="9.5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n v="1434537179"/>
    <b v="1"/>
    <n v="24"/>
    <b v="0"/>
    <x v="6"/>
    <n v="34"/>
    <n v="35.5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n v="1425270876"/>
    <b v="0"/>
    <n v="2"/>
    <b v="0"/>
    <x v="6"/>
    <n v="0"/>
    <n v="10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n v="1406578178"/>
    <b v="0"/>
    <n v="2"/>
    <b v="0"/>
    <x v="6"/>
    <n v="0"/>
    <n v="13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x v="3835"/>
    <n v="1428614058"/>
    <b v="0"/>
    <n v="20"/>
    <b v="0"/>
    <x v="6"/>
    <n v="16"/>
    <n v="89.4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n v="1424819871"/>
    <b v="0"/>
    <n v="1"/>
    <b v="0"/>
    <x v="6"/>
    <n v="3"/>
    <n v="25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n v="1423245003"/>
    <b v="0"/>
    <n v="1"/>
    <b v="0"/>
    <x v="6"/>
    <n v="0"/>
    <n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n v="1404927690"/>
    <b v="0"/>
    <n v="4"/>
    <b v="0"/>
    <x v="6"/>
    <n v="5"/>
    <n v="65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n v="1430734844"/>
    <b v="0"/>
    <n v="1"/>
    <b v="0"/>
    <x v="6"/>
    <n v="2"/>
    <n v="10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n v="1401485207"/>
    <b v="0"/>
    <n v="1"/>
    <b v="0"/>
    <x v="6"/>
    <n v="0"/>
    <n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n v="1405266710"/>
    <b v="0"/>
    <n v="13"/>
    <b v="0"/>
    <x v="6"/>
    <n v="18"/>
    <n v="81.540000000000006"/>
    <s v="plays"/>
    <x v="3860"/>
    <x v="3841"/>
  </r>
  <r>
    <n v="3861"/>
    <s v="READY OR NOT HERE I COME"/>
    <s v="THE COMING OF THE LORD!"/>
    <n v="2000"/>
    <n v="100"/>
    <x v="2"/>
    <s v="US"/>
    <s v="USD"/>
    <x v="3842"/>
    <n v="1412258977"/>
    <b v="0"/>
    <n v="1"/>
    <b v="0"/>
    <x v="6"/>
    <n v="5"/>
    <n v="100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x v="3843"/>
    <n v="1472451356"/>
    <b v="0"/>
    <n v="1"/>
    <b v="0"/>
    <x v="6"/>
    <n v="0"/>
    <n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n v="1441552305"/>
    <b v="0"/>
    <n v="0"/>
    <b v="0"/>
    <x v="6"/>
    <n v="0"/>
    <n v="0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n v="1445203454"/>
    <b v="0"/>
    <n v="3"/>
    <b v="0"/>
    <x v="6"/>
    <n v="1"/>
    <n v="20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n v="1405957098"/>
    <b v="0"/>
    <n v="14"/>
    <b v="0"/>
    <x v="6"/>
    <n v="27"/>
    <n v="46.43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n v="1454453021"/>
    <b v="0"/>
    <n v="2"/>
    <b v="0"/>
    <x v="6"/>
    <n v="1"/>
    <n v="5.5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n v="1463686339"/>
    <b v="0"/>
    <n v="5"/>
    <b v="0"/>
    <x v="6"/>
    <n v="13"/>
    <n v="50.2"/>
    <s v="plays"/>
    <x v="3867"/>
    <x v="3848"/>
  </r>
  <r>
    <n v="3868"/>
    <s v="1000 words (Canceled)"/>
    <s v="New collection of music by Scott Evan Davis!"/>
    <n v="5000"/>
    <n v="10"/>
    <x v="1"/>
    <s v="GB"/>
    <s v="GBP"/>
    <x v="3849"/>
    <n v="1408031405"/>
    <b v="0"/>
    <n v="1"/>
    <b v="0"/>
    <x v="40"/>
    <n v="0"/>
    <n v="10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n v="1423761792"/>
    <b v="0"/>
    <n v="15"/>
    <b v="0"/>
    <x v="40"/>
    <n v="3"/>
    <n v="30.13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n v="1401768478"/>
    <b v="0"/>
    <n v="10"/>
    <b v="0"/>
    <x v="40"/>
    <n v="15"/>
    <n v="150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n v="1485629050"/>
    <b v="0"/>
    <n v="3"/>
    <b v="0"/>
    <x v="40"/>
    <n v="3"/>
    <n v="13.33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n v="1435202996"/>
    <b v="0"/>
    <n v="0"/>
    <b v="0"/>
    <x v="40"/>
    <n v="0"/>
    <n v="0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n v="1441730535"/>
    <b v="0"/>
    <n v="0"/>
    <b v="0"/>
    <x v="40"/>
    <n v="0"/>
    <n v="0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n v="1420244622"/>
    <b v="0"/>
    <n v="0"/>
    <b v="0"/>
    <x v="40"/>
    <n v="0"/>
    <n v="0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n v="1472804365"/>
    <b v="0"/>
    <n v="0"/>
    <b v="0"/>
    <x v="40"/>
    <n v="0"/>
    <n v="0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n v="1451833128"/>
    <b v="0"/>
    <n v="46"/>
    <b v="0"/>
    <x v="40"/>
    <n v="53"/>
    <n v="44.76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n v="1478621752"/>
    <b v="0"/>
    <n v="14"/>
    <b v="0"/>
    <x v="40"/>
    <n v="5"/>
    <n v="88.64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n v="1433014746"/>
    <b v="0"/>
    <n v="1"/>
    <b v="0"/>
    <x v="40"/>
    <n v="0"/>
    <n v="10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n v="1419626396"/>
    <b v="0"/>
    <n v="0"/>
    <b v="0"/>
    <x v="40"/>
    <n v="0"/>
    <n v="0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n v="1403724820"/>
    <b v="0"/>
    <n v="17"/>
    <b v="0"/>
    <x v="40"/>
    <n v="13"/>
    <n v="57.65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n v="1484958399"/>
    <b v="0"/>
    <n v="1"/>
    <b v="0"/>
    <x v="40"/>
    <n v="5"/>
    <n v="25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n v="1451950570"/>
    <b v="0"/>
    <n v="0"/>
    <b v="0"/>
    <x v="40"/>
    <n v="0"/>
    <n v="0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n v="1407076069"/>
    <b v="0"/>
    <n v="0"/>
    <b v="0"/>
    <x v="40"/>
    <n v="0"/>
    <n v="0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n v="1425322792"/>
    <b v="0"/>
    <n v="0"/>
    <b v="0"/>
    <x v="40"/>
    <n v="0"/>
    <n v="0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n v="1460242191"/>
    <b v="0"/>
    <n v="0"/>
    <b v="0"/>
    <x v="40"/>
    <n v="0"/>
    <n v="0"/>
    <s v="musical"/>
    <x v="3885"/>
    <x v="3865"/>
  </r>
  <r>
    <n v="3886"/>
    <s v="a (Canceled)"/>
    <n v="1"/>
    <n v="10000"/>
    <n v="0"/>
    <x v="1"/>
    <s v="AU"/>
    <s v="AUD"/>
    <x v="3866"/>
    <n v="1415683702"/>
    <b v="0"/>
    <n v="0"/>
    <b v="0"/>
    <x v="40"/>
    <n v="0"/>
    <n v="0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n v="1426538129"/>
    <b v="0"/>
    <n v="2"/>
    <b v="0"/>
    <x v="40"/>
    <n v="2"/>
    <n v="17.5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n v="1485522358"/>
    <b v="0"/>
    <n v="14"/>
    <b v="0"/>
    <x v="6"/>
    <n v="27"/>
    <n v="38.7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n v="1417651630"/>
    <b v="0"/>
    <n v="9"/>
    <b v="0"/>
    <x v="6"/>
    <n v="1"/>
    <n v="13.1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n v="1434478344"/>
    <b v="0"/>
    <n v="8"/>
    <b v="0"/>
    <x v="6"/>
    <n v="17"/>
    <n v="315.5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x v="3871"/>
    <n v="1424488244"/>
    <b v="0"/>
    <n v="7"/>
    <b v="0"/>
    <x v="6"/>
    <n v="33"/>
    <n v="37.14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n v="1408203557"/>
    <b v="0"/>
    <n v="0"/>
    <b v="0"/>
    <x v="6"/>
    <n v="0"/>
    <n v="0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n v="1400600840"/>
    <b v="0"/>
    <n v="84"/>
    <b v="0"/>
    <x v="6"/>
    <n v="22"/>
    <n v="128.2700000000000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n v="1478386812"/>
    <b v="0"/>
    <n v="11"/>
    <b v="0"/>
    <x v="6"/>
    <n v="3"/>
    <n v="47.27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n v="1422424818"/>
    <b v="0"/>
    <n v="1"/>
    <b v="0"/>
    <x v="6"/>
    <n v="5"/>
    <n v="50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n v="1401770178"/>
    <b v="0"/>
    <n v="4"/>
    <b v="0"/>
    <x v="6"/>
    <n v="11"/>
    <n v="42.5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n v="1418158683"/>
    <b v="0"/>
    <n v="10"/>
    <b v="0"/>
    <x v="6"/>
    <n v="18"/>
    <n v="44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n v="1436355270"/>
    <b v="0"/>
    <n v="16"/>
    <b v="0"/>
    <x v="6"/>
    <n v="33"/>
    <n v="50.88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n v="1406140561"/>
    <b v="0"/>
    <n v="2"/>
    <b v="0"/>
    <x v="6"/>
    <n v="1"/>
    <n v="62.5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n v="1431396791"/>
    <b v="0"/>
    <n v="5"/>
    <b v="0"/>
    <x v="6"/>
    <n v="5"/>
    <n v="27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n v="1447098599"/>
    <b v="0"/>
    <n v="1"/>
    <b v="0"/>
    <x v="6"/>
    <n v="1"/>
    <n v="25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n v="1476962042"/>
    <b v="0"/>
    <n v="31"/>
    <b v="0"/>
    <x v="6"/>
    <n v="49"/>
    <n v="47.26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n v="1435709765"/>
    <b v="0"/>
    <n v="0"/>
    <b v="0"/>
    <x v="6"/>
    <n v="0"/>
    <n v="0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x v="3884"/>
    <n v="1427866200"/>
    <b v="0"/>
    <n v="2"/>
    <b v="0"/>
    <x v="6"/>
    <n v="0"/>
    <n v="1.5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n v="1430405903"/>
    <b v="0"/>
    <n v="7"/>
    <b v="0"/>
    <x v="6"/>
    <n v="12"/>
    <n v="24.7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n v="1432072893"/>
    <b v="0"/>
    <n v="16"/>
    <b v="0"/>
    <x v="6"/>
    <n v="67"/>
    <n v="63.13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n v="1411587606"/>
    <b v="0"/>
    <n v="4"/>
    <b v="0"/>
    <x v="6"/>
    <n v="15"/>
    <n v="38.25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n v="1405307696"/>
    <b v="0"/>
    <n v="4"/>
    <b v="0"/>
    <x v="6"/>
    <n v="9"/>
    <n v="16.25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n v="1407832642"/>
    <b v="0"/>
    <n v="4"/>
    <b v="0"/>
    <x v="6"/>
    <n v="0"/>
    <n v="33.75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n v="1439057397"/>
    <b v="0"/>
    <n v="3"/>
    <b v="0"/>
    <x v="6"/>
    <n v="3"/>
    <n v="61.67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n v="1414438177"/>
    <b v="0"/>
    <n v="36"/>
    <b v="0"/>
    <x v="6"/>
    <n v="37"/>
    <n v="83.14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n v="1424759330"/>
    <b v="0"/>
    <n v="1"/>
    <b v="0"/>
    <x v="6"/>
    <n v="0"/>
    <n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n v="1446267849"/>
    <b v="0"/>
    <n v="7"/>
    <b v="0"/>
    <x v="6"/>
    <n v="10"/>
    <n v="142.8600000000000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n v="1429558756"/>
    <b v="0"/>
    <n v="27"/>
    <b v="0"/>
    <x v="6"/>
    <n v="36"/>
    <n v="33.67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n v="1462232309"/>
    <b v="0"/>
    <n v="1"/>
    <b v="0"/>
    <x v="6"/>
    <n v="0"/>
    <n v="5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n v="1462360752"/>
    <b v="0"/>
    <n v="0"/>
    <b v="0"/>
    <x v="6"/>
    <n v="0"/>
    <n v="0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n v="1407847161"/>
    <b v="0"/>
    <n v="1"/>
    <b v="0"/>
    <x v="6"/>
    <n v="0"/>
    <n v="10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n v="1406131023"/>
    <b v="0"/>
    <n v="3"/>
    <b v="0"/>
    <x v="6"/>
    <n v="0"/>
    <n v="40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n v="1450628773"/>
    <b v="0"/>
    <n v="3"/>
    <b v="0"/>
    <x v="6"/>
    <n v="2"/>
    <n v="30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n v="1476436660"/>
    <b v="0"/>
    <n v="3"/>
    <b v="0"/>
    <x v="6"/>
    <n v="5"/>
    <n v="45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n v="1413291655"/>
    <b v="0"/>
    <n v="0"/>
    <b v="0"/>
    <x v="6"/>
    <n v="0"/>
    <n v="0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n v="1421432810"/>
    <b v="0"/>
    <n v="6"/>
    <b v="0"/>
    <x v="6"/>
    <n v="8"/>
    <n v="10.17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n v="1426203071"/>
    <b v="0"/>
    <n v="17"/>
    <b v="0"/>
    <x v="6"/>
    <n v="12"/>
    <n v="81.4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n v="1401231722"/>
    <b v="0"/>
    <n v="40"/>
    <b v="0"/>
    <x v="6"/>
    <n v="15"/>
    <n v="57.25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n v="1404161639"/>
    <b v="0"/>
    <n v="3"/>
    <b v="0"/>
    <x v="6"/>
    <n v="10"/>
    <n v="5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n v="1417053748"/>
    <b v="0"/>
    <n v="1"/>
    <b v="0"/>
    <x v="6"/>
    <n v="0"/>
    <n v="15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n v="1404973504"/>
    <b v="0"/>
    <n v="2"/>
    <b v="0"/>
    <x v="6"/>
    <n v="1"/>
    <n v="12.5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n v="1442593427"/>
    <b v="0"/>
    <n v="7"/>
    <b v="0"/>
    <x v="6"/>
    <n v="13"/>
    <n v="93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n v="1471636265"/>
    <b v="0"/>
    <n v="14"/>
    <b v="0"/>
    <x v="6"/>
    <n v="2"/>
    <n v="32.36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n v="1457078868"/>
    <b v="0"/>
    <n v="0"/>
    <b v="0"/>
    <x v="6"/>
    <n v="0"/>
    <n v="0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n v="1439350707"/>
    <b v="0"/>
    <n v="0"/>
    <b v="0"/>
    <x v="6"/>
    <n v="0"/>
    <n v="0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n v="1455508964"/>
    <b v="0"/>
    <n v="1"/>
    <b v="0"/>
    <x v="6"/>
    <n v="0"/>
    <n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n v="1466205262"/>
    <b v="0"/>
    <n v="12"/>
    <b v="0"/>
    <x v="6"/>
    <n v="16"/>
    <n v="91.83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n v="1439827639"/>
    <b v="0"/>
    <n v="12"/>
    <b v="0"/>
    <x v="6"/>
    <n v="11"/>
    <n v="45.83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n v="1438789546"/>
    <b v="0"/>
    <n v="23"/>
    <b v="0"/>
    <x v="6"/>
    <n v="44"/>
    <n v="57.17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n v="1477981120"/>
    <b v="0"/>
    <n v="0"/>
    <b v="0"/>
    <x v="6"/>
    <n v="0"/>
    <n v="0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n v="1465830560"/>
    <b v="0"/>
    <n v="10"/>
    <b v="0"/>
    <x v="6"/>
    <n v="86"/>
    <n v="248.5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n v="1432763054"/>
    <b v="0"/>
    <n v="5"/>
    <b v="0"/>
    <x v="6"/>
    <n v="12"/>
    <n v="79.400000000000006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n v="1412328979"/>
    <b v="0"/>
    <n v="1"/>
    <b v="0"/>
    <x v="6"/>
    <n v="0"/>
    <n v="5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n v="1416311351"/>
    <b v="0"/>
    <n v="2"/>
    <b v="0"/>
    <x v="6"/>
    <n v="0"/>
    <n v="5.5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n v="1414505137"/>
    <b v="0"/>
    <n v="2"/>
    <b v="0"/>
    <x v="6"/>
    <n v="1"/>
    <n v="25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n v="1429306914"/>
    <b v="0"/>
    <n v="0"/>
    <b v="0"/>
    <x v="6"/>
    <n v="0"/>
    <n v="0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n v="1443811268"/>
    <b v="0"/>
    <n v="13"/>
    <b v="0"/>
    <x v="6"/>
    <n v="36"/>
    <n v="137.0800000000000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n v="1438098875"/>
    <b v="0"/>
    <n v="0"/>
    <b v="0"/>
    <x v="6"/>
    <n v="0"/>
    <n v="0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n v="1429125268"/>
    <b v="0"/>
    <n v="1"/>
    <b v="0"/>
    <x v="6"/>
    <n v="0"/>
    <n v="5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n v="1422388822"/>
    <b v="0"/>
    <n v="5"/>
    <b v="0"/>
    <x v="6"/>
    <n v="3"/>
    <n v="39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n v="1472786744"/>
    <b v="0"/>
    <n v="2"/>
    <b v="0"/>
    <x v="6"/>
    <n v="3"/>
    <n v="50.5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n v="1404892123"/>
    <b v="0"/>
    <n v="0"/>
    <b v="0"/>
    <x v="6"/>
    <n v="0"/>
    <n v="0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n v="1421031221"/>
    <b v="0"/>
    <n v="32"/>
    <b v="0"/>
    <x v="6"/>
    <n v="16"/>
    <n v="49.28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n v="1457628680"/>
    <b v="0"/>
    <n v="1"/>
    <b v="0"/>
    <x v="6"/>
    <n v="1"/>
    <n v="25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n v="1457120942"/>
    <b v="0"/>
    <n v="1"/>
    <b v="0"/>
    <x v="6"/>
    <n v="0"/>
    <n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n v="1440701890"/>
    <b v="0"/>
    <n v="1"/>
    <b v="0"/>
    <x v="6"/>
    <n v="0"/>
    <n v="25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n v="1467162586"/>
    <b v="0"/>
    <n v="0"/>
    <b v="0"/>
    <x v="6"/>
    <n v="0"/>
    <n v="0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n v="1400168264"/>
    <b v="0"/>
    <n v="0"/>
    <b v="0"/>
    <x v="6"/>
    <n v="0"/>
    <n v="0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n v="1446150141"/>
    <b v="0"/>
    <n v="8"/>
    <b v="0"/>
    <x v="6"/>
    <n v="24"/>
    <n v="53.13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n v="1459203727"/>
    <b v="0"/>
    <n v="0"/>
    <b v="0"/>
    <x v="6"/>
    <n v="0"/>
    <n v="0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n v="1464045954"/>
    <b v="0"/>
    <n v="1"/>
    <b v="0"/>
    <x v="6"/>
    <n v="0"/>
    <n v="7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n v="1403822912"/>
    <b v="0"/>
    <n v="16"/>
    <b v="0"/>
    <x v="6"/>
    <n v="32"/>
    <n v="40.06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n v="1409338556"/>
    <b v="0"/>
    <n v="12"/>
    <b v="0"/>
    <x v="6"/>
    <n v="24"/>
    <n v="24.33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n v="1449260256"/>
    <b v="0"/>
    <n v="4"/>
    <b v="0"/>
    <x v="6"/>
    <n v="2"/>
    <n v="11.25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n v="1397683410"/>
    <b v="0"/>
    <n v="2"/>
    <b v="0"/>
    <x v="6"/>
    <n v="0"/>
    <n v="10.5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n v="1446562494"/>
    <b v="0"/>
    <n v="3"/>
    <b v="0"/>
    <x v="6"/>
    <n v="3"/>
    <n v="15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n v="1445226117"/>
    <b v="0"/>
    <n v="0"/>
    <b v="0"/>
    <x v="6"/>
    <n v="0"/>
    <n v="0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n v="1424279986"/>
    <b v="0"/>
    <n v="3"/>
    <b v="0"/>
    <x v="6"/>
    <n v="6"/>
    <n v="42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n v="1455428380"/>
    <b v="0"/>
    <n v="4"/>
    <b v="0"/>
    <x v="6"/>
    <n v="14"/>
    <n v="71.25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n v="1402506278"/>
    <b v="0"/>
    <n v="2"/>
    <b v="0"/>
    <x v="6"/>
    <n v="1"/>
    <n v="22.5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n v="1486191507"/>
    <b v="0"/>
    <n v="10"/>
    <b v="0"/>
    <x v="6"/>
    <n v="24"/>
    <n v="4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n v="1458761673"/>
    <b v="0"/>
    <n v="11"/>
    <b v="0"/>
    <x v="6"/>
    <n v="11"/>
    <n v="47.9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n v="1471638646"/>
    <b v="0"/>
    <n v="6"/>
    <b v="0"/>
    <x v="6"/>
    <n v="7"/>
    <n v="35.17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n v="1458333811"/>
    <b v="0"/>
    <n v="2"/>
    <b v="0"/>
    <x v="6"/>
    <n v="0"/>
    <n v="5.5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n v="1403355126"/>
    <b v="0"/>
    <n v="6"/>
    <b v="0"/>
    <x v="6"/>
    <n v="1"/>
    <n v="22.67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n v="1418002634"/>
    <b v="0"/>
    <n v="8"/>
    <b v="0"/>
    <x v="6"/>
    <n v="21"/>
    <n v="26.38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n v="1460219110"/>
    <b v="0"/>
    <n v="37"/>
    <b v="0"/>
    <x v="6"/>
    <n v="78"/>
    <n v="105.54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n v="1462280848"/>
    <b v="0"/>
    <n v="11"/>
    <b v="0"/>
    <x v="6"/>
    <n v="32"/>
    <n v="29.09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n v="1465850898"/>
    <b v="0"/>
    <n v="0"/>
    <b v="0"/>
    <x v="6"/>
    <n v="0"/>
    <n v="0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n v="1405024561"/>
    <b v="0"/>
    <n v="10"/>
    <b v="0"/>
    <x v="6"/>
    <n v="48"/>
    <n v="62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n v="1466621732"/>
    <b v="0"/>
    <n v="6"/>
    <b v="0"/>
    <x v="6"/>
    <n v="1"/>
    <n v="217.5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n v="1417533953"/>
    <b v="0"/>
    <n v="8"/>
    <b v="0"/>
    <x v="6"/>
    <n v="11"/>
    <n v="26.75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n v="1425678057"/>
    <b v="0"/>
    <n v="6"/>
    <b v="0"/>
    <x v="6"/>
    <n v="2"/>
    <n v="18.329999999999998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n v="1401978147"/>
    <b v="0"/>
    <n v="7"/>
    <b v="0"/>
    <x v="6"/>
    <n v="18"/>
    <n v="64.290000000000006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n v="1463545149"/>
    <b v="0"/>
    <n v="7"/>
    <b v="0"/>
    <x v="6"/>
    <n v="4"/>
    <n v="175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n v="1431113180"/>
    <b v="0"/>
    <n v="5"/>
    <b v="0"/>
    <x v="6"/>
    <n v="20"/>
    <n v="34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n v="1397854356"/>
    <b v="0"/>
    <n v="46"/>
    <b v="0"/>
    <x v="6"/>
    <n v="35"/>
    <n v="84.28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n v="1412809644"/>
    <b v="0"/>
    <n v="10"/>
    <b v="0"/>
    <x v="6"/>
    <n v="6"/>
    <n v="9.5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n v="1454173120"/>
    <b v="0"/>
    <n v="19"/>
    <b v="0"/>
    <x v="6"/>
    <n v="32"/>
    <n v="33.74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n v="1460034594"/>
    <b v="0"/>
    <n v="13"/>
    <b v="0"/>
    <x v="6"/>
    <n v="10"/>
    <n v="37.54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n v="1399414290"/>
    <b v="0"/>
    <n v="13"/>
    <b v="0"/>
    <x v="6"/>
    <n v="38"/>
    <n v="11.62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x v="3968"/>
    <n v="1439517413"/>
    <b v="0"/>
    <n v="4"/>
    <b v="0"/>
    <x v="6"/>
    <n v="2"/>
    <n v="8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n v="1444413581"/>
    <b v="0"/>
    <n v="0"/>
    <b v="0"/>
    <x v="6"/>
    <n v="0"/>
    <n v="0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n v="1454342893"/>
    <b v="0"/>
    <n v="3"/>
    <b v="0"/>
    <x v="6"/>
    <n v="4"/>
    <n v="23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n v="1430494082"/>
    <b v="0"/>
    <n v="1"/>
    <b v="0"/>
    <x v="6"/>
    <n v="20"/>
    <n v="100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n v="1444689259"/>
    <b v="0"/>
    <n v="9"/>
    <b v="0"/>
    <x v="6"/>
    <n v="5"/>
    <n v="60.1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n v="1428957912"/>
    <b v="0"/>
    <n v="1"/>
    <b v="0"/>
    <x v="6"/>
    <n v="0"/>
    <n v="3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n v="1403169690"/>
    <b v="0"/>
    <n v="1"/>
    <b v="0"/>
    <x v="6"/>
    <n v="0"/>
    <n v="5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n v="1421339077"/>
    <b v="0"/>
    <n v="4"/>
    <b v="0"/>
    <x v="6"/>
    <n v="35"/>
    <n v="17.5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n v="1415341464"/>
    <b v="0"/>
    <n v="17"/>
    <b v="0"/>
    <x v="6"/>
    <n v="17"/>
    <n v="29.24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n v="1425633821"/>
    <b v="0"/>
    <n v="0"/>
    <b v="0"/>
    <x v="6"/>
    <n v="0"/>
    <n v="0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n v="1424992026"/>
    <b v="0"/>
    <n v="12"/>
    <b v="0"/>
    <x v="6"/>
    <n v="57"/>
    <n v="59.58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n v="1406058798"/>
    <b v="0"/>
    <n v="14"/>
    <b v="0"/>
    <x v="6"/>
    <n v="17"/>
    <n v="82.57"/>
    <s v="plays"/>
    <x v="3999"/>
    <x v="3979"/>
  </r>
  <r>
    <n v="4000"/>
    <s v="The Escorts"/>
    <s v="An Enticing Trip into the World of Assisted Dying"/>
    <n v="8000"/>
    <n v="10"/>
    <x v="2"/>
    <s v="US"/>
    <s v="USD"/>
    <x v="3980"/>
    <n v="1457450958"/>
    <b v="0"/>
    <n v="1"/>
    <b v="0"/>
    <x v="6"/>
    <n v="0"/>
    <n v="10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n v="1486681708"/>
    <b v="0"/>
    <n v="14"/>
    <b v="0"/>
    <x v="6"/>
    <n v="38"/>
    <n v="32.36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n v="1409187761"/>
    <b v="0"/>
    <n v="4"/>
    <b v="0"/>
    <x v="6"/>
    <n v="2"/>
    <n v="5.75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n v="1421417147"/>
    <b v="0"/>
    <n v="2"/>
    <b v="0"/>
    <x v="6"/>
    <n v="10"/>
    <n v="100.5"/>
    <s v="plays"/>
    <x v="4003"/>
    <x v="3982"/>
  </r>
  <r>
    <n v="4004"/>
    <s v="South Florida Tours"/>
    <s v="Help Launch The Queen Into South Florida!"/>
    <n v="500"/>
    <n v="1"/>
    <x v="2"/>
    <s v="US"/>
    <s v="USD"/>
    <x v="3983"/>
    <n v="1410148457"/>
    <b v="0"/>
    <n v="1"/>
    <b v="0"/>
    <x v="6"/>
    <n v="0"/>
    <n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n v="1408648985"/>
    <b v="0"/>
    <n v="2"/>
    <b v="0"/>
    <x v="6"/>
    <n v="1"/>
    <n v="20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n v="1453487587"/>
    <b v="0"/>
    <n v="1"/>
    <b v="0"/>
    <x v="6"/>
    <n v="0"/>
    <n v="2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n v="1406572381"/>
    <b v="0"/>
    <n v="1"/>
    <b v="0"/>
    <x v="6"/>
    <n v="0"/>
    <n v="5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n v="1435014507"/>
    <b v="0"/>
    <n v="4"/>
    <b v="0"/>
    <x v="6"/>
    <n v="6"/>
    <n v="15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n v="1406825360"/>
    <b v="0"/>
    <n v="3"/>
    <b v="0"/>
    <x v="6"/>
    <n v="4"/>
    <n v="25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n v="1412879366"/>
    <b v="0"/>
    <n v="38"/>
    <b v="0"/>
    <x v="6"/>
    <n v="24"/>
    <n v="45.84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n v="1419858278"/>
    <b v="0"/>
    <n v="4"/>
    <b v="0"/>
    <x v="6"/>
    <n v="8"/>
    <n v="4.75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n v="1427979849"/>
    <b v="0"/>
    <n v="0"/>
    <b v="0"/>
    <x v="6"/>
    <n v="0"/>
    <n v="0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n v="1421478823"/>
    <b v="0"/>
    <n v="2"/>
    <b v="0"/>
    <x v="6"/>
    <n v="1"/>
    <n v="13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n v="1455861269"/>
    <b v="0"/>
    <n v="0"/>
    <b v="0"/>
    <x v="6"/>
    <n v="0"/>
    <n v="0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n v="1434739463"/>
    <b v="0"/>
    <n v="1"/>
    <b v="0"/>
    <x v="6"/>
    <n v="0"/>
    <n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n v="1408395400"/>
    <b v="0"/>
    <n v="7"/>
    <b v="0"/>
    <x v="6"/>
    <n v="14"/>
    <n v="10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n v="1407254874"/>
    <b v="0"/>
    <n v="2"/>
    <b v="0"/>
    <x v="6"/>
    <n v="1"/>
    <n v="52.5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x v="3997"/>
    <n v="1473285108"/>
    <b v="0"/>
    <n v="4"/>
    <b v="0"/>
    <x v="6"/>
    <n v="9"/>
    <n v="32.5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n v="1455725596"/>
    <b v="0"/>
    <n v="4"/>
    <b v="0"/>
    <x v="6"/>
    <n v="1"/>
    <n v="7.25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n v="1424579699"/>
    <b v="0"/>
    <n v="3"/>
    <b v="0"/>
    <x v="6"/>
    <n v="17"/>
    <n v="33.33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n v="1409176358"/>
    <b v="0"/>
    <n v="2"/>
    <b v="0"/>
    <x v="6"/>
    <n v="1"/>
    <n v="62.5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n v="1418824867"/>
    <b v="0"/>
    <n v="197"/>
    <b v="0"/>
    <x v="6"/>
    <n v="70"/>
    <n v="63.56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n v="1454975963"/>
    <b v="0"/>
    <n v="0"/>
    <b v="0"/>
    <x v="6"/>
    <n v="0"/>
    <n v="0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n v="1438445097"/>
    <b v="0"/>
    <n v="1"/>
    <b v="0"/>
    <x v="6"/>
    <n v="1"/>
    <n v="10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n v="1432705336"/>
    <b v="0"/>
    <n v="4"/>
    <b v="0"/>
    <x v="6"/>
    <n v="5"/>
    <n v="62.5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n v="1444059839"/>
    <b v="0"/>
    <n v="0"/>
    <b v="0"/>
    <x v="6"/>
    <n v="0"/>
    <n v="0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n v="1486077481"/>
    <b v="0"/>
    <n v="7"/>
    <b v="0"/>
    <x v="6"/>
    <n v="7"/>
    <n v="30.7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n v="1399415500"/>
    <b v="0"/>
    <n v="11"/>
    <b v="0"/>
    <x v="6"/>
    <n v="28"/>
    <n v="5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n v="1447461370"/>
    <b v="0"/>
    <n v="0"/>
    <b v="0"/>
    <x v="6"/>
    <n v="0"/>
    <n v="0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n v="1452008599"/>
    <b v="0"/>
    <n v="6"/>
    <b v="0"/>
    <x v="6"/>
    <n v="16"/>
    <n v="66.67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n v="1414591364"/>
    <b v="0"/>
    <n v="0"/>
    <b v="0"/>
    <x v="6"/>
    <n v="0"/>
    <n v="0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n v="1445023516"/>
    <b v="0"/>
    <n v="7"/>
    <b v="0"/>
    <x v="6"/>
    <n v="7"/>
    <n v="59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n v="1472711224"/>
    <b v="0"/>
    <n v="94"/>
    <b v="0"/>
    <x v="6"/>
    <n v="26"/>
    <n v="65.34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n v="1425509050"/>
    <b v="0"/>
    <n v="2"/>
    <b v="0"/>
    <x v="6"/>
    <n v="1"/>
    <n v="100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x v="4014"/>
    <n v="1411333887"/>
    <b v="0"/>
    <n v="25"/>
    <b v="0"/>
    <x v="6"/>
    <n v="37"/>
    <n v="147.4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n v="1402784964"/>
    <b v="0"/>
    <n v="17"/>
    <b v="0"/>
    <x v="6"/>
    <n v="47"/>
    <n v="166.06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n v="1462585315"/>
    <b v="0"/>
    <n v="2"/>
    <b v="0"/>
    <x v="6"/>
    <n v="11"/>
    <n v="40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n v="1408389010"/>
    <b v="0"/>
    <n v="4"/>
    <b v="0"/>
    <x v="6"/>
    <n v="12"/>
    <n v="75.25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n v="1446048367"/>
    <b v="0"/>
    <n v="5"/>
    <b v="0"/>
    <x v="6"/>
    <n v="60"/>
    <n v="60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n v="1432100004"/>
    <b v="0"/>
    <n v="2"/>
    <b v="0"/>
    <x v="6"/>
    <n v="31"/>
    <n v="1250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x v="4020"/>
    <n v="1467976954"/>
    <b v="0"/>
    <n v="2"/>
    <b v="0"/>
    <x v="6"/>
    <n v="0"/>
    <n v="10.5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n v="1419213664"/>
    <b v="0"/>
    <n v="3"/>
    <b v="0"/>
    <x v="6"/>
    <n v="0"/>
    <n v="7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n v="1415228325"/>
    <b v="0"/>
    <n v="0"/>
    <b v="0"/>
    <x v="6"/>
    <n v="0"/>
    <n v="0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n v="1426050982"/>
    <b v="0"/>
    <n v="4"/>
    <b v="0"/>
    <x v="6"/>
    <n v="38"/>
    <n v="56.25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n v="1406004589"/>
    <b v="0"/>
    <n v="1"/>
    <b v="0"/>
    <x v="6"/>
    <n v="0"/>
    <n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n v="1411400210"/>
    <b v="0"/>
    <n v="12"/>
    <b v="0"/>
    <x v="6"/>
    <n v="8"/>
    <n v="38.33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n v="1418862743"/>
    <b v="0"/>
    <n v="4"/>
    <b v="0"/>
    <x v="6"/>
    <n v="2"/>
    <n v="27.5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n v="1457352787"/>
    <b v="0"/>
    <n v="91"/>
    <b v="0"/>
    <x v="6"/>
    <n v="18"/>
    <n v="32.979999999999997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n v="1434322815"/>
    <b v="0"/>
    <n v="1"/>
    <b v="0"/>
    <x v="6"/>
    <n v="0"/>
    <n v="16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n v="1411485391"/>
    <b v="0"/>
    <n v="1"/>
    <b v="0"/>
    <x v="6"/>
    <n v="0"/>
    <n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n v="1399058797"/>
    <b v="0"/>
    <n v="0"/>
    <b v="0"/>
    <x v="6"/>
    <n v="0"/>
    <n v="0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n v="1408050316"/>
    <b v="0"/>
    <n v="13"/>
    <b v="0"/>
    <x v="6"/>
    <n v="38"/>
    <n v="86.62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n v="1413477228"/>
    <b v="0"/>
    <n v="2"/>
    <b v="0"/>
    <x v="6"/>
    <n v="22"/>
    <n v="55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n v="1472674285"/>
    <b v="0"/>
    <n v="0"/>
    <b v="0"/>
    <x v="6"/>
    <n v="0"/>
    <n v="0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n v="1400600031"/>
    <b v="0"/>
    <n v="21"/>
    <b v="0"/>
    <x v="6"/>
    <n v="18"/>
    <n v="41.95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n v="1465856639"/>
    <b v="0"/>
    <n v="9"/>
    <b v="0"/>
    <x v="6"/>
    <n v="53"/>
    <n v="88.33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n v="1446506080"/>
    <b v="0"/>
    <n v="6"/>
    <b v="0"/>
    <x v="6"/>
    <n v="22"/>
    <n v="129.16999999999999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n v="1458178044"/>
    <b v="0"/>
    <n v="4"/>
    <b v="0"/>
    <x v="6"/>
    <n v="3"/>
    <n v="23.75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n v="1408116152"/>
    <b v="0"/>
    <n v="7"/>
    <b v="0"/>
    <x v="6"/>
    <n v="3"/>
    <n v="35.7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n v="1400604056"/>
    <b v="0"/>
    <n v="5"/>
    <b v="0"/>
    <x v="6"/>
    <n v="3"/>
    <n v="57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n v="1456025023"/>
    <b v="0"/>
    <n v="0"/>
    <b v="0"/>
    <x v="6"/>
    <n v="0"/>
    <n v="0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n v="1464889468"/>
    <b v="0"/>
    <n v="3"/>
    <b v="0"/>
    <x v="6"/>
    <n v="2"/>
    <n v="163.3300000000000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n v="1401294084"/>
    <b v="0"/>
    <n v="9"/>
    <b v="0"/>
    <x v="6"/>
    <n v="1"/>
    <n v="15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n v="1427724426"/>
    <b v="0"/>
    <n v="6"/>
    <b v="0"/>
    <x v="6"/>
    <n v="19"/>
    <n v="64.17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n v="1405291811"/>
    <b v="0"/>
    <n v="4"/>
    <b v="0"/>
    <x v="6"/>
    <n v="1"/>
    <n v="6.75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n v="1461027388"/>
    <b v="0"/>
    <n v="1"/>
    <b v="0"/>
    <x v="6"/>
    <n v="0"/>
    <n v="25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n v="1439952550"/>
    <b v="0"/>
    <n v="17"/>
    <b v="0"/>
    <x v="6"/>
    <n v="61"/>
    <n v="179.12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n v="1481756855"/>
    <b v="0"/>
    <n v="1"/>
    <b v="0"/>
    <x v="6"/>
    <n v="1"/>
    <n v="34.950000000000003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n v="1421596356"/>
    <b v="0"/>
    <n v="13"/>
    <b v="0"/>
    <x v="6"/>
    <n v="34"/>
    <n v="33.08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n v="1422374420"/>
    <b v="0"/>
    <n v="6"/>
    <b v="0"/>
    <x v="6"/>
    <n v="17"/>
    <n v="27.5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n v="1480187931"/>
    <b v="0"/>
    <n v="0"/>
    <b v="0"/>
    <x v="6"/>
    <n v="0"/>
    <n v="0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n v="1403462111"/>
    <b v="0"/>
    <n v="2"/>
    <b v="0"/>
    <x v="6"/>
    <n v="0"/>
    <n v="2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n v="1426407426"/>
    <b v="0"/>
    <n v="2"/>
    <b v="0"/>
    <x v="6"/>
    <n v="1"/>
    <n v="18.5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n v="1444137375"/>
    <b v="0"/>
    <n v="21"/>
    <b v="0"/>
    <x v="6"/>
    <n v="27"/>
    <n v="35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n v="1400547969"/>
    <b v="0"/>
    <n v="13"/>
    <b v="0"/>
    <x v="6"/>
    <n v="29"/>
    <n v="44.3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n v="1411499149"/>
    <b v="0"/>
    <n v="0"/>
    <b v="0"/>
    <x v="6"/>
    <n v="0"/>
    <n v="0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n v="1479747794"/>
    <b v="0"/>
    <n v="6"/>
    <b v="0"/>
    <x v="6"/>
    <n v="9"/>
    <n v="222.5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n v="1482951242"/>
    <b v="0"/>
    <n v="0"/>
    <b v="0"/>
    <x v="6"/>
    <n v="0"/>
    <n v="0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n v="1463783521"/>
    <b v="0"/>
    <n v="1"/>
    <b v="0"/>
    <x v="6"/>
    <n v="0"/>
    <n v="5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n v="1463849116"/>
    <b v="0"/>
    <n v="0"/>
    <b v="0"/>
    <x v="6"/>
    <n v="0"/>
    <n v="0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n v="1423231025"/>
    <b v="0"/>
    <n v="12"/>
    <b v="0"/>
    <x v="6"/>
    <n v="16"/>
    <n v="29.17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n v="1446179553"/>
    <b v="0"/>
    <n v="2"/>
    <b v="0"/>
    <x v="6"/>
    <n v="2"/>
    <n v="1.5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n v="1450203416"/>
    <b v="0"/>
    <n v="6"/>
    <b v="0"/>
    <x v="6"/>
    <n v="22"/>
    <n v="126.5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n v="1473416906"/>
    <b v="0"/>
    <n v="1"/>
    <b v="0"/>
    <x v="6"/>
    <n v="0"/>
    <n v="10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n v="1424701775"/>
    <b v="0"/>
    <n v="1"/>
    <b v="0"/>
    <x v="6"/>
    <n v="0"/>
    <n v="10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n v="1445985299"/>
    <b v="0"/>
    <n v="5"/>
    <b v="0"/>
    <x v="6"/>
    <n v="5"/>
    <n v="9.4"/>
    <s v="plays"/>
    <x v="4086"/>
    <x v="4064"/>
  </r>
  <r>
    <n v="4087"/>
    <s v="Stage Production &quot;The Nail Shop&quot;"/>
    <s v="Comedy Stage Play"/>
    <n v="9600"/>
    <n v="0"/>
    <x v="2"/>
    <s v="US"/>
    <s v="USD"/>
    <x v="4065"/>
    <n v="1466185786"/>
    <b v="0"/>
    <n v="0"/>
    <b v="0"/>
    <x v="6"/>
    <n v="0"/>
    <n v="0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n v="1418827324"/>
    <b v="0"/>
    <n v="3"/>
    <b v="0"/>
    <x v="6"/>
    <n v="11"/>
    <n v="72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n v="1430242488"/>
    <b v="0"/>
    <n v="8"/>
    <b v="0"/>
    <x v="6"/>
    <n v="5"/>
    <n v="30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n v="1437754137"/>
    <b v="0"/>
    <n v="3"/>
    <b v="0"/>
    <x v="6"/>
    <n v="3"/>
    <n v="10.67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n v="1418818151"/>
    <b v="0"/>
    <n v="8"/>
    <b v="0"/>
    <x v="6"/>
    <n v="13"/>
    <n v="25.5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n v="1423024847"/>
    <b v="0"/>
    <n v="1"/>
    <b v="0"/>
    <x v="6"/>
    <n v="0"/>
    <n v="20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n v="1435088093"/>
    <b v="0"/>
    <n v="4"/>
    <b v="0"/>
    <x v="6"/>
    <n v="2"/>
    <n v="15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n v="1410141900"/>
    <b v="0"/>
    <n v="8"/>
    <b v="0"/>
    <x v="6"/>
    <n v="37"/>
    <n v="91.25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n v="1479516350"/>
    <b v="0"/>
    <n v="1"/>
    <b v="0"/>
    <x v="6"/>
    <n v="3"/>
    <n v="800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n v="1484484219"/>
    <b v="0"/>
    <n v="5"/>
    <b v="0"/>
    <x v="6"/>
    <n v="11"/>
    <n v="80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n v="1449431237"/>
    <b v="0"/>
    <n v="0"/>
    <b v="0"/>
    <x v="6"/>
    <n v="0"/>
    <n v="0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n v="1462468797"/>
    <b v="0"/>
    <n v="0"/>
    <b v="0"/>
    <x v="6"/>
    <n v="0"/>
    <n v="0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n v="1468959873"/>
    <b v="0"/>
    <n v="1"/>
    <b v="0"/>
    <x v="6"/>
    <n v="1"/>
    <n v="50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n v="1413341990"/>
    <b v="0"/>
    <n v="0"/>
    <b v="0"/>
    <x v="6"/>
    <n v="0"/>
    <n v="0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n v="1482788482"/>
    <b v="0"/>
    <n v="0"/>
    <b v="0"/>
    <x v="6"/>
    <n v="0"/>
    <n v="0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n v="1460751673"/>
    <b v="0"/>
    <n v="6"/>
    <b v="0"/>
    <x v="6"/>
    <n v="27"/>
    <n v="22.83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n v="1435953566"/>
    <b v="0"/>
    <n v="6"/>
    <b v="0"/>
    <x v="6"/>
    <n v="10"/>
    <n v="16.670000000000002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n v="1474958434"/>
    <b v="0"/>
    <n v="14"/>
    <b v="0"/>
    <x v="6"/>
    <n v="21"/>
    <n v="45.79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n v="1479860109"/>
    <b v="0"/>
    <n v="6"/>
    <b v="0"/>
    <x v="6"/>
    <n v="7"/>
    <n v="383.33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n v="1424221866"/>
    <b v="0"/>
    <n v="33"/>
    <b v="0"/>
    <x v="6"/>
    <n v="71"/>
    <n v="106.97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n v="1409608801"/>
    <b v="0"/>
    <n v="4"/>
    <b v="0"/>
    <x v="6"/>
    <n v="2"/>
    <n v="10.25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n v="1485909937"/>
    <b v="0"/>
    <n v="1"/>
    <b v="0"/>
    <x v="6"/>
    <n v="2"/>
    <n v="59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n v="1446209804"/>
    <b v="0"/>
    <n v="0"/>
    <b v="0"/>
    <x v="6"/>
    <n v="0"/>
    <n v="0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n v="1463929351"/>
    <b v="0"/>
    <n v="6"/>
    <b v="0"/>
    <x v="6"/>
    <n v="29"/>
    <n v="14.33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n v="1422155740"/>
    <b v="0"/>
    <n v="6"/>
    <b v="0"/>
    <x v="6"/>
    <n v="3"/>
    <n v="15.67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n v="1454280186"/>
    <b v="0"/>
    <n v="1"/>
    <b v="0"/>
    <x v="6"/>
    <n v="0"/>
    <n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n v="1450619123"/>
    <b v="0"/>
    <n v="3"/>
    <b v="0"/>
    <x v="6"/>
    <n v="0"/>
    <n v="1"/>
    <s v="plays"/>
    <x v="4113"/>
    <x v="4091"/>
  </r>
  <r>
    <m/>
    <m/>
    <m/>
    <m/>
    <m/>
    <x v="4"/>
    <m/>
    <m/>
    <x v="4092"/>
    <m/>
    <m/>
    <m/>
    <m/>
    <x v="41"/>
    <m/>
    <n v="0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D7B15C-9AEC-9247-849C-1B7E67A496D3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A3:F46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64236D-5449-204C-B5BE-EA391A59A342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4:F7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E144B0-F974-D740-90FE-E24EAA6D2160}" name="PivotTable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3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h="1" x="41"/>
        <item t="default"/>
      </items>
    </pivotField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50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6"/>
  <sheetViews>
    <sheetView zoomScaleNormal="100" workbookViewId="0">
      <pane ySplit="1" topLeftCell="A2924" activePane="bottomLeft" state="frozen"/>
      <selection pane="bottomLeft" activeCell="E2924" activeCellId="1" sqref="D1:D1048576 E1:E1048576"/>
    </sheetView>
  </sheetViews>
  <sheetFormatPr baseColWidth="10" defaultColWidth="8.83203125" defaultRowHeight="15" x14ac:dyDescent="0.2"/>
  <cols>
    <col min="2" max="2" width="38.5" style="10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style="12" customWidth="1"/>
    <col min="13" max="13" width="36.5" customWidth="1"/>
    <col min="14" max="14" width="41.1640625" customWidth="1"/>
    <col min="15" max="15" width="17.6640625" style="12" customWidth="1"/>
    <col min="16" max="16" width="17.1640625" customWidth="1"/>
    <col min="17" max="17" width="35.6640625" customWidth="1"/>
    <col min="18" max="18" width="26.5" customWidth="1"/>
    <col min="19" max="19" width="17.6640625" customWidth="1"/>
  </cols>
  <sheetData>
    <row r="1" spans="1:19" ht="16" x14ac:dyDescent="0.2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1" t="s">
        <v>8261</v>
      </c>
      <c r="M1" s="1" t="s">
        <v>8262</v>
      </c>
      <c r="N1" s="1" t="s">
        <v>8349</v>
      </c>
      <c r="O1" s="11" t="s">
        <v>8305</v>
      </c>
      <c r="P1" s="11" t="s">
        <v>8306</v>
      </c>
      <c r="Q1" s="11" t="s">
        <v>8350</v>
      </c>
      <c r="R1" s="15" t="s">
        <v>8357</v>
      </c>
      <c r="S1" s="11" t="s">
        <v>8358</v>
      </c>
    </row>
    <row r="2" spans="1:19" ht="48" hidden="1" x14ac:dyDescent="0.2">
      <c r="A2">
        <v>0</v>
      </c>
      <c r="B2" s="10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 s="12">
        <v>182</v>
      </c>
      <c r="M2" t="b">
        <v>1</v>
      </c>
      <c r="N2" t="s">
        <v>8263</v>
      </c>
      <c r="O2" s="12">
        <f t="shared" ref="O2:O65" si="0">ROUND(E2/D2*100,0)</f>
        <v>137</v>
      </c>
      <c r="P2">
        <f>IFERROR(ROUND(E2/L2,2),0)</f>
        <v>63.92</v>
      </c>
      <c r="Q2" t="s">
        <v>8307</v>
      </c>
      <c r="R2" s="16">
        <f>(((J2/60)/60)/24)+DATE(1970,1,1)</f>
        <v>42177.007071759261</v>
      </c>
      <c r="S2" s="17">
        <f>(((I2/60)/60)/24)+DATE(1970,1,1)</f>
        <v>42208.125</v>
      </c>
    </row>
    <row r="3" spans="1:19" ht="32" hidden="1" x14ac:dyDescent="0.2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 s="12">
        <v>79</v>
      </c>
      <c r="M3" t="b">
        <v>1</v>
      </c>
      <c r="N3" t="s">
        <v>8263</v>
      </c>
      <c r="O3" s="12">
        <f t="shared" si="0"/>
        <v>143</v>
      </c>
      <c r="P3">
        <f t="shared" ref="P3:P66" si="1">IFERROR(ROUND(E3/L3,2),0)</f>
        <v>185.48</v>
      </c>
      <c r="Q3" t="s">
        <v>8307</v>
      </c>
      <c r="R3" s="16">
        <f t="shared" ref="R3:R66" si="2">(((J3/60)/60)/24)+DATE(1970,1,1)</f>
        <v>42766.600497685184</v>
      </c>
      <c r="S3" s="17">
        <f t="shared" ref="S3:S66" si="3">(((I3/60)/60)/24)+DATE(1970,1,1)</f>
        <v>42796.600497685184</v>
      </c>
    </row>
    <row r="4" spans="1:19" ht="48" hidden="1" x14ac:dyDescent="0.2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 s="12">
        <v>35</v>
      </c>
      <c r="M4" t="b">
        <v>1</v>
      </c>
      <c r="N4" t="s">
        <v>8263</v>
      </c>
      <c r="O4" s="12">
        <f t="shared" si="0"/>
        <v>105</v>
      </c>
      <c r="P4">
        <f t="shared" si="1"/>
        <v>15</v>
      </c>
      <c r="Q4" t="s">
        <v>8307</v>
      </c>
      <c r="R4" s="16">
        <f t="shared" si="2"/>
        <v>42405.702349537038</v>
      </c>
      <c r="S4" s="17">
        <f t="shared" si="3"/>
        <v>42415.702349537038</v>
      </c>
    </row>
    <row r="5" spans="1:19" ht="32" hidden="1" x14ac:dyDescent="0.2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 s="12">
        <v>150</v>
      </c>
      <c r="M5" t="b">
        <v>1</v>
      </c>
      <c r="N5" t="s">
        <v>8263</v>
      </c>
      <c r="O5" s="12">
        <f t="shared" si="0"/>
        <v>104</v>
      </c>
      <c r="P5">
        <f t="shared" si="1"/>
        <v>69.27</v>
      </c>
      <c r="Q5" t="s">
        <v>8307</v>
      </c>
      <c r="R5" s="16">
        <f t="shared" si="2"/>
        <v>41828.515127314815</v>
      </c>
      <c r="S5" s="17">
        <f t="shared" si="3"/>
        <v>41858.515127314815</v>
      </c>
    </row>
    <row r="6" spans="1:19" ht="64" hidden="1" x14ac:dyDescent="0.2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 s="12">
        <v>284</v>
      </c>
      <c r="M6" t="b">
        <v>1</v>
      </c>
      <c r="N6" t="s">
        <v>8263</v>
      </c>
      <c r="O6" s="12">
        <f t="shared" si="0"/>
        <v>123</v>
      </c>
      <c r="P6">
        <f t="shared" si="1"/>
        <v>190.55</v>
      </c>
      <c r="Q6" t="s">
        <v>8307</v>
      </c>
      <c r="R6" s="16">
        <f t="shared" si="2"/>
        <v>42327.834247685183</v>
      </c>
      <c r="S6" s="17">
        <f t="shared" si="3"/>
        <v>42357.834247685183</v>
      </c>
    </row>
    <row r="7" spans="1:19" ht="48" hidden="1" x14ac:dyDescent="0.2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 s="12">
        <v>47</v>
      </c>
      <c r="M7" t="b">
        <v>1</v>
      </c>
      <c r="N7" t="s">
        <v>8263</v>
      </c>
      <c r="O7" s="12">
        <f t="shared" si="0"/>
        <v>110</v>
      </c>
      <c r="P7">
        <f t="shared" si="1"/>
        <v>93.4</v>
      </c>
      <c r="Q7" t="s">
        <v>8307</v>
      </c>
      <c r="R7" s="16">
        <f t="shared" si="2"/>
        <v>42563.932951388888</v>
      </c>
      <c r="S7" s="17">
        <f t="shared" si="3"/>
        <v>42580.232638888891</v>
      </c>
    </row>
    <row r="8" spans="1:19" ht="48" hidden="1" x14ac:dyDescent="0.2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 s="12">
        <v>58</v>
      </c>
      <c r="M8" t="b">
        <v>1</v>
      </c>
      <c r="N8" t="s">
        <v>8263</v>
      </c>
      <c r="O8" s="12">
        <f t="shared" si="0"/>
        <v>106</v>
      </c>
      <c r="P8">
        <f t="shared" si="1"/>
        <v>146.88</v>
      </c>
      <c r="Q8" t="s">
        <v>8307</v>
      </c>
      <c r="R8" s="16">
        <f t="shared" si="2"/>
        <v>41794.072337962964</v>
      </c>
      <c r="S8" s="17">
        <f t="shared" si="3"/>
        <v>41804.072337962964</v>
      </c>
    </row>
    <row r="9" spans="1:19" ht="48" hidden="1" x14ac:dyDescent="0.2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 s="12">
        <v>57</v>
      </c>
      <c r="M9" t="b">
        <v>1</v>
      </c>
      <c r="N9" t="s">
        <v>8263</v>
      </c>
      <c r="O9" s="12">
        <f t="shared" si="0"/>
        <v>101</v>
      </c>
      <c r="P9">
        <f t="shared" si="1"/>
        <v>159.82</v>
      </c>
      <c r="Q9" t="s">
        <v>8307</v>
      </c>
      <c r="R9" s="16">
        <f t="shared" si="2"/>
        <v>42516.047071759262</v>
      </c>
      <c r="S9" s="17">
        <f t="shared" si="3"/>
        <v>42556.047071759262</v>
      </c>
    </row>
    <row r="10" spans="1:19" ht="16" hidden="1" x14ac:dyDescent="0.2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 s="12">
        <v>12</v>
      </c>
      <c r="M10" t="b">
        <v>1</v>
      </c>
      <c r="N10" t="s">
        <v>8263</v>
      </c>
      <c r="O10" s="12">
        <f t="shared" si="0"/>
        <v>100</v>
      </c>
      <c r="P10">
        <f t="shared" si="1"/>
        <v>291.79000000000002</v>
      </c>
      <c r="Q10" t="s">
        <v>8307</v>
      </c>
      <c r="R10" s="16">
        <f t="shared" si="2"/>
        <v>42468.94458333333</v>
      </c>
      <c r="S10" s="17">
        <f t="shared" si="3"/>
        <v>42475.875</v>
      </c>
    </row>
    <row r="11" spans="1:19" ht="48" hidden="1" x14ac:dyDescent="0.2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 s="12">
        <v>20</v>
      </c>
      <c r="M11" t="b">
        <v>1</v>
      </c>
      <c r="N11" t="s">
        <v>8263</v>
      </c>
      <c r="O11" s="12">
        <f t="shared" si="0"/>
        <v>126</v>
      </c>
      <c r="P11">
        <f t="shared" si="1"/>
        <v>31.5</v>
      </c>
      <c r="Q11" t="s">
        <v>8307</v>
      </c>
      <c r="R11" s="16">
        <f t="shared" si="2"/>
        <v>42447.103518518517</v>
      </c>
      <c r="S11" s="17">
        <f t="shared" si="3"/>
        <v>42477.103518518517</v>
      </c>
    </row>
    <row r="12" spans="1:19" ht="48" hidden="1" x14ac:dyDescent="0.2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 s="12">
        <v>19</v>
      </c>
      <c r="M12" t="b">
        <v>1</v>
      </c>
      <c r="N12" t="s">
        <v>8263</v>
      </c>
      <c r="O12" s="12">
        <f t="shared" si="0"/>
        <v>101</v>
      </c>
      <c r="P12">
        <f t="shared" si="1"/>
        <v>158.68</v>
      </c>
      <c r="Q12" t="s">
        <v>8307</v>
      </c>
      <c r="R12" s="16">
        <f t="shared" si="2"/>
        <v>41780.068043981482</v>
      </c>
      <c r="S12" s="17">
        <f t="shared" si="3"/>
        <v>41815.068043981482</v>
      </c>
    </row>
    <row r="13" spans="1:19" ht="48" hidden="1" x14ac:dyDescent="0.2">
      <c r="A13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 s="12">
        <v>75</v>
      </c>
      <c r="M13" t="b">
        <v>1</v>
      </c>
      <c r="N13" t="s">
        <v>8263</v>
      </c>
      <c r="O13" s="12">
        <f t="shared" si="0"/>
        <v>121</v>
      </c>
      <c r="P13">
        <f t="shared" si="1"/>
        <v>80.33</v>
      </c>
      <c r="Q13" t="s">
        <v>8307</v>
      </c>
      <c r="R13" s="16">
        <f t="shared" si="2"/>
        <v>42572.778495370367</v>
      </c>
      <c r="S13" s="17">
        <f t="shared" si="3"/>
        <v>42604.125</v>
      </c>
    </row>
    <row r="14" spans="1:19" ht="48" hidden="1" x14ac:dyDescent="0.2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 s="12">
        <v>827</v>
      </c>
      <c r="M14" t="b">
        <v>1</v>
      </c>
      <c r="N14" t="s">
        <v>8263</v>
      </c>
      <c r="O14" s="12">
        <f t="shared" si="0"/>
        <v>165</v>
      </c>
      <c r="P14">
        <f t="shared" si="1"/>
        <v>59.96</v>
      </c>
      <c r="Q14" t="s">
        <v>8307</v>
      </c>
      <c r="R14" s="16">
        <f t="shared" si="2"/>
        <v>41791.713252314818</v>
      </c>
      <c r="S14" s="17">
        <f t="shared" si="3"/>
        <v>41836.125</v>
      </c>
    </row>
    <row r="15" spans="1:19" ht="32" hidden="1" x14ac:dyDescent="0.2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 s="12">
        <v>51</v>
      </c>
      <c r="M15" t="b">
        <v>1</v>
      </c>
      <c r="N15" t="s">
        <v>8263</v>
      </c>
      <c r="O15" s="12">
        <f t="shared" si="0"/>
        <v>160</v>
      </c>
      <c r="P15">
        <f t="shared" si="1"/>
        <v>109.78</v>
      </c>
      <c r="Q15" t="s">
        <v>8307</v>
      </c>
      <c r="R15" s="16">
        <f t="shared" si="2"/>
        <v>42508.677187499998</v>
      </c>
      <c r="S15" s="17">
        <f t="shared" si="3"/>
        <v>42544.852083333331</v>
      </c>
    </row>
    <row r="16" spans="1:19" ht="32" hidden="1" x14ac:dyDescent="0.2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 s="12">
        <v>41</v>
      </c>
      <c r="M16" t="b">
        <v>1</v>
      </c>
      <c r="N16" t="s">
        <v>8263</v>
      </c>
      <c r="O16" s="12">
        <f t="shared" si="0"/>
        <v>101</v>
      </c>
      <c r="P16">
        <f t="shared" si="1"/>
        <v>147.71</v>
      </c>
      <c r="Q16" t="s">
        <v>8307</v>
      </c>
      <c r="R16" s="16">
        <f t="shared" si="2"/>
        <v>41808.02648148148</v>
      </c>
      <c r="S16" s="17">
        <f t="shared" si="3"/>
        <v>41833.582638888889</v>
      </c>
    </row>
    <row r="17" spans="1:19" ht="48" hidden="1" x14ac:dyDescent="0.2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 s="12">
        <v>98</v>
      </c>
      <c r="M17" t="b">
        <v>1</v>
      </c>
      <c r="N17" t="s">
        <v>8263</v>
      </c>
      <c r="O17" s="12">
        <f t="shared" si="0"/>
        <v>107</v>
      </c>
      <c r="P17">
        <f t="shared" si="1"/>
        <v>21.76</v>
      </c>
      <c r="Q17" t="s">
        <v>8307</v>
      </c>
      <c r="R17" s="16">
        <f t="shared" si="2"/>
        <v>42256.391875000001</v>
      </c>
      <c r="S17" s="17">
        <f t="shared" si="3"/>
        <v>42274.843055555553</v>
      </c>
    </row>
    <row r="18" spans="1:19" ht="48" hidden="1" x14ac:dyDescent="0.2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 s="12">
        <v>70</v>
      </c>
      <c r="M18" t="b">
        <v>1</v>
      </c>
      <c r="N18" t="s">
        <v>8263</v>
      </c>
      <c r="O18" s="12">
        <f t="shared" si="0"/>
        <v>100</v>
      </c>
      <c r="P18">
        <f t="shared" si="1"/>
        <v>171.84</v>
      </c>
      <c r="Q18" t="s">
        <v>8307</v>
      </c>
      <c r="R18" s="16">
        <f t="shared" si="2"/>
        <v>41760.796423611115</v>
      </c>
      <c r="S18" s="17">
        <f t="shared" si="3"/>
        <v>41806.229166666664</v>
      </c>
    </row>
    <row r="19" spans="1:19" ht="48" hidden="1" x14ac:dyDescent="0.2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 s="12">
        <v>36</v>
      </c>
      <c r="M19" t="b">
        <v>1</v>
      </c>
      <c r="N19" t="s">
        <v>8263</v>
      </c>
      <c r="O19" s="12">
        <f t="shared" si="0"/>
        <v>101</v>
      </c>
      <c r="P19">
        <f t="shared" si="1"/>
        <v>41.94</v>
      </c>
      <c r="Q19" t="s">
        <v>8307</v>
      </c>
      <c r="R19" s="16">
        <f t="shared" si="2"/>
        <v>41917.731736111113</v>
      </c>
      <c r="S19" s="17">
        <f t="shared" si="3"/>
        <v>41947.773402777777</v>
      </c>
    </row>
    <row r="20" spans="1:19" ht="48" hidden="1" x14ac:dyDescent="0.2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 s="12">
        <v>342</v>
      </c>
      <c r="M20" t="b">
        <v>1</v>
      </c>
      <c r="N20" t="s">
        <v>8263</v>
      </c>
      <c r="O20" s="12">
        <f t="shared" si="0"/>
        <v>106</v>
      </c>
      <c r="P20">
        <f t="shared" si="1"/>
        <v>93.26</v>
      </c>
      <c r="Q20" t="s">
        <v>8307</v>
      </c>
      <c r="R20" s="16">
        <f t="shared" si="2"/>
        <v>41869.542314814818</v>
      </c>
      <c r="S20" s="17">
        <f t="shared" si="3"/>
        <v>41899.542314814818</v>
      </c>
    </row>
    <row r="21" spans="1:19" ht="48" hidden="1" x14ac:dyDescent="0.2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 s="12">
        <v>22</v>
      </c>
      <c r="M21" t="b">
        <v>1</v>
      </c>
      <c r="N21" t="s">
        <v>8263</v>
      </c>
      <c r="O21" s="12">
        <f t="shared" si="0"/>
        <v>145</v>
      </c>
      <c r="P21">
        <f t="shared" si="1"/>
        <v>56.14</v>
      </c>
      <c r="Q21" t="s">
        <v>8307</v>
      </c>
      <c r="R21" s="16">
        <f t="shared" si="2"/>
        <v>42175.816365740742</v>
      </c>
      <c r="S21" s="17">
        <f t="shared" si="3"/>
        <v>42205.816365740742</v>
      </c>
    </row>
    <row r="22" spans="1:19" ht="48" hidden="1" x14ac:dyDescent="0.2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 s="12">
        <v>25</v>
      </c>
      <c r="M22" t="b">
        <v>1</v>
      </c>
      <c r="N22" t="s">
        <v>8263</v>
      </c>
      <c r="O22" s="12">
        <f t="shared" si="0"/>
        <v>100</v>
      </c>
      <c r="P22">
        <f t="shared" si="1"/>
        <v>80.16</v>
      </c>
      <c r="Q22" t="s">
        <v>8307</v>
      </c>
      <c r="R22" s="16">
        <f t="shared" si="2"/>
        <v>42200.758240740746</v>
      </c>
      <c r="S22" s="17">
        <f t="shared" si="3"/>
        <v>42260.758240740746</v>
      </c>
    </row>
    <row r="23" spans="1:19" ht="48" hidden="1" x14ac:dyDescent="0.2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 s="12">
        <v>101</v>
      </c>
      <c r="M23" t="b">
        <v>1</v>
      </c>
      <c r="N23" t="s">
        <v>8263</v>
      </c>
      <c r="O23" s="12">
        <f t="shared" si="0"/>
        <v>109</v>
      </c>
      <c r="P23">
        <f t="shared" si="1"/>
        <v>199.9</v>
      </c>
      <c r="Q23" t="s">
        <v>8307</v>
      </c>
      <c r="R23" s="16">
        <f t="shared" si="2"/>
        <v>41878.627187500002</v>
      </c>
      <c r="S23" s="17">
        <f t="shared" si="3"/>
        <v>41908.627187500002</v>
      </c>
    </row>
    <row r="24" spans="1:19" ht="32" hidden="1" x14ac:dyDescent="0.2">
      <c r="A24">
        <v>22</v>
      </c>
      <c r="B24" s="10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 s="12">
        <v>8</v>
      </c>
      <c r="M24" t="b">
        <v>1</v>
      </c>
      <c r="N24" t="s">
        <v>8263</v>
      </c>
      <c r="O24" s="12">
        <f t="shared" si="0"/>
        <v>117</v>
      </c>
      <c r="P24">
        <f t="shared" si="1"/>
        <v>51.25</v>
      </c>
      <c r="Q24" t="s">
        <v>8307</v>
      </c>
      <c r="R24" s="16">
        <f t="shared" si="2"/>
        <v>41989.91134259259</v>
      </c>
      <c r="S24" s="17">
        <f t="shared" si="3"/>
        <v>42005.332638888889</v>
      </c>
    </row>
    <row r="25" spans="1:19" ht="48" hidden="1" x14ac:dyDescent="0.2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 s="12">
        <v>23</v>
      </c>
      <c r="M25" t="b">
        <v>1</v>
      </c>
      <c r="N25" t="s">
        <v>8263</v>
      </c>
      <c r="O25" s="12">
        <f t="shared" si="0"/>
        <v>119</v>
      </c>
      <c r="P25">
        <f t="shared" si="1"/>
        <v>103.04</v>
      </c>
      <c r="Q25" t="s">
        <v>8307</v>
      </c>
      <c r="R25" s="16">
        <f t="shared" si="2"/>
        <v>42097.778946759259</v>
      </c>
      <c r="S25" s="17">
        <f t="shared" si="3"/>
        <v>42124.638888888891</v>
      </c>
    </row>
    <row r="26" spans="1:19" ht="32" hidden="1" x14ac:dyDescent="0.2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 s="12">
        <v>574</v>
      </c>
      <c r="M26" t="b">
        <v>1</v>
      </c>
      <c r="N26" t="s">
        <v>8263</v>
      </c>
      <c r="O26" s="12">
        <f t="shared" si="0"/>
        <v>109</v>
      </c>
      <c r="P26">
        <f t="shared" si="1"/>
        <v>66.349999999999994</v>
      </c>
      <c r="Q26" t="s">
        <v>8307</v>
      </c>
      <c r="R26" s="16">
        <f t="shared" si="2"/>
        <v>42229.820173611108</v>
      </c>
      <c r="S26" s="17">
        <f t="shared" si="3"/>
        <v>42262.818750000006</v>
      </c>
    </row>
    <row r="27" spans="1:19" ht="48" hidden="1" x14ac:dyDescent="0.2">
      <c r="A27">
        <v>25</v>
      </c>
      <c r="B27" s="10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 s="12">
        <v>14</v>
      </c>
      <c r="M27" t="b">
        <v>1</v>
      </c>
      <c r="N27" t="s">
        <v>8263</v>
      </c>
      <c r="O27" s="12">
        <f t="shared" si="0"/>
        <v>133</v>
      </c>
      <c r="P27">
        <f t="shared" si="1"/>
        <v>57.14</v>
      </c>
      <c r="Q27" t="s">
        <v>8307</v>
      </c>
      <c r="R27" s="16">
        <f t="shared" si="2"/>
        <v>42318.025011574078</v>
      </c>
      <c r="S27" s="17">
        <f t="shared" si="3"/>
        <v>42378.025011574078</v>
      </c>
    </row>
    <row r="28" spans="1:19" ht="48" hidden="1" x14ac:dyDescent="0.2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 s="12">
        <v>19</v>
      </c>
      <c r="M28" t="b">
        <v>1</v>
      </c>
      <c r="N28" t="s">
        <v>8263</v>
      </c>
      <c r="O28" s="12">
        <f t="shared" si="0"/>
        <v>155</v>
      </c>
      <c r="P28">
        <f t="shared" si="1"/>
        <v>102.11</v>
      </c>
      <c r="Q28" t="s">
        <v>8307</v>
      </c>
      <c r="R28" s="16">
        <f t="shared" si="2"/>
        <v>41828.515555555554</v>
      </c>
      <c r="S28" s="17">
        <f t="shared" si="3"/>
        <v>41868.515555555554</v>
      </c>
    </row>
    <row r="29" spans="1:19" ht="48" hidden="1" x14ac:dyDescent="0.2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 s="12">
        <v>150</v>
      </c>
      <c r="M29" t="b">
        <v>1</v>
      </c>
      <c r="N29" t="s">
        <v>8263</v>
      </c>
      <c r="O29" s="12">
        <f t="shared" si="0"/>
        <v>112</v>
      </c>
      <c r="P29">
        <f t="shared" si="1"/>
        <v>148.97</v>
      </c>
      <c r="Q29" t="s">
        <v>8307</v>
      </c>
      <c r="R29" s="16">
        <f t="shared" si="2"/>
        <v>41929.164733796293</v>
      </c>
      <c r="S29" s="17">
        <f t="shared" si="3"/>
        <v>41959.206400462965</v>
      </c>
    </row>
    <row r="30" spans="1:19" ht="32" hidden="1" x14ac:dyDescent="0.2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 s="12">
        <v>71</v>
      </c>
      <c r="M30" t="b">
        <v>1</v>
      </c>
      <c r="N30" t="s">
        <v>8263</v>
      </c>
      <c r="O30" s="12">
        <f t="shared" si="0"/>
        <v>100</v>
      </c>
      <c r="P30">
        <f t="shared" si="1"/>
        <v>169.61</v>
      </c>
      <c r="Q30" t="s">
        <v>8307</v>
      </c>
      <c r="R30" s="16">
        <f t="shared" si="2"/>
        <v>42324.96393518518</v>
      </c>
      <c r="S30" s="17">
        <f t="shared" si="3"/>
        <v>42354.96393518518</v>
      </c>
    </row>
    <row r="31" spans="1:19" ht="48" hidden="1" x14ac:dyDescent="0.2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 s="12">
        <v>117</v>
      </c>
      <c r="M31" t="b">
        <v>1</v>
      </c>
      <c r="N31" t="s">
        <v>8263</v>
      </c>
      <c r="O31" s="12">
        <f t="shared" si="0"/>
        <v>123</v>
      </c>
      <c r="P31">
        <f t="shared" si="1"/>
        <v>31.62</v>
      </c>
      <c r="Q31" t="s">
        <v>8307</v>
      </c>
      <c r="R31" s="16">
        <f t="shared" si="2"/>
        <v>41812.67324074074</v>
      </c>
      <c r="S31" s="17">
        <f t="shared" si="3"/>
        <v>41842.67324074074</v>
      </c>
    </row>
    <row r="32" spans="1:19" ht="48" hidden="1" x14ac:dyDescent="0.2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 s="12">
        <v>53</v>
      </c>
      <c r="M32" t="b">
        <v>1</v>
      </c>
      <c r="N32" t="s">
        <v>8263</v>
      </c>
      <c r="O32" s="12">
        <f t="shared" si="0"/>
        <v>101</v>
      </c>
      <c r="P32">
        <f t="shared" si="1"/>
        <v>76.45</v>
      </c>
      <c r="Q32" t="s">
        <v>8307</v>
      </c>
      <c r="R32" s="16">
        <f t="shared" si="2"/>
        <v>41842.292997685188</v>
      </c>
      <c r="S32" s="17">
        <f t="shared" si="3"/>
        <v>41872.292997685188</v>
      </c>
    </row>
    <row r="33" spans="1:19" ht="48" hidden="1" x14ac:dyDescent="0.2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 s="12">
        <v>1</v>
      </c>
      <c r="M33" t="b">
        <v>1</v>
      </c>
      <c r="N33" t="s">
        <v>8263</v>
      </c>
      <c r="O33" s="12">
        <f t="shared" si="0"/>
        <v>100</v>
      </c>
      <c r="P33">
        <f t="shared" si="1"/>
        <v>13</v>
      </c>
      <c r="Q33" t="s">
        <v>8307</v>
      </c>
      <c r="R33" s="16">
        <f t="shared" si="2"/>
        <v>42376.79206018518</v>
      </c>
      <c r="S33" s="17">
        <f t="shared" si="3"/>
        <v>42394.79206018518</v>
      </c>
    </row>
    <row r="34" spans="1:19" ht="48" hidden="1" x14ac:dyDescent="0.2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 s="12">
        <v>89</v>
      </c>
      <c r="M34" t="b">
        <v>1</v>
      </c>
      <c r="N34" t="s">
        <v>8263</v>
      </c>
      <c r="O34" s="12">
        <f t="shared" si="0"/>
        <v>100</v>
      </c>
      <c r="P34">
        <f t="shared" si="1"/>
        <v>320.45</v>
      </c>
      <c r="Q34" t="s">
        <v>8307</v>
      </c>
      <c r="R34" s="16">
        <f t="shared" si="2"/>
        <v>42461.627511574072</v>
      </c>
      <c r="S34" s="17">
        <f t="shared" si="3"/>
        <v>42503.165972222225</v>
      </c>
    </row>
    <row r="35" spans="1:19" ht="48" hidden="1" x14ac:dyDescent="0.2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 s="12">
        <v>64</v>
      </c>
      <c r="M35" t="b">
        <v>1</v>
      </c>
      <c r="N35" t="s">
        <v>8263</v>
      </c>
      <c r="O35" s="12">
        <f t="shared" si="0"/>
        <v>102</v>
      </c>
      <c r="P35">
        <f t="shared" si="1"/>
        <v>83.75</v>
      </c>
      <c r="Q35" t="s">
        <v>8307</v>
      </c>
      <c r="R35" s="16">
        <f t="shared" si="2"/>
        <v>42286.660891203705</v>
      </c>
      <c r="S35" s="17">
        <f t="shared" si="3"/>
        <v>42316.702557870376</v>
      </c>
    </row>
    <row r="36" spans="1:19" ht="48" hidden="1" x14ac:dyDescent="0.2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 s="12">
        <v>68</v>
      </c>
      <c r="M36" t="b">
        <v>1</v>
      </c>
      <c r="N36" t="s">
        <v>8263</v>
      </c>
      <c r="O36" s="12">
        <f t="shared" si="0"/>
        <v>130</v>
      </c>
      <c r="P36">
        <f t="shared" si="1"/>
        <v>49.88</v>
      </c>
      <c r="Q36" t="s">
        <v>8307</v>
      </c>
      <c r="R36" s="16">
        <f t="shared" si="2"/>
        <v>41841.321770833332</v>
      </c>
      <c r="S36" s="17">
        <f t="shared" si="3"/>
        <v>41856.321770833332</v>
      </c>
    </row>
    <row r="37" spans="1:19" ht="32" hidden="1" x14ac:dyDescent="0.2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 s="12">
        <v>28</v>
      </c>
      <c r="M37" t="b">
        <v>1</v>
      </c>
      <c r="N37" t="s">
        <v>8263</v>
      </c>
      <c r="O37" s="12">
        <f t="shared" si="0"/>
        <v>167</v>
      </c>
      <c r="P37">
        <f t="shared" si="1"/>
        <v>59.46</v>
      </c>
      <c r="Q37" t="s">
        <v>8307</v>
      </c>
      <c r="R37" s="16">
        <f t="shared" si="2"/>
        <v>42098.291828703703</v>
      </c>
      <c r="S37" s="17">
        <f t="shared" si="3"/>
        <v>42122</v>
      </c>
    </row>
    <row r="38" spans="1:19" ht="32" hidden="1" x14ac:dyDescent="0.2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 s="12">
        <v>44</v>
      </c>
      <c r="M38" t="b">
        <v>1</v>
      </c>
      <c r="N38" t="s">
        <v>8263</v>
      </c>
      <c r="O38" s="12">
        <f t="shared" si="0"/>
        <v>142</v>
      </c>
      <c r="P38">
        <f t="shared" si="1"/>
        <v>193.84</v>
      </c>
      <c r="Q38" t="s">
        <v>8307</v>
      </c>
      <c r="R38" s="16">
        <f t="shared" si="2"/>
        <v>42068.307002314818</v>
      </c>
      <c r="S38" s="17">
        <f t="shared" si="3"/>
        <v>42098.265335648146</v>
      </c>
    </row>
    <row r="39" spans="1:19" ht="48" hidden="1" x14ac:dyDescent="0.2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 s="12">
        <v>253</v>
      </c>
      <c r="M39" t="b">
        <v>1</v>
      </c>
      <c r="N39" t="s">
        <v>8263</v>
      </c>
      <c r="O39" s="12">
        <f t="shared" si="0"/>
        <v>183</v>
      </c>
      <c r="P39">
        <f t="shared" si="1"/>
        <v>159.51</v>
      </c>
      <c r="Q39" t="s">
        <v>8307</v>
      </c>
      <c r="R39" s="16">
        <f t="shared" si="2"/>
        <v>42032.693043981482</v>
      </c>
      <c r="S39" s="17">
        <f t="shared" si="3"/>
        <v>42062.693043981482</v>
      </c>
    </row>
    <row r="40" spans="1:19" ht="48" hidden="1" x14ac:dyDescent="0.2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 s="12">
        <v>66</v>
      </c>
      <c r="M40" t="b">
        <v>1</v>
      </c>
      <c r="N40" t="s">
        <v>8263</v>
      </c>
      <c r="O40" s="12">
        <f t="shared" si="0"/>
        <v>110</v>
      </c>
      <c r="P40">
        <f t="shared" si="1"/>
        <v>41.68</v>
      </c>
      <c r="Q40" t="s">
        <v>8307</v>
      </c>
      <c r="R40" s="16">
        <f t="shared" si="2"/>
        <v>41375.057222222218</v>
      </c>
      <c r="S40" s="17">
        <f t="shared" si="3"/>
        <v>41405.057222222218</v>
      </c>
    </row>
    <row r="41" spans="1:19" ht="48" hidden="1" x14ac:dyDescent="0.2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 s="12">
        <v>217</v>
      </c>
      <c r="M41" t="b">
        <v>1</v>
      </c>
      <c r="N41" t="s">
        <v>8263</v>
      </c>
      <c r="O41" s="12">
        <f t="shared" si="0"/>
        <v>131</v>
      </c>
      <c r="P41">
        <f t="shared" si="1"/>
        <v>150.9</v>
      </c>
      <c r="Q41" t="s">
        <v>8307</v>
      </c>
      <c r="R41" s="16">
        <f t="shared" si="2"/>
        <v>41754.047083333331</v>
      </c>
      <c r="S41" s="17">
        <f t="shared" si="3"/>
        <v>41784.957638888889</v>
      </c>
    </row>
    <row r="42" spans="1:19" ht="48" hidden="1" x14ac:dyDescent="0.2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 s="12">
        <v>16</v>
      </c>
      <c r="M42" t="b">
        <v>1</v>
      </c>
      <c r="N42" t="s">
        <v>8263</v>
      </c>
      <c r="O42" s="12">
        <f t="shared" si="0"/>
        <v>101</v>
      </c>
      <c r="P42">
        <f t="shared" si="1"/>
        <v>126.69</v>
      </c>
      <c r="Q42" t="s">
        <v>8307</v>
      </c>
      <c r="R42" s="16">
        <f t="shared" si="2"/>
        <v>41789.21398148148</v>
      </c>
      <c r="S42" s="17">
        <f t="shared" si="3"/>
        <v>41809.166666666664</v>
      </c>
    </row>
    <row r="43" spans="1:19" ht="48" hidden="1" x14ac:dyDescent="0.2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 s="12">
        <v>19</v>
      </c>
      <c r="M43" t="b">
        <v>1</v>
      </c>
      <c r="N43" t="s">
        <v>8263</v>
      </c>
      <c r="O43" s="12">
        <f t="shared" si="0"/>
        <v>100</v>
      </c>
      <c r="P43">
        <f t="shared" si="1"/>
        <v>105.26</v>
      </c>
      <c r="Q43" t="s">
        <v>8307</v>
      </c>
      <c r="R43" s="16">
        <f t="shared" si="2"/>
        <v>41887.568912037037</v>
      </c>
      <c r="S43" s="17">
        <f t="shared" si="3"/>
        <v>41917.568912037037</v>
      </c>
    </row>
    <row r="44" spans="1:19" ht="48" hidden="1" x14ac:dyDescent="0.2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 s="12">
        <v>169</v>
      </c>
      <c r="M44" t="b">
        <v>1</v>
      </c>
      <c r="N44" t="s">
        <v>8263</v>
      </c>
      <c r="O44" s="12">
        <f t="shared" si="0"/>
        <v>142</v>
      </c>
      <c r="P44">
        <f t="shared" si="1"/>
        <v>117.51</v>
      </c>
      <c r="Q44" t="s">
        <v>8307</v>
      </c>
      <c r="R44" s="16">
        <f t="shared" si="2"/>
        <v>41971.639189814814</v>
      </c>
      <c r="S44" s="17">
        <f t="shared" si="3"/>
        <v>42001.639189814814</v>
      </c>
    </row>
    <row r="45" spans="1:19" ht="48" hidden="1" x14ac:dyDescent="0.2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 s="12">
        <v>263</v>
      </c>
      <c r="M45" t="b">
        <v>1</v>
      </c>
      <c r="N45" t="s">
        <v>8263</v>
      </c>
      <c r="O45" s="12">
        <f t="shared" si="0"/>
        <v>309</v>
      </c>
      <c r="P45">
        <f t="shared" si="1"/>
        <v>117.36</v>
      </c>
      <c r="Q45" t="s">
        <v>8307</v>
      </c>
      <c r="R45" s="16">
        <f t="shared" si="2"/>
        <v>41802.790347222224</v>
      </c>
      <c r="S45" s="17">
        <f t="shared" si="3"/>
        <v>41833</v>
      </c>
    </row>
    <row r="46" spans="1:19" ht="48" hidden="1" x14ac:dyDescent="0.2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 s="12">
        <v>15</v>
      </c>
      <c r="M46" t="b">
        <v>1</v>
      </c>
      <c r="N46" t="s">
        <v>8263</v>
      </c>
      <c r="O46" s="12">
        <f t="shared" si="0"/>
        <v>100</v>
      </c>
      <c r="P46">
        <f t="shared" si="1"/>
        <v>133.33000000000001</v>
      </c>
      <c r="Q46" t="s">
        <v>8307</v>
      </c>
      <c r="R46" s="16">
        <f t="shared" si="2"/>
        <v>41874.098807870374</v>
      </c>
      <c r="S46" s="17">
        <f t="shared" si="3"/>
        <v>41919.098807870374</v>
      </c>
    </row>
    <row r="47" spans="1:19" ht="48" hidden="1" x14ac:dyDescent="0.2">
      <c r="A47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 s="12">
        <v>61</v>
      </c>
      <c r="M47" t="b">
        <v>1</v>
      </c>
      <c r="N47" t="s">
        <v>8263</v>
      </c>
      <c r="O47" s="12">
        <f t="shared" si="0"/>
        <v>120</v>
      </c>
      <c r="P47">
        <f t="shared" si="1"/>
        <v>98.36</v>
      </c>
      <c r="Q47" t="s">
        <v>8307</v>
      </c>
      <c r="R47" s="16">
        <f t="shared" si="2"/>
        <v>42457.623923611114</v>
      </c>
      <c r="S47" s="17">
        <f t="shared" si="3"/>
        <v>42487.623923611114</v>
      </c>
    </row>
    <row r="48" spans="1:19" ht="48" hidden="1" x14ac:dyDescent="0.2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 s="12">
        <v>45</v>
      </c>
      <c r="M48" t="b">
        <v>1</v>
      </c>
      <c r="N48" t="s">
        <v>8263</v>
      </c>
      <c r="O48" s="12">
        <f t="shared" si="0"/>
        <v>104</v>
      </c>
      <c r="P48">
        <f t="shared" si="1"/>
        <v>194.44</v>
      </c>
      <c r="Q48" t="s">
        <v>8307</v>
      </c>
      <c r="R48" s="16">
        <f t="shared" si="2"/>
        <v>42323.964976851858</v>
      </c>
      <c r="S48" s="17">
        <f t="shared" si="3"/>
        <v>42353.964976851858</v>
      </c>
    </row>
    <row r="49" spans="1:19" ht="48" hidden="1" x14ac:dyDescent="0.2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 s="12">
        <v>70</v>
      </c>
      <c r="M49" t="b">
        <v>1</v>
      </c>
      <c r="N49" t="s">
        <v>8263</v>
      </c>
      <c r="O49" s="12">
        <f t="shared" si="0"/>
        <v>108</v>
      </c>
      <c r="P49">
        <f t="shared" si="1"/>
        <v>76.87</v>
      </c>
      <c r="Q49" t="s">
        <v>8307</v>
      </c>
      <c r="R49" s="16">
        <f t="shared" si="2"/>
        <v>41932.819525462961</v>
      </c>
      <c r="S49" s="17">
        <f t="shared" si="3"/>
        <v>41992.861192129625</v>
      </c>
    </row>
    <row r="50" spans="1:19" ht="48" hidden="1" x14ac:dyDescent="0.2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 s="12">
        <v>38</v>
      </c>
      <c r="M50" t="b">
        <v>1</v>
      </c>
      <c r="N50" t="s">
        <v>8263</v>
      </c>
      <c r="O50" s="12">
        <f t="shared" si="0"/>
        <v>108</v>
      </c>
      <c r="P50">
        <f t="shared" si="1"/>
        <v>56.82</v>
      </c>
      <c r="Q50" t="s">
        <v>8307</v>
      </c>
      <c r="R50" s="16">
        <f t="shared" si="2"/>
        <v>42033.516898148147</v>
      </c>
      <c r="S50" s="17">
        <f t="shared" si="3"/>
        <v>42064.5</v>
      </c>
    </row>
    <row r="51" spans="1:19" ht="16" hidden="1" x14ac:dyDescent="0.2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 s="12">
        <v>87</v>
      </c>
      <c r="M51" t="b">
        <v>1</v>
      </c>
      <c r="N51" t="s">
        <v>8263</v>
      </c>
      <c r="O51" s="12">
        <f t="shared" si="0"/>
        <v>100</v>
      </c>
      <c r="P51">
        <f t="shared" si="1"/>
        <v>137.93</v>
      </c>
      <c r="Q51" t="s">
        <v>8307</v>
      </c>
      <c r="R51" s="16">
        <f t="shared" si="2"/>
        <v>42271.176446759258</v>
      </c>
      <c r="S51" s="17">
        <f t="shared" si="3"/>
        <v>42301.176446759258</v>
      </c>
    </row>
    <row r="52" spans="1:19" ht="48" hidden="1" x14ac:dyDescent="0.2">
      <c r="A52">
        <v>50</v>
      </c>
      <c r="B52" s="10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 s="12">
        <v>22</v>
      </c>
      <c r="M52" t="b">
        <v>1</v>
      </c>
      <c r="N52" t="s">
        <v>8263</v>
      </c>
      <c r="O52" s="12">
        <f t="shared" si="0"/>
        <v>100</v>
      </c>
      <c r="P52">
        <f t="shared" si="1"/>
        <v>27.27</v>
      </c>
      <c r="Q52" t="s">
        <v>8307</v>
      </c>
      <c r="R52" s="16">
        <f t="shared" si="2"/>
        <v>41995.752986111111</v>
      </c>
      <c r="S52" s="17">
        <f t="shared" si="3"/>
        <v>42034.708333333328</v>
      </c>
    </row>
    <row r="53" spans="1:19" ht="48" hidden="1" x14ac:dyDescent="0.2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 s="12">
        <v>119</v>
      </c>
      <c r="M53" t="b">
        <v>1</v>
      </c>
      <c r="N53" t="s">
        <v>8263</v>
      </c>
      <c r="O53" s="12">
        <f t="shared" si="0"/>
        <v>128</v>
      </c>
      <c r="P53">
        <f t="shared" si="1"/>
        <v>118.34</v>
      </c>
      <c r="Q53" t="s">
        <v>8307</v>
      </c>
      <c r="R53" s="16">
        <f t="shared" si="2"/>
        <v>42196.928668981483</v>
      </c>
      <c r="S53" s="17">
        <f t="shared" si="3"/>
        <v>42226.928668981483</v>
      </c>
    </row>
    <row r="54" spans="1:19" ht="48" hidden="1" x14ac:dyDescent="0.2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 s="12">
        <v>52</v>
      </c>
      <c r="M54" t="b">
        <v>1</v>
      </c>
      <c r="N54" t="s">
        <v>8263</v>
      </c>
      <c r="O54" s="12">
        <f t="shared" si="0"/>
        <v>116</v>
      </c>
      <c r="P54">
        <f t="shared" si="1"/>
        <v>223.48</v>
      </c>
      <c r="Q54" t="s">
        <v>8307</v>
      </c>
      <c r="R54" s="16">
        <f t="shared" si="2"/>
        <v>41807.701921296299</v>
      </c>
      <c r="S54" s="17">
        <f t="shared" si="3"/>
        <v>41837.701921296299</v>
      </c>
    </row>
    <row r="55" spans="1:19" ht="32" hidden="1" x14ac:dyDescent="0.2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 s="12">
        <v>117</v>
      </c>
      <c r="M55" t="b">
        <v>1</v>
      </c>
      <c r="N55" t="s">
        <v>8263</v>
      </c>
      <c r="O55" s="12">
        <f t="shared" si="0"/>
        <v>110</v>
      </c>
      <c r="P55">
        <f t="shared" si="1"/>
        <v>28.11</v>
      </c>
      <c r="Q55" t="s">
        <v>8307</v>
      </c>
      <c r="R55" s="16">
        <f t="shared" si="2"/>
        <v>41719.549131944441</v>
      </c>
      <c r="S55" s="17">
        <f t="shared" si="3"/>
        <v>41733.916666666664</v>
      </c>
    </row>
    <row r="56" spans="1:19" ht="48" hidden="1" x14ac:dyDescent="0.2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 s="12">
        <v>52</v>
      </c>
      <c r="M56" t="b">
        <v>1</v>
      </c>
      <c r="N56" t="s">
        <v>8263</v>
      </c>
      <c r="O56" s="12">
        <f t="shared" si="0"/>
        <v>101</v>
      </c>
      <c r="P56">
        <f t="shared" si="1"/>
        <v>194.23</v>
      </c>
      <c r="Q56" t="s">
        <v>8307</v>
      </c>
      <c r="R56" s="16">
        <f t="shared" si="2"/>
        <v>42333.713206018518</v>
      </c>
      <c r="S56" s="17">
        <f t="shared" si="3"/>
        <v>42363.713206018518</v>
      </c>
    </row>
    <row r="57" spans="1:19" ht="48" hidden="1" x14ac:dyDescent="0.2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 s="12">
        <v>86</v>
      </c>
      <c r="M57" t="b">
        <v>1</v>
      </c>
      <c r="N57" t="s">
        <v>8263</v>
      </c>
      <c r="O57" s="12">
        <f t="shared" si="0"/>
        <v>129</v>
      </c>
      <c r="P57">
        <f t="shared" si="1"/>
        <v>128.94999999999999</v>
      </c>
      <c r="Q57" t="s">
        <v>8307</v>
      </c>
      <c r="R57" s="16">
        <f t="shared" si="2"/>
        <v>42496.968935185185</v>
      </c>
      <c r="S57" s="17">
        <f t="shared" si="3"/>
        <v>42517.968935185185</v>
      </c>
    </row>
    <row r="58" spans="1:19" ht="32" hidden="1" x14ac:dyDescent="0.2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 s="12">
        <v>174</v>
      </c>
      <c r="M58" t="b">
        <v>1</v>
      </c>
      <c r="N58" t="s">
        <v>8263</v>
      </c>
      <c r="O58" s="12">
        <f t="shared" si="0"/>
        <v>107</v>
      </c>
      <c r="P58">
        <f t="shared" si="1"/>
        <v>49.32</v>
      </c>
      <c r="Q58" t="s">
        <v>8307</v>
      </c>
      <c r="R58" s="16">
        <f t="shared" si="2"/>
        <v>42149.548888888887</v>
      </c>
      <c r="S58" s="17">
        <f t="shared" si="3"/>
        <v>42163.666666666672</v>
      </c>
    </row>
    <row r="59" spans="1:19" ht="48" hidden="1" x14ac:dyDescent="0.2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 s="12">
        <v>69</v>
      </c>
      <c r="M59" t="b">
        <v>1</v>
      </c>
      <c r="N59" t="s">
        <v>8263</v>
      </c>
      <c r="O59" s="12">
        <f t="shared" si="0"/>
        <v>102</v>
      </c>
      <c r="P59">
        <f t="shared" si="1"/>
        <v>221.52</v>
      </c>
      <c r="Q59" t="s">
        <v>8307</v>
      </c>
      <c r="R59" s="16">
        <f t="shared" si="2"/>
        <v>42089.83289351852</v>
      </c>
      <c r="S59" s="17">
        <f t="shared" si="3"/>
        <v>42119.83289351852</v>
      </c>
    </row>
    <row r="60" spans="1:19" ht="32" hidden="1" x14ac:dyDescent="0.2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 s="12">
        <v>75</v>
      </c>
      <c r="M60" t="b">
        <v>1</v>
      </c>
      <c r="N60" t="s">
        <v>8263</v>
      </c>
      <c r="O60" s="12">
        <f t="shared" si="0"/>
        <v>103</v>
      </c>
      <c r="P60">
        <f t="shared" si="1"/>
        <v>137.21</v>
      </c>
      <c r="Q60" t="s">
        <v>8307</v>
      </c>
      <c r="R60" s="16">
        <f t="shared" si="2"/>
        <v>41932.745046296295</v>
      </c>
      <c r="S60" s="17">
        <f t="shared" si="3"/>
        <v>41962.786712962959</v>
      </c>
    </row>
    <row r="61" spans="1:19" ht="48" hidden="1" x14ac:dyDescent="0.2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 s="12">
        <v>33</v>
      </c>
      <c r="M61" t="b">
        <v>1</v>
      </c>
      <c r="N61" t="s">
        <v>8263</v>
      </c>
      <c r="O61" s="12">
        <f t="shared" si="0"/>
        <v>100</v>
      </c>
      <c r="P61">
        <f t="shared" si="1"/>
        <v>606.82000000000005</v>
      </c>
      <c r="Q61" t="s">
        <v>8307</v>
      </c>
      <c r="R61" s="16">
        <f t="shared" si="2"/>
        <v>42230.23583333334</v>
      </c>
      <c r="S61" s="17">
        <f t="shared" si="3"/>
        <v>42261.875</v>
      </c>
    </row>
    <row r="62" spans="1:19" ht="48" hidden="1" x14ac:dyDescent="0.2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 s="12">
        <v>108</v>
      </c>
      <c r="M62" t="b">
        <v>1</v>
      </c>
      <c r="N62" t="s">
        <v>8264</v>
      </c>
      <c r="O62" s="12">
        <f t="shared" si="0"/>
        <v>103</v>
      </c>
      <c r="P62">
        <f t="shared" si="1"/>
        <v>43.04</v>
      </c>
      <c r="Q62" t="s">
        <v>8308</v>
      </c>
      <c r="R62" s="16">
        <f t="shared" si="2"/>
        <v>41701.901817129627</v>
      </c>
      <c r="S62" s="17">
        <f t="shared" si="3"/>
        <v>41721</v>
      </c>
    </row>
    <row r="63" spans="1:19" ht="48" hidden="1" x14ac:dyDescent="0.2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 s="12">
        <v>23</v>
      </c>
      <c r="M63" t="b">
        <v>1</v>
      </c>
      <c r="N63" t="s">
        <v>8264</v>
      </c>
      <c r="O63" s="12">
        <f t="shared" si="0"/>
        <v>148</v>
      </c>
      <c r="P63">
        <f t="shared" si="1"/>
        <v>322.39</v>
      </c>
      <c r="Q63" t="s">
        <v>8308</v>
      </c>
      <c r="R63" s="16">
        <f t="shared" si="2"/>
        <v>41409.814317129632</v>
      </c>
      <c r="S63" s="17">
        <f t="shared" si="3"/>
        <v>41431.814317129632</v>
      </c>
    </row>
    <row r="64" spans="1:19" ht="48" hidden="1" x14ac:dyDescent="0.2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 s="12">
        <v>48</v>
      </c>
      <c r="M64" t="b">
        <v>1</v>
      </c>
      <c r="N64" t="s">
        <v>8264</v>
      </c>
      <c r="O64" s="12">
        <f t="shared" si="0"/>
        <v>155</v>
      </c>
      <c r="P64">
        <f t="shared" si="1"/>
        <v>96.71</v>
      </c>
      <c r="Q64" t="s">
        <v>8308</v>
      </c>
      <c r="R64" s="16">
        <f t="shared" si="2"/>
        <v>41311.799513888887</v>
      </c>
      <c r="S64" s="17">
        <f t="shared" si="3"/>
        <v>41336.799513888887</v>
      </c>
    </row>
    <row r="65" spans="1:19" ht="48" hidden="1" x14ac:dyDescent="0.2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 s="12">
        <v>64</v>
      </c>
      <c r="M65" t="b">
        <v>1</v>
      </c>
      <c r="N65" t="s">
        <v>8264</v>
      </c>
      <c r="O65" s="12">
        <f t="shared" si="0"/>
        <v>114</v>
      </c>
      <c r="P65">
        <f t="shared" si="1"/>
        <v>35.47</v>
      </c>
      <c r="Q65" t="s">
        <v>8308</v>
      </c>
      <c r="R65" s="16">
        <f t="shared" si="2"/>
        <v>41612.912187499998</v>
      </c>
      <c r="S65" s="17">
        <f t="shared" si="3"/>
        <v>41636.207638888889</v>
      </c>
    </row>
    <row r="66" spans="1:19" ht="48" hidden="1" x14ac:dyDescent="0.2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 s="12">
        <v>24</v>
      </c>
      <c r="M66" t="b">
        <v>1</v>
      </c>
      <c r="N66" t="s">
        <v>8264</v>
      </c>
      <c r="O66" s="12">
        <f t="shared" ref="O66:O129" si="4">ROUND(E66/D66*100,0)</f>
        <v>173</v>
      </c>
      <c r="P66">
        <f t="shared" si="1"/>
        <v>86.67</v>
      </c>
      <c r="Q66" t="s">
        <v>8308</v>
      </c>
      <c r="R66" s="16">
        <f t="shared" si="2"/>
        <v>41433.01829861111</v>
      </c>
      <c r="S66" s="17">
        <f t="shared" si="3"/>
        <v>41463.01829861111</v>
      </c>
    </row>
    <row r="67" spans="1:19" ht="32" hidden="1" x14ac:dyDescent="0.2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 s="12">
        <v>57</v>
      </c>
      <c r="M67" t="b">
        <v>1</v>
      </c>
      <c r="N67" t="s">
        <v>8264</v>
      </c>
      <c r="O67" s="12">
        <f t="shared" si="4"/>
        <v>108</v>
      </c>
      <c r="P67">
        <f t="shared" ref="P67:P130" si="5">IFERROR(ROUND(E67/L67,2),0)</f>
        <v>132.05000000000001</v>
      </c>
      <c r="Q67" t="s">
        <v>8308</v>
      </c>
      <c r="R67" s="16">
        <f t="shared" ref="R67:R130" si="6">(((J67/60)/60)/24)+DATE(1970,1,1)</f>
        <v>41835.821226851855</v>
      </c>
      <c r="S67" s="17">
        <f t="shared" ref="S67:S130" si="7">(((I67/60)/60)/24)+DATE(1970,1,1)</f>
        <v>41862.249305555553</v>
      </c>
    </row>
    <row r="68" spans="1:19" ht="32" hidden="1" x14ac:dyDescent="0.2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 s="12">
        <v>26</v>
      </c>
      <c r="M68" t="b">
        <v>1</v>
      </c>
      <c r="N68" t="s">
        <v>8264</v>
      </c>
      <c r="O68" s="12">
        <f t="shared" si="4"/>
        <v>119</v>
      </c>
      <c r="P68">
        <f t="shared" si="5"/>
        <v>91.23</v>
      </c>
      <c r="Q68" t="s">
        <v>8308</v>
      </c>
      <c r="R68" s="16">
        <f t="shared" si="6"/>
        <v>42539.849768518514</v>
      </c>
      <c r="S68" s="17">
        <f t="shared" si="7"/>
        <v>42569.849768518514</v>
      </c>
    </row>
    <row r="69" spans="1:19" ht="48" hidden="1" x14ac:dyDescent="0.2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 s="12">
        <v>20</v>
      </c>
      <c r="M69" t="b">
        <v>1</v>
      </c>
      <c r="N69" t="s">
        <v>8264</v>
      </c>
      <c r="O69" s="12">
        <f t="shared" si="4"/>
        <v>116</v>
      </c>
      <c r="P69">
        <f t="shared" si="5"/>
        <v>116.25</v>
      </c>
      <c r="Q69" t="s">
        <v>8308</v>
      </c>
      <c r="R69" s="16">
        <f t="shared" si="6"/>
        <v>41075.583379629628</v>
      </c>
      <c r="S69" s="17">
        <f t="shared" si="7"/>
        <v>41105.583379629628</v>
      </c>
    </row>
    <row r="70" spans="1:19" ht="64" hidden="1" x14ac:dyDescent="0.2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 s="12">
        <v>36</v>
      </c>
      <c r="M70" t="b">
        <v>1</v>
      </c>
      <c r="N70" t="s">
        <v>8264</v>
      </c>
      <c r="O70" s="12">
        <f t="shared" si="4"/>
        <v>127</v>
      </c>
      <c r="P70">
        <f t="shared" si="5"/>
        <v>21.19</v>
      </c>
      <c r="Q70" t="s">
        <v>8308</v>
      </c>
      <c r="R70" s="16">
        <f t="shared" si="6"/>
        <v>41663.569340277776</v>
      </c>
      <c r="S70" s="17">
        <f t="shared" si="7"/>
        <v>41693.569340277776</v>
      </c>
    </row>
    <row r="71" spans="1:19" ht="48" hidden="1" x14ac:dyDescent="0.2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 s="12">
        <v>178</v>
      </c>
      <c r="M71" t="b">
        <v>1</v>
      </c>
      <c r="N71" t="s">
        <v>8264</v>
      </c>
      <c r="O71" s="12">
        <f t="shared" si="4"/>
        <v>111</v>
      </c>
      <c r="P71">
        <f t="shared" si="5"/>
        <v>62.33</v>
      </c>
      <c r="Q71" t="s">
        <v>8308</v>
      </c>
      <c r="R71" s="16">
        <f t="shared" si="6"/>
        <v>40786.187789351854</v>
      </c>
      <c r="S71" s="17">
        <f t="shared" si="7"/>
        <v>40818.290972222225</v>
      </c>
    </row>
    <row r="72" spans="1:19" ht="48" hidden="1" x14ac:dyDescent="0.2">
      <c r="A72">
        <v>70</v>
      </c>
      <c r="B72" s="10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 s="12">
        <v>17</v>
      </c>
      <c r="M72" t="b">
        <v>1</v>
      </c>
      <c r="N72" t="s">
        <v>8264</v>
      </c>
      <c r="O72" s="12">
        <f t="shared" si="4"/>
        <v>127</v>
      </c>
      <c r="P72">
        <f t="shared" si="5"/>
        <v>37.409999999999997</v>
      </c>
      <c r="Q72" t="s">
        <v>8308</v>
      </c>
      <c r="R72" s="16">
        <f t="shared" si="6"/>
        <v>40730.896354166667</v>
      </c>
      <c r="S72" s="17">
        <f t="shared" si="7"/>
        <v>40790.896354166667</v>
      </c>
    </row>
    <row r="73" spans="1:19" ht="48" hidden="1" x14ac:dyDescent="0.2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 s="12">
        <v>32</v>
      </c>
      <c r="M73" t="b">
        <v>1</v>
      </c>
      <c r="N73" t="s">
        <v>8264</v>
      </c>
      <c r="O73" s="12">
        <f t="shared" si="4"/>
        <v>124</v>
      </c>
      <c r="P73">
        <f t="shared" si="5"/>
        <v>69.72</v>
      </c>
      <c r="Q73" t="s">
        <v>8308</v>
      </c>
      <c r="R73" s="16">
        <f t="shared" si="6"/>
        <v>40997.271493055552</v>
      </c>
      <c r="S73" s="17">
        <f t="shared" si="7"/>
        <v>41057.271493055552</v>
      </c>
    </row>
    <row r="74" spans="1:19" ht="48" hidden="1" x14ac:dyDescent="0.2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 s="12">
        <v>41</v>
      </c>
      <c r="M74" t="b">
        <v>1</v>
      </c>
      <c r="N74" t="s">
        <v>8264</v>
      </c>
      <c r="O74" s="12">
        <f t="shared" si="4"/>
        <v>108</v>
      </c>
      <c r="P74">
        <f t="shared" si="5"/>
        <v>58.17</v>
      </c>
      <c r="Q74" t="s">
        <v>8308</v>
      </c>
      <c r="R74" s="16">
        <f t="shared" si="6"/>
        <v>41208.010196759256</v>
      </c>
      <c r="S74" s="17">
        <f t="shared" si="7"/>
        <v>41228</v>
      </c>
    </row>
    <row r="75" spans="1:19" ht="48" hidden="1" x14ac:dyDescent="0.2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 s="12">
        <v>18</v>
      </c>
      <c r="M75" t="b">
        <v>1</v>
      </c>
      <c r="N75" t="s">
        <v>8264</v>
      </c>
      <c r="O75" s="12">
        <f t="shared" si="4"/>
        <v>100</v>
      </c>
      <c r="P75">
        <f t="shared" si="5"/>
        <v>50</v>
      </c>
      <c r="Q75" t="s">
        <v>8308</v>
      </c>
      <c r="R75" s="16">
        <f t="shared" si="6"/>
        <v>40587.75675925926</v>
      </c>
      <c r="S75" s="17">
        <f t="shared" si="7"/>
        <v>40666.165972222225</v>
      </c>
    </row>
    <row r="76" spans="1:19" ht="48" hidden="1" x14ac:dyDescent="0.2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 s="12">
        <v>29</v>
      </c>
      <c r="M76" t="b">
        <v>1</v>
      </c>
      <c r="N76" t="s">
        <v>8264</v>
      </c>
      <c r="O76" s="12">
        <f t="shared" si="4"/>
        <v>113</v>
      </c>
      <c r="P76">
        <f t="shared" si="5"/>
        <v>19.47</v>
      </c>
      <c r="Q76" t="s">
        <v>8308</v>
      </c>
      <c r="R76" s="16">
        <f t="shared" si="6"/>
        <v>42360.487210648149</v>
      </c>
      <c r="S76" s="17">
        <f t="shared" si="7"/>
        <v>42390.487210648149</v>
      </c>
    </row>
    <row r="77" spans="1:19" ht="48" hidden="1" x14ac:dyDescent="0.2">
      <c r="A77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 s="12">
        <v>47</v>
      </c>
      <c r="M77" t="b">
        <v>1</v>
      </c>
      <c r="N77" t="s">
        <v>8264</v>
      </c>
      <c r="O77" s="12">
        <f t="shared" si="4"/>
        <v>115</v>
      </c>
      <c r="P77">
        <f t="shared" si="5"/>
        <v>85.96</v>
      </c>
      <c r="Q77" t="s">
        <v>8308</v>
      </c>
      <c r="R77" s="16">
        <f t="shared" si="6"/>
        <v>41357.209166666667</v>
      </c>
      <c r="S77" s="17">
        <f t="shared" si="7"/>
        <v>41387.209166666667</v>
      </c>
    </row>
    <row r="78" spans="1:19" ht="48" hidden="1" x14ac:dyDescent="0.2">
      <c r="A78">
        <v>76</v>
      </c>
      <c r="B78" s="10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 s="12">
        <v>15</v>
      </c>
      <c r="M78" t="b">
        <v>1</v>
      </c>
      <c r="N78" t="s">
        <v>8264</v>
      </c>
      <c r="O78" s="12">
        <f t="shared" si="4"/>
        <v>153</v>
      </c>
      <c r="P78">
        <f t="shared" si="5"/>
        <v>30.67</v>
      </c>
      <c r="Q78" t="s">
        <v>8308</v>
      </c>
      <c r="R78" s="16">
        <f t="shared" si="6"/>
        <v>40844.691643518519</v>
      </c>
      <c r="S78" s="17">
        <f t="shared" si="7"/>
        <v>40904.733310185184</v>
      </c>
    </row>
    <row r="79" spans="1:19" ht="48" hidden="1" x14ac:dyDescent="0.2">
      <c r="A79">
        <v>77</v>
      </c>
      <c r="B79" s="10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 s="12">
        <v>26</v>
      </c>
      <c r="M79" t="b">
        <v>1</v>
      </c>
      <c r="N79" t="s">
        <v>8264</v>
      </c>
      <c r="O79" s="12">
        <f t="shared" si="4"/>
        <v>393</v>
      </c>
      <c r="P79">
        <f t="shared" si="5"/>
        <v>60.38</v>
      </c>
      <c r="Q79" t="s">
        <v>8308</v>
      </c>
      <c r="R79" s="16">
        <f t="shared" si="6"/>
        <v>40997.144872685189</v>
      </c>
      <c r="S79" s="17">
        <f t="shared" si="7"/>
        <v>41050.124305555553</v>
      </c>
    </row>
    <row r="80" spans="1:19" ht="96" hidden="1" x14ac:dyDescent="0.2">
      <c r="A80">
        <v>78</v>
      </c>
      <c r="B80" s="10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 s="12">
        <v>35</v>
      </c>
      <c r="M80" t="b">
        <v>1</v>
      </c>
      <c r="N80" t="s">
        <v>8264</v>
      </c>
      <c r="O80" s="12">
        <f t="shared" si="4"/>
        <v>2702</v>
      </c>
      <c r="P80">
        <f t="shared" si="5"/>
        <v>38.6</v>
      </c>
      <c r="Q80" t="s">
        <v>8308</v>
      </c>
      <c r="R80" s="16">
        <f t="shared" si="6"/>
        <v>42604.730567129634</v>
      </c>
      <c r="S80" s="17">
        <f t="shared" si="7"/>
        <v>42614.730567129634</v>
      </c>
    </row>
    <row r="81" spans="1:19" ht="48" hidden="1" x14ac:dyDescent="0.2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 s="12">
        <v>41</v>
      </c>
      <c r="M81" t="b">
        <v>1</v>
      </c>
      <c r="N81" t="s">
        <v>8264</v>
      </c>
      <c r="O81" s="12">
        <f t="shared" si="4"/>
        <v>127</v>
      </c>
      <c r="P81">
        <f t="shared" si="5"/>
        <v>40.270000000000003</v>
      </c>
      <c r="Q81" t="s">
        <v>8308</v>
      </c>
      <c r="R81" s="16">
        <f t="shared" si="6"/>
        <v>41724.776539351849</v>
      </c>
      <c r="S81" s="17">
        <f t="shared" si="7"/>
        <v>41754.776539351849</v>
      </c>
    </row>
    <row r="82" spans="1:19" ht="48" hidden="1" x14ac:dyDescent="0.2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 s="12">
        <v>47</v>
      </c>
      <c r="M82" t="b">
        <v>1</v>
      </c>
      <c r="N82" t="s">
        <v>8264</v>
      </c>
      <c r="O82" s="12">
        <f t="shared" si="4"/>
        <v>107</v>
      </c>
      <c r="P82">
        <f t="shared" si="5"/>
        <v>273.83</v>
      </c>
      <c r="Q82" t="s">
        <v>8308</v>
      </c>
      <c r="R82" s="16">
        <f t="shared" si="6"/>
        <v>41583.083981481483</v>
      </c>
      <c r="S82" s="17">
        <f t="shared" si="7"/>
        <v>41618.083981481483</v>
      </c>
    </row>
    <row r="83" spans="1:19" ht="48" hidden="1" x14ac:dyDescent="0.2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 s="12">
        <v>28</v>
      </c>
      <c r="M83" t="b">
        <v>1</v>
      </c>
      <c r="N83" t="s">
        <v>8264</v>
      </c>
      <c r="O83" s="12">
        <f t="shared" si="4"/>
        <v>198</v>
      </c>
      <c r="P83">
        <f t="shared" si="5"/>
        <v>53.04</v>
      </c>
      <c r="Q83" t="s">
        <v>8308</v>
      </c>
      <c r="R83" s="16">
        <f t="shared" si="6"/>
        <v>41100.158877314818</v>
      </c>
      <c r="S83" s="17">
        <f t="shared" si="7"/>
        <v>41104.126388888886</v>
      </c>
    </row>
    <row r="84" spans="1:19" ht="48" hidden="1" x14ac:dyDescent="0.2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 s="12">
        <v>100</v>
      </c>
      <c r="M84" t="b">
        <v>1</v>
      </c>
      <c r="N84" t="s">
        <v>8264</v>
      </c>
      <c r="O84" s="12">
        <f t="shared" si="4"/>
        <v>100</v>
      </c>
      <c r="P84">
        <f t="shared" si="5"/>
        <v>40.01</v>
      </c>
      <c r="Q84" t="s">
        <v>8308</v>
      </c>
      <c r="R84" s="16">
        <f t="shared" si="6"/>
        <v>40795.820150462961</v>
      </c>
      <c r="S84" s="17">
        <f t="shared" si="7"/>
        <v>40825.820150462961</v>
      </c>
    </row>
    <row r="85" spans="1:19" ht="48" hidden="1" x14ac:dyDescent="0.2">
      <c r="A85">
        <v>83</v>
      </c>
      <c r="B85" s="10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 s="12">
        <v>13</v>
      </c>
      <c r="M85" t="b">
        <v>1</v>
      </c>
      <c r="N85" t="s">
        <v>8264</v>
      </c>
      <c r="O85" s="12">
        <f t="shared" si="4"/>
        <v>103</v>
      </c>
      <c r="P85">
        <f t="shared" si="5"/>
        <v>15.77</v>
      </c>
      <c r="Q85" t="s">
        <v>8308</v>
      </c>
      <c r="R85" s="16">
        <f t="shared" si="6"/>
        <v>42042.615613425922</v>
      </c>
      <c r="S85" s="17">
        <f t="shared" si="7"/>
        <v>42057.479166666672</v>
      </c>
    </row>
    <row r="86" spans="1:19" ht="48" hidden="1" x14ac:dyDescent="0.2">
      <c r="A86">
        <v>84</v>
      </c>
      <c r="B86" s="10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 s="12">
        <v>7</v>
      </c>
      <c r="M86" t="b">
        <v>1</v>
      </c>
      <c r="N86" t="s">
        <v>8264</v>
      </c>
      <c r="O86" s="12">
        <f t="shared" si="4"/>
        <v>100</v>
      </c>
      <c r="P86">
        <f t="shared" si="5"/>
        <v>71.430000000000007</v>
      </c>
      <c r="Q86" t="s">
        <v>8308</v>
      </c>
      <c r="R86" s="16">
        <f t="shared" si="6"/>
        <v>40648.757939814815</v>
      </c>
      <c r="S86" s="17">
        <f t="shared" si="7"/>
        <v>40678.757939814815</v>
      </c>
    </row>
    <row r="87" spans="1:19" ht="48" hidden="1" x14ac:dyDescent="0.2">
      <c r="A87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 s="12">
        <v>21</v>
      </c>
      <c r="M87" t="b">
        <v>1</v>
      </c>
      <c r="N87" t="s">
        <v>8264</v>
      </c>
      <c r="O87" s="12">
        <f t="shared" si="4"/>
        <v>126</v>
      </c>
      <c r="P87">
        <f t="shared" si="5"/>
        <v>71.709999999999994</v>
      </c>
      <c r="Q87" t="s">
        <v>8308</v>
      </c>
      <c r="R87" s="16">
        <f t="shared" si="6"/>
        <v>40779.125428240739</v>
      </c>
      <c r="S87" s="17">
        <f t="shared" si="7"/>
        <v>40809.125428240739</v>
      </c>
    </row>
    <row r="88" spans="1:19" ht="48" hidden="1" x14ac:dyDescent="0.2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 s="12">
        <v>17</v>
      </c>
      <c r="M88" t="b">
        <v>1</v>
      </c>
      <c r="N88" t="s">
        <v>8264</v>
      </c>
      <c r="O88" s="12">
        <f t="shared" si="4"/>
        <v>106</v>
      </c>
      <c r="P88">
        <f t="shared" si="5"/>
        <v>375.76</v>
      </c>
      <c r="Q88" t="s">
        <v>8308</v>
      </c>
      <c r="R88" s="16">
        <f t="shared" si="6"/>
        <v>42291.556076388893</v>
      </c>
      <c r="S88" s="17">
        <f t="shared" si="7"/>
        <v>42365.59774305555</v>
      </c>
    </row>
    <row r="89" spans="1:19" ht="48" hidden="1" x14ac:dyDescent="0.2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 s="12">
        <v>25</v>
      </c>
      <c r="M89" t="b">
        <v>1</v>
      </c>
      <c r="N89" t="s">
        <v>8264</v>
      </c>
      <c r="O89" s="12">
        <f t="shared" si="4"/>
        <v>105</v>
      </c>
      <c r="P89">
        <f t="shared" si="5"/>
        <v>104.6</v>
      </c>
      <c r="Q89" t="s">
        <v>8308</v>
      </c>
      <c r="R89" s="16">
        <f t="shared" si="6"/>
        <v>40322.53938657407</v>
      </c>
      <c r="S89" s="17">
        <f t="shared" si="7"/>
        <v>40332.070138888892</v>
      </c>
    </row>
    <row r="90" spans="1:19" ht="48" hidden="1" x14ac:dyDescent="0.2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 s="12">
        <v>60</v>
      </c>
      <c r="M90" t="b">
        <v>1</v>
      </c>
      <c r="N90" t="s">
        <v>8264</v>
      </c>
      <c r="O90" s="12">
        <f t="shared" si="4"/>
        <v>103</v>
      </c>
      <c r="P90">
        <f t="shared" si="5"/>
        <v>60</v>
      </c>
      <c r="Q90" t="s">
        <v>8308</v>
      </c>
      <c r="R90" s="16">
        <f t="shared" si="6"/>
        <v>41786.65892361111</v>
      </c>
      <c r="S90" s="17">
        <f t="shared" si="7"/>
        <v>41812.65892361111</v>
      </c>
    </row>
    <row r="91" spans="1:19" ht="48" hidden="1" x14ac:dyDescent="0.2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 s="12">
        <v>56</v>
      </c>
      <c r="M91" t="b">
        <v>1</v>
      </c>
      <c r="N91" t="s">
        <v>8264</v>
      </c>
      <c r="O91" s="12">
        <f t="shared" si="4"/>
        <v>115</v>
      </c>
      <c r="P91">
        <f t="shared" si="5"/>
        <v>123.29</v>
      </c>
      <c r="Q91" t="s">
        <v>8308</v>
      </c>
      <c r="R91" s="16">
        <f t="shared" si="6"/>
        <v>41402.752222222225</v>
      </c>
      <c r="S91" s="17">
        <f t="shared" si="7"/>
        <v>41427.752222222225</v>
      </c>
    </row>
    <row r="92" spans="1:19" ht="32" hidden="1" x14ac:dyDescent="0.2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 s="12">
        <v>16</v>
      </c>
      <c r="M92" t="b">
        <v>1</v>
      </c>
      <c r="N92" t="s">
        <v>8264</v>
      </c>
      <c r="O92" s="12">
        <f t="shared" si="4"/>
        <v>100</v>
      </c>
      <c r="P92">
        <f t="shared" si="5"/>
        <v>31.38</v>
      </c>
      <c r="Q92" t="s">
        <v>8308</v>
      </c>
      <c r="R92" s="16">
        <f t="shared" si="6"/>
        <v>40706.297442129631</v>
      </c>
      <c r="S92" s="17">
        <f t="shared" si="7"/>
        <v>40736.297442129631</v>
      </c>
    </row>
    <row r="93" spans="1:19" ht="48" hidden="1" x14ac:dyDescent="0.2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 s="12">
        <v>46</v>
      </c>
      <c r="M93" t="b">
        <v>1</v>
      </c>
      <c r="N93" t="s">
        <v>8264</v>
      </c>
      <c r="O93" s="12">
        <f t="shared" si="4"/>
        <v>120</v>
      </c>
      <c r="P93">
        <f t="shared" si="5"/>
        <v>78.260000000000005</v>
      </c>
      <c r="Q93" t="s">
        <v>8308</v>
      </c>
      <c r="R93" s="16">
        <f t="shared" si="6"/>
        <v>40619.402361111112</v>
      </c>
      <c r="S93" s="17">
        <f t="shared" si="7"/>
        <v>40680.402361111112</v>
      </c>
    </row>
    <row r="94" spans="1:19" ht="48" hidden="1" x14ac:dyDescent="0.2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 s="12">
        <v>43</v>
      </c>
      <c r="M94" t="b">
        <v>1</v>
      </c>
      <c r="N94" t="s">
        <v>8264</v>
      </c>
      <c r="O94" s="12">
        <f t="shared" si="4"/>
        <v>105</v>
      </c>
      <c r="P94">
        <f t="shared" si="5"/>
        <v>122.33</v>
      </c>
      <c r="Q94" t="s">
        <v>8308</v>
      </c>
      <c r="R94" s="16">
        <f t="shared" si="6"/>
        <v>42721.198877314819</v>
      </c>
      <c r="S94" s="17">
        <f t="shared" si="7"/>
        <v>42767.333333333328</v>
      </c>
    </row>
    <row r="95" spans="1:19" ht="48" hidden="1" x14ac:dyDescent="0.2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 s="12">
        <v>15</v>
      </c>
      <c r="M95" t="b">
        <v>1</v>
      </c>
      <c r="N95" t="s">
        <v>8264</v>
      </c>
      <c r="O95" s="12">
        <f t="shared" si="4"/>
        <v>111</v>
      </c>
      <c r="P95">
        <f t="shared" si="5"/>
        <v>73.73</v>
      </c>
      <c r="Q95" t="s">
        <v>8308</v>
      </c>
      <c r="R95" s="16">
        <f t="shared" si="6"/>
        <v>41065.858067129629</v>
      </c>
      <c r="S95" s="17">
        <f t="shared" si="7"/>
        <v>41093.875</v>
      </c>
    </row>
    <row r="96" spans="1:19" ht="48" hidden="1" x14ac:dyDescent="0.2">
      <c r="A96">
        <v>94</v>
      </c>
      <c r="B96" s="10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 s="12">
        <v>12</v>
      </c>
      <c r="M96" t="b">
        <v>1</v>
      </c>
      <c r="N96" t="s">
        <v>8264</v>
      </c>
      <c r="O96" s="12">
        <f t="shared" si="4"/>
        <v>104</v>
      </c>
      <c r="P96">
        <f t="shared" si="5"/>
        <v>21.67</v>
      </c>
      <c r="Q96" t="s">
        <v>8308</v>
      </c>
      <c r="R96" s="16">
        <f t="shared" si="6"/>
        <v>41716.717847222222</v>
      </c>
      <c r="S96" s="17">
        <f t="shared" si="7"/>
        <v>41736.717847222222</v>
      </c>
    </row>
    <row r="97" spans="1:19" ht="48" hidden="1" x14ac:dyDescent="0.2">
      <c r="A97">
        <v>95</v>
      </c>
      <c r="B97" s="10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 s="12">
        <v>21</v>
      </c>
      <c r="M97" t="b">
        <v>1</v>
      </c>
      <c r="N97" t="s">
        <v>8264</v>
      </c>
      <c r="O97" s="12">
        <f t="shared" si="4"/>
        <v>131</v>
      </c>
      <c r="P97">
        <f t="shared" si="5"/>
        <v>21.9</v>
      </c>
      <c r="Q97" t="s">
        <v>8308</v>
      </c>
      <c r="R97" s="16">
        <f t="shared" si="6"/>
        <v>40935.005104166667</v>
      </c>
      <c r="S97" s="17">
        <f t="shared" si="7"/>
        <v>40965.005104166667</v>
      </c>
    </row>
    <row r="98" spans="1:19" ht="48" hidden="1" x14ac:dyDescent="0.2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 s="12">
        <v>34</v>
      </c>
      <c r="M98" t="b">
        <v>1</v>
      </c>
      <c r="N98" t="s">
        <v>8264</v>
      </c>
      <c r="O98" s="12">
        <f t="shared" si="4"/>
        <v>115</v>
      </c>
      <c r="P98">
        <f t="shared" si="5"/>
        <v>50.59</v>
      </c>
      <c r="Q98" t="s">
        <v>8308</v>
      </c>
      <c r="R98" s="16">
        <f t="shared" si="6"/>
        <v>40324.662511574075</v>
      </c>
      <c r="S98" s="17">
        <f t="shared" si="7"/>
        <v>40391.125</v>
      </c>
    </row>
    <row r="99" spans="1:19" ht="48" hidden="1" x14ac:dyDescent="0.2">
      <c r="A99">
        <v>97</v>
      </c>
      <c r="B99" s="10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 s="12">
        <v>8</v>
      </c>
      <c r="M99" t="b">
        <v>1</v>
      </c>
      <c r="N99" t="s">
        <v>8264</v>
      </c>
      <c r="O99" s="12">
        <f t="shared" si="4"/>
        <v>106</v>
      </c>
      <c r="P99">
        <f t="shared" si="5"/>
        <v>53.13</v>
      </c>
      <c r="Q99" t="s">
        <v>8308</v>
      </c>
      <c r="R99" s="16">
        <f t="shared" si="6"/>
        <v>40706.135208333333</v>
      </c>
      <c r="S99" s="17">
        <f t="shared" si="7"/>
        <v>40736.135208333333</v>
      </c>
    </row>
    <row r="100" spans="1:19" ht="48" hidden="1" x14ac:dyDescent="0.2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 s="12">
        <v>60</v>
      </c>
      <c r="M100" t="b">
        <v>1</v>
      </c>
      <c r="N100" t="s">
        <v>8264</v>
      </c>
      <c r="O100" s="12">
        <f t="shared" si="4"/>
        <v>106</v>
      </c>
      <c r="P100">
        <f t="shared" si="5"/>
        <v>56.67</v>
      </c>
      <c r="Q100" t="s">
        <v>8308</v>
      </c>
      <c r="R100" s="16">
        <f t="shared" si="6"/>
        <v>41214.79483796296</v>
      </c>
      <c r="S100" s="17">
        <f t="shared" si="7"/>
        <v>41250.979166666664</v>
      </c>
    </row>
    <row r="101" spans="1:19" ht="32" hidden="1" x14ac:dyDescent="0.2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 s="12">
        <v>39</v>
      </c>
      <c r="M101" t="b">
        <v>1</v>
      </c>
      <c r="N101" t="s">
        <v>8264</v>
      </c>
      <c r="O101" s="12">
        <f t="shared" si="4"/>
        <v>106</v>
      </c>
      <c r="P101">
        <f t="shared" si="5"/>
        <v>40.78</v>
      </c>
      <c r="Q101" t="s">
        <v>8308</v>
      </c>
      <c r="R101" s="16">
        <f t="shared" si="6"/>
        <v>41631.902766203704</v>
      </c>
      <c r="S101" s="17">
        <f t="shared" si="7"/>
        <v>41661.902766203704</v>
      </c>
    </row>
    <row r="102" spans="1:19" ht="48" hidden="1" x14ac:dyDescent="0.2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 s="12">
        <v>26</v>
      </c>
      <c r="M102" t="b">
        <v>1</v>
      </c>
      <c r="N102" t="s">
        <v>8264</v>
      </c>
      <c r="O102" s="12">
        <f t="shared" si="4"/>
        <v>100</v>
      </c>
      <c r="P102">
        <f t="shared" si="5"/>
        <v>192.31</v>
      </c>
      <c r="Q102" t="s">
        <v>8308</v>
      </c>
      <c r="R102" s="16">
        <f t="shared" si="6"/>
        <v>41197.753310185188</v>
      </c>
      <c r="S102" s="17">
        <f t="shared" si="7"/>
        <v>41217.794976851852</v>
      </c>
    </row>
    <row r="103" spans="1:19" ht="48" hidden="1" x14ac:dyDescent="0.2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 s="12">
        <v>35</v>
      </c>
      <c r="M103" t="b">
        <v>1</v>
      </c>
      <c r="N103" t="s">
        <v>8264</v>
      </c>
      <c r="O103" s="12">
        <f t="shared" si="4"/>
        <v>100</v>
      </c>
      <c r="P103">
        <f t="shared" si="5"/>
        <v>100</v>
      </c>
      <c r="Q103" t="s">
        <v>8308</v>
      </c>
      <c r="R103" s="16">
        <f t="shared" si="6"/>
        <v>41274.776736111111</v>
      </c>
      <c r="S103" s="17">
        <f t="shared" si="7"/>
        <v>41298.776736111111</v>
      </c>
    </row>
    <row r="104" spans="1:19" ht="48" hidden="1" x14ac:dyDescent="0.2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 s="12">
        <v>65</v>
      </c>
      <c r="M104" t="b">
        <v>1</v>
      </c>
      <c r="N104" t="s">
        <v>8264</v>
      </c>
      <c r="O104" s="12">
        <f t="shared" si="4"/>
        <v>128</v>
      </c>
      <c r="P104">
        <f t="shared" si="5"/>
        <v>117.92</v>
      </c>
      <c r="Q104" t="s">
        <v>8308</v>
      </c>
      <c r="R104" s="16">
        <f t="shared" si="6"/>
        <v>40505.131168981483</v>
      </c>
      <c r="S104" s="17">
        <f t="shared" si="7"/>
        <v>40535.131168981483</v>
      </c>
    </row>
    <row r="105" spans="1:19" ht="32" hidden="1" x14ac:dyDescent="0.2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 s="12">
        <v>49</v>
      </c>
      <c r="M105" t="b">
        <v>1</v>
      </c>
      <c r="N105" t="s">
        <v>8264</v>
      </c>
      <c r="O105" s="12">
        <f t="shared" si="4"/>
        <v>105</v>
      </c>
      <c r="P105">
        <f t="shared" si="5"/>
        <v>27.9</v>
      </c>
      <c r="Q105" t="s">
        <v>8308</v>
      </c>
      <c r="R105" s="16">
        <f t="shared" si="6"/>
        <v>41682.805902777778</v>
      </c>
      <c r="S105" s="17">
        <f t="shared" si="7"/>
        <v>41705.805902777778</v>
      </c>
    </row>
    <row r="106" spans="1:19" ht="32" hidden="1" x14ac:dyDescent="0.2">
      <c r="A106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 s="12">
        <v>10</v>
      </c>
      <c r="M106" t="b">
        <v>1</v>
      </c>
      <c r="N106" t="s">
        <v>8264</v>
      </c>
      <c r="O106" s="12">
        <f t="shared" si="4"/>
        <v>120</v>
      </c>
      <c r="P106">
        <f t="shared" si="5"/>
        <v>60</v>
      </c>
      <c r="Q106" t="s">
        <v>8308</v>
      </c>
      <c r="R106" s="16">
        <f t="shared" si="6"/>
        <v>40612.695208333331</v>
      </c>
      <c r="S106" s="17">
        <f t="shared" si="7"/>
        <v>40636.041666666664</v>
      </c>
    </row>
    <row r="107" spans="1:19" ht="48" hidden="1" x14ac:dyDescent="0.2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 s="12">
        <v>60</v>
      </c>
      <c r="M107" t="b">
        <v>1</v>
      </c>
      <c r="N107" t="s">
        <v>8264</v>
      </c>
      <c r="O107" s="12">
        <f t="shared" si="4"/>
        <v>107</v>
      </c>
      <c r="P107">
        <f t="shared" si="5"/>
        <v>39.380000000000003</v>
      </c>
      <c r="Q107" t="s">
        <v>8308</v>
      </c>
      <c r="R107" s="16">
        <f t="shared" si="6"/>
        <v>42485.724768518514</v>
      </c>
      <c r="S107" s="17">
        <f t="shared" si="7"/>
        <v>42504</v>
      </c>
    </row>
    <row r="108" spans="1:19" ht="16" hidden="1" x14ac:dyDescent="0.2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 s="12">
        <v>27</v>
      </c>
      <c r="M108" t="b">
        <v>1</v>
      </c>
      <c r="N108" t="s">
        <v>8264</v>
      </c>
      <c r="O108" s="12">
        <f t="shared" si="4"/>
        <v>101</v>
      </c>
      <c r="P108">
        <f t="shared" si="5"/>
        <v>186.11</v>
      </c>
      <c r="Q108" t="s">
        <v>8308</v>
      </c>
      <c r="R108" s="16">
        <f t="shared" si="6"/>
        <v>40987.776631944449</v>
      </c>
      <c r="S108" s="17">
        <f t="shared" si="7"/>
        <v>41001.776631944449</v>
      </c>
    </row>
    <row r="109" spans="1:19" ht="48" hidden="1" x14ac:dyDescent="0.2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 s="12">
        <v>69</v>
      </c>
      <c r="M109" t="b">
        <v>1</v>
      </c>
      <c r="N109" t="s">
        <v>8264</v>
      </c>
      <c r="O109" s="12">
        <f t="shared" si="4"/>
        <v>102</v>
      </c>
      <c r="P109">
        <f t="shared" si="5"/>
        <v>111.38</v>
      </c>
      <c r="Q109" t="s">
        <v>8308</v>
      </c>
      <c r="R109" s="16">
        <f t="shared" si="6"/>
        <v>40635.982488425929</v>
      </c>
      <c r="S109" s="17">
        <f t="shared" si="7"/>
        <v>40657.982488425929</v>
      </c>
    </row>
    <row r="110" spans="1:19" ht="48" hidden="1" x14ac:dyDescent="0.2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 s="12">
        <v>47</v>
      </c>
      <c r="M110" t="b">
        <v>1</v>
      </c>
      <c r="N110" t="s">
        <v>8264</v>
      </c>
      <c r="O110" s="12">
        <f t="shared" si="4"/>
        <v>247</v>
      </c>
      <c r="P110">
        <f t="shared" si="5"/>
        <v>78.72</v>
      </c>
      <c r="Q110" t="s">
        <v>8308</v>
      </c>
      <c r="R110" s="16">
        <f t="shared" si="6"/>
        <v>41365.613078703704</v>
      </c>
      <c r="S110" s="17">
        <f t="shared" si="7"/>
        <v>41425.613078703704</v>
      </c>
    </row>
    <row r="111" spans="1:19" ht="48" hidden="1" x14ac:dyDescent="0.2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 s="12">
        <v>47</v>
      </c>
      <c r="M111" t="b">
        <v>1</v>
      </c>
      <c r="N111" t="s">
        <v>8264</v>
      </c>
      <c r="O111" s="12">
        <f t="shared" si="4"/>
        <v>220</v>
      </c>
      <c r="P111">
        <f t="shared" si="5"/>
        <v>46.7</v>
      </c>
      <c r="Q111" t="s">
        <v>8308</v>
      </c>
      <c r="R111" s="16">
        <f t="shared" si="6"/>
        <v>40570.025810185187</v>
      </c>
      <c r="S111" s="17">
        <f t="shared" si="7"/>
        <v>40600.025810185187</v>
      </c>
    </row>
    <row r="112" spans="1:19" ht="48" hidden="1" x14ac:dyDescent="0.2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 s="12">
        <v>26</v>
      </c>
      <c r="M112" t="b">
        <v>1</v>
      </c>
      <c r="N112" t="s">
        <v>8264</v>
      </c>
      <c r="O112" s="12">
        <f t="shared" si="4"/>
        <v>131</v>
      </c>
      <c r="P112">
        <f t="shared" si="5"/>
        <v>65.38</v>
      </c>
      <c r="Q112" t="s">
        <v>8308</v>
      </c>
      <c r="R112" s="16">
        <f t="shared" si="6"/>
        <v>41557.949687500004</v>
      </c>
      <c r="S112" s="17">
        <f t="shared" si="7"/>
        <v>41592.249305555553</v>
      </c>
    </row>
    <row r="113" spans="1:19" ht="48" hidden="1" x14ac:dyDescent="0.2">
      <c r="A113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 s="12">
        <v>53</v>
      </c>
      <c r="M113" t="b">
        <v>1</v>
      </c>
      <c r="N113" t="s">
        <v>8264</v>
      </c>
      <c r="O113" s="12">
        <f t="shared" si="4"/>
        <v>155</v>
      </c>
      <c r="P113">
        <f t="shared" si="5"/>
        <v>102.08</v>
      </c>
      <c r="Q113" t="s">
        <v>8308</v>
      </c>
      <c r="R113" s="16">
        <f t="shared" si="6"/>
        <v>42125.333182870367</v>
      </c>
      <c r="S113" s="17">
        <f t="shared" si="7"/>
        <v>42155.333182870367</v>
      </c>
    </row>
    <row r="114" spans="1:19" ht="48" hidden="1" x14ac:dyDescent="0.2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 s="12">
        <v>81</v>
      </c>
      <c r="M114" t="b">
        <v>1</v>
      </c>
      <c r="N114" t="s">
        <v>8264</v>
      </c>
      <c r="O114" s="12">
        <f t="shared" si="4"/>
        <v>104</v>
      </c>
      <c r="P114">
        <f t="shared" si="5"/>
        <v>64.2</v>
      </c>
      <c r="Q114" t="s">
        <v>8308</v>
      </c>
      <c r="R114" s="16">
        <f t="shared" si="6"/>
        <v>41718.043032407404</v>
      </c>
      <c r="S114" s="17">
        <f t="shared" si="7"/>
        <v>41742.083333333336</v>
      </c>
    </row>
    <row r="115" spans="1:19" ht="32" hidden="1" x14ac:dyDescent="0.2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 s="12">
        <v>78</v>
      </c>
      <c r="M115" t="b">
        <v>1</v>
      </c>
      <c r="N115" t="s">
        <v>8264</v>
      </c>
      <c r="O115" s="12">
        <f t="shared" si="4"/>
        <v>141</v>
      </c>
      <c r="P115">
        <f t="shared" si="5"/>
        <v>90.38</v>
      </c>
      <c r="Q115" t="s">
        <v>8308</v>
      </c>
      <c r="R115" s="16">
        <f t="shared" si="6"/>
        <v>40753.758425925924</v>
      </c>
      <c r="S115" s="17">
        <f t="shared" si="7"/>
        <v>40761.625</v>
      </c>
    </row>
    <row r="116" spans="1:19" ht="48" hidden="1" x14ac:dyDescent="0.2">
      <c r="A116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 s="12">
        <v>35</v>
      </c>
      <c r="M116" t="b">
        <v>1</v>
      </c>
      <c r="N116" t="s">
        <v>8264</v>
      </c>
      <c r="O116" s="12">
        <f t="shared" si="4"/>
        <v>103</v>
      </c>
      <c r="P116">
        <f t="shared" si="5"/>
        <v>88.57</v>
      </c>
      <c r="Q116" t="s">
        <v>8308</v>
      </c>
      <c r="R116" s="16">
        <f t="shared" si="6"/>
        <v>40861.27416666667</v>
      </c>
      <c r="S116" s="17">
        <f t="shared" si="7"/>
        <v>40921.27416666667</v>
      </c>
    </row>
    <row r="117" spans="1:19" ht="16" hidden="1" x14ac:dyDescent="0.2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 s="12">
        <v>22</v>
      </c>
      <c r="M117" t="b">
        <v>1</v>
      </c>
      <c r="N117" t="s">
        <v>8264</v>
      </c>
      <c r="O117" s="12">
        <f t="shared" si="4"/>
        <v>140</v>
      </c>
      <c r="P117">
        <f t="shared" si="5"/>
        <v>28.73</v>
      </c>
      <c r="Q117" t="s">
        <v>8308</v>
      </c>
      <c r="R117" s="16">
        <f t="shared" si="6"/>
        <v>40918.738935185182</v>
      </c>
      <c r="S117" s="17">
        <f t="shared" si="7"/>
        <v>40943.738935185182</v>
      </c>
    </row>
    <row r="118" spans="1:19" ht="48" hidden="1" x14ac:dyDescent="0.2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 s="12">
        <v>57</v>
      </c>
      <c r="M118" t="b">
        <v>1</v>
      </c>
      <c r="N118" t="s">
        <v>8264</v>
      </c>
      <c r="O118" s="12">
        <f t="shared" si="4"/>
        <v>114</v>
      </c>
      <c r="P118">
        <f t="shared" si="5"/>
        <v>69.790000000000006</v>
      </c>
      <c r="Q118" t="s">
        <v>8308</v>
      </c>
      <c r="R118" s="16">
        <f t="shared" si="6"/>
        <v>40595.497164351851</v>
      </c>
      <c r="S118" s="17">
        <f t="shared" si="7"/>
        <v>40641.455497685187</v>
      </c>
    </row>
    <row r="119" spans="1:19" ht="48" hidden="1" x14ac:dyDescent="0.2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 s="12">
        <v>27</v>
      </c>
      <c r="M119" t="b">
        <v>1</v>
      </c>
      <c r="N119" t="s">
        <v>8264</v>
      </c>
      <c r="O119" s="12">
        <f t="shared" si="4"/>
        <v>100</v>
      </c>
      <c r="P119">
        <f t="shared" si="5"/>
        <v>167.49</v>
      </c>
      <c r="Q119" t="s">
        <v>8308</v>
      </c>
      <c r="R119" s="16">
        <f t="shared" si="6"/>
        <v>40248.834999999999</v>
      </c>
      <c r="S119" s="17">
        <f t="shared" si="7"/>
        <v>40338.791666666664</v>
      </c>
    </row>
    <row r="120" spans="1:19" ht="32" hidden="1" x14ac:dyDescent="0.2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 s="12">
        <v>39</v>
      </c>
      <c r="M120" t="b">
        <v>1</v>
      </c>
      <c r="N120" t="s">
        <v>8264</v>
      </c>
      <c r="O120" s="12">
        <f t="shared" si="4"/>
        <v>113</v>
      </c>
      <c r="P120">
        <f t="shared" si="5"/>
        <v>144.91</v>
      </c>
      <c r="Q120" t="s">
        <v>8308</v>
      </c>
      <c r="R120" s="16">
        <f t="shared" si="6"/>
        <v>40723.053657407407</v>
      </c>
      <c r="S120" s="17">
        <f t="shared" si="7"/>
        <v>40753.053657407407</v>
      </c>
    </row>
    <row r="121" spans="1:19" ht="48" hidden="1" x14ac:dyDescent="0.2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 s="12">
        <v>37</v>
      </c>
      <c r="M121" t="b">
        <v>1</v>
      </c>
      <c r="N121" t="s">
        <v>8264</v>
      </c>
      <c r="O121" s="12">
        <f t="shared" si="4"/>
        <v>105</v>
      </c>
      <c r="P121">
        <f t="shared" si="5"/>
        <v>91.84</v>
      </c>
      <c r="Q121" t="s">
        <v>8308</v>
      </c>
      <c r="R121" s="16">
        <f t="shared" si="6"/>
        <v>40739.069282407407</v>
      </c>
      <c r="S121" s="17">
        <f t="shared" si="7"/>
        <v>40768.958333333336</v>
      </c>
    </row>
    <row r="122" spans="1:19" ht="48" hidden="1" x14ac:dyDescent="0.2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 s="12">
        <v>1</v>
      </c>
      <c r="M122" t="b">
        <v>0</v>
      </c>
      <c r="N122" t="s">
        <v>8265</v>
      </c>
      <c r="O122" s="12">
        <f t="shared" si="4"/>
        <v>0</v>
      </c>
      <c r="P122">
        <f t="shared" si="5"/>
        <v>10</v>
      </c>
      <c r="Q122" t="s">
        <v>8309</v>
      </c>
      <c r="R122" s="16">
        <f t="shared" si="6"/>
        <v>42616.049849537041</v>
      </c>
      <c r="S122" s="17">
        <f t="shared" si="7"/>
        <v>42646.049849537041</v>
      </c>
    </row>
    <row r="123" spans="1:19" ht="48" hidden="1" x14ac:dyDescent="0.2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 s="12">
        <v>1</v>
      </c>
      <c r="M123" t="b">
        <v>0</v>
      </c>
      <c r="N123" t="s">
        <v>8265</v>
      </c>
      <c r="O123" s="12">
        <f t="shared" si="4"/>
        <v>0</v>
      </c>
      <c r="P123">
        <f t="shared" si="5"/>
        <v>1</v>
      </c>
      <c r="Q123" t="s">
        <v>8309</v>
      </c>
      <c r="R123" s="16">
        <f t="shared" si="6"/>
        <v>42096.704976851848</v>
      </c>
      <c r="S123" s="17">
        <f t="shared" si="7"/>
        <v>42112.427777777775</v>
      </c>
    </row>
    <row r="124" spans="1:19" ht="32" hidden="1" x14ac:dyDescent="0.2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 s="12">
        <v>0</v>
      </c>
      <c r="M124" t="b">
        <v>0</v>
      </c>
      <c r="N124" t="s">
        <v>8265</v>
      </c>
      <c r="O124" s="12">
        <f t="shared" si="4"/>
        <v>0</v>
      </c>
      <c r="P124">
        <f>IFERROR(ROUND(E124/L124,2),0)</f>
        <v>0</v>
      </c>
      <c r="Q124" t="s">
        <v>8309</v>
      </c>
      <c r="R124" s="16">
        <f t="shared" si="6"/>
        <v>42593.431793981479</v>
      </c>
      <c r="S124" s="17">
        <f t="shared" si="7"/>
        <v>42653.431793981479</v>
      </c>
    </row>
    <row r="125" spans="1:19" ht="48" hidden="1" x14ac:dyDescent="0.2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 s="12">
        <v>6</v>
      </c>
      <c r="M125" t="b">
        <v>0</v>
      </c>
      <c r="N125" t="s">
        <v>8265</v>
      </c>
      <c r="O125" s="12">
        <f t="shared" si="4"/>
        <v>0</v>
      </c>
      <c r="P125">
        <f t="shared" si="5"/>
        <v>25.17</v>
      </c>
      <c r="Q125" t="s">
        <v>8309</v>
      </c>
      <c r="R125" s="16">
        <f t="shared" si="6"/>
        <v>41904.781990740739</v>
      </c>
      <c r="S125" s="17">
        <f t="shared" si="7"/>
        <v>41940.916666666664</v>
      </c>
    </row>
    <row r="126" spans="1:19" ht="48" hidden="1" x14ac:dyDescent="0.2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 s="12">
        <v>0</v>
      </c>
      <c r="M126" t="b">
        <v>0</v>
      </c>
      <c r="N126" t="s">
        <v>8265</v>
      </c>
      <c r="O126" s="12">
        <f t="shared" si="4"/>
        <v>0</v>
      </c>
      <c r="P126">
        <f t="shared" si="5"/>
        <v>0</v>
      </c>
      <c r="Q126" t="s">
        <v>8309</v>
      </c>
      <c r="R126" s="16">
        <f t="shared" si="6"/>
        <v>42114.928726851853</v>
      </c>
      <c r="S126" s="17">
        <f t="shared" si="7"/>
        <v>42139.928726851853</v>
      </c>
    </row>
    <row r="127" spans="1:19" ht="48" hidden="1" x14ac:dyDescent="0.2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 s="12">
        <v>6</v>
      </c>
      <c r="M127" t="b">
        <v>0</v>
      </c>
      <c r="N127" t="s">
        <v>8265</v>
      </c>
      <c r="O127" s="12">
        <f t="shared" si="4"/>
        <v>14</v>
      </c>
      <c r="P127">
        <f t="shared" si="5"/>
        <v>11.67</v>
      </c>
      <c r="Q127" t="s">
        <v>8309</v>
      </c>
      <c r="R127" s="16">
        <f t="shared" si="6"/>
        <v>42709.993981481486</v>
      </c>
      <c r="S127" s="17">
        <f t="shared" si="7"/>
        <v>42769.993981481486</v>
      </c>
    </row>
    <row r="128" spans="1:19" ht="48" hidden="1" x14ac:dyDescent="0.2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 s="12">
        <v>13</v>
      </c>
      <c r="M128" t="b">
        <v>0</v>
      </c>
      <c r="N128" t="s">
        <v>8265</v>
      </c>
      <c r="O128" s="12">
        <f t="shared" si="4"/>
        <v>6</v>
      </c>
      <c r="P128">
        <f t="shared" si="5"/>
        <v>106.69</v>
      </c>
      <c r="Q128" t="s">
        <v>8309</v>
      </c>
      <c r="R128" s="16">
        <f t="shared" si="6"/>
        <v>42135.589548611111</v>
      </c>
      <c r="S128" s="17">
        <f t="shared" si="7"/>
        <v>42166.083333333328</v>
      </c>
    </row>
    <row r="129" spans="1:19" ht="48" hidden="1" x14ac:dyDescent="0.2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 s="12">
        <v>4</v>
      </c>
      <c r="M129" t="b">
        <v>0</v>
      </c>
      <c r="N129" t="s">
        <v>8265</v>
      </c>
      <c r="O129" s="12">
        <f t="shared" si="4"/>
        <v>2</v>
      </c>
      <c r="P129">
        <f t="shared" si="5"/>
        <v>47.5</v>
      </c>
      <c r="Q129" t="s">
        <v>8309</v>
      </c>
      <c r="R129" s="16">
        <f t="shared" si="6"/>
        <v>42067.62431712963</v>
      </c>
      <c r="S129" s="17">
        <f t="shared" si="7"/>
        <v>42097.582650462966</v>
      </c>
    </row>
    <row r="130" spans="1:19" ht="32" hidden="1" x14ac:dyDescent="0.2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 s="12">
        <v>6</v>
      </c>
      <c r="M130" t="b">
        <v>0</v>
      </c>
      <c r="N130" t="s">
        <v>8265</v>
      </c>
      <c r="O130" s="12">
        <f t="shared" ref="O130:O193" si="8">ROUND(E130/D130*100,0)</f>
        <v>2</v>
      </c>
      <c r="P130">
        <f t="shared" si="5"/>
        <v>311.17</v>
      </c>
      <c r="Q130" t="s">
        <v>8309</v>
      </c>
      <c r="R130" s="16">
        <f t="shared" si="6"/>
        <v>42628.22792824074</v>
      </c>
      <c r="S130" s="17">
        <f t="shared" si="7"/>
        <v>42663.22792824074</v>
      </c>
    </row>
    <row r="131" spans="1:19" ht="48" hidden="1" x14ac:dyDescent="0.2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 s="12">
        <v>0</v>
      </c>
      <c r="M131" t="b">
        <v>0</v>
      </c>
      <c r="N131" t="s">
        <v>8265</v>
      </c>
      <c r="O131" s="12">
        <f t="shared" si="8"/>
        <v>0</v>
      </c>
      <c r="P131">
        <f t="shared" ref="P131:P194" si="9">IFERROR(ROUND(E131/L131,2),0)</f>
        <v>0</v>
      </c>
      <c r="Q131" t="s">
        <v>8309</v>
      </c>
      <c r="R131" s="16">
        <f t="shared" ref="R131:R194" si="10">(((J131/60)/60)/24)+DATE(1970,1,1)</f>
        <v>41882.937303240738</v>
      </c>
      <c r="S131" s="17">
        <f t="shared" ref="S131:S194" si="11">(((I131/60)/60)/24)+DATE(1970,1,1)</f>
        <v>41942.937303240738</v>
      </c>
    </row>
    <row r="132" spans="1:19" ht="48" hidden="1" x14ac:dyDescent="0.2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 s="12">
        <v>0</v>
      </c>
      <c r="M132" t="b">
        <v>0</v>
      </c>
      <c r="N132" t="s">
        <v>8265</v>
      </c>
      <c r="O132" s="12">
        <f t="shared" si="8"/>
        <v>0</v>
      </c>
      <c r="P132">
        <f t="shared" si="9"/>
        <v>0</v>
      </c>
      <c r="Q132" t="s">
        <v>8309</v>
      </c>
      <c r="R132" s="16">
        <f t="shared" si="10"/>
        <v>41778.915416666663</v>
      </c>
      <c r="S132" s="17">
        <f t="shared" si="11"/>
        <v>41806.844444444447</v>
      </c>
    </row>
    <row r="133" spans="1:19" ht="16" hidden="1" x14ac:dyDescent="0.2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 s="12">
        <v>0</v>
      </c>
      <c r="M133" t="b">
        <v>0</v>
      </c>
      <c r="N133" t="s">
        <v>8265</v>
      </c>
      <c r="O133" s="12">
        <f t="shared" si="8"/>
        <v>0</v>
      </c>
      <c r="P133">
        <f t="shared" si="9"/>
        <v>0</v>
      </c>
      <c r="Q133" t="s">
        <v>8309</v>
      </c>
      <c r="R133" s="16">
        <f t="shared" si="10"/>
        <v>42541.837511574078</v>
      </c>
      <c r="S133" s="17">
        <f t="shared" si="11"/>
        <v>42557</v>
      </c>
    </row>
    <row r="134" spans="1:19" ht="48" hidden="1" x14ac:dyDescent="0.2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 s="12">
        <v>81</v>
      </c>
      <c r="M134" t="b">
        <v>0</v>
      </c>
      <c r="N134" t="s">
        <v>8265</v>
      </c>
      <c r="O134" s="12">
        <f t="shared" si="8"/>
        <v>10</v>
      </c>
      <c r="P134">
        <f t="shared" si="9"/>
        <v>94.51</v>
      </c>
      <c r="Q134" t="s">
        <v>8309</v>
      </c>
      <c r="R134" s="16">
        <f t="shared" si="10"/>
        <v>41905.812581018516</v>
      </c>
      <c r="S134" s="17">
        <f t="shared" si="11"/>
        <v>41950.854247685187</v>
      </c>
    </row>
    <row r="135" spans="1:19" ht="32" hidden="1" x14ac:dyDescent="0.2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 s="12">
        <v>0</v>
      </c>
      <c r="M135" t="b">
        <v>0</v>
      </c>
      <c r="N135" t="s">
        <v>8265</v>
      </c>
      <c r="O135" s="12">
        <f t="shared" si="8"/>
        <v>0</v>
      </c>
      <c r="P135">
        <f t="shared" si="9"/>
        <v>0</v>
      </c>
      <c r="Q135" t="s">
        <v>8309</v>
      </c>
      <c r="R135" s="16">
        <f t="shared" si="10"/>
        <v>42491.80768518518</v>
      </c>
      <c r="S135" s="17">
        <f t="shared" si="11"/>
        <v>42521.729861111111</v>
      </c>
    </row>
    <row r="136" spans="1:19" ht="32" hidden="1" x14ac:dyDescent="0.2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 s="12">
        <v>0</v>
      </c>
      <c r="M136" t="b">
        <v>0</v>
      </c>
      <c r="N136" t="s">
        <v>8265</v>
      </c>
      <c r="O136" s="12">
        <f t="shared" si="8"/>
        <v>0</v>
      </c>
      <c r="P136">
        <f t="shared" si="9"/>
        <v>0</v>
      </c>
      <c r="Q136" t="s">
        <v>8309</v>
      </c>
      <c r="R136" s="16">
        <f t="shared" si="10"/>
        <v>42221.909930555557</v>
      </c>
      <c r="S136" s="17">
        <f t="shared" si="11"/>
        <v>42251.708333333328</v>
      </c>
    </row>
    <row r="137" spans="1:19" ht="48" hidden="1" x14ac:dyDescent="0.2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 s="12">
        <v>5</v>
      </c>
      <c r="M137" t="b">
        <v>0</v>
      </c>
      <c r="N137" t="s">
        <v>8265</v>
      </c>
      <c r="O137" s="12">
        <f t="shared" si="8"/>
        <v>13</v>
      </c>
      <c r="P137">
        <f t="shared" si="9"/>
        <v>80.599999999999994</v>
      </c>
      <c r="Q137" t="s">
        <v>8309</v>
      </c>
      <c r="R137" s="16">
        <f t="shared" si="10"/>
        <v>41788.381909722222</v>
      </c>
      <c r="S137" s="17">
        <f t="shared" si="11"/>
        <v>41821.791666666664</v>
      </c>
    </row>
    <row r="138" spans="1:19" ht="48" hidden="1" x14ac:dyDescent="0.2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 s="12">
        <v>0</v>
      </c>
      <c r="M138" t="b">
        <v>0</v>
      </c>
      <c r="N138" t="s">
        <v>8265</v>
      </c>
      <c r="O138" s="12">
        <f t="shared" si="8"/>
        <v>0</v>
      </c>
      <c r="P138">
        <f t="shared" si="9"/>
        <v>0</v>
      </c>
      <c r="Q138" t="s">
        <v>8309</v>
      </c>
      <c r="R138" s="16">
        <f t="shared" si="10"/>
        <v>42096.410115740742</v>
      </c>
      <c r="S138" s="17">
        <f t="shared" si="11"/>
        <v>42140.427777777775</v>
      </c>
    </row>
    <row r="139" spans="1:19" ht="48" hidden="1" x14ac:dyDescent="0.2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 s="12">
        <v>0</v>
      </c>
      <c r="M139" t="b">
        <v>0</v>
      </c>
      <c r="N139" t="s">
        <v>8265</v>
      </c>
      <c r="O139" s="12">
        <f t="shared" si="8"/>
        <v>0</v>
      </c>
      <c r="P139">
        <f t="shared" si="9"/>
        <v>0</v>
      </c>
      <c r="Q139" t="s">
        <v>8309</v>
      </c>
      <c r="R139" s="16">
        <f t="shared" si="10"/>
        <v>42239.573993055557</v>
      </c>
      <c r="S139" s="17">
        <f t="shared" si="11"/>
        <v>42289.573993055557</v>
      </c>
    </row>
    <row r="140" spans="1:19" ht="48" hidden="1" x14ac:dyDescent="0.2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 s="12">
        <v>58</v>
      </c>
      <c r="M140" t="b">
        <v>0</v>
      </c>
      <c r="N140" t="s">
        <v>8265</v>
      </c>
      <c r="O140" s="12">
        <f t="shared" si="8"/>
        <v>3</v>
      </c>
      <c r="P140">
        <f t="shared" si="9"/>
        <v>81.239999999999995</v>
      </c>
      <c r="Q140" t="s">
        <v>8309</v>
      </c>
      <c r="R140" s="16">
        <f t="shared" si="10"/>
        <v>42186.257418981477</v>
      </c>
      <c r="S140" s="17">
        <f t="shared" si="11"/>
        <v>42217.207638888889</v>
      </c>
    </row>
    <row r="141" spans="1:19" ht="32" hidden="1" x14ac:dyDescent="0.2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 s="12">
        <v>1</v>
      </c>
      <c r="M141" t="b">
        <v>0</v>
      </c>
      <c r="N141" t="s">
        <v>8265</v>
      </c>
      <c r="O141" s="12">
        <f t="shared" si="8"/>
        <v>100</v>
      </c>
      <c r="P141">
        <f t="shared" si="9"/>
        <v>500</v>
      </c>
      <c r="Q141" t="s">
        <v>8309</v>
      </c>
      <c r="R141" s="16">
        <f t="shared" si="10"/>
        <v>42187.920972222222</v>
      </c>
      <c r="S141" s="17">
        <f t="shared" si="11"/>
        <v>42197.920972222222</v>
      </c>
    </row>
    <row r="142" spans="1:19" ht="48" hidden="1" x14ac:dyDescent="0.2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 s="12">
        <v>0</v>
      </c>
      <c r="M142" t="b">
        <v>0</v>
      </c>
      <c r="N142" t="s">
        <v>8265</v>
      </c>
      <c r="O142" s="12">
        <f t="shared" si="8"/>
        <v>0</v>
      </c>
      <c r="P142">
        <f t="shared" si="9"/>
        <v>0</v>
      </c>
      <c r="Q142" t="s">
        <v>8309</v>
      </c>
      <c r="R142" s="16">
        <f t="shared" si="10"/>
        <v>42053.198287037041</v>
      </c>
      <c r="S142" s="17">
        <f t="shared" si="11"/>
        <v>42083.15662037037</v>
      </c>
    </row>
    <row r="143" spans="1:19" ht="48" hidden="1" x14ac:dyDescent="0.2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 s="12">
        <v>28</v>
      </c>
      <c r="M143" t="b">
        <v>0</v>
      </c>
      <c r="N143" t="s">
        <v>8265</v>
      </c>
      <c r="O143" s="12">
        <f t="shared" si="8"/>
        <v>11</v>
      </c>
      <c r="P143">
        <f t="shared" si="9"/>
        <v>46.18</v>
      </c>
      <c r="Q143" t="s">
        <v>8309</v>
      </c>
      <c r="R143" s="16">
        <f t="shared" si="10"/>
        <v>42110.153043981481</v>
      </c>
      <c r="S143" s="17">
        <f t="shared" si="11"/>
        <v>42155.153043981481</v>
      </c>
    </row>
    <row r="144" spans="1:19" ht="48" hidden="1" x14ac:dyDescent="0.2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 s="12">
        <v>1</v>
      </c>
      <c r="M144" t="b">
        <v>0</v>
      </c>
      <c r="N144" t="s">
        <v>8265</v>
      </c>
      <c r="O144" s="12">
        <f t="shared" si="8"/>
        <v>0</v>
      </c>
      <c r="P144">
        <f t="shared" si="9"/>
        <v>10</v>
      </c>
      <c r="Q144" t="s">
        <v>8309</v>
      </c>
      <c r="R144" s="16">
        <f t="shared" si="10"/>
        <v>41938.893263888887</v>
      </c>
      <c r="S144" s="17">
        <f t="shared" si="11"/>
        <v>41959.934930555552</v>
      </c>
    </row>
    <row r="145" spans="1:19" ht="48" hidden="1" x14ac:dyDescent="0.2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 s="12">
        <v>0</v>
      </c>
      <c r="M145" t="b">
        <v>0</v>
      </c>
      <c r="N145" t="s">
        <v>8265</v>
      </c>
      <c r="O145" s="12">
        <f t="shared" si="8"/>
        <v>0</v>
      </c>
      <c r="P145">
        <f t="shared" si="9"/>
        <v>0</v>
      </c>
      <c r="Q145" t="s">
        <v>8309</v>
      </c>
      <c r="R145" s="16">
        <f t="shared" si="10"/>
        <v>42559.064143518524</v>
      </c>
      <c r="S145" s="17">
        <f t="shared" si="11"/>
        <v>42616.246527777781</v>
      </c>
    </row>
    <row r="146" spans="1:19" ht="48" hidden="1" x14ac:dyDescent="0.2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 s="12">
        <v>37</v>
      </c>
      <c r="M146" t="b">
        <v>0</v>
      </c>
      <c r="N146" t="s">
        <v>8265</v>
      </c>
      <c r="O146" s="12">
        <f t="shared" si="8"/>
        <v>28</v>
      </c>
      <c r="P146">
        <f t="shared" si="9"/>
        <v>55.95</v>
      </c>
      <c r="Q146" t="s">
        <v>8309</v>
      </c>
      <c r="R146" s="16">
        <f t="shared" si="10"/>
        <v>42047.762407407412</v>
      </c>
      <c r="S146" s="17">
        <f t="shared" si="11"/>
        <v>42107.72074074074</v>
      </c>
    </row>
    <row r="147" spans="1:19" ht="48" hidden="1" x14ac:dyDescent="0.2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 s="12">
        <v>9</v>
      </c>
      <c r="M147" t="b">
        <v>0</v>
      </c>
      <c r="N147" t="s">
        <v>8265</v>
      </c>
      <c r="O147" s="12">
        <f t="shared" si="8"/>
        <v>8</v>
      </c>
      <c r="P147">
        <f t="shared" si="9"/>
        <v>37.56</v>
      </c>
      <c r="Q147" t="s">
        <v>8309</v>
      </c>
      <c r="R147" s="16">
        <f t="shared" si="10"/>
        <v>42200.542268518519</v>
      </c>
      <c r="S147" s="17">
        <f t="shared" si="11"/>
        <v>42227.542268518519</v>
      </c>
    </row>
    <row r="148" spans="1:19" ht="48" hidden="1" x14ac:dyDescent="0.2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 s="12">
        <v>3</v>
      </c>
      <c r="M148" t="b">
        <v>0</v>
      </c>
      <c r="N148" t="s">
        <v>8265</v>
      </c>
      <c r="O148" s="12">
        <f t="shared" si="8"/>
        <v>1</v>
      </c>
      <c r="P148">
        <f t="shared" si="9"/>
        <v>38.33</v>
      </c>
      <c r="Q148" t="s">
        <v>8309</v>
      </c>
      <c r="R148" s="16">
        <f t="shared" si="10"/>
        <v>42693.016180555554</v>
      </c>
      <c r="S148" s="17">
        <f t="shared" si="11"/>
        <v>42753.016180555554</v>
      </c>
    </row>
    <row r="149" spans="1:19" ht="32" hidden="1" x14ac:dyDescent="0.2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 s="12">
        <v>0</v>
      </c>
      <c r="M149" t="b">
        <v>0</v>
      </c>
      <c r="N149" t="s">
        <v>8265</v>
      </c>
      <c r="O149" s="12">
        <f t="shared" si="8"/>
        <v>0</v>
      </c>
      <c r="P149">
        <f t="shared" si="9"/>
        <v>0</v>
      </c>
      <c r="Q149" t="s">
        <v>8309</v>
      </c>
      <c r="R149" s="16">
        <f t="shared" si="10"/>
        <v>41969.767824074079</v>
      </c>
      <c r="S149" s="17">
        <f t="shared" si="11"/>
        <v>42012.762499999997</v>
      </c>
    </row>
    <row r="150" spans="1:19" ht="48" hidden="1" x14ac:dyDescent="0.2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 s="12">
        <v>2</v>
      </c>
      <c r="M150" t="b">
        <v>0</v>
      </c>
      <c r="N150" t="s">
        <v>8265</v>
      </c>
      <c r="O150" s="12">
        <f t="shared" si="8"/>
        <v>0</v>
      </c>
      <c r="P150">
        <f t="shared" si="9"/>
        <v>20</v>
      </c>
      <c r="Q150" t="s">
        <v>8309</v>
      </c>
      <c r="R150" s="16">
        <f t="shared" si="10"/>
        <v>42397.281666666662</v>
      </c>
      <c r="S150" s="17">
        <f t="shared" si="11"/>
        <v>42427.281666666662</v>
      </c>
    </row>
    <row r="151" spans="1:19" ht="48" hidden="1" x14ac:dyDescent="0.2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 s="12">
        <v>6</v>
      </c>
      <c r="M151" t="b">
        <v>0</v>
      </c>
      <c r="N151" t="s">
        <v>8265</v>
      </c>
      <c r="O151" s="12">
        <f t="shared" si="8"/>
        <v>1</v>
      </c>
      <c r="P151">
        <f t="shared" si="9"/>
        <v>15.33</v>
      </c>
      <c r="Q151" t="s">
        <v>8309</v>
      </c>
      <c r="R151" s="16">
        <f t="shared" si="10"/>
        <v>41968.172106481477</v>
      </c>
      <c r="S151" s="17">
        <f t="shared" si="11"/>
        <v>41998.333333333328</v>
      </c>
    </row>
    <row r="152" spans="1:19" ht="48" hidden="1" x14ac:dyDescent="0.2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 s="12">
        <v>67</v>
      </c>
      <c r="M152" t="b">
        <v>0</v>
      </c>
      <c r="N152" t="s">
        <v>8265</v>
      </c>
      <c r="O152" s="12">
        <f t="shared" si="8"/>
        <v>23</v>
      </c>
      <c r="P152">
        <f t="shared" si="9"/>
        <v>449.43</v>
      </c>
      <c r="Q152" t="s">
        <v>8309</v>
      </c>
      <c r="R152" s="16">
        <f t="shared" si="10"/>
        <v>42090.161828703705</v>
      </c>
      <c r="S152" s="17">
        <f t="shared" si="11"/>
        <v>42150.161828703705</v>
      </c>
    </row>
    <row r="153" spans="1:19" ht="48" hidden="1" x14ac:dyDescent="0.2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 s="12">
        <v>5</v>
      </c>
      <c r="M153" t="b">
        <v>0</v>
      </c>
      <c r="N153" t="s">
        <v>8265</v>
      </c>
      <c r="O153" s="12">
        <f t="shared" si="8"/>
        <v>0</v>
      </c>
      <c r="P153">
        <f t="shared" si="9"/>
        <v>28</v>
      </c>
      <c r="Q153" t="s">
        <v>8309</v>
      </c>
      <c r="R153" s="16">
        <f t="shared" si="10"/>
        <v>42113.550821759258</v>
      </c>
      <c r="S153" s="17">
        <f t="shared" si="11"/>
        <v>42173.550821759258</v>
      </c>
    </row>
    <row r="154" spans="1:19" ht="32" hidden="1" x14ac:dyDescent="0.2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 s="12">
        <v>2</v>
      </c>
      <c r="M154" t="b">
        <v>0</v>
      </c>
      <c r="N154" t="s">
        <v>8265</v>
      </c>
      <c r="O154" s="12">
        <f t="shared" si="8"/>
        <v>0</v>
      </c>
      <c r="P154">
        <f t="shared" si="9"/>
        <v>15</v>
      </c>
      <c r="Q154" t="s">
        <v>8309</v>
      </c>
      <c r="R154" s="16">
        <f t="shared" si="10"/>
        <v>41875.077546296299</v>
      </c>
      <c r="S154" s="17">
        <f t="shared" si="11"/>
        <v>41905.077546296299</v>
      </c>
    </row>
    <row r="155" spans="1:19" ht="48" hidden="1" x14ac:dyDescent="0.2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 s="12">
        <v>10</v>
      </c>
      <c r="M155" t="b">
        <v>0</v>
      </c>
      <c r="N155" t="s">
        <v>8265</v>
      </c>
      <c r="O155" s="12">
        <f t="shared" si="8"/>
        <v>1</v>
      </c>
      <c r="P155">
        <f t="shared" si="9"/>
        <v>35.9</v>
      </c>
      <c r="Q155" t="s">
        <v>8309</v>
      </c>
      <c r="R155" s="16">
        <f t="shared" si="10"/>
        <v>41933.586157407408</v>
      </c>
      <c r="S155" s="17">
        <f t="shared" si="11"/>
        <v>41975.627824074079</v>
      </c>
    </row>
    <row r="156" spans="1:19" ht="32" hidden="1" x14ac:dyDescent="0.2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 s="12">
        <v>3</v>
      </c>
      <c r="M156" t="b">
        <v>0</v>
      </c>
      <c r="N156" t="s">
        <v>8265</v>
      </c>
      <c r="O156" s="12">
        <f t="shared" si="8"/>
        <v>3</v>
      </c>
      <c r="P156">
        <f t="shared" si="9"/>
        <v>13.33</v>
      </c>
      <c r="Q156" t="s">
        <v>8309</v>
      </c>
      <c r="R156" s="16">
        <f t="shared" si="10"/>
        <v>42115.547395833331</v>
      </c>
      <c r="S156" s="17">
        <f t="shared" si="11"/>
        <v>42158.547395833331</v>
      </c>
    </row>
    <row r="157" spans="1:19" ht="64" hidden="1" x14ac:dyDescent="0.2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 s="12">
        <v>4</v>
      </c>
      <c r="M157" t="b">
        <v>0</v>
      </c>
      <c r="N157" t="s">
        <v>8265</v>
      </c>
      <c r="O157" s="12">
        <f t="shared" si="8"/>
        <v>0</v>
      </c>
      <c r="P157">
        <f t="shared" si="9"/>
        <v>20.25</v>
      </c>
      <c r="Q157" t="s">
        <v>8309</v>
      </c>
      <c r="R157" s="16">
        <f t="shared" si="10"/>
        <v>42168.559432870374</v>
      </c>
      <c r="S157" s="17">
        <f t="shared" si="11"/>
        <v>42208.559432870374</v>
      </c>
    </row>
    <row r="158" spans="1:19" ht="48" hidden="1" x14ac:dyDescent="0.2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 s="12">
        <v>15</v>
      </c>
      <c r="M158" t="b">
        <v>0</v>
      </c>
      <c r="N158" t="s">
        <v>8265</v>
      </c>
      <c r="O158" s="12">
        <f t="shared" si="8"/>
        <v>5</v>
      </c>
      <c r="P158">
        <f t="shared" si="9"/>
        <v>119</v>
      </c>
      <c r="Q158" t="s">
        <v>8309</v>
      </c>
      <c r="R158" s="16">
        <f t="shared" si="10"/>
        <v>41794.124953703707</v>
      </c>
      <c r="S158" s="17">
        <f t="shared" si="11"/>
        <v>41854.124953703707</v>
      </c>
    </row>
    <row r="159" spans="1:19" ht="48" hidden="1" x14ac:dyDescent="0.2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 s="12">
        <v>2</v>
      </c>
      <c r="M159" t="b">
        <v>0</v>
      </c>
      <c r="N159" t="s">
        <v>8265</v>
      </c>
      <c r="O159" s="12">
        <f t="shared" si="8"/>
        <v>0</v>
      </c>
      <c r="P159">
        <f t="shared" si="9"/>
        <v>4</v>
      </c>
      <c r="Q159" t="s">
        <v>8309</v>
      </c>
      <c r="R159" s="16">
        <f t="shared" si="10"/>
        <v>42396.911712962959</v>
      </c>
      <c r="S159" s="17">
        <f t="shared" si="11"/>
        <v>42426.911712962959</v>
      </c>
    </row>
    <row r="160" spans="1:19" ht="48" hidden="1" x14ac:dyDescent="0.2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 s="12">
        <v>0</v>
      </c>
      <c r="M160" t="b">
        <v>0</v>
      </c>
      <c r="N160" t="s">
        <v>8265</v>
      </c>
      <c r="O160" s="12">
        <f t="shared" si="8"/>
        <v>0</v>
      </c>
      <c r="P160">
        <f t="shared" si="9"/>
        <v>0</v>
      </c>
      <c r="Q160" t="s">
        <v>8309</v>
      </c>
      <c r="R160" s="16">
        <f t="shared" si="10"/>
        <v>41904.07671296296</v>
      </c>
      <c r="S160" s="17">
        <f t="shared" si="11"/>
        <v>41934.07671296296</v>
      </c>
    </row>
    <row r="161" spans="1:19" ht="48" hidden="1" x14ac:dyDescent="0.2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 s="12">
        <v>1</v>
      </c>
      <c r="M161" t="b">
        <v>0</v>
      </c>
      <c r="N161" t="s">
        <v>8265</v>
      </c>
      <c r="O161" s="12">
        <f t="shared" si="8"/>
        <v>0</v>
      </c>
      <c r="P161">
        <f t="shared" si="9"/>
        <v>10</v>
      </c>
      <c r="Q161" t="s">
        <v>8309</v>
      </c>
      <c r="R161" s="16">
        <f t="shared" si="10"/>
        <v>42514.434548611112</v>
      </c>
      <c r="S161" s="17">
        <f t="shared" si="11"/>
        <v>42554.434548611112</v>
      </c>
    </row>
    <row r="162" spans="1:19" ht="48" hidden="1" x14ac:dyDescent="0.2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 s="12">
        <v>0</v>
      </c>
      <c r="M162" t="b">
        <v>0</v>
      </c>
      <c r="N162" t="s">
        <v>8266</v>
      </c>
      <c r="O162" s="12">
        <f t="shared" si="8"/>
        <v>0</v>
      </c>
      <c r="P162">
        <f t="shared" si="9"/>
        <v>0</v>
      </c>
      <c r="Q162" t="s">
        <v>8310</v>
      </c>
      <c r="R162" s="16">
        <f t="shared" si="10"/>
        <v>42171.913090277783</v>
      </c>
      <c r="S162" s="17">
        <f t="shared" si="11"/>
        <v>42231.913090277783</v>
      </c>
    </row>
    <row r="163" spans="1:19" ht="48" hidden="1" x14ac:dyDescent="0.2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 s="12">
        <v>1</v>
      </c>
      <c r="M163" t="b">
        <v>0</v>
      </c>
      <c r="N163" t="s">
        <v>8266</v>
      </c>
      <c r="O163" s="12">
        <f t="shared" si="8"/>
        <v>0</v>
      </c>
      <c r="P163">
        <f t="shared" si="9"/>
        <v>5</v>
      </c>
      <c r="Q163" t="s">
        <v>8310</v>
      </c>
      <c r="R163" s="16">
        <f t="shared" si="10"/>
        <v>41792.687442129631</v>
      </c>
      <c r="S163" s="17">
        <f t="shared" si="11"/>
        <v>41822.687442129631</v>
      </c>
    </row>
    <row r="164" spans="1:19" ht="48" hidden="1" x14ac:dyDescent="0.2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 s="12">
        <v>10</v>
      </c>
      <c r="M164" t="b">
        <v>0</v>
      </c>
      <c r="N164" t="s">
        <v>8266</v>
      </c>
      <c r="O164" s="12">
        <f t="shared" si="8"/>
        <v>16</v>
      </c>
      <c r="P164">
        <f t="shared" si="9"/>
        <v>43.5</v>
      </c>
      <c r="Q164" t="s">
        <v>8310</v>
      </c>
      <c r="R164" s="16">
        <f t="shared" si="10"/>
        <v>41835.126805555556</v>
      </c>
      <c r="S164" s="17">
        <f t="shared" si="11"/>
        <v>41867.987500000003</v>
      </c>
    </row>
    <row r="165" spans="1:19" ht="64" hidden="1" x14ac:dyDescent="0.2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 s="12">
        <v>0</v>
      </c>
      <c r="M165" t="b">
        <v>0</v>
      </c>
      <c r="N165" t="s">
        <v>8266</v>
      </c>
      <c r="O165" s="12">
        <f t="shared" si="8"/>
        <v>0</v>
      </c>
      <c r="P165">
        <f t="shared" si="9"/>
        <v>0</v>
      </c>
      <c r="Q165" t="s">
        <v>8310</v>
      </c>
      <c r="R165" s="16">
        <f t="shared" si="10"/>
        <v>42243.961273148147</v>
      </c>
      <c r="S165" s="17">
        <f t="shared" si="11"/>
        <v>42278</v>
      </c>
    </row>
    <row r="166" spans="1:19" ht="48" hidden="1" x14ac:dyDescent="0.2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 s="12">
        <v>7</v>
      </c>
      <c r="M166" t="b">
        <v>0</v>
      </c>
      <c r="N166" t="s">
        <v>8266</v>
      </c>
      <c r="O166" s="12">
        <f t="shared" si="8"/>
        <v>1</v>
      </c>
      <c r="P166">
        <f t="shared" si="9"/>
        <v>91.43</v>
      </c>
      <c r="Q166" t="s">
        <v>8310</v>
      </c>
      <c r="R166" s="16">
        <f t="shared" si="10"/>
        <v>41841.762743055559</v>
      </c>
      <c r="S166" s="17">
        <f t="shared" si="11"/>
        <v>41901.762743055559</v>
      </c>
    </row>
    <row r="167" spans="1:19" ht="32" hidden="1" x14ac:dyDescent="0.2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 s="12">
        <v>0</v>
      </c>
      <c r="M167" t="b">
        <v>0</v>
      </c>
      <c r="N167" t="s">
        <v>8266</v>
      </c>
      <c r="O167" s="12">
        <f t="shared" si="8"/>
        <v>0</v>
      </c>
      <c r="P167">
        <f t="shared" si="9"/>
        <v>0</v>
      </c>
      <c r="Q167" t="s">
        <v>8310</v>
      </c>
      <c r="R167" s="16">
        <f t="shared" si="10"/>
        <v>42351.658842592587</v>
      </c>
      <c r="S167" s="17">
        <f t="shared" si="11"/>
        <v>42381.658842592587</v>
      </c>
    </row>
    <row r="168" spans="1:19" ht="48" hidden="1" x14ac:dyDescent="0.2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 s="12">
        <v>1</v>
      </c>
      <c r="M168" t="b">
        <v>0</v>
      </c>
      <c r="N168" t="s">
        <v>8266</v>
      </c>
      <c r="O168" s="12">
        <f t="shared" si="8"/>
        <v>60</v>
      </c>
      <c r="P168">
        <f t="shared" si="9"/>
        <v>3000</v>
      </c>
      <c r="Q168" t="s">
        <v>8310</v>
      </c>
      <c r="R168" s="16">
        <f t="shared" si="10"/>
        <v>42721.075949074075</v>
      </c>
      <c r="S168" s="17">
        <f t="shared" si="11"/>
        <v>42751.075949074075</v>
      </c>
    </row>
    <row r="169" spans="1:19" ht="48" hidden="1" x14ac:dyDescent="0.2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 s="12">
        <v>2</v>
      </c>
      <c r="M169" t="b">
        <v>0</v>
      </c>
      <c r="N169" t="s">
        <v>8266</v>
      </c>
      <c r="O169" s="12">
        <f t="shared" si="8"/>
        <v>0</v>
      </c>
      <c r="P169">
        <f t="shared" si="9"/>
        <v>5.5</v>
      </c>
      <c r="Q169" t="s">
        <v>8310</v>
      </c>
      <c r="R169" s="16">
        <f t="shared" si="10"/>
        <v>42160.927488425921</v>
      </c>
      <c r="S169" s="17">
        <f t="shared" si="11"/>
        <v>42220.927488425921</v>
      </c>
    </row>
    <row r="170" spans="1:19" ht="48" hidden="1" x14ac:dyDescent="0.2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 s="12">
        <v>3</v>
      </c>
      <c r="M170" t="b">
        <v>0</v>
      </c>
      <c r="N170" t="s">
        <v>8266</v>
      </c>
      <c r="O170" s="12">
        <f t="shared" si="8"/>
        <v>4</v>
      </c>
      <c r="P170">
        <f t="shared" si="9"/>
        <v>108.33</v>
      </c>
      <c r="Q170" t="s">
        <v>8310</v>
      </c>
      <c r="R170" s="16">
        <f t="shared" si="10"/>
        <v>42052.83530092593</v>
      </c>
      <c r="S170" s="17">
        <f t="shared" si="11"/>
        <v>42082.793634259258</v>
      </c>
    </row>
    <row r="171" spans="1:19" ht="48" hidden="1" x14ac:dyDescent="0.2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 s="12">
        <v>10</v>
      </c>
      <c r="M171" t="b">
        <v>0</v>
      </c>
      <c r="N171" t="s">
        <v>8266</v>
      </c>
      <c r="O171" s="12">
        <f t="shared" si="8"/>
        <v>22</v>
      </c>
      <c r="P171">
        <f t="shared" si="9"/>
        <v>56</v>
      </c>
      <c r="Q171" t="s">
        <v>8310</v>
      </c>
      <c r="R171" s="16">
        <f t="shared" si="10"/>
        <v>41900.505312499998</v>
      </c>
      <c r="S171" s="17">
        <f t="shared" si="11"/>
        <v>41930.505312499998</v>
      </c>
    </row>
    <row r="172" spans="1:19" ht="48" hidden="1" x14ac:dyDescent="0.2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 s="12">
        <v>10</v>
      </c>
      <c r="M172" t="b">
        <v>0</v>
      </c>
      <c r="N172" t="s">
        <v>8266</v>
      </c>
      <c r="O172" s="12">
        <f t="shared" si="8"/>
        <v>3</v>
      </c>
      <c r="P172">
        <f t="shared" si="9"/>
        <v>32.5</v>
      </c>
      <c r="Q172" t="s">
        <v>8310</v>
      </c>
      <c r="R172" s="16">
        <f t="shared" si="10"/>
        <v>42216.977812500001</v>
      </c>
      <c r="S172" s="17">
        <f t="shared" si="11"/>
        <v>42246.227777777778</v>
      </c>
    </row>
    <row r="173" spans="1:19" ht="48" hidden="1" x14ac:dyDescent="0.2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 s="12">
        <v>1</v>
      </c>
      <c r="M173" t="b">
        <v>0</v>
      </c>
      <c r="N173" t="s">
        <v>8266</v>
      </c>
      <c r="O173" s="12">
        <f t="shared" si="8"/>
        <v>0</v>
      </c>
      <c r="P173">
        <f t="shared" si="9"/>
        <v>1</v>
      </c>
      <c r="Q173" t="s">
        <v>8310</v>
      </c>
      <c r="R173" s="16">
        <f t="shared" si="10"/>
        <v>42534.180717592593</v>
      </c>
      <c r="S173" s="17">
        <f t="shared" si="11"/>
        <v>42594.180717592593</v>
      </c>
    </row>
    <row r="174" spans="1:19" ht="48" hidden="1" x14ac:dyDescent="0.2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 s="12">
        <v>0</v>
      </c>
      <c r="M174" t="b">
        <v>0</v>
      </c>
      <c r="N174" t="s">
        <v>8266</v>
      </c>
      <c r="O174" s="12">
        <f t="shared" si="8"/>
        <v>0</v>
      </c>
      <c r="P174">
        <f t="shared" si="9"/>
        <v>0</v>
      </c>
      <c r="Q174" t="s">
        <v>8310</v>
      </c>
      <c r="R174" s="16">
        <f t="shared" si="10"/>
        <v>42047.394942129627</v>
      </c>
      <c r="S174" s="17">
        <f t="shared" si="11"/>
        <v>42082.353275462956</v>
      </c>
    </row>
    <row r="175" spans="1:19" ht="48" hidden="1" x14ac:dyDescent="0.2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 s="12">
        <v>0</v>
      </c>
      <c r="M175" t="b">
        <v>0</v>
      </c>
      <c r="N175" t="s">
        <v>8266</v>
      </c>
      <c r="O175" s="12">
        <f t="shared" si="8"/>
        <v>0</v>
      </c>
      <c r="P175">
        <f t="shared" si="9"/>
        <v>0</v>
      </c>
      <c r="Q175" t="s">
        <v>8310</v>
      </c>
      <c r="R175" s="16">
        <f t="shared" si="10"/>
        <v>42033.573009259257</v>
      </c>
      <c r="S175" s="17">
        <f t="shared" si="11"/>
        <v>42063.573009259257</v>
      </c>
    </row>
    <row r="176" spans="1:19" ht="48" hidden="1" x14ac:dyDescent="0.2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 s="12">
        <v>0</v>
      </c>
      <c r="M176" t="b">
        <v>0</v>
      </c>
      <c r="N176" t="s">
        <v>8266</v>
      </c>
      <c r="O176" s="12">
        <f t="shared" si="8"/>
        <v>0</v>
      </c>
      <c r="P176">
        <f t="shared" si="9"/>
        <v>0</v>
      </c>
      <c r="Q176" t="s">
        <v>8310</v>
      </c>
      <c r="R176" s="16">
        <f t="shared" si="10"/>
        <v>42072.758981481486</v>
      </c>
      <c r="S176" s="17">
        <f t="shared" si="11"/>
        <v>42132.758981481486</v>
      </c>
    </row>
    <row r="177" spans="1:19" ht="48" hidden="1" x14ac:dyDescent="0.2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 s="12">
        <v>26</v>
      </c>
      <c r="M177" t="b">
        <v>0</v>
      </c>
      <c r="N177" t="s">
        <v>8266</v>
      </c>
      <c r="O177" s="12">
        <f t="shared" si="8"/>
        <v>6</v>
      </c>
      <c r="P177">
        <f t="shared" si="9"/>
        <v>49.88</v>
      </c>
      <c r="Q177" t="s">
        <v>8310</v>
      </c>
      <c r="R177" s="16">
        <f t="shared" si="10"/>
        <v>41855.777905092589</v>
      </c>
      <c r="S177" s="17">
        <f t="shared" si="11"/>
        <v>41880.777905092589</v>
      </c>
    </row>
    <row r="178" spans="1:19" ht="48" hidden="1" x14ac:dyDescent="0.2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 s="12">
        <v>0</v>
      </c>
      <c r="M178" t="b">
        <v>0</v>
      </c>
      <c r="N178" t="s">
        <v>8266</v>
      </c>
      <c r="O178" s="12">
        <f t="shared" si="8"/>
        <v>0</v>
      </c>
      <c r="P178">
        <f t="shared" si="9"/>
        <v>0</v>
      </c>
      <c r="Q178" t="s">
        <v>8310</v>
      </c>
      <c r="R178" s="16">
        <f t="shared" si="10"/>
        <v>42191.824062500003</v>
      </c>
      <c r="S178" s="17">
        <f t="shared" si="11"/>
        <v>42221.824062500003</v>
      </c>
    </row>
    <row r="179" spans="1:19" ht="32" hidden="1" x14ac:dyDescent="0.2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 s="12">
        <v>7</v>
      </c>
      <c r="M179" t="b">
        <v>0</v>
      </c>
      <c r="N179" t="s">
        <v>8266</v>
      </c>
      <c r="O179" s="12">
        <f t="shared" si="8"/>
        <v>40</v>
      </c>
      <c r="P179">
        <f t="shared" si="9"/>
        <v>25.71</v>
      </c>
      <c r="Q179" t="s">
        <v>8310</v>
      </c>
      <c r="R179" s="16">
        <f t="shared" si="10"/>
        <v>42070.047754629632</v>
      </c>
      <c r="S179" s="17">
        <f t="shared" si="11"/>
        <v>42087.00608796296</v>
      </c>
    </row>
    <row r="180" spans="1:19" ht="32" hidden="1" x14ac:dyDescent="0.2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 s="12">
        <v>0</v>
      </c>
      <c r="M180" t="b">
        <v>0</v>
      </c>
      <c r="N180" t="s">
        <v>8266</v>
      </c>
      <c r="O180" s="12">
        <f t="shared" si="8"/>
        <v>0</v>
      </c>
      <c r="P180">
        <f t="shared" si="9"/>
        <v>0</v>
      </c>
      <c r="Q180" t="s">
        <v>8310</v>
      </c>
      <c r="R180" s="16">
        <f t="shared" si="10"/>
        <v>42304.955381944441</v>
      </c>
      <c r="S180" s="17">
        <f t="shared" si="11"/>
        <v>42334.997048611112</v>
      </c>
    </row>
    <row r="181" spans="1:19" ht="32" hidden="1" x14ac:dyDescent="0.2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 s="12">
        <v>2</v>
      </c>
      <c r="M181" t="b">
        <v>0</v>
      </c>
      <c r="N181" t="s">
        <v>8266</v>
      </c>
      <c r="O181" s="12">
        <f t="shared" si="8"/>
        <v>20</v>
      </c>
      <c r="P181">
        <f t="shared" si="9"/>
        <v>100</v>
      </c>
      <c r="Q181" t="s">
        <v>8310</v>
      </c>
      <c r="R181" s="16">
        <f t="shared" si="10"/>
        <v>42403.080497685187</v>
      </c>
      <c r="S181" s="17">
        <f t="shared" si="11"/>
        <v>42433.080497685187</v>
      </c>
    </row>
    <row r="182" spans="1:19" ht="48" hidden="1" x14ac:dyDescent="0.2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 s="12">
        <v>13</v>
      </c>
      <c r="M182" t="b">
        <v>0</v>
      </c>
      <c r="N182" t="s">
        <v>8266</v>
      </c>
      <c r="O182" s="12">
        <f t="shared" si="8"/>
        <v>33</v>
      </c>
      <c r="P182">
        <f t="shared" si="9"/>
        <v>30.85</v>
      </c>
      <c r="Q182" t="s">
        <v>8310</v>
      </c>
      <c r="R182" s="16">
        <f t="shared" si="10"/>
        <v>42067.991238425922</v>
      </c>
      <c r="S182" s="17">
        <f t="shared" si="11"/>
        <v>42107.791666666672</v>
      </c>
    </row>
    <row r="183" spans="1:19" ht="48" hidden="1" x14ac:dyDescent="0.2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 s="12">
        <v>4</v>
      </c>
      <c r="M183" t="b">
        <v>0</v>
      </c>
      <c r="N183" t="s">
        <v>8266</v>
      </c>
      <c r="O183" s="12">
        <f t="shared" si="8"/>
        <v>21</v>
      </c>
      <c r="P183">
        <f t="shared" si="9"/>
        <v>180.5</v>
      </c>
      <c r="Q183" t="s">
        <v>8310</v>
      </c>
      <c r="R183" s="16">
        <f t="shared" si="10"/>
        <v>42147.741840277777</v>
      </c>
      <c r="S183" s="17">
        <f t="shared" si="11"/>
        <v>42177.741840277777</v>
      </c>
    </row>
    <row r="184" spans="1:19" ht="48" hidden="1" x14ac:dyDescent="0.2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 s="12">
        <v>0</v>
      </c>
      <c r="M184" t="b">
        <v>0</v>
      </c>
      <c r="N184" t="s">
        <v>8266</v>
      </c>
      <c r="O184" s="12">
        <f t="shared" si="8"/>
        <v>0</v>
      </c>
      <c r="P184">
        <f t="shared" si="9"/>
        <v>0</v>
      </c>
      <c r="Q184" t="s">
        <v>8310</v>
      </c>
      <c r="R184" s="16">
        <f t="shared" si="10"/>
        <v>42712.011944444443</v>
      </c>
      <c r="S184" s="17">
        <f t="shared" si="11"/>
        <v>42742.011944444443</v>
      </c>
    </row>
    <row r="185" spans="1:19" ht="16" hidden="1" x14ac:dyDescent="0.2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 s="12">
        <v>12</v>
      </c>
      <c r="M185" t="b">
        <v>0</v>
      </c>
      <c r="N185" t="s">
        <v>8266</v>
      </c>
      <c r="O185" s="12">
        <f t="shared" si="8"/>
        <v>36</v>
      </c>
      <c r="P185">
        <f t="shared" si="9"/>
        <v>373.5</v>
      </c>
      <c r="Q185" t="s">
        <v>8310</v>
      </c>
      <c r="R185" s="16">
        <f t="shared" si="10"/>
        <v>41939.810300925928</v>
      </c>
      <c r="S185" s="17">
        <f t="shared" si="11"/>
        <v>41969.851967592593</v>
      </c>
    </row>
    <row r="186" spans="1:19" ht="48" hidden="1" x14ac:dyDescent="0.2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 s="12">
        <v>2</v>
      </c>
      <c r="M186" t="b">
        <v>0</v>
      </c>
      <c r="N186" t="s">
        <v>8266</v>
      </c>
      <c r="O186" s="12">
        <f t="shared" si="8"/>
        <v>3</v>
      </c>
      <c r="P186">
        <f t="shared" si="9"/>
        <v>25.5</v>
      </c>
      <c r="Q186" t="s">
        <v>8310</v>
      </c>
      <c r="R186" s="16">
        <f t="shared" si="10"/>
        <v>41825.791226851856</v>
      </c>
      <c r="S186" s="17">
        <f t="shared" si="11"/>
        <v>41883.165972222225</v>
      </c>
    </row>
    <row r="187" spans="1:19" ht="16" hidden="1" x14ac:dyDescent="0.2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 s="12">
        <v>10</v>
      </c>
      <c r="M187" t="b">
        <v>0</v>
      </c>
      <c r="N187" t="s">
        <v>8266</v>
      </c>
      <c r="O187" s="12">
        <f t="shared" si="8"/>
        <v>6</v>
      </c>
      <c r="P187">
        <f t="shared" si="9"/>
        <v>220</v>
      </c>
      <c r="Q187" t="s">
        <v>8310</v>
      </c>
      <c r="R187" s="16">
        <f t="shared" si="10"/>
        <v>42570.91133101852</v>
      </c>
      <c r="S187" s="17">
        <f t="shared" si="11"/>
        <v>42600.91133101852</v>
      </c>
    </row>
    <row r="188" spans="1:19" ht="48" hidden="1" x14ac:dyDescent="0.2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 s="12">
        <v>0</v>
      </c>
      <c r="M188" t="b">
        <v>0</v>
      </c>
      <c r="N188" t="s">
        <v>8266</v>
      </c>
      <c r="O188" s="12">
        <f t="shared" si="8"/>
        <v>0</v>
      </c>
      <c r="P188">
        <f t="shared" si="9"/>
        <v>0</v>
      </c>
      <c r="Q188" t="s">
        <v>8310</v>
      </c>
      <c r="R188" s="16">
        <f t="shared" si="10"/>
        <v>42767.812893518523</v>
      </c>
      <c r="S188" s="17">
        <f t="shared" si="11"/>
        <v>42797.833333333328</v>
      </c>
    </row>
    <row r="189" spans="1:19" ht="32" hidden="1" x14ac:dyDescent="0.2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 s="12">
        <v>5</v>
      </c>
      <c r="M189" t="b">
        <v>0</v>
      </c>
      <c r="N189" t="s">
        <v>8266</v>
      </c>
      <c r="O189" s="12">
        <f t="shared" si="8"/>
        <v>16</v>
      </c>
      <c r="P189">
        <f t="shared" si="9"/>
        <v>160</v>
      </c>
      <c r="Q189" t="s">
        <v>8310</v>
      </c>
      <c r="R189" s="16">
        <f t="shared" si="10"/>
        <v>42182.234456018516</v>
      </c>
      <c r="S189" s="17">
        <f t="shared" si="11"/>
        <v>42206.290972222225</v>
      </c>
    </row>
    <row r="190" spans="1:19" ht="48" hidden="1" x14ac:dyDescent="0.2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 s="12">
        <v>0</v>
      </c>
      <c r="M190" t="b">
        <v>0</v>
      </c>
      <c r="N190" t="s">
        <v>8266</v>
      </c>
      <c r="O190" s="12">
        <f t="shared" si="8"/>
        <v>0</v>
      </c>
      <c r="P190">
        <f t="shared" si="9"/>
        <v>0</v>
      </c>
      <c r="Q190" t="s">
        <v>8310</v>
      </c>
      <c r="R190" s="16">
        <f t="shared" si="10"/>
        <v>41857.18304398148</v>
      </c>
      <c r="S190" s="17">
        <f t="shared" si="11"/>
        <v>41887.18304398148</v>
      </c>
    </row>
    <row r="191" spans="1:19" ht="48" hidden="1" x14ac:dyDescent="0.2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 s="12">
        <v>5</v>
      </c>
      <c r="M191" t="b">
        <v>0</v>
      </c>
      <c r="N191" t="s">
        <v>8266</v>
      </c>
      <c r="O191" s="12">
        <f t="shared" si="8"/>
        <v>0</v>
      </c>
      <c r="P191">
        <f t="shared" si="9"/>
        <v>69</v>
      </c>
      <c r="Q191" t="s">
        <v>8310</v>
      </c>
      <c r="R191" s="16">
        <f t="shared" si="10"/>
        <v>42556.690706018519</v>
      </c>
      <c r="S191" s="17">
        <f t="shared" si="11"/>
        <v>42616.690706018519</v>
      </c>
    </row>
    <row r="192" spans="1:19" ht="16" hidden="1" x14ac:dyDescent="0.2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 s="12">
        <v>1</v>
      </c>
      <c r="M192" t="b">
        <v>0</v>
      </c>
      <c r="N192" t="s">
        <v>8266</v>
      </c>
      <c r="O192" s="12">
        <f t="shared" si="8"/>
        <v>0</v>
      </c>
      <c r="P192">
        <f t="shared" si="9"/>
        <v>50</v>
      </c>
      <c r="Q192" t="s">
        <v>8310</v>
      </c>
      <c r="R192" s="16">
        <f t="shared" si="10"/>
        <v>42527.650995370372</v>
      </c>
      <c r="S192" s="17">
        <f t="shared" si="11"/>
        <v>42537.650995370372</v>
      </c>
    </row>
    <row r="193" spans="1:19" ht="48" hidden="1" x14ac:dyDescent="0.2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 s="12">
        <v>3</v>
      </c>
      <c r="M193" t="b">
        <v>0</v>
      </c>
      <c r="N193" t="s">
        <v>8266</v>
      </c>
      <c r="O193" s="12">
        <f t="shared" si="8"/>
        <v>5</v>
      </c>
      <c r="P193">
        <f t="shared" si="9"/>
        <v>83.33</v>
      </c>
      <c r="Q193" t="s">
        <v>8310</v>
      </c>
      <c r="R193" s="16">
        <f t="shared" si="10"/>
        <v>42239.441412037035</v>
      </c>
      <c r="S193" s="17">
        <f t="shared" si="11"/>
        <v>42279.441412037035</v>
      </c>
    </row>
    <row r="194" spans="1:19" ht="48" hidden="1" x14ac:dyDescent="0.2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 s="12">
        <v>3</v>
      </c>
      <c r="M194" t="b">
        <v>0</v>
      </c>
      <c r="N194" t="s">
        <v>8266</v>
      </c>
      <c r="O194" s="12">
        <f t="shared" ref="O194:O257" si="12">ROUND(E194/D194*100,0)</f>
        <v>0</v>
      </c>
      <c r="P194">
        <f t="shared" si="9"/>
        <v>5.67</v>
      </c>
      <c r="Q194" t="s">
        <v>8310</v>
      </c>
      <c r="R194" s="16">
        <f t="shared" si="10"/>
        <v>41899.792037037041</v>
      </c>
      <c r="S194" s="17">
        <f t="shared" si="11"/>
        <v>41929.792037037041</v>
      </c>
    </row>
    <row r="195" spans="1:19" ht="48" hidden="1" x14ac:dyDescent="0.2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 s="12">
        <v>0</v>
      </c>
      <c r="M195" t="b">
        <v>0</v>
      </c>
      <c r="N195" t="s">
        <v>8266</v>
      </c>
      <c r="O195" s="12">
        <f t="shared" si="12"/>
        <v>0</v>
      </c>
      <c r="P195">
        <f t="shared" ref="P195:P258" si="13">IFERROR(ROUND(E195/L195,2),0)</f>
        <v>0</v>
      </c>
      <c r="Q195" t="s">
        <v>8310</v>
      </c>
      <c r="R195" s="16">
        <f t="shared" ref="R195:R258" si="14">(((J195/60)/60)/24)+DATE(1970,1,1)</f>
        <v>41911.934791666667</v>
      </c>
      <c r="S195" s="17">
        <f t="shared" ref="S195:S258" si="15">(((I195/60)/60)/24)+DATE(1970,1,1)</f>
        <v>41971.976458333331</v>
      </c>
    </row>
    <row r="196" spans="1:19" ht="48" hidden="1" x14ac:dyDescent="0.2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 s="12">
        <v>3</v>
      </c>
      <c r="M196" t="b">
        <v>0</v>
      </c>
      <c r="N196" t="s">
        <v>8266</v>
      </c>
      <c r="O196" s="12">
        <f t="shared" si="12"/>
        <v>0</v>
      </c>
      <c r="P196">
        <f t="shared" si="13"/>
        <v>1</v>
      </c>
      <c r="Q196" t="s">
        <v>8310</v>
      </c>
      <c r="R196" s="16">
        <f t="shared" si="14"/>
        <v>42375.996886574074</v>
      </c>
      <c r="S196" s="17">
        <f t="shared" si="15"/>
        <v>42435.996886574074</v>
      </c>
    </row>
    <row r="197" spans="1:19" ht="48" hidden="1" x14ac:dyDescent="0.2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 s="12">
        <v>0</v>
      </c>
      <c r="M197" t="b">
        <v>0</v>
      </c>
      <c r="N197" t="s">
        <v>8266</v>
      </c>
      <c r="O197" s="12">
        <f t="shared" si="12"/>
        <v>0</v>
      </c>
      <c r="P197">
        <f t="shared" si="13"/>
        <v>0</v>
      </c>
      <c r="Q197" t="s">
        <v>8310</v>
      </c>
      <c r="R197" s="16">
        <f t="shared" si="14"/>
        <v>42135.67050925926</v>
      </c>
      <c r="S197" s="17">
        <f t="shared" si="15"/>
        <v>42195.67050925926</v>
      </c>
    </row>
    <row r="198" spans="1:19" ht="48" hidden="1" x14ac:dyDescent="0.2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 s="12">
        <v>19</v>
      </c>
      <c r="M198" t="b">
        <v>0</v>
      </c>
      <c r="N198" t="s">
        <v>8266</v>
      </c>
      <c r="O198" s="12">
        <f t="shared" si="12"/>
        <v>42</v>
      </c>
      <c r="P198">
        <f t="shared" si="13"/>
        <v>77.11</v>
      </c>
      <c r="Q198" t="s">
        <v>8310</v>
      </c>
      <c r="R198" s="16">
        <f t="shared" si="14"/>
        <v>42259.542800925927</v>
      </c>
      <c r="S198" s="17">
        <f t="shared" si="15"/>
        <v>42287.875</v>
      </c>
    </row>
    <row r="199" spans="1:19" ht="48" hidden="1" x14ac:dyDescent="0.2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 s="12">
        <v>8</v>
      </c>
      <c r="M199" t="b">
        <v>0</v>
      </c>
      <c r="N199" t="s">
        <v>8266</v>
      </c>
      <c r="O199" s="12">
        <f t="shared" si="12"/>
        <v>10</v>
      </c>
      <c r="P199">
        <f t="shared" si="13"/>
        <v>32.75</v>
      </c>
      <c r="Q199" t="s">
        <v>8310</v>
      </c>
      <c r="R199" s="16">
        <f t="shared" si="14"/>
        <v>42741.848379629635</v>
      </c>
      <c r="S199" s="17">
        <f t="shared" si="15"/>
        <v>42783.875</v>
      </c>
    </row>
    <row r="200" spans="1:19" ht="48" hidden="1" x14ac:dyDescent="0.2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 s="12">
        <v>6</v>
      </c>
      <c r="M200" t="b">
        <v>0</v>
      </c>
      <c r="N200" t="s">
        <v>8266</v>
      </c>
      <c r="O200" s="12">
        <f t="shared" si="12"/>
        <v>1</v>
      </c>
      <c r="P200">
        <f t="shared" si="13"/>
        <v>46.5</v>
      </c>
      <c r="Q200" t="s">
        <v>8310</v>
      </c>
      <c r="R200" s="16">
        <f t="shared" si="14"/>
        <v>41887.383356481485</v>
      </c>
      <c r="S200" s="17">
        <f t="shared" si="15"/>
        <v>41917.383356481485</v>
      </c>
    </row>
    <row r="201" spans="1:19" ht="48" hidden="1" x14ac:dyDescent="0.2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 s="12">
        <v>0</v>
      </c>
      <c r="M201" t="b">
        <v>0</v>
      </c>
      <c r="N201" t="s">
        <v>8266</v>
      </c>
      <c r="O201" s="12">
        <f t="shared" si="12"/>
        <v>0</v>
      </c>
      <c r="P201">
        <f t="shared" si="13"/>
        <v>0</v>
      </c>
      <c r="Q201" t="s">
        <v>8310</v>
      </c>
      <c r="R201" s="16">
        <f t="shared" si="14"/>
        <v>42584.123865740738</v>
      </c>
      <c r="S201" s="17">
        <f t="shared" si="15"/>
        <v>42614.123865740738</v>
      </c>
    </row>
    <row r="202" spans="1:19" ht="32" hidden="1" x14ac:dyDescent="0.2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 s="12">
        <v>18</v>
      </c>
      <c r="M202" t="b">
        <v>0</v>
      </c>
      <c r="N202" t="s">
        <v>8266</v>
      </c>
      <c r="O202" s="12">
        <f t="shared" si="12"/>
        <v>26</v>
      </c>
      <c r="P202">
        <f t="shared" si="13"/>
        <v>87.31</v>
      </c>
      <c r="Q202" t="s">
        <v>8310</v>
      </c>
      <c r="R202" s="16">
        <f t="shared" si="14"/>
        <v>41867.083368055559</v>
      </c>
      <c r="S202" s="17">
        <f t="shared" si="15"/>
        <v>41897.083368055559</v>
      </c>
    </row>
    <row r="203" spans="1:19" ht="48" hidden="1" x14ac:dyDescent="0.2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 s="12">
        <v>7</v>
      </c>
      <c r="M203" t="b">
        <v>0</v>
      </c>
      <c r="N203" t="s">
        <v>8266</v>
      </c>
      <c r="O203" s="12">
        <f t="shared" si="12"/>
        <v>58</v>
      </c>
      <c r="P203">
        <f t="shared" si="13"/>
        <v>54.29</v>
      </c>
      <c r="Q203" t="s">
        <v>8310</v>
      </c>
      <c r="R203" s="16">
        <f t="shared" si="14"/>
        <v>42023.818622685183</v>
      </c>
      <c r="S203" s="17">
        <f t="shared" si="15"/>
        <v>42043.818622685183</v>
      </c>
    </row>
    <row r="204" spans="1:19" ht="16" hidden="1" x14ac:dyDescent="0.2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 s="12">
        <v>0</v>
      </c>
      <c r="M204" t="b">
        <v>0</v>
      </c>
      <c r="N204" t="s">
        <v>8266</v>
      </c>
      <c r="O204" s="12">
        <f t="shared" si="12"/>
        <v>0</v>
      </c>
      <c r="P204">
        <f t="shared" si="13"/>
        <v>0</v>
      </c>
      <c r="Q204" t="s">
        <v>8310</v>
      </c>
      <c r="R204" s="16">
        <f t="shared" si="14"/>
        <v>42255.927824074075</v>
      </c>
      <c r="S204" s="17">
        <f t="shared" si="15"/>
        <v>42285.874305555553</v>
      </c>
    </row>
    <row r="205" spans="1:19" ht="48" hidden="1" x14ac:dyDescent="0.2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 s="12">
        <v>8</v>
      </c>
      <c r="M205" t="b">
        <v>0</v>
      </c>
      <c r="N205" t="s">
        <v>8266</v>
      </c>
      <c r="O205" s="12">
        <f t="shared" si="12"/>
        <v>30</v>
      </c>
      <c r="P205">
        <f t="shared" si="13"/>
        <v>93.25</v>
      </c>
      <c r="Q205" t="s">
        <v>8310</v>
      </c>
      <c r="R205" s="16">
        <f t="shared" si="14"/>
        <v>41973.847962962958</v>
      </c>
      <c r="S205" s="17">
        <f t="shared" si="15"/>
        <v>42033.847962962958</v>
      </c>
    </row>
    <row r="206" spans="1:19" ht="48" hidden="1" x14ac:dyDescent="0.2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 s="12">
        <v>1293</v>
      </c>
      <c r="M206" t="b">
        <v>0</v>
      </c>
      <c r="N206" t="s">
        <v>8266</v>
      </c>
      <c r="O206" s="12">
        <f t="shared" si="12"/>
        <v>51</v>
      </c>
      <c r="P206">
        <f t="shared" si="13"/>
        <v>117.68</v>
      </c>
      <c r="Q206" t="s">
        <v>8310</v>
      </c>
      <c r="R206" s="16">
        <f t="shared" si="14"/>
        <v>42556.583368055552</v>
      </c>
      <c r="S206" s="17">
        <f t="shared" si="15"/>
        <v>42586.583368055552</v>
      </c>
    </row>
    <row r="207" spans="1:19" ht="48" hidden="1" x14ac:dyDescent="0.2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 s="12">
        <v>17</v>
      </c>
      <c r="M207" t="b">
        <v>0</v>
      </c>
      <c r="N207" t="s">
        <v>8266</v>
      </c>
      <c r="O207" s="12">
        <f t="shared" si="12"/>
        <v>16</v>
      </c>
      <c r="P207">
        <f t="shared" si="13"/>
        <v>76.47</v>
      </c>
      <c r="Q207" t="s">
        <v>8310</v>
      </c>
      <c r="R207" s="16">
        <f t="shared" si="14"/>
        <v>42248.632199074069</v>
      </c>
      <c r="S207" s="17">
        <f t="shared" si="15"/>
        <v>42283.632199074069</v>
      </c>
    </row>
    <row r="208" spans="1:19" ht="48" hidden="1" x14ac:dyDescent="0.2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 s="12">
        <v>0</v>
      </c>
      <c r="M208" t="b">
        <v>0</v>
      </c>
      <c r="N208" t="s">
        <v>8266</v>
      </c>
      <c r="O208" s="12">
        <f t="shared" si="12"/>
        <v>0</v>
      </c>
      <c r="P208">
        <f t="shared" si="13"/>
        <v>0</v>
      </c>
      <c r="Q208" t="s">
        <v>8310</v>
      </c>
      <c r="R208" s="16">
        <f t="shared" si="14"/>
        <v>42567.004432870366</v>
      </c>
      <c r="S208" s="17">
        <f t="shared" si="15"/>
        <v>42588.004432870366</v>
      </c>
    </row>
    <row r="209" spans="1:19" ht="48" hidden="1" x14ac:dyDescent="0.2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 s="12">
        <v>13</v>
      </c>
      <c r="M209" t="b">
        <v>0</v>
      </c>
      <c r="N209" t="s">
        <v>8266</v>
      </c>
      <c r="O209" s="12">
        <f t="shared" si="12"/>
        <v>15</v>
      </c>
      <c r="P209">
        <f t="shared" si="13"/>
        <v>163.85</v>
      </c>
      <c r="Q209" t="s">
        <v>8310</v>
      </c>
      <c r="R209" s="16">
        <f t="shared" si="14"/>
        <v>41978.197199074071</v>
      </c>
      <c r="S209" s="17">
        <f t="shared" si="15"/>
        <v>42008.197199074071</v>
      </c>
    </row>
    <row r="210" spans="1:19" ht="48" hidden="1" x14ac:dyDescent="0.2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 s="12">
        <v>0</v>
      </c>
      <c r="M210" t="b">
        <v>0</v>
      </c>
      <c r="N210" t="s">
        <v>8266</v>
      </c>
      <c r="O210" s="12">
        <f t="shared" si="12"/>
        <v>0</v>
      </c>
      <c r="P210">
        <f t="shared" si="13"/>
        <v>0</v>
      </c>
      <c r="Q210" t="s">
        <v>8310</v>
      </c>
      <c r="R210" s="16">
        <f t="shared" si="14"/>
        <v>41959.369988425926</v>
      </c>
      <c r="S210" s="17">
        <f t="shared" si="15"/>
        <v>41989.369988425926</v>
      </c>
    </row>
    <row r="211" spans="1:19" ht="48" hidden="1" x14ac:dyDescent="0.2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 s="12">
        <v>0</v>
      </c>
      <c r="M211" t="b">
        <v>0</v>
      </c>
      <c r="N211" t="s">
        <v>8266</v>
      </c>
      <c r="O211" s="12">
        <f t="shared" si="12"/>
        <v>0</v>
      </c>
      <c r="P211">
        <f t="shared" si="13"/>
        <v>0</v>
      </c>
      <c r="Q211" t="s">
        <v>8310</v>
      </c>
      <c r="R211" s="16">
        <f t="shared" si="14"/>
        <v>42165.922858796301</v>
      </c>
      <c r="S211" s="17">
        <f t="shared" si="15"/>
        <v>42195.922858796301</v>
      </c>
    </row>
    <row r="212" spans="1:19" ht="48" hidden="1" x14ac:dyDescent="0.2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 s="12">
        <v>33</v>
      </c>
      <c r="M212" t="b">
        <v>0</v>
      </c>
      <c r="N212" t="s">
        <v>8266</v>
      </c>
      <c r="O212" s="12">
        <f t="shared" si="12"/>
        <v>25</v>
      </c>
      <c r="P212">
        <f t="shared" si="13"/>
        <v>91.82</v>
      </c>
      <c r="Q212" t="s">
        <v>8310</v>
      </c>
      <c r="R212" s="16">
        <f t="shared" si="14"/>
        <v>42249.064722222218</v>
      </c>
      <c r="S212" s="17">
        <f t="shared" si="15"/>
        <v>42278.208333333328</v>
      </c>
    </row>
    <row r="213" spans="1:19" ht="48" hidden="1" x14ac:dyDescent="0.2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 s="12">
        <v>12</v>
      </c>
      <c r="M213" t="b">
        <v>0</v>
      </c>
      <c r="N213" t="s">
        <v>8266</v>
      </c>
      <c r="O213" s="12">
        <f t="shared" si="12"/>
        <v>45</v>
      </c>
      <c r="P213">
        <f t="shared" si="13"/>
        <v>185.83</v>
      </c>
      <c r="Q213" t="s">
        <v>8310</v>
      </c>
      <c r="R213" s="16">
        <f t="shared" si="14"/>
        <v>42236.159918981488</v>
      </c>
      <c r="S213" s="17">
        <f t="shared" si="15"/>
        <v>42266.159918981488</v>
      </c>
    </row>
    <row r="214" spans="1:19" ht="32" hidden="1" x14ac:dyDescent="0.2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 s="12">
        <v>1</v>
      </c>
      <c r="M214" t="b">
        <v>0</v>
      </c>
      <c r="N214" t="s">
        <v>8266</v>
      </c>
      <c r="O214" s="12">
        <f t="shared" si="12"/>
        <v>0</v>
      </c>
      <c r="P214">
        <f t="shared" si="13"/>
        <v>1</v>
      </c>
      <c r="Q214" t="s">
        <v>8310</v>
      </c>
      <c r="R214" s="16">
        <f t="shared" si="14"/>
        <v>42416.881018518514</v>
      </c>
      <c r="S214" s="17">
        <f t="shared" si="15"/>
        <v>42476.839351851857</v>
      </c>
    </row>
    <row r="215" spans="1:19" ht="48" hidden="1" x14ac:dyDescent="0.2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 s="12">
        <v>1</v>
      </c>
      <c r="M215" t="b">
        <v>0</v>
      </c>
      <c r="N215" t="s">
        <v>8266</v>
      </c>
      <c r="O215" s="12">
        <f t="shared" si="12"/>
        <v>0</v>
      </c>
      <c r="P215">
        <f t="shared" si="13"/>
        <v>20</v>
      </c>
      <c r="Q215" t="s">
        <v>8310</v>
      </c>
      <c r="R215" s="16">
        <f t="shared" si="14"/>
        <v>42202.594293981485</v>
      </c>
      <c r="S215" s="17">
        <f t="shared" si="15"/>
        <v>42232.587974537033</v>
      </c>
    </row>
    <row r="216" spans="1:19" ht="48" hidden="1" x14ac:dyDescent="0.2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 s="12">
        <v>1</v>
      </c>
      <c r="M216" t="b">
        <v>0</v>
      </c>
      <c r="N216" t="s">
        <v>8266</v>
      </c>
      <c r="O216" s="12">
        <f t="shared" si="12"/>
        <v>0</v>
      </c>
      <c r="P216">
        <f t="shared" si="13"/>
        <v>1</v>
      </c>
      <c r="Q216" t="s">
        <v>8310</v>
      </c>
      <c r="R216" s="16">
        <f t="shared" si="14"/>
        <v>42009.64061342593</v>
      </c>
      <c r="S216" s="17">
        <f t="shared" si="15"/>
        <v>42069.64061342593</v>
      </c>
    </row>
    <row r="217" spans="1:19" ht="48" hidden="1" x14ac:dyDescent="0.2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 s="12">
        <v>1</v>
      </c>
      <c r="M217" t="b">
        <v>0</v>
      </c>
      <c r="N217" t="s">
        <v>8266</v>
      </c>
      <c r="O217" s="12">
        <f t="shared" si="12"/>
        <v>0</v>
      </c>
      <c r="P217">
        <f t="shared" si="13"/>
        <v>10</v>
      </c>
      <c r="Q217" t="s">
        <v>8310</v>
      </c>
      <c r="R217" s="16">
        <f t="shared" si="14"/>
        <v>42375.230115740742</v>
      </c>
      <c r="S217" s="17">
        <f t="shared" si="15"/>
        <v>42417.999305555553</v>
      </c>
    </row>
    <row r="218" spans="1:19" ht="48" hidden="1" x14ac:dyDescent="0.2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 s="12">
        <v>84</v>
      </c>
      <c r="M218" t="b">
        <v>0</v>
      </c>
      <c r="N218" t="s">
        <v>8266</v>
      </c>
      <c r="O218" s="12">
        <f t="shared" si="12"/>
        <v>56</v>
      </c>
      <c r="P218">
        <f t="shared" si="13"/>
        <v>331.54</v>
      </c>
      <c r="Q218" t="s">
        <v>8310</v>
      </c>
      <c r="R218" s="16">
        <f t="shared" si="14"/>
        <v>42066.958761574075</v>
      </c>
      <c r="S218" s="17">
        <f t="shared" si="15"/>
        <v>42116.917094907403</v>
      </c>
    </row>
    <row r="219" spans="1:19" ht="16" hidden="1" x14ac:dyDescent="0.2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 s="12">
        <v>38</v>
      </c>
      <c r="M219" t="b">
        <v>0</v>
      </c>
      <c r="N219" t="s">
        <v>8266</v>
      </c>
      <c r="O219" s="12">
        <f t="shared" si="12"/>
        <v>12</v>
      </c>
      <c r="P219">
        <f t="shared" si="13"/>
        <v>314.29000000000002</v>
      </c>
      <c r="Q219" t="s">
        <v>8310</v>
      </c>
      <c r="R219" s="16">
        <f t="shared" si="14"/>
        <v>41970.64061342593</v>
      </c>
      <c r="S219" s="17">
        <f t="shared" si="15"/>
        <v>42001.64061342593</v>
      </c>
    </row>
    <row r="220" spans="1:19" ht="48" hidden="1" x14ac:dyDescent="0.2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 s="12">
        <v>1</v>
      </c>
      <c r="M220" t="b">
        <v>0</v>
      </c>
      <c r="N220" t="s">
        <v>8266</v>
      </c>
      <c r="O220" s="12">
        <f t="shared" si="12"/>
        <v>2</v>
      </c>
      <c r="P220">
        <f t="shared" si="13"/>
        <v>100</v>
      </c>
      <c r="Q220" t="s">
        <v>8310</v>
      </c>
      <c r="R220" s="16">
        <f t="shared" si="14"/>
        <v>42079.628344907411</v>
      </c>
      <c r="S220" s="17">
        <f t="shared" si="15"/>
        <v>42139.628344907411</v>
      </c>
    </row>
    <row r="221" spans="1:19" ht="32" hidden="1" x14ac:dyDescent="0.2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 s="12">
        <v>76</v>
      </c>
      <c r="M221" t="b">
        <v>0</v>
      </c>
      <c r="N221" t="s">
        <v>8266</v>
      </c>
      <c r="O221" s="12">
        <f t="shared" si="12"/>
        <v>18</v>
      </c>
      <c r="P221">
        <f t="shared" si="13"/>
        <v>115.99</v>
      </c>
      <c r="Q221" t="s">
        <v>8310</v>
      </c>
      <c r="R221" s="16">
        <f t="shared" si="14"/>
        <v>42429.326678240745</v>
      </c>
      <c r="S221" s="17">
        <f t="shared" si="15"/>
        <v>42461.290972222225</v>
      </c>
    </row>
    <row r="222" spans="1:19" ht="48" hidden="1" x14ac:dyDescent="0.2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 s="12">
        <v>3</v>
      </c>
      <c r="M222" t="b">
        <v>0</v>
      </c>
      <c r="N222" t="s">
        <v>8266</v>
      </c>
      <c r="O222" s="12">
        <f t="shared" si="12"/>
        <v>1</v>
      </c>
      <c r="P222">
        <f t="shared" si="13"/>
        <v>120</v>
      </c>
      <c r="Q222" t="s">
        <v>8310</v>
      </c>
      <c r="R222" s="16">
        <f t="shared" si="14"/>
        <v>42195.643865740742</v>
      </c>
      <c r="S222" s="17">
        <f t="shared" si="15"/>
        <v>42236.837499999994</v>
      </c>
    </row>
    <row r="223" spans="1:19" ht="16" hidden="1" x14ac:dyDescent="0.2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 s="12">
        <v>0</v>
      </c>
      <c r="M223" t="b">
        <v>0</v>
      </c>
      <c r="N223" t="s">
        <v>8266</v>
      </c>
      <c r="O223" s="12">
        <f t="shared" si="12"/>
        <v>0</v>
      </c>
      <c r="P223">
        <f t="shared" si="13"/>
        <v>0</v>
      </c>
      <c r="Q223" t="s">
        <v>8310</v>
      </c>
      <c r="R223" s="16">
        <f t="shared" si="14"/>
        <v>42031.837546296301</v>
      </c>
      <c r="S223" s="17">
        <f t="shared" si="15"/>
        <v>42091.79587962963</v>
      </c>
    </row>
    <row r="224" spans="1:19" ht="48" hidden="1" x14ac:dyDescent="0.2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 s="12">
        <v>2</v>
      </c>
      <c r="M224" t="b">
        <v>0</v>
      </c>
      <c r="N224" t="s">
        <v>8266</v>
      </c>
      <c r="O224" s="12">
        <f t="shared" si="12"/>
        <v>13</v>
      </c>
      <c r="P224">
        <f t="shared" si="13"/>
        <v>65</v>
      </c>
      <c r="Q224" t="s">
        <v>8310</v>
      </c>
      <c r="R224" s="16">
        <f t="shared" si="14"/>
        <v>42031.769884259258</v>
      </c>
      <c r="S224" s="17">
        <f t="shared" si="15"/>
        <v>42090.110416666663</v>
      </c>
    </row>
    <row r="225" spans="1:19" ht="48" hidden="1" x14ac:dyDescent="0.2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 s="12">
        <v>0</v>
      </c>
      <c r="M225" t="b">
        <v>0</v>
      </c>
      <c r="N225" t="s">
        <v>8266</v>
      </c>
      <c r="O225" s="12">
        <f t="shared" si="12"/>
        <v>0</v>
      </c>
      <c r="P225">
        <f t="shared" si="13"/>
        <v>0</v>
      </c>
      <c r="Q225" t="s">
        <v>8310</v>
      </c>
      <c r="R225" s="16">
        <f t="shared" si="14"/>
        <v>42482.048032407409</v>
      </c>
      <c r="S225" s="17">
        <f t="shared" si="15"/>
        <v>42512.045138888891</v>
      </c>
    </row>
    <row r="226" spans="1:19" ht="48" hidden="1" x14ac:dyDescent="0.2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 s="12">
        <v>0</v>
      </c>
      <c r="M226" t="b">
        <v>0</v>
      </c>
      <c r="N226" t="s">
        <v>8266</v>
      </c>
      <c r="O226" s="12">
        <f t="shared" si="12"/>
        <v>0</v>
      </c>
      <c r="P226">
        <f t="shared" si="13"/>
        <v>0</v>
      </c>
      <c r="Q226" t="s">
        <v>8310</v>
      </c>
      <c r="R226" s="16">
        <f t="shared" si="14"/>
        <v>42135.235254629632</v>
      </c>
      <c r="S226" s="17">
        <f t="shared" si="15"/>
        <v>42195.235254629632</v>
      </c>
    </row>
    <row r="227" spans="1:19" ht="48" hidden="1" x14ac:dyDescent="0.2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 s="12">
        <v>0</v>
      </c>
      <c r="M227" t="b">
        <v>0</v>
      </c>
      <c r="N227" t="s">
        <v>8266</v>
      </c>
      <c r="O227" s="12">
        <f t="shared" si="12"/>
        <v>0</v>
      </c>
      <c r="P227">
        <f t="shared" si="13"/>
        <v>0</v>
      </c>
      <c r="Q227" t="s">
        <v>8310</v>
      </c>
      <c r="R227" s="16">
        <f t="shared" si="14"/>
        <v>42438.961273148147</v>
      </c>
      <c r="S227" s="17">
        <f t="shared" si="15"/>
        <v>42468.919606481482</v>
      </c>
    </row>
    <row r="228" spans="1:19" ht="32" hidden="1" x14ac:dyDescent="0.2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 s="12">
        <v>2</v>
      </c>
      <c r="M228" t="b">
        <v>0</v>
      </c>
      <c r="N228" t="s">
        <v>8266</v>
      </c>
      <c r="O228" s="12">
        <f t="shared" si="12"/>
        <v>1</v>
      </c>
      <c r="P228">
        <f t="shared" si="13"/>
        <v>125</v>
      </c>
      <c r="Q228" t="s">
        <v>8310</v>
      </c>
      <c r="R228" s="16">
        <f t="shared" si="14"/>
        <v>42106.666018518517</v>
      </c>
      <c r="S228" s="17">
        <f t="shared" si="15"/>
        <v>42155.395138888889</v>
      </c>
    </row>
    <row r="229" spans="1:19" ht="48" hidden="1" x14ac:dyDescent="0.2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 s="12">
        <v>0</v>
      </c>
      <c r="M229" t="b">
        <v>0</v>
      </c>
      <c r="N229" t="s">
        <v>8266</v>
      </c>
      <c r="O229" s="12">
        <f t="shared" si="12"/>
        <v>0</v>
      </c>
      <c r="P229">
        <f t="shared" si="13"/>
        <v>0</v>
      </c>
      <c r="Q229" t="s">
        <v>8310</v>
      </c>
      <c r="R229" s="16">
        <f t="shared" si="14"/>
        <v>42164.893993055557</v>
      </c>
      <c r="S229" s="17">
        <f t="shared" si="15"/>
        <v>42194.893993055557</v>
      </c>
    </row>
    <row r="230" spans="1:19" ht="32" hidden="1" x14ac:dyDescent="0.2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 s="12">
        <v>0</v>
      </c>
      <c r="M230" t="b">
        <v>0</v>
      </c>
      <c r="N230" t="s">
        <v>8266</v>
      </c>
      <c r="O230" s="12">
        <f t="shared" si="12"/>
        <v>0</v>
      </c>
      <c r="P230">
        <f t="shared" si="13"/>
        <v>0</v>
      </c>
      <c r="Q230" t="s">
        <v>8310</v>
      </c>
      <c r="R230" s="16">
        <f t="shared" si="14"/>
        <v>42096.686400462961</v>
      </c>
      <c r="S230" s="17">
        <f t="shared" si="15"/>
        <v>42156.686400462961</v>
      </c>
    </row>
    <row r="231" spans="1:19" ht="48" hidden="1" x14ac:dyDescent="0.2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 s="12">
        <v>0</v>
      </c>
      <c r="M231" t="b">
        <v>0</v>
      </c>
      <c r="N231" t="s">
        <v>8266</v>
      </c>
      <c r="O231" s="12">
        <f t="shared" si="12"/>
        <v>0</v>
      </c>
      <c r="P231">
        <f t="shared" si="13"/>
        <v>0</v>
      </c>
      <c r="Q231" t="s">
        <v>8310</v>
      </c>
      <c r="R231" s="16">
        <f t="shared" si="14"/>
        <v>42383.933993055558</v>
      </c>
      <c r="S231" s="17">
        <f t="shared" si="15"/>
        <v>42413.933993055558</v>
      </c>
    </row>
    <row r="232" spans="1:19" ht="48" hidden="1" x14ac:dyDescent="0.2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 s="12">
        <v>2</v>
      </c>
      <c r="M232" t="b">
        <v>0</v>
      </c>
      <c r="N232" t="s">
        <v>8266</v>
      </c>
      <c r="O232" s="12">
        <f t="shared" si="12"/>
        <v>0</v>
      </c>
      <c r="P232">
        <f t="shared" si="13"/>
        <v>30</v>
      </c>
      <c r="Q232" t="s">
        <v>8310</v>
      </c>
      <c r="R232" s="16">
        <f t="shared" si="14"/>
        <v>42129.777210648142</v>
      </c>
      <c r="S232" s="17">
        <f t="shared" si="15"/>
        <v>42159.777210648142</v>
      </c>
    </row>
    <row r="233" spans="1:19" ht="48" hidden="1" x14ac:dyDescent="0.2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 s="12">
        <v>0</v>
      </c>
      <c r="M233" t="b">
        <v>0</v>
      </c>
      <c r="N233" t="s">
        <v>8266</v>
      </c>
      <c r="O233" s="12">
        <f t="shared" si="12"/>
        <v>0</v>
      </c>
      <c r="P233">
        <f t="shared" si="13"/>
        <v>0</v>
      </c>
      <c r="Q233" t="s">
        <v>8310</v>
      </c>
      <c r="R233" s="16">
        <f t="shared" si="14"/>
        <v>42341.958923611113</v>
      </c>
      <c r="S233" s="17">
        <f t="shared" si="15"/>
        <v>42371.958923611113</v>
      </c>
    </row>
    <row r="234" spans="1:19" ht="48" hidden="1" x14ac:dyDescent="0.2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 s="12">
        <v>7</v>
      </c>
      <c r="M234" t="b">
        <v>0</v>
      </c>
      <c r="N234" t="s">
        <v>8266</v>
      </c>
      <c r="O234" s="12">
        <f t="shared" si="12"/>
        <v>3</v>
      </c>
      <c r="P234">
        <f t="shared" si="13"/>
        <v>15.71</v>
      </c>
      <c r="Q234" t="s">
        <v>8310</v>
      </c>
      <c r="R234" s="16">
        <f t="shared" si="14"/>
        <v>42032.82576388889</v>
      </c>
      <c r="S234" s="17">
        <f t="shared" si="15"/>
        <v>42062.82576388889</v>
      </c>
    </row>
    <row r="235" spans="1:19" ht="48" hidden="1" x14ac:dyDescent="0.2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 s="12">
        <v>0</v>
      </c>
      <c r="M235" t="b">
        <v>0</v>
      </c>
      <c r="N235" t="s">
        <v>8266</v>
      </c>
      <c r="O235" s="12">
        <f t="shared" si="12"/>
        <v>0</v>
      </c>
      <c r="P235">
        <f t="shared" si="13"/>
        <v>0</v>
      </c>
      <c r="Q235" t="s">
        <v>8310</v>
      </c>
      <c r="R235" s="16">
        <f t="shared" si="14"/>
        <v>42612.911712962959</v>
      </c>
      <c r="S235" s="17">
        <f t="shared" si="15"/>
        <v>42642.911712962959</v>
      </c>
    </row>
    <row r="236" spans="1:19" ht="48" hidden="1" x14ac:dyDescent="0.2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 s="12">
        <v>5</v>
      </c>
      <c r="M236" t="b">
        <v>0</v>
      </c>
      <c r="N236" t="s">
        <v>8266</v>
      </c>
      <c r="O236" s="12">
        <f t="shared" si="12"/>
        <v>40</v>
      </c>
      <c r="P236">
        <f t="shared" si="13"/>
        <v>80.2</v>
      </c>
      <c r="Q236" t="s">
        <v>8310</v>
      </c>
      <c r="R236" s="16">
        <f t="shared" si="14"/>
        <v>42136.035405092596</v>
      </c>
      <c r="S236" s="17">
        <f t="shared" si="15"/>
        <v>42176.035405092596</v>
      </c>
    </row>
    <row r="237" spans="1:19" ht="32" hidden="1" x14ac:dyDescent="0.2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 s="12">
        <v>0</v>
      </c>
      <c r="M237" t="b">
        <v>0</v>
      </c>
      <c r="N237" t="s">
        <v>8266</v>
      </c>
      <c r="O237" s="12">
        <f t="shared" si="12"/>
        <v>0</v>
      </c>
      <c r="P237">
        <f t="shared" si="13"/>
        <v>0</v>
      </c>
      <c r="Q237" t="s">
        <v>8310</v>
      </c>
      <c r="R237" s="16">
        <f t="shared" si="14"/>
        <v>42164.908530092594</v>
      </c>
      <c r="S237" s="17">
        <f t="shared" si="15"/>
        <v>42194.908530092594</v>
      </c>
    </row>
    <row r="238" spans="1:19" ht="48" hidden="1" x14ac:dyDescent="0.2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 s="12">
        <v>0</v>
      </c>
      <c r="M238" t="b">
        <v>0</v>
      </c>
      <c r="N238" t="s">
        <v>8266</v>
      </c>
      <c r="O238" s="12">
        <f t="shared" si="12"/>
        <v>0</v>
      </c>
      <c r="P238">
        <f t="shared" si="13"/>
        <v>0</v>
      </c>
      <c r="Q238" t="s">
        <v>8310</v>
      </c>
      <c r="R238" s="16">
        <f t="shared" si="14"/>
        <v>42321.08447916666</v>
      </c>
      <c r="S238" s="17">
        <f t="shared" si="15"/>
        <v>42374</v>
      </c>
    </row>
    <row r="239" spans="1:19" ht="16" hidden="1" x14ac:dyDescent="0.2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 s="12">
        <v>1</v>
      </c>
      <c r="M239" t="b">
        <v>0</v>
      </c>
      <c r="N239" t="s">
        <v>8266</v>
      </c>
      <c r="O239" s="12">
        <f t="shared" si="12"/>
        <v>0</v>
      </c>
      <c r="P239">
        <f t="shared" si="13"/>
        <v>50</v>
      </c>
      <c r="Q239" t="s">
        <v>8310</v>
      </c>
      <c r="R239" s="16">
        <f t="shared" si="14"/>
        <v>42377.577187499999</v>
      </c>
      <c r="S239" s="17">
        <f t="shared" si="15"/>
        <v>42437.577187499999</v>
      </c>
    </row>
    <row r="240" spans="1:19" ht="48" hidden="1" x14ac:dyDescent="0.2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 s="12">
        <v>0</v>
      </c>
      <c r="M240" t="b">
        <v>0</v>
      </c>
      <c r="N240" t="s">
        <v>8266</v>
      </c>
      <c r="O240" s="12">
        <f t="shared" si="12"/>
        <v>0</v>
      </c>
      <c r="P240">
        <f t="shared" si="13"/>
        <v>0</v>
      </c>
      <c r="Q240" t="s">
        <v>8310</v>
      </c>
      <c r="R240" s="16">
        <f t="shared" si="14"/>
        <v>42713.962499999994</v>
      </c>
      <c r="S240" s="17">
        <f t="shared" si="15"/>
        <v>42734.375</v>
      </c>
    </row>
    <row r="241" spans="1:19" ht="48" hidden="1" x14ac:dyDescent="0.2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 s="12">
        <v>5</v>
      </c>
      <c r="M241" t="b">
        <v>0</v>
      </c>
      <c r="N241" t="s">
        <v>8266</v>
      </c>
      <c r="O241" s="12">
        <f t="shared" si="12"/>
        <v>25</v>
      </c>
      <c r="P241">
        <f t="shared" si="13"/>
        <v>50</v>
      </c>
      <c r="Q241" t="s">
        <v>8310</v>
      </c>
      <c r="R241" s="16">
        <f t="shared" si="14"/>
        <v>42297.110300925924</v>
      </c>
      <c r="S241" s="17">
        <f t="shared" si="15"/>
        <v>42316.5</v>
      </c>
    </row>
    <row r="242" spans="1:19" ht="48" hidden="1" x14ac:dyDescent="0.2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 s="12">
        <v>137</v>
      </c>
      <c r="M242" t="b">
        <v>1</v>
      </c>
      <c r="N242" t="s">
        <v>8267</v>
      </c>
      <c r="O242" s="12">
        <f t="shared" si="12"/>
        <v>108</v>
      </c>
      <c r="P242">
        <f t="shared" si="13"/>
        <v>117.85</v>
      </c>
      <c r="Q242" t="s">
        <v>8311</v>
      </c>
      <c r="R242" s="16">
        <f t="shared" si="14"/>
        <v>41354.708460648151</v>
      </c>
      <c r="S242" s="17">
        <f t="shared" si="15"/>
        <v>41399.708460648151</v>
      </c>
    </row>
    <row r="243" spans="1:19" ht="48" hidden="1" x14ac:dyDescent="0.2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 s="12">
        <v>376</v>
      </c>
      <c r="M243" t="b">
        <v>1</v>
      </c>
      <c r="N243" t="s">
        <v>8267</v>
      </c>
      <c r="O243" s="12">
        <f t="shared" si="12"/>
        <v>113</v>
      </c>
      <c r="P243">
        <f t="shared" si="13"/>
        <v>109.04</v>
      </c>
      <c r="Q243" t="s">
        <v>8311</v>
      </c>
      <c r="R243" s="16">
        <f t="shared" si="14"/>
        <v>41949.697962962964</v>
      </c>
      <c r="S243" s="17">
        <f t="shared" si="15"/>
        <v>41994.697962962964</v>
      </c>
    </row>
    <row r="244" spans="1:19" ht="48" hidden="1" x14ac:dyDescent="0.2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 s="12">
        <v>202</v>
      </c>
      <c r="M244" t="b">
        <v>1</v>
      </c>
      <c r="N244" t="s">
        <v>8267</v>
      </c>
      <c r="O244" s="12">
        <f t="shared" si="12"/>
        <v>113</v>
      </c>
      <c r="P244">
        <f t="shared" si="13"/>
        <v>73.02</v>
      </c>
      <c r="Q244" t="s">
        <v>8311</v>
      </c>
      <c r="R244" s="16">
        <f t="shared" si="14"/>
        <v>40862.492939814816</v>
      </c>
      <c r="S244" s="17">
        <f t="shared" si="15"/>
        <v>40897.492939814816</v>
      </c>
    </row>
    <row r="245" spans="1:19" ht="48" hidden="1" x14ac:dyDescent="0.2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 s="12">
        <v>328</v>
      </c>
      <c r="M245" t="b">
        <v>1</v>
      </c>
      <c r="N245" t="s">
        <v>8267</v>
      </c>
      <c r="O245" s="12">
        <f t="shared" si="12"/>
        <v>103</v>
      </c>
      <c r="P245">
        <f t="shared" si="13"/>
        <v>78.2</v>
      </c>
      <c r="Q245" t="s">
        <v>8311</v>
      </c>
      <c r="R245" s="16">
        <f t="shared" si="14"/>
        <v>41662.047500000001</v>
      </c>
      <c r="S245" s="17">
        <f t="shared" si="15"/>
        <v>41692.047500000001</v>
      </c>
    </row>
    <row r="246" spans="1:19" ht="48" hidden="1" x14ac:dyDescent="0.2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 s="12">
        <v>84</v>
      </c>
      <c r="M246" t="b">
        <v>1</v>
      </c>
      <c r="N246" t="s">
        <v>8267</v>
      </c>
      <c r="O246" s="12">
        <f t="shared" si="12"/>
        <v>114</v>
      </c>
      <c r="P246">
        <f t="shared" si="13"/>
        <v>47.4</v>
      </c>
      <c r="Q246" t="s">
        <v>8311</v>
      </c>
      <c r="R246" s="16">
        <f t="shared" si="14"/>
        <v>40213.323599537034</v>
      </c>
      <c r="S246" s="17">
        <f t="shared" si="15"/>
        <v>40253.29583333333</v>
      </c>
    </row>
    <row r="247" spans="1:19" ht="48" hidden="1" x14ac:dyDescent="0.2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 s="12">
        <v>96</v>
      </c>
      <c r="M247" t="b">
        <v>1</v>
      </c>
      <c r="N247" t="s">
        <v>8267</v>
      </c>
      <c r="O247" s="12">
        <f t="shared" si="12"/>
        <v>104</v>
      </c>
      <c r="P247">
        <f t="shared" si="13"/>
        <v>54.02</v>
      </c>
      <c r="Q247" t="s">
        <v>8311</v>
      </c>
      <c r="R247" s="16">
        <f t="shared" si="14"/>
        <v>41107.053067129629</v>
      </c>
      <c r="S247" s="17">
        <f t="shared" si="15"/>
        <v>41137.053067129629</v>
      </c>
    </row>
    <row r="248" spans="1:19" ht="48" hidden="1" x14ac:dyDescent="0.2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 s="12">
        <v>223</v>
      </c>
      <c r="M248" t="b">
        <v>1</v>
      </c>
      <c r="N248" t="s">
        <v>8267</v>
      </c>
      <c r="O248" s="12">
        <f t="shared" si="12"/>
        <v>305</v>
      </c>
      <c r="P248">
        <f t="shared" si="13"/>
        <v>68.489999999999995</v>
      </c>
      <c r="Q248" t="s">
        <v>8311</v>
      </c>
      <c r="R248" s="16">
        <f t="shared" si="14"/>
        <v>40480.363483796296</v>
      </c>
      <c r="S248" s="17">
        <f t="shared" si="15"/>
        <v>40530.405150462961</v>
      </c>
    </row>
    <row r="249" spans="1:19" ht="64" hidden="1" x14ac:dyDescent="0.2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 s="12">
        <v>62</v>
      </c>
      <c r="M249" t="b">
        <v>1</v>
      </c>
      <c r="N249" t="s">
        <v>8267</v>
      </c>
      <c r="O249" s="12">
        <f t="shared" si="12"/>
        <v>134</v>
      </c>
      <c r="P249">
        <f t="shared" si="13"/>
        <v>108.15</v>
      </c>
      <c r="Q249" t="s">
        <v>8311</v>
      </c>
      <c r="R249" s="16">
        <f t="shared" si="14"/>
        <v>40430.604328703703</v>
      </c>
      <c r="S249" s="17">
        <f t="shared" si="15"/>
        <v>40467.152083333334</v>
      </c>
    </row>
    <row r="250" spans="1:19" ht="48" hidden="1" x14ac:dyDescent="0.2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 s="12">
        <v>146</v>
      </c>
      <c r="M250" t="b">
        <v>1</v>
      </c>
      <c r="N250" t="s">
        <v>8267</v>
      </c>
      <c r="O250" s="12">
        <f t="shared" si="12"/>
        <v>101</v>
      </c>
      <c r="P250">
        <f t="shared" si="13"/>
        <v>589.95000000000005</v>
      </c>
      <c r="Q250" t="s">
        <v>8311</v>
      </c>
      <c r="R250" s="16">
        <f t="shared" si="14"/>
        <v>40870.774409722224</v>
      </c>
      <c r="S250" s="17">
        <f t="shared" si="15"/>
        <v>40915.774409722224</v>
      </c>
    </row>
    <row r="251" spans="1:19" ht="48" hidden="1" x14ac:dyDescent="0.2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 s="12">
        <v>235</v>
      </c>
      <c r="M251" t="b">
        <v>1</v>
      </c>
      <c r="N251" t="s">
        <v>8267</v>
      </c>
      <c r="O251" s="12">
        <f t="shared" si="12"/>
        <v>113</v>
      </c>
      <c r="P251">
        <f t="shared" si="13"/>
        <v>48.05</v>
      </c>
      <c r="Q251" t="s">
        <v>8311</v>
      </c>
      <c r="R251" s="16">
        <f t="shared" si="14"/>
        <v>40332.923842592594</v>
      </c>
      <c r="S251" s="17">
        <f t="shared" si="15"/>
        <v>40412.736111111109</v>
      </c>
    </row>
    <row r="252" spans="1:19" ht="48" hidden="1" x14ac:dyDescent="0.2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 s="12">
        <v>437</v>
      </c>
      <c r="M252" t="b">
        <v>1</v>
      </c>
      <c r="N252" t="s">
        <v>8267</v>
      </c>
      <c r="O252" s="12">
        <f t="shared" si="12"/>
        <v>106</v>
      </c>
      <c r="P252">
        <f t="shared" si="13"/>
        <v>72.48</v>
      </c>
      <c r="Q252" t="s">
        <v>8311</v>
      </c>
      <c r="R252" s="16">
        <f t="shared" si="14"/>
        <v>41401.565868055557</v>
      </c>
      <c r="S252" s="17">
        <f t="shared" si="15"/>
        <v>41431.565868055557</v>
      </c>
    </row>
    <row r="253" spans="1:19" ht="48" hidden="1" x14ac:dyDescent="0.2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 s="12">
        <v>77</v>
      </c>
      <c r="M253" t="b">
        <v>1</v>
      </c>
      <c r="N253" t="s">
        <v>8267</v>
      </c>
      <c r="O253" s="12">
        <f t="shared" si="12"/>
        <v>126</v>
      </c>
      <c r="P253">
        <f t="shared" si="13"/>
        <v>57.08</v>
      </c>
      <c r="Q253" t="s">
        <v>8311</v>
      </c>
      <c r="R253" s="16">
        <f t="shared" si="14"/>
        <v>41013.787569444445</v>
      </c>
      <c r="S253" s="17">
        <f t="shared" si="15"/>
        <v>41045.791666666664</v>
      </c>
    </row>
    <row r="254" spans="1:19" ht="48" hidden="1" x14ac:dyDescent="0.2">
      <c r="A254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 s="12">
        <v>108</v>
      </c>
      <c r="M254" t="b">
        <v>1</v>
      </c>
      <c r="N254" t="s">
        <v>8267</v>
      </c>
      <c r="O254" s="12">
        <f t="shared" si="12"/>
        <v>185</v>
      </c>
      <c r="P254">
        <f t="shared" si="13"/>
        <v>85.44</v>
      </c>
      <c r="Q254" t="s">
        <v>8311</v>
      </c>
      <c r="R254" s="16">
        <f t="shared" si="14"/>
        <v>40266.662708333337</v>
      </c>
      <c r="S254" s="17">
        <f t="shared" si="15"/>
        <v>40330.165972222225</v>
      </c>
    </row>
    <row r="255" spans="1:19" ht="48" hidden="1" x14ac:dyDescent="0.2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 s="12">
        <v>7</v>
      </c>
      <c r="M255" t="b">
        <v>1</v>
      </c>
      <c r="N255" t="s">
        <v>8267</v>
      </c>
      <c r="O255" s="12">
        <f t="shared" si="12"/>
        <v>101</v>
      </c>
      <c r="P255">
        <f t="shared" si="13"/>
        <v>215.86</v>
      </c>
      <c r="Q255" t="s">
        <v>8311</v>
      </c>
      <c r="R255" s="16">
        <f t="shared" si="14"/>
        <v>40924.650868055556</v>
      </c>
      <c r="S255" s="17">
        <f t="shared" si="15"/>
        <v>40954.650868055556</v>
      </c>
    </row>
    <row r="256" spans="1:19" ht="48" hidden="1" x14ac:dyDescent="0.2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 s="12">
        <v>314</v>
      </c>
      <c r="M256" t="b">
        <v>1</v>
      </c>
      <c r="N256" t="s">
        <v>8267</v>
      </c>
      <c r="O256" s="12">
        <f t="shared" si="12"/>
        <v>117</v>
      </c>
      <c r="P256">
        <f t="shared" si="13"/>
        <v>89.39</v>
      </c>
      <c r="Q256" t="s">
        <v>8311</v>
      </c>
      <c r="R256" s="16">
        <f t="shared" si="14"/>
        <v>42263.952662037031</v>
      </c>
      <c r="S256" s="17">
        <f t="shared" si="15"/>
        <v>42294.083333333328</v>
      </c>
    </row>
    <row r="257" spans="1:19" ht="32" hidden="1" x14ac:dyDescent="0.2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 s="12">
        <v>188</v>
      </c>
      <c r="M257" t="b">
        <v>1</v>
      </c>
      <c r="N257" t="s">
        <v>8267</v>
      </c>
      <c r="O257" s="12">
        <f t="shared" si="12"/>
        <v>107</v>
      </c>
      <c r="P257">
        <f t="shared" si="13"/>
        <v>45.42</v>
      </c>
      <c r="Q257" t="s">
        <v>8311</v>
      </c>
      <c r="R257" s="16">
        <f t="shared" si="14"/>
        <v>40588.526412037041</v>
      </c>
      <c r="S257" s="17">
        <f t="shared" si="15"/>
        <v>40618.48474537037</v>
      </c>
    </row>
    <row r="258" spans="1:19" ht="48" hidden="1" x14ac:dyDescent="0.2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 s="12">
        <v>275</v>
      </c>
      <c r="M258" t="b">
        <v>1</v>
      </c>
      <c r="N258" t="s">
        <v>8267</v>
      </c>
      <c r="O258" s="12">
        <f t="shared" ref="O258:O321" si="16">ROUND(E258/D258*100,0)</f>
        <v>139</v>
      </c>
      <c r="P258">
        <f t="shared" si="13"/>
        <v>65.760000000000005</v>
      </c>
      <c r="Q258" t="s">
        <v>8311</v>
      </c>
      <c r="R258" s="16">
        <f t="shared" si="14"/>
        <v>41319.769293981481</v>
      </c>
      <c r="S258" s="17">
        <f t="shared" si="15"/>
        <v>41349.769293981481</v>
      </c>
    </row>
    <row r="259" spans="1:19" ht="48" hidden="1" x14ac:dyDescent="0.2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 s="12">
        <v>560</v>
      </c>
      <c r="M259" t="b">
        <v>1</v>
      </c>
      <c r="N259" t="s">
        <v>8267</v>
      </c>
      <c r="O259" s="12">
        <f t="shared" si="16"/>
        <v>107</v>
      </c>
      <c r="P259">
        <f t="shared" ref="P259:P322" si="17">IFERROR(ROUND(E259/L259,2),0)</f>
        <v>66.7</v>
      </c>
      <c r="Q259" t="s">
        <v>8311</v>
      </c>
      <c r="R259" s="16">
        <f t="shared" ref="R259:R322" si="18">(((J259/60)/60)/24)+DATE(1970,1,1)</f>
        <v>42479.626875000002</v>
      </c>
      <c r="S259" s="17">
        <f t="shared" ref="S259:S322" si="19">(((I259/60)/60)/24)+DATE(1970,1,1)</f>
        <v>42509.626875000002</v>
      </c>
    </row>
    <row r="260" spans="1:19" ht="48" hidden="1" x14ac:dyDescent="0.2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 s="12">
        <v>688</v>
      </c>
      <c r="M260" t="b">
        <v>1</v>
      </c>
      <c r="N260" t="s">
        <v>8267</v>
      </c>
      <c r="O260" s="12">
        <f t="shared" si="16"/>
        <v>191</v>
      </c>
      <c r="P260">
        <f t="shared" si="17"/>
        <v>83.35</v>
      </c>
      <c r="Q260" t="s">
        <v>8311</v>
      </c>
      <c r="R260" s="16">
        <f t="shared" si="18"/>
        <v>40682.051689814813</v>
      </c>
      <c r="S260" s="17">
        <f t="shared" si="19"/>
        <v>40712.051689814813</v>
      </c>
    </row>
    <row r="261" spans="1:19" ht="48" hidden="1" x14ac:dyDescent="0.2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 s="12">
        <v>942</v>
      </c>
      <c r="M261" t="b">
        <v>1</v>
      </c>
      <c r="N261" t="s">
        <v>8267</v>
      </c>
      <c r="O261" s="12">
        <f t="shared" si="16"/>
        <v>132</v>
      </c>
      <c r="P261">
        <f t="shared" si="17"/>
        <v>105.05</v>
      </c>
      <c r="Q261" t="s">
        <v>8311</v>
      </c>
      <c r="R261" s="16">
        <f t="shared" si="18"/>
        <v>42072.738067129627</v>
      </c>
      <c r="S261" s="17">
        <f t="shared" si="19"/>
        <v>42102.738067129627</v>
      </c>
    </row>
    <row r="262" spans="1:19" ht="32" hidden="1" x14ac:dyDescent="0.2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 s="12">
        <v>88</v>
      </c>
      <c r="M262" t="b">
        <v>1</v>
      </c>
      <c r="N262" t="s">
        <v>8267</v>
      </c>
      <c r="O262" s="12">
        <f t="shared" si="16"/>
        <v>106</v>
      </c>
      <c r="P262">
        <f t="shared" si="17"/>
        <v>120.91</v>
      </c>
      <c r="Q262" t="s">
        <v>8311</v>
      </c>
      <c r="R262" s="16">
        <f t="shared" si="18"/>
        <v>40330.755543981482</v>
      </c>
      <c r="S262" s="17">
        <f t="shared" si="19"/>
        <v>40376.415972222225</v>
      </c>
    </row>
    <row r="263" spans="1:19" ht="32" hidden="1" x14ac:dyDescent="0.2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 s="12">
        <v>220</v>
      </c>
      <c r="M263" t="b">
        <v>1</v>
      </c>
      <c r="N263" t="s">
        <v>8267</v>
      </c>
      <c r="O263" s="12">
        <f t="shared" si="16"/>
        <v>107</v>
      </c>
      <c r="P263">
        <f t="shared" si="17"/>
        <v>97.64</v>
      </c>
      <c r="Q263" t="s">
        <v>8311</v>
      </c>
      <c r="R263" s="16">
        <f t="shared" si="18"/>
        <v>41017.885462962964</v>
      </c>
      <c r="S263" s="17">
        <f t="shared" si="19"/>
        <v>41067.621527777781</v>
      </c>
    </row>
    <row r="264" spans="1:19" ht="32" hidden="1" x14ac:dyDescent="0.2">
      <c r="A264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 s="12">
        <v>145</v>
      </c>
      <c r="M264" t="b">
        <v>1</v>
      </c>
      <c r="N264" t="s">
        <v>8267</v>
      </c>
      <c r="O264" s="12">
        <f t="shared" si="16"/>
        <v>240</v>
      </c>
      <c r="P264">
        <f t="shared" si="17"/>
        <v>41.38</v>
      </c>
      <c r="Q264" t="s">
        <v>8311</v>
      </c>
      <c r="R264" s="16">
        <f t="shared" si="18"/>
        <v>40555.24800925926</v>
      </c>
      <c r="S264" s="17">
        <f t="shared" si="19"/>
        <v>40600.24800925926</v>
      </c>
    </row>
    <row r="265" spans="1:19" ht="64" hidden="1" x14ac:dyDescent="0.2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 s="12">
        <v>963</v>
      </c>
      <c r="M265" t="b">
        <v>1</v>
      </c>
      <c r="N265" t="s">
        <v>8267</v>
      </c>
      <c r="O265" s="12">
        <f t="shared" si="16"/>
        <v>118</v>
      </c>
      <c r="P265">
        <f t="shared" si="17"/>
        <v>30.65</v>
      </c>
      <c r="Q265" t="s">
        <v>8311</v>
      </c>
      <c r="R265" s="16">
        <f t="shared" si="18"/>
        <v>41149.954791666663</v>
      </c>
      <c r="S265" s="17">
        <f t="shared" si="19"/>
        <v>41179.954791666663</v>
      </c>
    </row>
    <row r="266" spans="1:19" ht="64" hidden="1" x14ac:dyDescent="0.2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 s="12">
        <v>91</v>
      </c>
      <c r="M266" t="b">
        <v>1</v>
      </c>
      <c r="N266" t="s">
        <v>8267</v>
      </c>
      <c r="O266" s="12">
        <f t="shared" si="16"/>
        <v>118</v>
      </c>
      <c r="P266">
        <f t="shared" si="17"/>
        <v>64.95</v>
      </c>
      <c r="Q266" t="s">
        <v>8311</v>
      </c>
      <c r="R266" s="16">
        <f t="shared" si="18"/>
        <v>41010.620312500003</v>
      </c>
      <c r="S266" s="17">
        <f t="shared" si="19"/>
        <v>41040.620312500003</v>
      </c>
    </row>
    <row r="267" spans="1:19" ht="64" hidden="1" x14ac:dyDescent="0.2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 s="12">
        <v>58</v>
      </c>
      <c r="M267" t="b">
        <v>1</v>
      </c>
      <c r="N267" t="s">
        <v>8267</v>
      </c>
      <c r="O267" s="12">
        <f t="shared" si="16"/>
        <v>111</v>
      </c>
      <c r="P267">
        <f t="shared" si="17"/>
        <v>95.78</v>
      </c>
      <c r="Q267" t="s">
        <v>8311</v>
      </c>
      <c r="R267" s="16">
        <f t="shared" si="18"/>
        <v>40267.245717592588</v>
      </c>
      <c r="S267" s="17">
        <f t="shared" si="19"/>
        <v>40308.844444444447</v>
      </c>
    </row>
    <row r="268" spans="1:19" ht="48" hidden="1" x14ac:dyDescent="0.2">
      <c r="A26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 s="12">
        <v>36</v>
      </c>
      <c r="M268" t="b">
        <v>1</v>
      </c>
      <c r="N268" t="s">
        <v>8267</v>
      </c>
      <c r="O268" s="12">
        <f t="shared" si="16"/>
        <v>146</v>
      </c>
      <c r="P268">
        <f t="shared" si="17"/>
        <v>40.42</v>
      </c>
      <c r="Q268" t="s">
        <v>8311</v>
      </c>
      <c r="R268" s="16">
        <f t="shared" si="18"/>
        <v>40205.174849537041</v>
      </c>
      <c r="S268" s="17">
        <f t="shared" si="19"/>
        <v>40291.160416666666</v>
      </c>
    </row>
    <row r="269" spans="1:19" ht="48" hidden="1" x14ac:dyDescent="0.2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 s="12">
        <v>165</v>
      </c>
      <c r="M269" t="b">
        <v>1</v>
      </c>
      <c r="N269" t="s">
        <v>8267</v>
      </c>
      <c r="O269" s="12">
        <f t="shared" si="16"/>
        <v>132</v>
      </c>
      <c r="P269">
        <f t="shared" si="17"/>
        <v>78.58</v>
      </c>
      <c r="Q269" t="s">
        <v>8311</v>
      </c>
      <c r="R269" s="16">
        <f t="shared" si="18"/>
        <v>41785.452534722222</v>
      </c>
      <c r="S269" s="17">
        <f t="shared" si="19"/>
        <v>41815.452534722222</v>
      </c>
    </row>
    <row r="270" spans="1:19" ht="48" hidden="1" x14ac:dyDescent="0.2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 s="12">
        <v>111</v>
      </c>
      <c r="M270" t="b">
        <v>1</v>
      </c>
      <c r="N270" t="s">
        <v>8267</v>
      </c>
      <c r="O270" s="12">
        <f t="shared" si="16"/>
        <v>111</v>
      </c>
      <c r="P270">
        <f t="shared" si="17"/>
        <v>50.18</v>
      </c>
      <c r="Q270" t="s">
        <v>8311</v>
      </c>
      <c r="R270" s="16">
        <f t="shared" si="18"/>
        <v>40809.15252314815</v>
      </c>
      <c r="S270" s="17">
        <f t="shared" si="19"/>
        <v>40854.194189814814</v>
      </c>
    </row>
    <row r="271" spans="1:19" ht="48" hidden="1" x14ac:dyDescent="0.2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 s="12">
        <v>1596</v>
      </c>
      <c r="M271" t="b">
        <v>1</v>
      </c>
      <c r="N271" t="s">
        <v>8267</v>
      </c>
      <c r="O271" s="12">
        <f t="shared" si="16"/>
        <v>147</v>
      </c>
      <c r="P271">
        <f t="shared" si="17"/>
        <v>92.25</v>
      </c>
      <c r="Q271" t="s">
        <v>8311</v>
      </c>
      <c r="R271" s="16">
        <f t="shared" si="18"/>
        <v>42758.197013888886</v>
      </c>
      <c r="S271" s="17">
        <f t="shared" si="19"/>
        <v>42788.197013888886</v>
      </c>
    </row>
    <row r="272" spans="1:19" ht="48" hidden="1" x14ac:dyDescent="0.2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 s="12">
        <v>61</v>
      </c>
      <c r="M272" t="b">
        <v>1</v>
      </c>
      <c r="N272" t="s">
        <v>8267</v>
      </c>
      <c r="O272" s="12">
        <f t="shared" si="16"/>
        <v>153</v>
      </c>
      <c r="P272">
        <f t="shared" si="17"/>
        <v>57.54</v>
      </c>
      <c r="Q272" t="s">
        <v>8311</v>
      </c>
      <c r="R272" s="16">
        <f t="shared" si="18"/>
        <v>40637.866550925923</v>
      </c>
      <c r="S272" s="17">
        <f t="shared" si="19"/>
        <v>40688.166666666664</v>
      </c>
    </row>
    <row r="273" spans="1:19" ht="48" hidden="1" x14ac:dyDescent="0.2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 s="12">
        <v>287</v>
      </c>
      <c r="M273" t="b">
        <v>1</v>
      </c>
      <c r="N273" t="s">
        <v>8267</v>
      </c>
      <c r="O273" s="12">
        <f t="shared" si="16"/>
        <v>105</v>
      </c>
      <c r="P273">
        <f t="shared" si="17"/>
        <v>109.42</v>
      </c>
      <c r="Q273" t="s">
        <v>8311</v>
      </c>
      <c r="R273" s="16">
        <f t="shared" si="18"/>
        <v>41612.10024305556</v>
      </c>
      <c r="S273" s="17">
        <f t="shared" si="19"/>
        <v>41641.333333333336</v>
      </c>
    </row>
    <row r="274" spans="1:19" ht="48" hidden="1" x14ac:dyDescent="0.2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 s="12">
        <v>65</v>
      </c>
      <c r="M274" t="b">
        <v>1</v>
      </c>
      <c r="N274" t="s">
        <v>8267</v>
      </c>
      <c r="O274" s="12">
        <f t="shared" si="16"/>
        <v>177</v>
      </c>
      <c r="P274">
        <f t="shared" si="17"/>
        <v>81.89</v>
      </c>
      <c r="Q274" t="s">
        <v>8311</v>
      </c>
      <c r="R274" s="16">
        <f t="shared" si="18"/>
        <v>40235.900358796294</v>
      </c>
      <c r="S274" s="17">
        <f t="shared" si="19"/>
        <v>40296.78402777778</v>
      </c>
    </row>
    <row r="275" spans="1:19" ht="48" hidden="1" x14ac:dyDescent="0.2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 s="12">
        <v>118</v>
      </c>
      <c r="M275" t="b">
        <v>1</v>
      </c>
      <c r="N275" t="s">
        <v>8267</v>
      </c>
      <c r="O275" s="12">
        <f t="shared" si="16"/>
        <v>108</v>
      </c>
      <c r="P275">
        <f t="shared" si="17"/>
        <v>45.67</v>
      </c>
      <c r="Q275" t="s">
        <v>8311</v>
      </c>
      <c r="R275" s="16">
        <f t="shared" si="18"/>
        <v>40697.498449074075</v>
      </c>
      <c r="S275" s="17">
        <f t="shared" si="19"/>
        <v>40727.498449074075</v>
      </c>
    </row>
    <row r="276" spans="1:19" ht="48" hidden="1" x14ac:dyDescent="0.2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 s="12">
        <v>113</v>
      </c>
      <c r="M276" t="b">
        <v>1</v>
      </c>
      <c r="N276" t="s">
        <v>8267</v>
      </c>
      <c r="O276" s="12">
        <f t="shared" si="16"/>
        <v>156</v>
      </c>
      <c r="P276">
        <f t="shared" si="17"/>
        <v>55.22</v>
      </c>
      <c r="Q276" t="s">
        <v>8311</v>
      </c>
      <c r="R276" s="16">
        <f t="shared" si="18"/>
        <v>40969.912372685183</v>
      </c>
      <c r="S276" s="17">
        <f t="shared" si="19"/>
        <v>41004.290972222225</v>
      </c>
    </row>
    <row r="277" spans="1:19" ht="48" hidden="1" x14ac:dyDescent="0.2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 s="12">
        <v>332</v>
      </c>
      <c r="M277" t="b">
        <v>1</v>
      </c>
      <c r="N277" t="s">
        <v>8267</v>
      </c>
      <c r="O277" s="12">
        <f t="shared" si="16"/>
        <v>108</v>
      </c>
      <c r="P277">
        <f t="shared" si="17"/>
        <v>65.3</v>
      </c>
      <c r="Q277" t="s">
        <v>8311</v>
      </c>
      <c r="R277" s="16">
        <f t="shared" si="18"/>
        <v>41193.032013888893</v>
      </c>
      <c r="S277" s="17">
        <f t="shared" si="19"/>
        <v>41223.073680555557</v>
      </c>
    </row>
    <row r="278" spans="1:19" ht="48" hidden="1" x14ac:dyDescent="0.2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 s="12">
        <v>62</v>
      </c>
      <c r="M278" t="b">
        <v>1</v>
      </c>
      <c r="N278" t="s">
        <v>8267</v>
      </c>
      <c r="O278" s="12">
        <f t="shared" si="16"/>
        <v>148</v>
      </c>
      <c r="P278">
        <f t="shared" si="17"/>
        <v>95.23</v>
      </c>
      <c r="Q278" t="s">
        <v>8311</v>
      </c>
      <c r="R278" s="16">
        <f t="shared" si="18"/>
        <v>40967.081874999996</v>
      </c>
      <c r="S278" s="17">
        <f t="shared" si="19"/>
        <v>41027.040208333332</v>
      </c>
    </row>
    <row r="279" spans="1:19" ht="48" hidden="1" x14ac:dyDescent="0.2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 s="12">
        <v>951</v>
      </c>
      <c r="M279" t="b">
        <v>1</v>
      </c>
      <c r="N279" t="s">
        <v>8267</v>
      </c>
      <c r="O279" s="12">
        <f t="shared" si="16"/>
        <v>110</v>
      </c>
      <c r="P279">
        <f t="shared" si="17"/>
        <v>75.44</v>
      </c>
      <c r="Q279" t="s">
        <v>8311</v>
      </c>
      <c r="R279" s="16">
        <f t="shared" si="18"/>
        <v>42117.891423611116</v>
      </c>
      <c r="S279" s="17">
        <f t="shared" si="19"/>
        <v>42147.891423611116</v>
      </c>
    </row>
    <row r="280" spans="1:19" ht="32" hidden="1" x14ac:dyDescent="0.2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 s="12">
        <v>415</v>
      </c>
      <c r="M280" t="b">
        <v>1</v>
      </c>
      <c r="N280" t="s">
        <v>8267</v>
      </c>
      <c r="O280" s="12">
        <f t="shared" si="16"/>
        <v>150</v>
      </c>
      <c r="P280">
        <f t="shared" si="17"/>
        <v>97.82</v>
      </c>
      <c r="Q280" t="s">
        <v>8311</v>
      </c>
      <c r="R280" s="16">
        <f t="shared" si="18"/>
        <v>41164.040960648148</v>
      </c>
      <c r="S280" s="17">
        <f t="shared" si="19"/>
        <v>41194.040960648148</v>
      </c>
    </row>
    <row r="281" spans="1:19" ht="48" hidden="1" x14ac:dyDescent="0.2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 s="12">
        <v>305</v>
      </c>
      <c r="M281" t="b">
        <v>1</v>
      </c>
      <c r="N281" t="s">
        <v>8267</v>
      </c>
      <c r="O281" s="12">
        <f t="shared" si="16"/>
        <v>157</v>
      </c>
      <c r="P281">
        <f t="shared" si="17"/>
        <v>87.69</v>
      </c>
      <c r="Q281" t="s">
        <v>8311</v>
      </c>
      <c r="R281" s="16">
        <f t="shared" si="18"/>
        <v>42759.244166666671</v>
      </c>
      <c r="S281" s="17">
        <f t="shared" si="19"/>
        <v>42793.084027777775</v>
      </c>
    </row>
    <row r="282" spans="1:19" ht="48" hidden="1" x14ac:dyDescent="0.2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 s="12">
        <v>2139</v>
      </c>
      <c r="M282" t="b">
        <v>1</v>
      </c>
      <c r="N282" t="s">
        <v>8267</v>
      </c>
      <c r="O282" s="12">
        <f t="shared" si="16"/>
        <v>156</v>
      </c>
      <c r="P282">
        <f t="shared" si="17"/>
        <v>54.75</v>
      </c>
      <c r="Q282" t="s">
        <v>8311</v>
      </c>
      <c r="R282" s="16">
        <f t="shared" si="18"/>
        <v>41744.590682870366</v>
      </c>
      <c r="S282" s="17">
        <f t="shared" si="19"/>
        <v>41789.590682870366</v>
      </c>
    </row>
    <row r="283" spans="1:19" ht="48" hidden="1" x14ac:dyDescent="0.2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 s="12">
        <v>79</v>
      </c>
      <c r="M283" t="b">
        <v>1</v>
      </c>
      <c r="N283" t="s">
        <v>8267</v>
      </c>
      <c r="O283" s="12">
        <f t="shared" si="16"/>
        <v>121</v>
      </c>
      <c r="P283">
        <f t="shared" si="17"/>
        <v>83.95</v>
      </c>
      <c r="Q283" t="s">
        <v>8311</v>
      </c>
      <c r="R283" s="16">
        <f t="shared" si="18"/>
        <v>39950.163344907407</v>
      </c>
      <c r="S283" s="17">
        <f t="shared" si="19"/>
        <v>40035.80972222222</v>
      </c>
    </row>
    <row r="284" spans="1:19" ht="48" hidden="1" x14ac:dyDescent="0.2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 s="12">
        <v>179</v>
      </c>
      <c r="M284" t="b">
        <v>1</v>
      </c>
      <c r="N284" t="s">
        <v>8267</v>
      </c>
      <c r="O284" s="12">
        <f t="shared" si="16"/>
        <v>101</v>
      </c>
      <c r="P284">
        <f t="shared" si="17"/>
        <v>254.39</v>
      </c>
      <c r="Q284" t="s">
        <v>8311</v>
      </c>
      <c r="R284" s="16">
        <f t="shared" si="18"/>
        <v>40194.920046296298</v>
      </c>
      <c r="S284" s="17">
        <f t="shared" si="19"/>
        <v>40231.916666666664</v>
      </c>
    </row>
    <row r="285" spans="1:19" ht="32" hidden="1" x14ac:dyDescent="0.2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 s="12">
        <v>202</v>
      </c>
      <c r="M285" t="b">
        <v>1</v>
      </c>
      <c r="N285" t="s">
        <v>8267</v>
      </c>
      <c r="O285" s="12">
        <f t="shared" si="16"/>
        <v>114</v>
      </c>
      <c r="P285">
        <f t="shared" si="17"/>
        <v>101.83</v>
      </c>
      <c r="Q285" t="s">
        <v>8311</v>
      </c>
      <c r="R285" s="16">
        <f t="shared" si="18"/>
        <v>40675.71</v>
      </c>
      <c r="S285" s="17">
        <f t="shared" si="19"/>
        <v>40695.207638888889</v>
      </c>
    </row>
    <row r="286" spans="1:19" ht="48" hidden="1" x14ac:dyDescent="0.2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 s="12">
        <v>760</v>
      </c>
      <c r="M286" t="b">
        <v>1</v>
      </c>
      <c r="N286" t="s">
        <v>8267</v>
      </c>
      <c r="O286" s="12">
        <f t="shared" si="16"/>
        <v>105</v>
      </c>
      <c r="P286">
        <f t="shared" si="17"/>
        <v>55.07</v>
      </c>
      <c r="Q286" t="s">
        <v>8311</v>
      </c>
      <c r="R286" s="16">
        <f t="shared" si="18"/>
        <v>40904.738194444442</v>
      </c>
      <c r="S286" s="17">
        <f t="shared" si="19"/>
        <v>40929.738194444442</v>
      </c>
    </row>
    <row r="287" spans="1:19" ht="48" hidden="1" x14ac:dyDescent="0.2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 s="12">
        <v>563</v>
      </c>
      <c r="M287" t="b">
        <v>1</v>
      </c>
      <c r="N287" t="s">
        <v>8267</v>
      </c>
      <c r="O287" s="12">
        <f t="shared" si="16"/>
        <v>229</v>
      </c>
      <c r="P287">
        <f t="shared" si="17"/>
        <v>56.9</v>
      </c>
      <c r="Q287" t="s">
        <v>8311</v>
      </c>
      <c r="R287" s="16">
        <f t="shared" si="18"/>
        <v>41506.756111111114</v>
      </c>
      <c r="S287" s="17">
        <f t="shared" si="19"/>
        <v>41536.756111111114</v>
      </c>
    </row>
    <row r="288" spans="1:19" ht="48" hidden="1" x14ac:dyDescent="0.2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 s="12">
        <v>135</v>
      </c>
      <c r="M288" t="b">
        <v>1</v>
      </c>
      <c r="N288" t="s">
        <v>8267</v>
      </c>
      <c r="O288" s="12">
        <f t="shared" si="16"/>
        <v>109</v>
      </c>
      <c r="P288">
        <f t="shared" si="17"/>
        <v>121.28</v>
      </c>
      <c r="Q288" t="s">
        <v>8311</v>
      </c>
      <c r="R288" s="16">
        <f t="shared" si="18"/>
        <v>41313.816249999996</v>
      </c>
      <c r="S288" s="17">
        <f t="shared" si="19"/>
        <v>41358.774583333332</v>
      </c>
    </row>
    <row r="289" spans="1:19" ht="32" hidden="1" x14ac:dyDescent="0.2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 s="12">
        <v>290</v>
      </c>
      <c r="M289" t="b">
        <v>1</v>
      </c>
      <c r="N289" t="s">
        <v>8267</v>
      </c>
      <c r="O289" s="12">
        <f t="shared" si="16"/>
        <v>176</v>
      </c>
      <c r="P289">
        <f t="shared" si="17"/>
        <v>91.19</v>
      </c>
      <c r="Q289" t="s">
        <v>8311</v>
      </c>
      <c r="R289" s="16">
        <f t="shared" si="18"/>
        <v>41184.277986111112</v>
      </c>
      <c r="S289" s="17">
        <f t="shared" si="19"/>
        <v>41215.166666666664</v>
      </c>
    </row>
    <row r="290" spans="1:19" ht="48" hidden="1" x14ac:dyDescent="0.2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 s="12">
        <v>447</v>
      </c>
      <c r="M290" t="b">
        <v>1</v>
      </c>
      <c r="N290" t="s">
        <v>8267</v>
      </c>
      <c r="O290" s="12">
        <f t="shared" si="16"/>
        <v>103</v>
      </c>
      <c r="P290">
        <f t="shared" si="17"/>
        <v>115.45</v>
      </c>
      <c r="Q290" t="s">
        <v>8311</v>
      </c>
      <c r="R290" s="16">
        <f t="shared" si="18"/>
        <v>41051.168900462959</v>
      </c>
      <c r="S290" s="17">
        <f t="shared" si="19"/>
        <v>41086.168900462959</v>
      </c>
    </row>
    <row r="291" spans="1:19" ht="48" hidden="1" x14ac:dyDescent="0.2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 s="12">
        <v>232</v>
      </c>
      <c r="M291" t="b">
        <v>1</v>
      </c>
      <c r="N291" t="s">
        <v>8267</v>
      </c>
      <c r="O291" s="12">
        <f t="shared" si="16"/>
        <v>105</v>
      </c>
      <c r="P291">
        <f t="shared" si="17"/>
        <v>67.77</v>
      </c>
      <c r="Q291" t="s">
        <v>8311</v>
      </c>
      <c r="R291" s="16">
        <f t="shared" si="18"/>
        <v>41550.456412037034</v>
      </c>
      <c r="S291" s="17">
        <f t="shared" si="19"/>
        <v>41580.456412037034</v>
      </c>
    </row>
    <row r="292" spans="1:19" ht="32" hidden="1" x14ac:dyDescent="0.2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 s="12">
        <v>168</v>
      </c>
      <c r="M292" t="b">
        <v>1</v>
      </c>
      <c r="N292" t="s">
        <v>8267</v>
      </c>
      <c r="O292" s="12">
        <f t="shared" si="16"/>
        <v>107</v>
      </c>
      <c r="P292">
        <f t="shared" si="17"/>
        <v>28.58</v>
      </c>
      <c r="Q292" t="s">
        <v>8311</v>
      </c>
      <c r="R292" s="16">
        <f t="shared" si="18"/>
        <v>40526.36917824074</v>
      </c>
      <c r="S292" s="17">
        <f t="shared" si="19"/>
        <v>40576.332638888889</v>
      </c>
    </row>
    <row r="293" spans="1:19" ht="48" hidden="1" x14ac:dyDescent="0.2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 s="12">
        <v>128</v>
      </c>
      <c r="M293" t="b">
        <v>1</v>
      </c>
      <c r="N293" t="s">
        <v>8267</v>
      </c>
      <c r="O293" s="12">
        <f t="shared" si="16"/>
        <v>120</v>
      </c>
      <c r="P293">
        <f t="shared" si="17"/>
        <v>46.88</v>
      </c>
      <c r="Q293" t="s">
        <v>8311</v>
      </c>
      <c r="R293" s="16">
        <f t="shared" si="18"/>
        <v>41376.769050925926</v>
      </c>
      <c r="S293" s="17">
        <f t="shared" si="19"/>
        <v>41395.000694444447</v>
      </c>
    </row>
    <row r="294" spans="1:19" ht="48" hidden="1" x14ac:dyDescent="0.2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 s="12">
        <v>493</v>
      </c>
      <c r="M294" t="b">
        <v>1</v>
      </c>
      <c r="N294" t="s">
        <v>8267</v>
      </c>
      <c r="O294" s="12">
        <f t="shared" si="16"/>
        <v>102</v>
      </c>
      <c r="P294">
        <f t="shared" si="17"/>
        <v>154.41999999999999</v>
      </c>
      <c r="Q294" t="s">
        <v>8311</v>
      </c>
      <c r="R294" s="16">
        <f t="shared" si="18"/>
        <v>40812.803229166668</v>
      </c>
      <c r="S294" s="17">
        <f t="shared" si="19"/>
        <v>40845.165972222225</v>
      </c>
    </row>
    <row r="295" spans="1:19" ht="48" hidden="1" x14ac:dyDescent="0.2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 s="12">
        <v>131</v>
      </c>
      <c r="M295" t="b">
        <v>1</v>
      </c>
      <c r="N295" t="s">
        <v>8267</v>
      </c>
      <c r="O295" s="12">
        <f t="shared" si="16"/>
        <v>101</v>
      </c>
      <c r="P295">
        <f t="shared" si="17"/>
        <v>201.22</v>
      </c>
      <c r="Q295" t="s">
        <v>8311</v>
      </c>
      <c r="R295" s="16">
        <f t="shared" si="18"/>
        <v>41719.667986111112</v>
      </c>
      <c r="S295" s="17">
        <f t="shared" si="19"/>
        <v>41749.667986111112</v>
      </c>
    </row>
    <row r="296" spans="1:19" ht="48" hidden="1" x14ac:dyDescent="0.2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 s="12">
        <v>50</v>
      </c>
      <c r="M296" t="b">
        <v>1</v>
      </c>
      <c r="N296" t="s">
        <v>8267</v>
      </c>
      <c r="O296" s="12">
        <f t="shared" si="16"/>
        <v>100</v>
      </c>
      <c r="P296">
        <f t="shared" si="17"/>
        <v>100</v>
      </c>
      <c r="Q296" t="s">
        <v>8311</v>
      </c>
      <c r="R296" s="16">
        <f t="shared" si="18"/>
        <v>40343.084421296298</v>
      </c>
      <c r="S296" s="17">
        <f t="shared" si="19"/>
        <v>40378.666666666664</v>
      </c>
    </row>
    <row r="297" spans="1:19" ht="48" hidden="1" x14ac:dyDescent="0.2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 s="12">
        <v>665</v>
      </c>
      <c r="M297" t="b">
        <v>1</v>
      </c>
      <c r="N297" t="s">
        <v>8267</v>
      </c>
      <c r="O297" s="12">
        <f t="shared" si="16"/>
        <v>133</v>
      </c>
      <c r="P297">
        <f t="shared" si="17"/>
        <v>100.08</v>
      </c>
      <c r="Q297" t="s">
        <v>8311</v>
      </c>
      <c r="R297" s="16">
        <f t="shared" si="18"/>
        <v>41519.004733796297</v>
      </c>
      <c r="S297" s="17">
        <f t="shared" si="19"/>
        <v>41579</v>
      </c>
    </row>
    <row r="298" spans="1:19" ht="48" hidden="1" x14ac:dyDescent="0.2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 s="12">
        <v>129</v>
      </c>
      <c r="M298" t="b">
        <v>1</v>
      </c>
      <c r="N298" t="s">
        <v>8267</v>
      </c>
      <c r="O298" s="12">
        <f t="shared" si="16"/>
        <v>119</v>
      </c>
      <c r="P298">
        <f t="shared" si="17"/>
        <v>230.09</v>
      </c>
      <c r="Q298" t="s">
        <v>8311</v>
      </c>
      <c r="R298" s="16">
        <f t="shared" si="18"/>
        <v>41134.475497685184</v>
      </c>
      <c r="S298" s="17">
        <f t="shared" si="19"/>
        <v>41159.475497685184</v>
      </c>
    </row>
    <row r="299" spans="1:19" ht="48" hidden="1" x14ac:dyDescent="0.2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 s="12">
        <v>142</v>
      </c>
      <c r="M299" t="b">
        <v>1</v>
      </c>
      <c r="N299" t="s">
        <v>8267</v>
      </c>
      <c r="O299" s="12">
        <f t="shared" si="16"/>
        <v>101</v>
      </c>
      <c r="P299">
        <f t="shared" si="17"/>
        <v>141.75</v>
      </c>
      <c r="Q299" t="s">
        <v>8311</v>
      </c>
      <c r="R299" s="16">
        <f t="shared" si="18"/>
        <v>42089.72802083334</v>
      </c>
      <c r="S299" s="17">
        <f t="shared" si="19"/>
        <v>42125.165972222225</v>
      </c>
    </row>
    <row r="300" spans="1:19" ht="32" hidden="1" x14ac:dyDescent="0.2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 s="12">
        <v>2436</v>
      </c>
      <c r="M300" t="b">
        <v>1</v>
      </c>
      <c r="N300" t="s">
        <v>8267</v>
      </c>
      <c r="O300" s="12">
        <f t="shared" si="16"/>
        <v>109</v>
      </c>
      <c r="P300">
        <f t="shared" si="17"/>
        <v>56.34</v>
      </c>
      <c r="Q300" t="s">
        <v>8311</v>
      </c>
      <c r="R300" s="16">
        <f t="shared" si="18"/>
        <v>41709.463518518518</v>
      </c>
      <c r="S300" s="17">
        <f t="shared" si="19"/>
        <v>41768.875</v>
      </c>
    </row>
    <row r="301" spans="1:19" ht="48" hidden="1" x14ac:dyDescent="0.2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 s="12">
        <v>244</v>
      </c>
      <c r="M301" t="b">
        <v>1</v>
      </c>
      <c r="N301" t="s">
        <v>8267</v>
      </c>
      <c r="O301" s="12">
        <f t="shared" si="16"/>
        <v>179</v>
      </c>
      <c r="P301">
        <f t="shared" si="17"/>
        <v>73.34</v>
      </c>
      <c r="Q301" t="s">
        <v>8311</v>
      </c>
      <c r="R301" s="16">
        <f t="shared" si="18"/>
        <v>40469.225231481483</v>
      </c>
      <c r="S301" s="17">
        <f t="shared" si="19"/>
        <v>40499.266898148147</v>
      </c>
    </row>
    <row r="302" spans="1:19" ht="48" hidden="1" x14ac:dyDescent="0.2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 s="12">
        <v>298</v>
      </c>
      <c r="M302" t="b">
        <v>1</v>
      </c>
      <c r="N302" t="s">
        <v>8267</v>
      </c>
      <c r="O302" s="12">
        <f t="shared" si="16"/>
        <v>102</v>
      </c>
      <c r="P302">
        <f t="shared" si="17"/>
        <v>85.34</v>
      </c>
      <c r="Q302" t="s">
        <v>8311</v>
      </c>
      <c r="R302" s="16">
        <f t="shared" si="18"/>
        <v>40626.959930555553</v>
      </c>
      <c r="S302" s="17">
        <f t="shared" si="19"/>
        <v>40657.959930555553</v>
      </c>
    </row>
    <row r="303" spans="1:19" ht="48" hidden="1" x14ac:dyDescent="0.2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 s="12">
        <v>251</v>
      </c>
      <c r="M303" t="b">
        <v>1</v>
      </c>
      <c r="N303" t="s">
        <v>8267</v>
      </c>
      <c r="O303" s="12">
        <f t="shared" si="16"/>
        <v>119</v>
      </c>
      <c r="P303">
        <f t="shared" si="17"/>
        <v>61.5</v>
      </c>
      <c r="Q303" t="s">
        <v>8311</v>
      </c>
      <c r="R303" s="16">
        <f t="shared" si="18"/>
        <v>41312.737673611111</v>
      </c>
      <c r="S303" s="17">
        <f t="shared" si="19"/>
        <v>41352.696006944447</v>
      </c>
    </row>
    <row r="304" spans="1:19" ht="64" hidden="1" x14ac:dyDescent="0.2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 s="12">
        <v>108</v>
      </c>
      <c r="M304" t="b">
        <v>1</v>
      </c>
      <c r="N304" t="s">
        <v>8267</v>
      </c>
      <c r="O304" s="12">
        <f t="shared" si="16"/>
        <v>100</v>
      </c>
      <c r="P304">
        <f t="shared" si="17"/>
        <v>93.02</v>
      </c>
      <c r="Q304" t="s">
        <v>8311</v>
      </c>
      <c r="R304" s="16">
        <f t="shared" si="18"/>
        <v>40933.856921296298</v>
      </c>
      <c r="S304" s="17">
        <f t="shared" si="19"/>
        <v>40963.856921296298</v>
      </c>
    </row>
    <row r="305" spans="1:19" ht="48" hidden="1" x14ac:dyDescent="0.2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 s="12">
        <v>82</v>
      </c>
      <c r="M305" t="b">
        <v>1</v>
      </c>
      <c r="N305" t="s">
        <v>8267</v>
      </c>
      <c r="O305" s="12">
        <f t="shared" si="16"/>
        <v>137</v>
      </c>
      <c r="P305">
        <f t="shared" si="17"/>
        <v>50.29</v>
      </c>
      <c r="Q305" t="s">
        <v>8311</v>
      </c>
      <c r="R305" s="16">
        <f t="shared" si="18"/>
        <v>41032.071134259262</v>
      </c>
      <c r="S305" s="17">
        <f t="shared" si="19"/>
        <v>41062.071134259262</v>
      </c>
    </row>
    <row r="306" spans="1:19" ht="32" hidden="1" x14ac:dyDescent="0.2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 s="12">
        <v>74</v>
      </c>
      <c r="M306" t="b">
        <v>1</v>
      </c>
      <c r="N306" t="s">
        <v>8267</v>
      </c>
      <c r="O306" s="12">
        <f t="shared" si="16"/>
        <v>232</v>
      </c>
      <c r="P306">
        <f t="shared" si="17"/>
        <v>106.43</v>
      </c>
      <c r="Q306" t="s">
        <v>8311</v>
      </c>
      <c r="R306" s="16">
        <f t="shared" si="18"/>
        <v>41114.094872685186</v>
      </c>
      <c r="S306" s="17">
        <f t="shared" si="19"/>
        <v>41153.083333333336</v>
      </c>
    </row>
    <row r="307" spans="1:19" ht="32" hidden="1" x14ac:dyDescent="0.2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 s="12">
        <v>189</v>
      </c>
      <c r="M307" t="b">
        <v>1</v>
      </c>
      <c r="N307" t="s">
        <v>8267</v>
      </c>
      <c r="O307" s="12">
        <f t="shared" si="16"/>
        <v>130</v>
      </c>
      <c r="P307">
        <f t="shared" si="17"/>
        <v>51.72</v>
      </c>
      <c r="Q307" t="s">
        <v>8311</v>
      </c>
      <c r="R307" s="16">
        <f t="shared" si="18"/>
        <v>40948.630196759259</v>
      </c>
      <c r="S307" s="17">
        <f t="shared" si="19"/>
        <v>40978.630196759259</v>
      </c>
    </row>
    <row r="308" spans="1:19" ht="32" hidden="1" x14ac:dyDescent="0.2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 s="12">
        <v>80</v>
      </c>
      <c r="M308" t="b">
        <v>1</v>
      </c>
      <c r="N308" t="s">
        <v>8267</v>
      </c>
      <c r="O308" s="12">
        <f t="shared" si="16"/>
        <v>293</v>
      </c>
      <c r="P308">
        <f t="shared" si="17"/>
        <v>36.61</v>
      </c>
      <c r="Q308" t="s">
        <v>8311</v>
      </c>
      <c r="R308" s="16">
        <f t="shared" si="18"/>
        <v>41333.837187500001</v>
      </c>
      <c r="S308" s="17">
        <f t="shared" si="19"/>
        <v>41353.795520833337</v>
      </c>
    </row>
    <row r="309" spans="1:19" ht="16" hidden="1" x14ac:dyDescent="0.2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 s="12">
        <v>576</v>
      </c>
      <c r="M309" t="b">
        <v>1</v>
      </c>
      <c r="N309" t="s">
        <v>8267</v>
      </c>
      <c r="O309" s="12">
        <f t="shared" si="16"/>
        <v>111</v>
      </c>
      <c r="P309">
        <f t="shared" si="17"/>
        <v>42.52</v>
      </c>
      <c r="Q309" t="s">
        <v>8311</v>
      </c>
      <c r="R309" s="16">
        <f t="shared" si="18"/>
        <v>41282.944456018515</v>
      </c>
      <c r="S309" s="17">
        <f t="shared" si="19"/>
        <v>41312.944456018515</v>
      </c>
    </row>
    <row r="310" spans="1:19" ht="48" hidden="1" x14ac:dyDescent="0.2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 s="12">
        <v>202</v>
      </c>
      <c r="M310" t="b">
        <v>1</v>
      </c>
      <c r="N310" t="s">
        <v>8267</v>
      </c>
      <c r="O310" s="12">
        <f t="shared" si="16"/>
        <v>106</v>
      </c>
      <c r="P310">
        <f t="shared" si="17"/>
        <v>62.71</v>
      </c>
      <c r="Q310" t="s">
        <v>8311</v>
      </c>
      <c r="R310" s="16">
        <f t="shared" si="18"/>
        <v>40567.694560185184</v>
      </c>
      <c r="S310" s="17">
        <f t="shared" si="19"/>
        <v>40612.694560185184</v>
      </c>
    </row>
    <row r="311" spans="1:19" ht="48" hidden="1" x14ac:dyDescent="0.2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 s="12">
        <v>238</v>
      </c>
      <c r="M311" t="b">
        <v>1</v>
      </c>
      <c r="N311" t="s">
        <v>8267</v>
      </c>
      <c r="O311" s="12">
        <f t="shared" si="16"/>
        <v>119</v>
      </c>
      <c r="P311">
        <f t="shared" si="17"/>
        <v>89.96</v>
      </c>
      <c r="Q311" t="s">
        <v>8311</v>
      </c>
      <c r="R311" s="16">
        <f t="shared" si="18"/>
        <v>41134.751550925925</v>
      </c>
      <c r="S311" s="17">
        <f t="shared" si="19"/>
        <v>41155.751550925925</v>
      </c>
    </row>
    <row r="312" spans="1:19" ht="48" hidden="1" x14ac:dyDescent="0.2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 s="12">
        <v>36</v>
      </c>
      <c r="M312" t="b">
        <v>1</v>
      </c>
      <c r="N312" t="s">
        <v>8267</v>
      </c>
      <c r="O312" s="12">
        <f t="shared" si="16"/>
        <v>104</v>
      </c>
      <c r="P312">
        <f t="shared" si="17"/>
        <v>28.92</v>
      </c>
      <c r="Q312" t="s">
        <v>8311</v>
      </c>
      <c r="R312" s="16">
        <f t="shared" si="18"/>
        <v>40821.183136574073</v>
      </c>
      <c r="S312" s="17">
        <f t="shared" si="19"/>
        <v>40836.083333333336</v>
      </c>
    </row>
    <row r="313" spans="1:19" ht="48" hidden="1" x14ac:dyDescent="0.2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 s="12">
        <v>150</v>
      </c>
      <c r="M313" t="b">
        <v>1</v>
      </c>
      <c r="N313" t="s">
        <v>8267</v>
      </c>
      <c r="O313" s="12">
        <f t="shared" si="16"/>
        <v>104</v>
      </c>
      <c r="P313">
        <f t="shared" si="17"/>
        <v>138.80000000000001</v>
      </c>
      <c r="Q313" t="s">
        <v>8311</v>
      </c>
      <c r="R313" s="16">
        <f t="shared" si="18"/>
        <v>40868.219814814816</v>
      </c>
      <c r="S313" s="17">
        <f t="shared" si="19"/>
        <v>40909.332638888889</v>
      </c>
    </row>
    <row r="314" spans="1:19" ht="48" hidden="1" x14ac:dyDescent="0.2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 s="12">
        <v>146</v>
      </c>
      <c r="M314" t="b">
        <v>1</v>
      </c>
      <c r="N314" t="s">
        <v>8267</v>
      </c>
      <c r="O314" s="12">
        <f t="shared" si="16"/>
        <v>112</v>
      </c>
      <c r="P314">
        <f t="shared" si="17"/>
        <v>61.3</v>
      </c>
      <c r="Q314" t="s">
        <v>8311</v>
      </c>
      <c r="R314" s="16">
        <f t="shared" si="18"/>
        <v>41348.877685185187</v>
      </c>
      <c r="S314" s="17">
        <f t="shared" si="19"/>
        <v>41378.877685185187</v>
      </c>
    </row>
    <row r="315" spans="1:19" ht="48" hidden="1" x14ac:dyDescent="0.2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 s="12">
        <v>222</v>
      </c>
      <c r="M315" t="b">
        <v>1</v>
      </c>
      <c r="N315" t="s">
        <v>8267</v>
      </c>
      <c r="O315" s="12">
        <f t="shared" si="16"/>
        <v>105</v>
      </c>
      <c r="P315">
        <f t="shared" si="17"/>
        <v>80.2</v>
      </c>
      <c r="Q315" t="s">
        <v>8311</v>
      </c>
      <c r="R315" s="16">
        <f t="shared" si="18"/>
        <v>40357.227939814817</v>
      </c>
      <c r="S315" s="17">
        <f t="shared" si="19"/>
        <v>40401.665972222225</v>
      </c>
    </row>
    <row r="316" spans="1:19" ht="48" hidden="1" x14ac:dyDescent="0.2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 s="12">
        <v>120</v>
      </c>
      <c r="M316" t="b">
        <v>1</v>
      </c>
      <c r="N316" t="s">
        <v>8267</v>
      </c>
      <c r="O316" s="12">
        <f t="shared" si="16"/>
        <v>385</v>
      </c>
      <c r="P316">
        <f t="shared" si="17"/>
        <v>32.1</v>
      </c>
      <c r="Q316" t="s">
        <v>8311</v>
      </c>
      <c r="R316" s="16">
        <f t="shared" si="18"/>
        <v>41304.833194444444</v>
      </c>
      <c r="S316" s="17">
        <f t="shared" si="19"/>
        <v>41334.833194444444</v>
      </c>
    </row>
    <row r="317" spans="1:19" ht="48" hidden="1" x14ac:dyDescent="0.2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 s="12">
        <v>126</v>
      </c>
      <c r="M317" t="b">
        <v>1</v>
      </c>
      <c r="N317" t="s">
        <v>8267</v>
      </c>
      <c r="O317" s="12">
        <f t="shared" si="16"/>
        <v>101</v>
      </c>
      <c r="P317">
        <f t="shared" si="17"/>
        <v>200.89</v>
      </c>
      <c r="Q317" t="s">
        <v>8311</v>
      </c>
      <c r="R317" s="16">
        <f t="shared" si="18"/>
        <v>41113.77238425926</v>
      </c>
      <c r="S317" s="17">
        <f t="shared" si="19"/>
        <v>41143.77238425926</v>
      </c>
    </row>
    <row r="318" spans="1:19" ht="32" hidden="1" x14ac:dyDescent="0.2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 s="12">
        <v>158</v>
      </c>
      <c r="M318" t="b">
        <v>1</v>
      </c>
      <c r="N318" t="s">
        <v>8267</v>
      </c>
      <c r="O318" s="12">
        <f t="shared" si="16"/>
        <v>114</v>
      </c>
      <c r="P318">
        <f t="shared" si="17"/>
        <v>108.01</v>
      </c>
      <c r="Q318" t="s">
        <v>8311</v>
      </c>
      <c r="R318" s="16">
        <f t="shared" si="18"/>
        <v>41950.923576388886</v>
      </c>
      <c r="S318" s="17">
        <f t="shared" si="19"/>
        <v>41984.207638888889</v>
      </c>
    </row>
    <row r="319" spans="1:19" ht="32" hidden="1" x14ac:dyDescent="0.2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 s="12">
        <v>316</v>
      </c>
      <c r="M319" t="b">
        <v>1</v>
      </c>
      <c r="N319" t="s">
        <v>8267</v>
      </c>
      <c r="O319" s="12">
        <f t="shared" si="16"/>
        <v>101</v>
      </c>
      <c r="P319">
        <f t="shared" si="17"/>
        <v>95.7</v>
      </c>
      <c r="Q319" t="s">
        <v>8311</v>
      </c>
      <c r="R319" s="16">
        <f t="shared" si="18"/>
        <v>41589.676886574074</v>
      </c>
      <c r="S319" s="17">
        <f t="shared" si="19"/>
        <v>41619.676886574074</v>
      </c>
    </row>
    <row r="320" spans="1:19" ht="48" hidden="1" x14ac:dyDescent="0.2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 s="12">
        <v>284</v>
      </c>
      <c r="M320" t="b">
        <v>1</v>
      </c>
      <c r="N320" t="s">
        <v>8267</v>
      </c>
      <c r="O320" s="12">
        <f t="shared" si="16"/>
        <v>283</v>
      </c>
      <c r="P320">
        <f t="shared" si="17"/>
        <v>49.88</v>
      </c>
      <c r="Q320" t="s">
        <v>8311</v>
      </c>
      <c r="R320" s="16">
        <f t="shared" si="18"/>
        <v>41330.038784722223</v>
      </c>
      <c r="S320" s="17">
        <f t="shared" si="19"/>
        <v>41359.997118055559</v>
      </c>
    </row>
    <row r="321" spans="1:19" ht="64" hidden="1" x14ac:dyDescent="0.2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 s="12">
        <v>51</v>
      </c>
      <c r="M321" t="b">
        <v>1</v>
      </c>
      <c r="N321" t="s">
        <v>8267</v>
      </c>
      <c r="O321" s="12">
        <f t="shared" si="16"/>
        <v>113</v>
      </c>
      <c r="P321">
        <f t="shared" si="17"/>
        <v>110.47</v>
      </c>
      <c r="Q321" t="s">
        <v>8311</v>
      </c>
      <c r="R321" s="16">
        <f t="shared" si="18"/>
        <v>40123.83829861111</v>
      </c>
      <c r="S321" s="17">
        <f t="shared" si="19"/>
        <v>40211.332638888889</v>
      </c>
    </row>
    <row r="322" spans="1:19" ht="48" hidden="1" x14ac:dyDescent="0.2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 s="12">
        <v>158</v>
      </c>
      <c r="M322" t="b">
        <v>1</v>
      </c>
      <c r="N322" t="s">
        <v>8267</v>
      </c>
      <c r="O322" s="12">
        <f t="shared" ref="O322:O385" si="20">ROUND(E322/D322*100,0)</f>
        <v>107</v>
      </c>
      <c r="P322">
        <f t="shared" si="17"/>
        <v>134.91</v>
      </c>
      <c r="Q322" t="s">
        <v>8311</v>
      </c>
      <c r="R322" s="16">
        <f t="shared" si="18"/>
        <v>42331.551307870366</v>
      </c>
      <c r="S322" s="17">
        <f t="shared" si="19"/>
        <v>42360.958333333328</v>
      </c>
    </row>
    <row r="323" spans="1:19" ht="48" hidden="1" x14ac:dyDescent="0.2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 s="12">
        <v>337</v>
      </c>
      <c r="M323" t="b">
        <v>1</v>
      </c>
      <c r="N323" t="s">
        <v>8267</v>
      </c>
      <c r="O323" s="12">
        <f t="shared" si="20"/>
        <v>103</v>
      </c>
      <c r="P323">
        <f t="shared" ref="P323:P386" si="21">IFERROR(ROUND(E323/L323,2),0)</f>
        <v>106.62</v>
      </c>
      <c r="Q323" t="s">
        <v>8311</v>
      </c>
      <c r="R323" s="16">
        <f t="shared" ref="R323:R386" si="22">(((J323/60)/60)/24)+DATE(1970,1,1)</f>
        <v>42647.446597222224</v>
      </c>
      <c r="S323" s="17">
        <f t="shared" ref="S323:S386" si="23">(((I323/60)/60)/24)+DATE(1970,1,1)</f>
        <v>42682.488263888896</v>
      </c>
    </row>
    <row r="324" spans="1:19" ht="48" hidden="1" x14ac:dyDescent="0.2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 s="12">
        <v>186</v>
      </c>
      <c r="M324" t="b">
        <v>1</v>
      </c>
      <c r="N324" t="s">
        <v>8267</v>
      </c>
      <c r="O324" s="12">
        <f t="shared" si="20"/>
        <v>108</v>
      </c>
      <c r="P324">
        <f t="shared" si="21"/>
        <v>145.04</v>
      </c>
      <c r="Q324" t="s">
        <v>8311</v>
      </c>
      <c r="R324" s="16">
        <f t="shared" si="22"/>
        <v>42473.57</v>
      </c>
      <c r="S324" s="17">
        <f t="shared" si="23"/>
        <v>42503.57</v>
      </c>
    </row>
    <row r="325" spans="1:19" ht="48" hidden="1" x14ac:dyDescent="0.2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 s="12">
        <v>58</v>
      </c>
      <c r="M325" t="b">
        <v>1</v>
      </c>
      <c r="N325" t="s">
        <v>8267</v>
      </c>
      <c r="O325" s="12">
        <f t="shared" si="20"/>
        <v>123</v>
      </c>
      <c r="P325">
        <f t="shared" si="21"/>
        <v>114.59</v>
      </c>
      <c r="Q325" t="s">
        <v>8311</v>
      </c>
      <c r="R325" s="16">
        <f t="shared" si="22"/>
        <v>42697.32136574074</v>
      </c>
      <c r="S325" s="17">
        <f t="shared" si="23"/>
        <v>42725.332638888889</v>
      </c>
    </row>
    <row r="326" spans="1:19" ht="48" hidden="1" x14ac:dyDescent="0.2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 s="12">
        <v>82</v>
      </c>
      <c r="M326" t="b">
        <v>1</v>
      </c>
      <c r="N326" t="s">
        <v>8267</v>
      </c>
      <c r="O326" s="12">
        <f t="shared" si="20"/>
        <v>102</v>
      </c>
      <c r="P326">
        <f t="shared" si="21"/>
        <v>105.32</v>
      </c>
      <c r="Q326" t="s">
        <v>8311</v>
      </c>
      <c r="R326" s="16">
        <f t="shared" si="22"/>
        <v>42184.626250000001</v>
      </c>
      <c r="S326" s="17">
        <f t="shared" si="23"/>
        <v>42217.626250000001</v>
      </c>
    </row>
    <row r="327" spans="1:19" ht="48" hidden="1" x14ac:dyDescent="0.2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 s="12">
        <v>736</v>
      </c>
      <c r="M327" t="b">
        <v>1</v>
      </c>
      <c r="N327" t="s">
        <v>8267</v>
      </c>
      <c r="O327" s="12">
        <f t="shared" si="20"/>
        <v>104</v>
      </c>
      <c r="P327">
        <f t="shared" si="21"/>
        <v>70.92</v>
      </c>
      <c r="Q327" t="s">
        <v>8311</v>
      </c>
      <c r="R327" s="16">
        <f t="shared" si="22"/>
        <v>42689.187881944439</v>
      </c>
      <c r="S327" s="17">
        <f t="shared" si="23"/>
        <v>42724.187881944439</v>
      </c>
    </row>
    <row r="328" spans="1:19" ht="48" hidden="1" x14ac:dyDescent="0.2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 s="12">
        <v>1151</v>
      </c>
      <c r="M328" t="b">
        <v>1</v>
      </c>
      <c r="N328" t="s">
        <v>8267</v>
      </c>
      <c r="O328" s="12">
        <f t="shared" si="20"/>
        <v>113</v>
      </c>
      <c r="P328">
        <f t="shared" si="21"/>
        <v>147.16999999999999</v>
      </c>
      <c r="Q328" t="s">
        <v>8311</v>
      </c>
      <c r="R328" s="16">
        <f t="shared" si="22"/>
        <v>42775.314884259264</v>
      </c>
      <c r="S328" s="17">
        <f t="shared" si="23"/>
        <v>42808.956250000003</v>
      </c>
    </row>
    <row r="329" spans="1:19" ht="48" hidden="1" x14ac:dyDescent="0.2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 s="12">
        <v>34</v>
      </c>
      <c r="M329" t="b">
        <v>1</v>
      </c>
      <c r="N329" t="s">
        <v>8267</v>
      </c>
      <c r="O329" s="12">
        <f t="shared" si="20"/>
        <v>136</v>
      </c>
      <c r="P329">
        <f t="shared" si="21"/>
        <v>160.47</v>
      </c>
      <c r="Q329" t="s">
        <v>8311</v>
      </c>
      <c r="R329" s="16">
        <f t="shared" si="22"/>
        <v>42058.235289351855</v>
      </c>
      <c r="S329" s="17">
        <f t="shared" si="23"/>
        <v>42085.333333333328</v>
      </c>
    </row>
    <row r="330" spans="1:19" ht="48" hidden="1" x14ac:dyDescent="0.2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 s="12">
        <v>498</v>
      </c>
      <c r="M330" t="b">
        <v>1</v>
      </c>
      <c r="N330" t="s">
        <v>8267</v>
      </c>
      <c r="O330" s="12">
        <f t="shared" si="20"/>
        <v>104</v>
      </c>
      <c r="P330">
        <f t="shared" si="21"/>
        <v>156.05000000000001</v>
      </c>
      <c r="Q330" t="s">
        <v>8311</v>
      </c>
      <c r="R330" s="16">
        <f t="shared" si="22"/>
        <v>42278.946620370371</v>
      </c>
      <c r="S330" s="17">
        <f t="shared" si="23"/>
        <v>42309.166666666672</v>
      </c>
    </row>
    <row r="331" spans="1:19" ht="48" hidden="1" x14ac:dyDescent="0.2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 s="12">
        <v>167</v>
      </c>
      <c r="M331" t="b">
        <v>1</v>
      </c>
      <c r="N331" t="s">
        <v>8267</v>
      </c>
      <c r="O331" s="12">
        <f t="shared" si="20"/>
        <v>106</v>
      </c>
      <c r="P331">
        <f t="shared" si="21"/>
        <v>63.17</v>
      </c>
      <c r="Q331" t="s">
        <v>8311</v>
      </c>
      <c r="R331" s="16">
        <f t="shared" si="22"/>
        <v>42291.46674768519</v>
      </c>
      <c r="S331" s="17">
        <f t="shared" si="23"/>
        <v>42315.166666666672</v>
      </c>
    </row>
    <row r="332" spans="1:19" ht="48" hidden="1" x14ac:dyDescent="0.2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 s="12">
        <v>340</v>
      </c>
      <c r="M332" t="b">
        <v>1</v>
      </c>
      <c r="N332" t="s">
        <v>8267</v>
      </c>
      <c r="O332" s="12">
        <f t="shared" si="20"/>
        <v>102</v>
      </c>
      <c r="P332">
        <f t="shared" si="21"/>
        <v>104.82</v>
      </c>
      <c r="Q332" t="s">
        <v>8311</v>
      </c>
      <c r="R332" s="16">
        <f t="shared" si="22"/>
        <v>41379.515775462962</v>
      </c>
      <c r="S332" s="17">
        <f t="shared" si="23"/>
        <v>41411.165972222225</v>
      </c>
    </row>
    <row r="333" spans="1:19" ht="48" hidden="1" x14ac:dyDescent="0.2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 s="12">
        <v>438</v>
      </c>
      <c r="M333" t="b">
        <v>1</v>
      </c>
      <c r="N333" t="s">
        <v>8267</v>
      </c>
      <c r="O333" s="12">
        <f t="shared" si="20"/>
        <v>107</v>
      </c>
      <c r="P333">
        <f t="shared" si="21"/>
        <v>97.36</v>
      </c>
      <c r="Q333" t="s">
        <v>8311</v>
      </c>
      <c r="R333" s="16">
        <f t="shared" si="22"/>
        <v>42507.581412037034</v>
      </c>
      <c r="S333" s="17">
        <f t="shared" si="23"/>
        <v>42538.581412037034</v>
      </c>
    </row>
    <row r="334" spans="1:19" ht="48" hidden="1" x14ac:dyDescent="0.2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 s="12">
        <v>555</v>
      </c>
      <c r="M334" t="b">
        <v>1</v>
      </c>
      <c r="N334" t="s">
        <v>8267</v>
      </c>
      <c r="O334" s="12">
        <f t="shared" si="20"/>
        <v>113</v>
      </c>
      <c r="P334">
        <f t="shared" si="21"/>
        <v>203.63</v>
      </c>
      <c r="Q334" t="s">
        <v>8311</v>
      </c>
      <c r="R334" s="16">
        <f t="shared" si="22"/>
        <v>42263.680289351847</v>
      </c>
      <c r="S334" s="17">
        <f t="shared" si="23"/>
        <v>42305.333333333328</v>
      </c>
    </row>
    <row r="335" spans="1:19" ht="48" hidden="1" x14ac:dyDescent="0.2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 s="12">
        <v>266</v>
      </c>
      <c r="M335" t="b">
        <v>1</v>
      </c>
      <c r="N335" t="s">
        <v>8267</v>
      </c>
      <c r="O335" s="12">
        <f t="shared" si="20"/>
        <v>125</v>
      </c>
      <c r="P335">
        <f t="shared" si="21"/>
        <v>188.31</v>
      </c>
      <c r="Q335" t="s">
        <v>8311</v>
      </c>
      <c r="R335" s="16">
        <f t="shared" si="22"/>
        <v>42437.636469907404</v>
      </c>
      <c r="S335" s="17">
        <f t="shared" si="23"/>
        <v>42467.59480324074</v>
      </c>
    </row>
    <row r="336" spans="1:19" ht="48" hidden="1" x14ac:dyDescent="0.2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 s="12">
        <v>69</v>
      </c>
      <c r="M336" t="b">
        <v>1</v>
      </c>
      <c r="N336" t="s">
        <v>8267</v>
      </c>
      <c r="O336" s="12">
        <f t="shared" si="20"/>
        <v>101</v>
      </c>
      <c r="P336">
        <f t="shared" si="21"/>
        <v>146.65</v>
      </c>
      <c r="Q336" t="s">
        <v>8311</v>
      </c>
      <c r="R336" s="16">
        <f t="shared" si="22"/>
        <v>42101.682372685187</v>
      </c>
      <c r="S336" s="17">
        <f t="shared" si="23"/>
        <v>42139.791666666672</v>
      </c>
    </row>
    <row r="337" spans="1:19" ht="48" hidden="1" x14ac:dyDescent="0.2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 s="12">
        <v>80</v>
      </c>
      <c r="M337" t="b">
        <v>1</v>
      </c>
      <c r="N337" t="s">
        <v>8267</v>
      </c>
      <c r="O337" s="12">
        <f t="shared" si="20"/>
        <v>103</v>
      </c>
      <c r="P337">
        <f t="shared" si="21"/>
        <v>109.19</v>
      </c>
      <c r="Q337" t="s">
        <v>8311</v>
      </c>
      <c r="R337" s="16">
        <f t="shared" si="22"/>
        <v>42101.737442129626</v>
      </c>
      <c r="S337" s="17">
        <f t="shared" si="23"/>
        <v>42132.916666666672</v>
      </c>
    </row>
    <row r="338" spans="1:19" ht="48" hidden="1" x14ac:dyDescent="0.2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 s="12">
        <v>493</v>
      </c>
      <c r="M338" t="b">
        <v>1</v>
      </c>
      <c r="N338" t="s">
        <v>8267</v>
      </c>
      <c r="O338" s="12">
        <f t="shared" si="20"/>
        <v>117</v>
      </c>
      <c r="P338">
        <f t="shared" si="21"/>
        <v>59.25</v>
      </c>
      <c r="Q338" t="s">
        <v>8311</v>
      </c>
      <c r="R338" s="16">
        <f t="shared" si="22"/>
        <v>42291.596273148149</v>
      </c>
      <c r="S338" s="17">
        <f t="shared" si="23"/>
        <v>42321.637939814813</v>
      </c>
    </row>
    <row r="339" spans="1:19" ht="48" hidden="1" x14ac:dyDescent="0.2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 s="12">
        <v>31</v>
      </c>
      <c r="M339" t="b">
        <v>1</v>
      </c>
      <c r="N339" t="s">
        <v>8267</v>
      </c>
      <c r="O339" s="12">
        <f t="shared" si="20"/>
        <v>101</v>
      </c>
      <c r="P339">
        <f t="shared" si="21"/>
        <v>97.9</v>
      </c>
      <c r="Q339" t="s">
        <v>8311</v>
      </c>
      <c r="R339" s="16">
        <f t="shared" si="22"/>
        <v>42047.128564814819</v>
      </c>
      <c r="S339" s="17">
        <f t="shared" si="23"/>
        <v>42077.086898148147</v>
      </c>
    </row>
    <row r="340" spans="1:19" ht="48" hidden="1" x14ac:dyDescent="0.2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 s="12">
        <v>236</v>
      </c>
      <c r="M340" t="b">
        <v>1</v>
      </c>
      <c r="N340" t="s">
        <v>8267</v>
      </c>
      <c r="O340" s="12">
        <f t="shared" si="20"/>
        <v>110</v>
      </c>
      <c r="P340">
        <f t="shared" si="21"/>
        <v>70</v>
      </c>
      <c r="Q340" t="s">
        <v>8311</v>
      </c>
      <c r="R340" s="16">
        <f t="shared" si="22"/>
        <v>42559.755671296298</v>
      </c>
      <c r="S340" s="17">
        <f t="shared" si="23"/>
        <v>42616.041666666672</v>
      </c>
    </row>
    <row r="341" spans="1:19" ht="48" hidden="1" x14ac:dyDescent="0.2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 s="12">
        <v>89</v>
      </c>
      <c r="M341" t="b">
        <v>1</v>
      </c>
      <c r="N341" t="s">
        <v>8267</v>
      </c>
      <c r="O341" s="12">
        <f t="shared" si="20"/>
        <v>108</v>
      </c>
      <c r="P341">
        <f t="shared" si="21"/>
        <v>72.87</v>
      </c>
      <c r="Q341" t="s">
        <v>8311</v>
      </c>
      <c r="R341" s="16">
        <f t="shared" si="22"/>
        <v>42093.760046296295</v>
      </c>
      <c r="S341" s="17">
        <f t="shared" si="23"/>
        <v>42123.760046296295</v>
      </c>
    </row>
    <row r="342" spans="1:19" ht="48" hidden="1" x14ac:dyDescent="0.2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 s="12">
        <v>299</v>
      </c>
      <c r="M342" t="b">
        <v>1</v>
      </c>
      <c r="N342" t="s">
        <v>8267</v>
      </c>
      <c r="O342" s="12">
        <f t="shared" si="20"/>
        <v>125</v>
      </c>
      <c r="P342">
        <f t="shared" si="21"/>
        <v>146.35</v>
      </c>
      <c r="Q342" t="s">
        <v>8311</v>
      </c>
      <c r="R342" s="16">
        <f t="shared" si="22"/>
        <v>42772.669062500005</v>
      </c>
      <c r="S342" s="17">
        <f t="shared" si="23"/>
        <v>42802.875</v>
      </c>
    </row>
    <row r="343" spans="1:19" ht="48" hidden="1" x14ac:dyDescent="0.2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 s="12">
        <v>55</v>
      </c>
      <c r="M343" t="b">
        <v>1</v>
      </c>
      <c r="N343" t="s">
        <v>8267</v>
      </c>
      <c r="O343" s="12">
        <f t="shared" si="20"/>
        <v>107</v>
      </c>
      <c r="P343">
        <f t="shared" si="21"/>
        <v>67.91</v>
      </c>
      <c r="Q343" t="s">
        <v>8311</v>
      </c>
      <c r="R343" s="16">
        <f t="shared" si="22"/>
        <v>41894.879606481481</v>
      </c>
      <c r="S343" s="17">
        <f t="shared" si="23"/>
        <v>41913.165972222225</v>
      </c>
    </row>
    <row r="344" spans="1:19" ht="32" hidden="1" x14ac:dyDescent="0.2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 s="12">
        <v>325</v>
      </c>
      <c r="M344" t="b">
        <v>1</v>
      </c>
      <c r="N344" t="s">
        <v>8267</v>
      </c>
      <c r="O344" s="12">
        <f t="shared" si="20"/>
        <v>100</v>
      </c>
      <c r="P344">
        <f t="shared" si="21"/>
        <v>169.85</v>
      </c>
      <c r="Q344" t="s">
        <v>8311</v>
      </c>
      <c r="R344" s="16">
        <f t="shared" si="22"/>
        <v>42459.780844907407</v>
      </c>
      <c r="S344" s="17">
        <f t="shared" si="23"/>
        <v>42489.780844907407</v>
      </c>
    </row>
    <row r="345" spans="1:19" ht="48" hidden="1" x14ac:dyDescent="0.2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 s="12">
        <v>524</v>
      </c>
      <c r="M345" t="b">
        <v>1</v>
      </c>
      <c r="N345" t="s">
        <v>8267</v>
      </c>
      <c r="O345" s="12">
        <f t="shared" si="20"/>
        <v>102</v>
      </c>
      <c r="P345">
        <f t="shared" si="21"/>
        <v>58.41</v>
      </c>
      <c r="Q345" t="s">
        <v>8311</v>
      </c>
      <c r="R345" s="16">
        <f t="shared" si="22"/>
        <v>41926.73778935185</v>
      </c>
      <c r="S345" s="17">
        <f t="shared" si="23"/>
        <v>41957.125</v>
      </c>
    </row>
    <row r="346" spans="1:19" ht="48" hidden="1" x14ac:dyDescent="0.2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 s="12">
        <v>285</v>
      </c>
      <c r="M346" t="b">
        <v>1</v>
      </c>
      <c r="N346" t="s">
        <v>8267</v>
      </c>
      <c r="O346" s="12">
        <f t="shared" si="20"/>
        <v>102</v>
      </c>
      <c r="P346">
        <f t="shared" si="21"/>
        <v>119.99</v>
      </c>
      <c r="Q346" t="s">
        <v>8311</v>
      </c>
      <c r="R346" s="16">
        <f t="shared" si="22"/>
        <v>42111.970995370371</v>
      </c>
      <c r="S346" s="17">
        <f t="shared" si="23"/>
        <v>42156.097222222219</v>
      </c>
    </row>
    <row r="347" spans="1:19" ht="48" hidden="1" x14ac:dyDescent="0.2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 s="12">
        <v>179</v>
      </c>
      <c r="M347" t="b">
        <v>1</v>
      </c>
      <c r="N347" t="s">
        <v>8267</v>
      </c>
      <c r="O347" s="12">
        <f t="shared" si="20"/>
        <v>123</v>
      </c>
      <c r="P347">
        <f t="shared" si="21"/>
        <v>99.86</v>
      </c>
      <c r="Q347" t="s">
        <v>8311</v>
      </c>
      <c r="R347" s="16">
        <f t="shared" si="22"/>
        <v>42114.944328703699</v>
      </c>
      <c r="S347" s="17">
        <f t="shared" si="23"/>
        <v>42144.944328703699</v>
      </c>
    </row>
    <row r="348" spans="1:19" ht="48" hidden="1" x14ac:dyDescent="0.2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 s="12">
        <v>188</v>
      </c>
      <c r="M348" t="b">
        <v>1</v>
      </c>
      <c r="N348" t="s">
        <v>8267</v>
      </c>
      <c r="O348" s="12">
        <f t="shared" si="20"/>
        <v>170</v>
      </c>
      <c r="P348">
        <f t="shared" si="21"/>
        <v>90.58</v>
      </c>
      <c r="Q348" t="s">
        <v>8311</v>
      </c>
      <c r="R348" s="16">
        <f t="shared" si="22"/>
        <v>42261.500243055561</v>
      </c>
      <c r="S348" s="17">
        <f t="shared" si="23"/>
        <v>42291.500243055561</v>
      </c>
    </row>
    <row r="349" spans="1:19" ht="48" hidden="1" x14ac:dyDescent="0.2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 s="12">
        <v>379</v>
      </c>
      <c r="M349" t="b">
        <v>1</v>
      </c>
      <c r="N349" t="s">
        <v>8267</v>
      </c>
      <c r="O349" s="12">
        <f t="shared" si="20"/>
        <v>112</v>
      </c>
      <c r="P349">
        <f t="shared" si="21"/>
        <v>117.77</v>
      </c>
      <c r="Q349" t="s">
        <v>8311</v>
      </c>
      <c r="R349" s="16">
        <f t="shared" si="22"/>
        <v>42292.495474537034</v>
      </c>
      <c r="S349" s="17">
        <f t="shared" si="23"/>
        <v>42322.537141203706</v>
      </c>
    </row>
    <row r="350" spans="1:19" ht="48" hidden="1" x14ac:dyDescent="0.2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 s="12">
        <v>119</v>
      </c>
      <c r="M350" t="b">
        <v>1</v>
      </c>
      <c r="N350" t="s">
        <v>8267</v>
      </c>
      <c r="O350" s="12">
        <f t="shared" si="20"/>
        <v>103</v>
      </c>
      <c r="P350">
        <f t="shared" si="21"/>
        <v>86.55</v>
      </c>
      <c r="Q350" t="s">
        <v>8311</v>
      </c>
      <c r="R350" s="16">
        <f t="shared" si="22"/>
        <v>42207.58699074074</v>
      </c>
      <c r="S350" s="17">
        <f t="shared" si="23"/>
        <v>42237.58699074074</v>
      </c>
    </row>
    <row r="351" spans="1:19" ht="32" hidden="1" x14ac:dyDescent="0.2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 s="12">
        <v>167</v>
      </c>
      <c r="M351" t="b">
        <v>1</v>
      </c>
      <c r="N351" t="s">
        <v>8267</v>
      </c>
      <c r="O351" s="12">
        <f t="shared" si="20"/>
        <v>107</v>
      </c>
      <c r="P351">
        <f t="shared" si="21"/>
        <v>71.900000000000006</v>
      </c>
      <c r="Q351" t="s">
        <v>8311</v>
      </c>
      <c r="R351" s="16">
        <f t="shared" si="22"/>
        <v>42760.498935185184</v>
      </c>
      <c r="S351" s="17">
        <f t="shared" si="23"/>
        <v>42790.498935185184</v>
      </c>
    </row>
    <row r="352" spans="1:19" ht="48" hidden="1" x14ac:dyDescent="0.2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 s="12">
        <v>221</v>
      </c>
      <c r="M352" t="b">
        <v>1</v>
      </c>
      <c r="N352" t="s">
        <v>8267</v>
      </c>
      <c r="O352" s="12">
        <f t="shared" si="20"/>
        <v>115</v>
      </c>
      <c r="P352">
        <f t="shared" si="21"/>
        <v>129.82</v>
      </c>
      <c r="Q352" t="s">
        <v>8311</v>
      </c>
      <c r="R352" s="16">
        <f t="shared" si="22"/>
        <v>42586.066076388888</v>
      </c>
      <c r="S352" s="17">
        <f t="shared" si="23"/>
        <v>42624.165972222225</v>
      </c>
    </row>
    <row r="353" spans="1:19" ht="48" hidden="1" x14ac:dyDescent="0.2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 s="12">
        <v>964</v>
      </c>
      <c r="M353" t="b">
        <v>1</v>
      </c>
      <c r="N353" t="s">
        <v>8267</v>
      </c>
      <c r="O353" s="12">
        <f t="shared" si="20"/>
        <v>127</v>
      </c>
      <c r="P353">
        <f t="shared" si="21"/>
        <v>44.91</v>
      </c>
      <c r="Q353" t="s">
        <v>8311</v>
      </c>
      <c r="R353" s="16">
        <f t="shared" si="22"/>
        <v>42427.964745370366</v>
      </c>
      <c r="S353" s="17">
        <f t="shared" si="23"/>
        <v>42467.923078703709</v>
      </c>
    </row>
    <row r="354" spans="1:19" ht="48" hidden="1" x14ac:dyDescent="0.2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 s="12">
        <v>286</v>
      </c>
      <c r="M354" t="b">
        <v>1</v>
      </c>
      <c r="N354" t="s">
        <v>8267</v>
      </c>
      <c r="O354" s="12">
        <f t="shared" si="20"/>
        <v>117</v>
      </c>
      <c r="P354">
        <f t="shared" si="21"/>
        <v>40.76</v>
      </c>
      <c r="Q354" t="s">
        <v>8311</v>
      </c>
      <c r="R354" s="16">
        <f t="shared" si="22"/>
        <v>41890.167453703703</v>
      </c>
      <c r="S354" s="17">
        <f t="shared" si="23"/>
        <v>41920.167453703703</v>
      </c>
    </row>
    <row r="355" spans="1:19" ht="48" hidden="1" x14ac:dyDescent="0.2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 s="12">
        <v>613</v>
      </c>
      <c r="M355" t="b">
        <v>1</v>
      </c>
      <c r="N355" t="s">
        <v>8267</v>
      </c>
      <c r="O355" s="12">
        <f t="shared" si="20"/>
        <v>109</v>
      </c>
      <c r="P355">
        <f t="shared" si="21"/>
        <v>103.52</v>
      </c>
      <c r="Q355" t="s">
        <v>8311</v>
      </c>
      <c r="R355" s="16">
        <f t="shared" si="22"/>
        <v>42297.791886574079</v>
      </c>
      <c r="S355" s="17">
        <f t="shared" si="23"/>
        <v>42327.833553240736</v>
      </c>
    </row>
    <row r="356" spans="1:19" ht="48" hidden="1" x14ac:dyDescent="0.2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 s="12">
        <v>29</v>
      </c>
      <c r="M356" t="b">
        <v>1</v>
      </c>
      <c r="N356" t="s">
        <v>8267</v>
      </c>
      <c r="O356" s="12">
        <f t="shared" si="20"/>
        <v>104</v>
      </c>
      <c r="P356">
        <f t="shared" si="21"/>
        <v>125.45</v>
      </c>
      <c r="Q356" t="s">
        <v>8311</v>
      </c>
      <c r="R356" s="16">
        <f t="shared" si="22"/>
        <v>42438.827789351853</v>
      </c>
      <c r="S356" s="17">
        <f t="shared" si="23"/>
        <v>42468.786122685182</v>
      </c>
    </row>
    <row r="357" spans="1:19" ht="32" hidden="1" x14ac:dyDescent="0.2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 s="12">
        <v>165</v>
      </c>
      <c r="M357" t="b">
        <v>1</v>
      </c>
      <c r="N357" t="s">
        <v>8267</v>
      </c>
      <c r="O357" s="12">
        <f t="shared" si="20"/>
        <v>116</v>
      </c>
      <c r="P357">
        <f t="shared" si="21"/>
        <v>246.61</v>
      </c>
      <c r="Q357" t="s">
        <v>8311</v>
      </c>
      <c r="R357" s="16">
        <f t="shared" si="22"/>
        <v>41943.293912037036</v>
      </c>
      <c r="S357" s="17">
        <f t="shared" si="23"/>
        <v>41974.3355787037</v>
      </c>
    </row>
    <row r="358" spans="1:19" ht="32" hidden="1" x14ac:dyDescent="0.2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 s="12">
        <v>97</v>
      </c>
      <c r="M358" t="b">
        <v>1</v>
      </c>
      <c r="N358" t="s">
        <v>8267</v>
      </c>
      <c r="O358" s="12">
        <f t="shared" si="20"/>
        <v>103</v>
      </c>
      <c r="P358">
        <f t="shared" si="21"/>
        <v>79.400000000000006</v>
      </c>
      <c r="Q358" t="s">
        <v>8311</v>
      </c>
      <c r="R358" s="16">
        <f t="shared" si="22"/>
        <v>42415.803159722222</v>
      </c>
      <c r="S358" s="17">
        <f t="shared" si="23"/>
        <v>42445.761493055557</v>
      </c>
    </row>
    <row r="359" spans="1:19" ht="48" hidden="1" x14ac:dyDescent="0.2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 s="12">
        <v>303</v>
      </c>
      <c r="M359" t="b">
        <v>1</v>
      </c>
      <c r="N359" t="s">
        <v>8267</v>
      </c>
      <c r="O359" s="12">
        <f t="shared" si="20"/>
        <v>174</v>
      </c>
      <c r="P359">
        <f t="shared" si="21"/>
        <v>86.14</v>
      </c>
      <c r="Q359" t="s">
        <v>8311</v>
      </c>
      <c r="R359" s="16">
        <f t="shared" si="22"/>
        <v>42078.222187499996</v>
      </c>
      <c r="S359" s="17">
        <f t="shared" si="23"/>
        <v>42118.222187499996</v>
      </c>
    </row>
    <row r="360" spans="1:19" ht="48" hidden="1" x14ac:dyDescent="0.2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 s="12">
        <v>267</v>
      </c>
      <c r="M360" t="b">
        <v>1</v>
      </c>
      <c r="N360" t="s">
        <v>8267</v>
      </c>
      <c r="O360" s="12">
        <f t="shared" si="20"/>
        <v>103</v>
      </c>
      <c r="P360">
        <f t="shared" si="21"/>
        <v>193.05</v>
      </c>
      <c r="Q360" t="s">
        <v>8311</v>
      </c>
      <c r="R360" s="16">
        <f t="shared" si="22"/>
        <v>42507.860196759255</v>
      </c>
      <c r="S360" s="17">
        <f t="shared" si="23"/>
        <v>42536.625</v>
      </c>
    </row>
    <row r="361" spans="1:19" ht="48" hidden="1" x14ac:dyDescent="0.2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 s="12">
        <v>302</v>
      </c>
      <c r="M361" t="b">
        <v>1</v>
      </c>
      <c r="N361" t="s">
        <v>8267</v>
      </c>
      <c r="O361" s="12">
        <f t="shared" si="20"/>
        <v>105</v>
      </c>
      <c r="P361">
        <f t="shared" si="21"/>
        <v>84.02</v>
      </c>
      <c r="Q361" t="s">
        <v>8311</v>
      </c>
      <c r="R361" s="16">
        <f t="shared" si="22"/>
        <v>41935.070486111108</v>
      </c>
      <c r="S361" s="17">
        <f t="shared" si="23"/>
        <v>41957.216666666667</v>
      </c>
    </row>
    <row r="362" spans="1:19" ht="48" hidden="1" x14ac:dyDescent="0.2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 s="12">
        <v>87</v>
      </c>
      <c r="M362" t="b">
        <v>1</v>
      </c>
      <c r="N362" t="s">
        <v>8267</v>
      </c>
      <c r="O362" s="12">
        <f t="shared" si="20"/>
        <v>101</v>
      </c>
      <c r="P362">
        <f t="shared" si="21"/>
        <v>139.83000000000001</v>
      </c>
      <c r="Q362" t="s">
        <v>8311</v>
      </c>
      <c r="R362" s="16">
        <f t="shared" si="22"/>
        <v>42163.897916666669</v>
      </c>
      <c r="S362" s="17">
        <f t="shared" si="23"/>
        <v>42208.132638888885</v>
      </c>
    </row>
    <row r="363" spans="1:19" ht="48" hidden="1" x14ac:dyDescent="0.2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 s="12">
        <v>354</v>
      </c>
      <c r="M363" t="b">
        <v>1</v>
      </c>
      <c r="N363" t="s">
        <v>8267</v>
      </c>
      <c r="O363" s="12">
        <f t="shared" si="20"/>
        <v>111</v>
      </c>
      <c r="P363">
        <f t="shared" si="21"/>
        <v>109.82</v>
      </c>
      <c r="Q363" t="s">
        <v>8311</v>
      </c>
      <c r="R363" s="16">
        <f t="shared" si="22"/>
        <v>41936.001226851848</v>
      </c>
      <c r="S363" s="17">
        <f t="shared" si="23"/>
        <v>41966.042893518519</v>
      </c>
    </row>
    <row r="364" spans="1:19" ht="48" hidden="1" x14ac:dyDescent="0.2">
      <c r="A364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 s="12">
        <v>86</v>
      </c>
      <c r="M364" t="b">
        <v>1</v>
      </c>
      <c r="N364" t="s">
        <v>8267</v>
      </c>
      <c r="O364" s="12">
        <f t="shared" si="20"/>
        <v>124</v>
      </c>
      <c r="P364">
        <f t="shared" si="21"/>
        <v>139.53</v>
      </c>
      <c r="Q364" t="s">
        <v>8311</v>
      </c>
      <c r="R364" s="16">
        <f t="shared" si="22"/>
        <v>41837.210543981484</v>
      </c>
      <c r="S364" s="17">
        <f t="shared" si="23"/>
        <v>41859</v>
      </c>
    </row>
    <row r="365" spans="1:19" ht="48" hidden="1" x14ac:dyDescent="0.2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 s="12">
        <v>26</v>
      </c>
      <c r="M365" t="b">
        <v>1</v>
      </c>
      <c r="N365" t="s">
        <v>8267</v>
      </c>
      <c r="O365" s="12">
        <f t="shared" si="20"/>
        <v>101</v>
      </c>
      <c r="P365">
        <f t="shared" si="21"/>
        <v>347.85</v>
      </c>
      <c r="Q365" t="s">
        <v>8311</v>
      </c>
      <c r="R365" s="16">
        <f t="shared" si="22"/>
        <v>40255.744629629626</v>
      </c>
      <c r="S365" s="17">
        <f t="shared" si="23"/>
        <v>40300.806944444441</v>
      </c>
    </row>
    <row r="366" spans="1:19" ht="48" hidden="1" x14ac:dyDescent="0.2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 s="12">
        <v>113</v>
      </c>
      <c r="M366" t="b">
        <v>1</v>
      </c>
      <c r="N366" t="s">
        <v>8267</v>
      </c>
      <c r="O366" s="12">
        <f t="shared" si="20"/>
        <v>110</v>
      </c>
      <c r="P366">
        <f t="shared" si="21"/>
        <v>68.239999999999995</v>
      </c>
      <c r="Q366" t="s">
        <v>8311</v>
      </c>
      <c r="R366" s="16">
        <f t="shared" si="22"/>
        <v>41780.859629629631</v>
      </c>
      <c r="S366" s="17">
        <f t="shared" si="23"/>
        <v>41811.165972222225</v>
      </c>
    </row>
    <row r="367" spans="1:19" ht="48" hidden="1" x14ac:dyDescent="0.2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 s="12">
        <v>65</v>
      </c>
      <c r="M367" t="b">
        <v>1</v>
      </c>
      <c r="N367" t="s">
        <v>8267</v>
      </c>
      <c r="O367" s="12">
        <f t="shared" si="20"/>
        <v>104</v>
      </c>
      <c r="P367">
        <f t="shared" si="21"/>
        <v>239.94</v>
      </c>
      <c r="Q367" t="s">
        <v>8311</v>
      </c>
      <c r="R367" s="16">
        <f t="shared" si="22"/>
        <v>41668.606469907405</v>
      </c>
      <c r="S367" s="17">
        <f t="shared" si="23"/>
        <v>41698.606469907405</v>
      </c>
    </row>
    <row r="368" spans="1:19" ht="48" hidden="1" x14ac:dyDescent="0.2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 s="12">
        <v>134</v>
      </c>
      <c r="M368" t="b">
        <v>1</v>
      </c>
      <c r="N368" t="s">
        <v>8267</v>
      </c>
      <c r="O368" s="12">
        <f t="shared" si="20"/>
        <v>101</v>
      </c>
      <c r="P368">
        <f t="shared" si="21"/>
        <v>287.31</v>
      </c>
      <c r="Q368" t="s">
        <v>8311</v>
      </c>
      <c r="R368" s="16">
        <f t="shared" si="22"/>
        <v>41019.793032407404</v>
      </c>
      <c r="S368" s="17">
        <f t="shared" si="23"/>
        <v>41049.793032407404</v>
      </c>
    </row>
    <row r="369" spans="1:19" ht="48" hidden="1" x14ac:dyDescent="0.2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 s="12">
        <v>119</v>
      </c>
      <c r="M369" t="b">
        <v>1</v>
      </c>
      <c r="N369" t="s">
        <v>8267</v>
      </c>
      <c r="O369" s="12">
        <f t="shared" si="20"/>
        <v>103</v>
      </c>
      <c r="P369">
        <f t="shared" si="21"/>
        <v>86.85</v>
      </c>
      <c r="Q369" t="s">
        <v>8311</v>
      </c>
      <c r="R369" s="16">
        <f t="shared" si="22"/>
        <v>41355.577291666668</v>
      </c>
      <c r="S369" s="17">
        <f t="shared" si="23"/>
        <v>41395.207638888889</v>
      </c>
    </row>
    <row r="370" spans="1:19" ht="48" hidden="1" x14ac:dyDescent="0.2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 s="12">
        <v>159</v>
      </c>
      <c r="M370" t="b">
        <v>1</v>
      </c>
      <c r="N370" t="s">
        <v>8267</v>
      </c>
      <c r="O370" s="12">
        <f t="shared" si="20"/>
        <v>104</v>
      </c>
      <c r="P370">
        <f t="shared" si="21"/>
        <v>81.849999999999994</v>
      </c>
      <c r="Q370" t="s">
        <v>8311</v>
      </c>
      <c r="R370" s="16">
        <f t="shared" si="22"/>
        <v>42043.605578703704</v>
      </c>
      <c r="S370" s="17">
        <f t="shared" si="23"/>
        <v>42078.563912037032</v>
      </c>
    </row>
    <row r="371" spans="1:19" ht="48" hidden="1" x14ac:dyDescent="0.2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 s="12">
        <v>167</v>
      </c>
      <c r="M371" t="b">
        <v>1</v>
      </c>
      <c r="N371" t="s">
        <v>8267</v>
      </c>
      <c r="O371" s="12">
        <f t="shared" si="20"/>
        <v>110</v>
      </c>
      <c r="P371">
        <f t="shared" si="21"/>
        <v>42.87</v>
      </c>
      <c r="Q371" t="s">
        <v>8311</v>
      </c>
      <c r="R371" s="16">
        <f t="shared" si="22"/>
        <v>40893.551724537036</v>
      </c>
      <c r="S371" s="17">
        <f t="shared" si="23"/>
        <v>40923.551724537036</v>
      </c>
    </row>
    <row r="372" spans="1:19" ht="48" hidden="1" x14ac:dyDescent="0.2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 s="12">
        <v>43</v>
      </c>
      <c r="M372" t="b">
        <v>1</v>
      </c>
      <c r="N372" t="s">
        <v>8267</v>
      </c>
      <c r="O372" s="12">
        <f t="shared" si="20"/>
        <v>122</v>
      </c>
      <c r="P372">
        <f t="shared" si="21"/>
        <v>709.42</v>
      </c>
      <c r="Q372" t="s">
        <v>8311</v>
      </c>
      <c r="R372" s="16">
        <f t="shared" si="22"/>
        <v>42711.795138888891</v>
      </c>
      <c r="S372" s="17">
        <f t="shared" si="23"/>
        <v>42741.795138888891</v>
      </c>
    </row>
    <row r="373" spans="1:19" ht="48" hidden="1" x14ac:dyDescent="0.2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 s="12">
        <v>1062</v>
      </c>
      <c r="M373" t="b">
        <v>1</v>
      </c>
      <c r="N373" t="s">
        <v>8267</v>
      </c>
      <c r="O373" s="12">
        <f t="shared" si="20"/>
        <v>114</v>
      </c>
      <c r="P373">
        <f t="shared" si="21"/>
        <v>161.26</v>
      </c>
      <c r="Q373" t="s">
        <v>8311</v>
      </c>
      <c r="R373" s="16">
        <f t="shared" si="22"/>
        <v>41261.767812500002</v>
      </c>
      <c r="S373" s="17">
        <f t="shared" si="23"/>
        <v>41306.767812500002</v>
      </c>
    </row>
    <row r="374" spans="1:19" ht="32" hidden="1" x14ac:dyDescent="0.2">
      <c r="A374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 s="12">
        <v>9</v>
      </c>
      <c r="M374" t="b">
        <v>1</v>
      </c>
      <c r="N374" t="s">
        <v>8267</v>
      </c>
      <c r="O374" s="12">
        <f t="shared" si="20"/>
        <v>125</v>
      </c>
      <c r="P374">
        <f t="shared" si="21"/>
        <v>41.78</v>
      </c>
      <c r="Q374" t="s">
        <v>8311</v>
      </c>
      <c r="R374" s="16">
        <f t="shared" si="22"/>
        <v>42425.576898148152</v>
      </c>
      <c r="S374" s="17">
        <f t="shared" si="23"/>
        <v>42465.666666666672</v>
      </c>
    </row>
    <row r="375" spans="1:19" ht="48" hidden="1" x14ac:dyDescent="0.2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 s="12">
        <v>89</v>
      </c>
      <c r="M375" t="b">
        <v>1</v>
      </c>
      <c r="N375" t="s">
        <v>8267</v>
      </c>
      <c r="O375" s="12">
        <f t="shared" si="20"/>
        <v>107</v>
      </c>
      <c r="P375">
        <f t="shared" si="21"/>
        <v>89.89</v>
      </c>
      <c r="Q375" t="s">
        <v>8311</v>
      </c>
      <c r="R375" s="16">
        <f t="shared" si="22"/>
        <v>41078.91201388889</v>
      </c>
      <c r="S375" s="17">
        <f t="shared" si="23"/>
        <v>41108.91201388889</v>
      </c>
    </row>
    <row r="376" spans="1:19" ht="48" hidden="1" x14ac:dyDescent="0.2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 s="12">
        <v>174</v>
      </c>
      <c r="M376" t="b">
        <v>1</v>
      </c>
      <c r="N376" t="s">
        <v>8267</v>
      </c>
      <c r="O376" s="12">
        <f t="shared" si="20"/>
        <v>131</v>
      </c>
      <c r="P376">
        <f t="shared" si="21"/>
        <v>45.05</v>
      </c>
      <c r="Q376" t="s">
        <v>8311</v>
      </c>
      <c r="R376" s="16">
        <f t="shared" si="22"/>
        <v>40757.889247685183</v>
      </c>
      <c r="S376" s="17">
        <f t="shared" si="23"/>
        <v>40802.889247685183</v>
      </c>
    </row>
    <row r="377" spans="1:19" ht="48" hidden="1" x14ac:dyDescent="0.2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 s="12">
        <v>14</v>
      </c>
      <c r="M377" t="b">
        <v>1</v>
      </c>
      <c r="N377" t="s">
        <v>8267</v>
      </c>
      <c r="O377" s="12">
        <f t="shared" si="20"/>
        <v>120</v>
      </c>
      <c r="P377">
        <f t="shared" si="21"/>
        <v>42.86</v>
      </c>
      <c r="Q377" t="s">
        <v>8311</v>
      </c>
      <c r="R377" s="16">
        <f t="shared" si="22"/>
        <v>41657.985081018516</v>
      </c>
      <c r="S377" s="17">
        <f t="shared" si="23"/>
        <v>41699.720833333333</v>
      </c>
    </row>
    <row r="378" spans="1:19" ht="48" hidden="1" x14ac:dyDescent="0.2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 s="12">
        <v>48</v>
      </c>
      <c r="M378" t="b">
        <v>1</v>
      </c>
      <c r="N378" t="s">
        <v>8267</v>
      </c>
      <c r="O378" s="12">
        <f t="shared" si="20"/>
        <v>106</v>
      </c>
      <c r="P378">
        <f t="shared" si="21"/>
        <v>54.08</v>
      </c>
      <c r="Q378" t="s">
        <v>8311</v>
      </c>
      <c r="R378" s="16">
        <f t="shared" si="22"/>
        <v>42576.452731481477</v>
      </c>
      <c r="S378" s="17">
        <f t="shared" si="23"/>
        <v>42607.452731481477</v>
      </c>
    </row>
    <row r="379" spans="1:19" ht="48" hidden="1" x14ac:dyDescent="0.2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 s="12">
        <v>133</v>
      </c>
      <c r="M379" t="b">
        <v>1</v>
      </c>
      <c r="N379" t="s">
        <v>8267</v>
      </c>
      <c r="O379" s="12">
        <f t="shared" si="20"/>
        <v>114</v>
      </c>
      <c r="P379">
        <f t="shared" si="21"/>
        <v>103.22</v>
      </c>
      <c r="Q379" t="s">
        <v>8311</v>
      </c>
      <c r="R379" s="16">
        <f t="shared" si="22"/>
        <v>42292.250787037032</v>
      </c>
      <c r="S379" s="17">
        <f t="shared" si="23"/>
        <v>42322.292361111111</v>
      </c>
    </row>
    <row r="380" spans="1:19" ht="48" hidden="1" x14ac:dyDescent="0.2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 s="12">
        <v>83</v>
      </c>
      <c r="M380" t="b">
        <v>1</v>
      </c>
      <c r="N380" t="s">
        <v>8267</v>
      </c>
      <c r="O380" s="12">
        <f t="shared" si="20"/>
        <v>112</v>
      </c>
      <c r="P380">
        <f t="shared" si="21"/>
        <v>40.4</v>
      </c>
      <c r="Q380" t="s">
        <v>8311</v>
      </c>
      <c r="R380" s="16">
        <f t="shared" si="22"/>
        <v>42370.571851851855</v>
      </c>
      <c r="S380" s="17">
        <f t="shared" si="23"/>
        <v>42394.994444444441</v>
      </c>
    </row>
    <row r="381" spans="1:19" ht="48" hidden="1" x14ac:dyDescent="0.2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 s="12">
        <v>149</v>
      </c>
      <c r="M381" t="b">
        <v>1</v>
      </c>
      <c r="N381" t="s">
        <v>8267</v>
      </c>
      <c r="O381" s="12">
        <f t="shared" si="20"/>
        <v>116</v>
      </c>
      <c r="P381">
        <f t="shared" si="21"/>
        <v>116.86</v>
      </c>
      <c r="Q381" t="s">
        <v>8311</v>
      </c>
      <c r="R381" s="16">
        <f t="shared" si="22"/>
        <v>40987.688333333332</v>
      </c>
      <c r="S381" s="17">
        <f t="shared" si="23"/>
        <v>41032.688333333332</v>
      </c>
    </row>
    <row r="382" spans="1:19" ht="48" hidden="1" x14ac:dyDescent="0.2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 s="12">
        <v>49</v>
      </c>
      <c r="M382" t="b">
        <v>1</v>
      </c>
      <c r="N382" t="s">
        <v>8267</v>
      </c>
      <c r="O382" s="12">
        <f t="shared" si="20"/>
        <v>142</v>
      </c>
      <c r="P382">
        <f t="shared" si="21"/>
        <v>115.51</v>
      </c>
      <c r="Q382" t="s">
        <v>8311</v>
      </c>
      <c r="R382" s="16">
        <f t="shared" si="22"/>
        <v>42367.719814814816</v>
      </c>
      <c r="S382" s="17">
        <f t="shared" si="23"/>
        <v>42392.719814814816</v>
      </c>
    </row>
    <row r="383" spans="1:19" ht="48" hidden="1" x14ac:dyDescent="0.2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 s="12">
        <v>251</v>
      </c>
      <c r="M383" t="b">
        <v>1</v>
      </c>
      <c r="N383" t="s">
        <v>8267</v>
      </c>
      <c r="O383" s="12">
        <f t="shared" si="20"/>
        <v>105</v>
      </c>
      <c r="P383">
        <f t="shared" si="21"/>
        <v>104.31</v>
      </c>
      <c r="Q383" t="s">
        <v>8311</v>
      </c>
      <c r="R383" s="16">
        <f t="shared" si="22"/>
        <v>41085.698113425926</v>
      </c>
      <c r="S383" s="17">
        <f t="shared" si="23"/>
        <v>41120.208333333336</v>
      </c>
    </row>
    <row r="384" spans="1:19" ht="48" hidden="1" x14ac:dyDescent="0.2">
      <c r="A384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 s="12">
        <v>22</v>
      </c>
      <c r="M384" t="b">
        <v>1</v>
      </c>
      <c r="N384" t="s">
        <v>8267</v>
      </c>
      <c r="O384" s="12">
        <f t="shared" si="20"/>
        <v>256</v>
      </c>
      <c r="P384">
        <f t="shared" si="21"/>
        <v>69.77</v>
      </c>
      <c r="Q384" t="s">
        <v>8311</v>
      </c>
      <c r="R384" s="16">
        <f t="shared" si="22"/>
        <v>41144.709490740745</v>
      </c>
      <c r="S384" s="17">
        <f t="shared" si="23"/>
        <v>41158.709490740745</v>
      </c>
    </row>
    <row r="385" spans="1:19" ht="48" hidden="1" x14ac:dyDescent="0.2">
      <c r="A385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 s="12">
        <v>48</v>
      </c>
      <c r="M385" t="b">
        <v>1</v>
      </c>
      <c r="N385" t="s">
        <v>8267</v>
      </c>
      <c r="O385" s="12">
        <f t="shared" si="20"/>
        <v>207</v>
      </c>
      <c r="P385">
        <f t="shared" si="21"/>
        <v>43.02</v>
      </c>
      <c r="Q385" t="s">
        <v>8311</v>
      </c>
      <c r="R385" s="16">
        <f t="shared" si="22"/>
        <v>41755.117581018516</v>
      </c>
      <c r="S385" s="17">
        <f t="shared" si="23"/>
        <v>41778.117581018516</v>
      </c>
    </row>
    <row r="386" spans="1:19" ht="48" hidden="1" x14ac:dyDescent="0.2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 s="12">
        <v>383</v>
      </c>
      <c r="M386" t="b">
        <v>1</v>
      </c>
      <c r="N386" t="s">
        <v>8267</v>
      </c>
      <c r="O386" s="12">
        <f t="shared" ref="O386:O449" si="24">ROUND(E386/D386*100,0)</f>
        <v>112</v>
      </c>
      <c r="P386">
        <f t="shared" si="21"/>
        <v>58.54</v>
      </c>
      <c r="Q386" t="s">
        <v>8311</v>
      </c>
      <c r="R386" s="16">
        <f t="shared" si="22"/>
        <v>41980.781793981485</v>
      </c>
      <c r="S386" s="17">
        <f t="shared" si="23"/>
        <v>42010.781793981485</v>
      </c>
    </row>
    <row r="387" spans="1:19" ht="48" hidden="1" x14ac:dyDescent="0.2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 s="12">
        <v>237</v>
      </c>
      <c r="M387" t="b">
        <v>1</v>
      </c>
      <c r="N387" t="s">
        <v>8267</v>
      </c>
      <c r="O387" s="12">
        <f t="shared" si="24"/>
        <v>106</v>
      </c>
      <c r="P387">
        <f t="shared" ref="P387:P450" si="25">IFERROR(ROUND(E387/L387,2),0)</f>
        <v>111.8</v>
      </c>
      <c r="Q387" t="s">
        <v>8311</v>
      </c>
      <c r="R387" s="16">
        <f t="shared" ref="R387:R450" si="26">(((J387/60)/60)/24)+DATE(1970,1,1)</f>
        <v>41934.584502314814</v>
      </c>
      <c r="S387" s="17">
        <f t="shared" ref="S387:S450" si="27">(((I387/60)/60)/24)+DATE(1970,1,1)</f>
        <v>41964.626168981486</v>
      </c>
    </row>
    <row r="388" spans="1:19" ht="48" hidden="1" x14ac:dyDescent="0.2">
      <c r="A38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 s="12">
        <v>13</v>
      </c>
      <c r="M388" t="b">
        <v>1</v>
      </c>
      <c r="N388" t="s">
        <v>8267</v>
      </c>
      <c r="O388" s="12">
        <f t="shared" si="24"/>
        <v>100</v>
      </c>
      <c r="P388">
        <f t="shared" si="25"/>
        <v>46.23</v>
      </c>
      <c r="Q388" t="s">
        <v>8311</v>
      </c>
      <c r="R388" s="16">
        <f t="shared" si="26"/>
        <v>42211.951284722221</v>
      </c>
      <c r="S388" s="17">
        <f t="shared" si="27"/>
        <v>42226.951284722221</v>
      </c>
    </row>
    <row r="389" spans="1:19" ht="48" hidden="1" x14ac:dyDescent="0.2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 s="12">
        <v>562</v>
      </c>
      <c r="M389" t="b">
        <v>1</v>
      </c>
      <c r="N389" t="s">
        <v>8267</v>
      </c>
      <c r="O389" s="12">
        <f t="shared" si="24"/>
        <v>214</v>
      </c>
      <c r="P389">
        <f t="shared" si="25"/>
        <v>144.69</v>
      </c>
      <c r="Q389" t="s">
        <v>8311</v>
      </c>
      <c r="R389" s="16">
        <f t="shared" si="26"/>
        <v>42200.67659722222</v>
      </c>
      <c r="S389" s="17">
        <f t="shared" si="27"/>
        <v>42231.25</v>
      </c>
    </row>
    <row r="390" spans="1:19" ht="48" hidden="1" x14ac:dyDescent="0.2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 s="12">
        <v>71</v>
      </c>
      <c r="M390" t="b">
        <v>1</v>
      </c>
      <c r="N390" t="s">
        <v>8267</v>
      </c>
      <c r="O390" s="12">
        <f t="shared" si="24"/>
        <v>126</v>
      </c>
      <c r="P390">
        <f t="shared" si="25"/>
        <v>88.85</v>
      </c>
      <c r="Q390" t="s">
        <v>8311</v>
      </c>
      <c r="R390" s="16">
        <f t="shared" si="26"/>
        <v>42549.076157407413</v>
      </c>
      <c r="S390" s="17">
        <f t="shared" si="27"/>
        <v>42579.076157407413</v>
      </c>
    </row>
    <row r="391" spans="1:19" ht="48" hidden="1" x14ac:dyDescent="0.2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 s="12">
        <v>1510</v>
      </c>
      <c r="M391" t="b">
        <v>1</v>
      </c>
      <c r="N391" t="s">
        <v>8267</v>
      </c>
      <c r="O391" s="12">
        <f t="shared" si="24"/>
        <v>182</v>
      </c>
      <c r="P391">
        <f t="shared" si="25"/>
        <v>81.75</v>
      </c>
      <c r="Q391" t="s">
        <v>8311</v>
      </c>
      <c r="R391" s="16">
        <f t="shared" si="26"/>
        <v>41674.063078703701</v>
      </c>
      <c r="S391" s="17">
        <f t="shared" si="27"/>
        <v>41705.957638888889</v>
      </c>
    </row>
    <row r="392" spans="1:19" ht="48" hidden="1" x14ac:dyDescent="0.2">
      <c r="A392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 s="12">
        <v>14</v>
      </c>
      <c r="M392" t="b">
        <v>1</v>
      </c>
      <c r="N392" t="s">
        <v>8267</v>
      </c>
      <c r="O392" s="12">
        <f t="shared" si="24"/>
        <v>100</v>
      </c>
      <c r="P392">
        <f t="shared" si="25"/>
        <v>71.430000000000007</v>
      </c>
      <c r="Q392" t="s">
        <v>8311</v>
      </c>
      <c r="R392" s="16">
        <f t="shared" si="26"/>
        <v>42112.036712962959</v>
      </c>
      <c r="S392" s="17">
        <f t="shared" si="27"/>
        <v>42132.036712962959</v>
      </c>
    </row>
    <row r="393" spans="1:19" ht="48" hidden="1" x14ac:dyDescent="0.2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 s="12">
        <v>193</v>
      </c>
      <c r="M393" t="b">
        <v>1</v>
      </c>
      <c r="N393" t="s">
        <v>8267</v>
      </c>
      <c r="O393" s="12">
        <f t="shared" si="24"/>
        <v>101</v>
      </c>
      <c r="P393">
        <f t="shared" si="25"/>
        <v>104.26</v>
      </c>
      <c r="Q393" t="s">
        <v>8311</v>
      </c>
      <c r="R393" s="16">
        <f t="shared" si="26"/>
        <v>40865.042256944449</v>
      </c>
      <c r="S393" s="17">
        <f t="shared" si="27"/>
        <v>40895.040972222225</v>
      </c>
    </row>
    <row r="394" spans="1:19" ht="48" hidden="1" x14ac:dyDescent="0.2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 s="12">
        <v>206</v>
      </c>
      <c r="M394" t="b">
        <v>1</v>
      </c>
      <c r="N394" t="s">
        <v>8267</v>
      </c>
      <c r="O394" s="12">
        <f t="shared" si="24"/>
        <v>101</v>
      </c>
      <c r="P394">
        <f t="shared" si="25"/>
        <v>90.62</v>
      </c>
      <c r="Q394" t="s">
        <v>8311</v>
      </c>
      <c r="R394" s="16">
        <f t="shared" si="26"/>
        <v>40763.717256944445</v>
      </c>
      <c r="S394" s="17">
        <f t="shared" si="27"/>
        <v>40794.125</v>
      </c>
    </row>
    <row r="395" spans="1:19" ht="32" hidden="1" x14ac:dyDescent="0.2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 s="12">
        <v>351</v>
      </c>
      <c r="M395" t="b">
        <v>1</v>
      </c>
      <c r="N395" t="s">
        <v>8267</v>
      </c>
      <c r="O395" s="12">
        <f t="shared" si="24"/>
        <v>110</v>
      </c>
      <c r="P395">
        <f t="shared" si="25"/>
        <v>157.33000000000001</v>
      </c>
      <c r="Q395" t="s">
        <v>8311</v>
      </c>
      <c r="R395" s="16">
        <f t="shared" si="26"/>
        <v>41526.708935185183</v>
      </c>
      <c r="S395" s="17">
        <f t="shared" si="27"/>
        <v>41557.708935185183</v>
      </c>
    </row>
    <row r="396" spans="1:19" ht="48" hidden="1" x14ac:dyDescent="0.2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 s="12">
        <v>50</v>
      </c>
      <c r="M396" t="b">
        <v>1</v>
      </c>
      <c r="N396" t="s">
        <v>8267</v>
      </c>
      <c r="O396" s="12">
        <f t="shared" si="24"/>
        <v>112</v>
      </c>
      <c r="P396">
        <f t="shared" si="25"/>
        <v>105.18</v>
      </c>
      <c r="Q396" t="s">
        <v>8311</v>
      </c>
      <c r="R396" s="16">
        <f t="shared" si="26"/>
        <v>42417.818078703705</v>
      </c>
      <c r="S396" s="17">
        <f t="shared" si="27"/>
        <v>42477.776412037041</v>
      </c>
    </row>
    <row r="397" spans="1:19" ht="48" hidden="1" x14ac:dyDescent="0.2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 s="12">
        <v>184</v>
      </c>
      <c r="M397" t="b">
        <v>1</v>
      </c>
      <c r="N397" t="s">
        <v>8267</v>
      </c>
      <c r="O397" s="12">
        <f t="shared" si="24"/>
        <v>108</v>
      </c>
      <c r="P397">
        <f t="shared" si="25"/>
        <v>58.72</v>
      </c>
      <c r="Q397" t="s">
        <v>8311</v>
      </c>
      <c r="R397" s="16">
        <f t="shared" si="26"/>
        <v>40990.909259259257</v>
      </c>
      <c r="S397" s="17">
        <f t="shared" si="27"/>
        <v>41026.897222222222</v>
      </c>
    </row>
    <row r="398" spans="1:19" ht="48" hidden="1" x14ac:dyDescent="0.2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 s="12">
        <v>196</v>
      </c>
      <c r="M398" t="b">
        <v>1</v>
      </c>
      <c r="N398" t="s">
        <v>8267</v>
      </c>
      <c r="O398" s="12">
        <f t="shared" si="24"/>
        <v>107</v>
      </c>
      <c r="P398">
        <f t="shared" si="25"/>
        <v>81.63</v>
      </c>
      <c r="Q398" t="s">
        <v>8311</v>
      </c>
      <c r="R398" s="16">
        <f t="shared" si="26"/>
        <v>41082.564884259256</v>
      </c>
      <c r="S398" s="17">
        <f t="shared" si="27"/>
        <v>41097.564884259256</v>
      </c>
    </row>
    <row r="399" spans="1:19" ht="64" hidden="1" x14ac:dyDescent="0.2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 s="12">
        <v>229</v>
      </c>
      <c r="M399" t="b">
        <v>1</v>
      </c>
      <c r="N399" t="s">
        <v>8267</v>
      </c>
      <c r="O399" s="12">
        <f t="shared" si="24"/>
        <v>104</v>
      </c>
      <c r="P399">
        <f t="shared" si="25"/>
        <v>56.46</v>
      </c>
      <c r="Q399" t="s">
        <v>8311</v>
      </c>
      <c r="R399" s="16">
        <f t="shared" si="26"/>
        <v>40379.776435185187</v>
      </c>
      <c r="S399" s="17">
        <f t="shared" si="27"/>
        <v>40422.155555555553</v>
      </c>
    </row>
    <row r="400" spans="1:19" ht="48" hidden="1" x14ac:dyDescent="0.2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 s="12">
        <v>67</v>
      </c>
      <c r="M400" t="b">
        <v>1</v>
      </c>
      <c r="N400" t="s">
        <v>8267</v>
      </c>
      <c r="O400" s="12">
        <f t="shared" si="24"/>
        <v>125</v>
      </c>
      <c r="P400">
        <f t="shared" si="25"/>
        <v>140.1</v>
      </c>
      <c r="Q400" t="s">
        <v>8311</v>
      </c>
      <c r="R400" s="16">
        <f t="shared" si="26"/>
        <v>42078.793124999997</v>
      </c>
      <c r="S400" s="17">
        <f t="shared" si="27"/>
        <v>42123.793124999997</v>
      </c>
    </row>
    <row r="401" spans="1:19" ht="48" hidden="1" x14ac:dyDescent="0.2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 s="12">
        <v>95</v>
      </c>
      <c r="M401" t="b">
        <v>1</v>
      </c>
      <c r="N401" t="s">
        <v>8267</v>
      </c>
      <c r="O401" s="12">
        <f t="shared" si="24"/>
        <v>107</v>
      </c>
      <c r="P401">
        <f t="shared" si="25"/>
        <v>224.85</v>
      </c>
      <c r="Q401" t="s">
        <v>8311</v>
      </c>
      <c r="R401" s="16">
        <f t="shared" si="26"/>
        <v>42687.875775462962</v>
      </c>
      <c r="S401" s="17">
        <f t="shared" si="27"/>
        <v>42718.5</v>
      </c>
    </row>
    <row r="402" spans="1:19" ht="48" hidden="1" x14ac:dyDescent="0.2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 s="12">
        <v>62</v>
      </c>
      <c r="M402" t="b">
        <v>1</v>
      </c>
      <c r="N402" t="s">
        <v>8267</v>
      </c>
      <c r="O402" s="12">
        <f t="shared" si="24"/>
        <v>112</v>
      </c>
      <c r="P402">
        <f t="shared" si="25"/>
        <v>181.13</v>
      </c>
      <c r="Q402" t="s">
        <v>8311</v>
      </c>
      <c r="R402" s="16">
        <f t="shared" si="26"/>
        <v>41745.635960648149</v>
      </c>
      <c r="S402" s="17">
        <f t="shared" si="27"/>
        <v>41776.145833333336</v>
      </c>
    </row>
    <row r="403" spans="1:19" ht="48" hidden="1" x14ac:dyDescent="0.2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 s="12">
        <v>73</v>
      </c>
      <c r="M403" t="b">
        <v>1</v>
      </c>
      <c r="N403" t="s">
        <v>8267</v>
      </c>
      <c r="O403" s="12">
        <f t="shared" si="24"/>
        <v>104</v>
      </c>
      <c r="P403">
        <f t="shared" si="25"/>
        <v>711.04</v>
      </c>
      <c r="Q403" t="s">
        <v>8311</v>
      </c>
      <c r="R403" s="16">
        <f t="shared" si="26"/>
        <v>40732.842245370368</v>
      </c>
      <c r="S403" s="17">
        <f t="shared" si="27"/>
        <v>40762.842245370368</v>
      </c>
    </row>
    <row r="404" spans="1:19" ht="48" hidden="1" x14ac:dyDescent="0.2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 s="12">
        <v>43</v>
      </c>
      <c r="M404" t="b">
        <v>1</v>
      </c>
      <c r="N404" t="s">
        <v>8267</v>
      </c>
      <c r="O404" s="12">
        <f t="shared" si="24"/>
        <v>142</v>
      </c>
      <c r="P404">
        <f t="shared" si="25"/>
        <v>65.88</v>
      </c>
      <c r="Q404" t="s">
        <v>8311</v>
      </c>
      <c r="R404" s="16">
        <f t="shared" si="26"/>
        <v>42292.539548611108</v>
      </c>
      <c r="S404" s="17">
        <f t="shared" si="27"/>
        <v>42313.58121527778</v>
      </c>
    </row>
    <row r="405" spans="1:19" ht="48" hidden="1" x14ac:dyDescent="0.2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 s="12">
        <v>70</v>
      </c>
      <c r="M405" t="b">
        <v>1</v>
      </c>
      <c r="N405" t="s">
        <v>8267</v>
      </c>
      <c r="O405" s="12">
        <f t="shared" si="24"/>
        <v>105</v>
      </c>
      <c r="P405">
        <f t="shared" si="25"/>
        <v>75.19</v>
      </c>
      <c r="Q405" t="s">
        <v>8311</v>
      </c>
      <c r="R405" s="16">
        <f t="shared" si="26"/>
        <v>40718.310659722221</v>
      </c>
      <c r="S405" s="17">
        <f t="shared" si="27"/>
        <v>40765.297222222223</v>
      </c>
    </row>
    <row r="406" spans="1:19" ht="48" hidden="1" x14ac:dyDescent="0.2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 s="12">
        <v>271</v>
      </c>
      <c r="M406" t="b">
        <v>1</v>
      </c>
      <c r="N406" t="s">
        <v>8267</v>
      </c>
      <c r="O406" s="12">
        <f t="shared" si="24"/>
        <v>103</v>
      </c>
      <c r="P406">
        <f t="shared" si="25"/>
        <v>133.13999999999999</v>
      </c>
      <c r="Q406" t="s">
        <v>8311</v>
      </c>
      <c r="R406" s="16">
        <f t="shared" si="26"/>
        <v>41646.628032407411</v>
      </c>
      <c r="S406" s="17">
        <f t="shared" si="27"/>
        <v>41675.961111111108</v>
      </c>
    </row>
    <row r="407" spans="1:19" ht="32" hidden="1" x14ac:dyDescent="0.2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 s="12">
        <v>55</v>
      </c>
      <c r="M407" t="b">
        <v>1</v>
      </c>
      <c r="N407" t="s">
        <v>8267</v>
      </c>
      <c r="O407" s="12">
        <f t="shared" si="24"/>
        <v>108</v>
      </c>
      <c r="P407">
        <f t="shared" si="25"/>
        <v>55.2</v>
      </c>
      <c r="Q407" t="s">
        <v>8311</v>
      </c>
      <c r="R407" s="16">
        <f t="shared" si="26"/>
        <v>41674.08494212963</v>
      </c>
      <c r="S407" s="17">
        <f t="shared" si="27"/>
        <v>41704.08494212963</v>
      </c>
    </row>
    <row r="408" spans="1:19" ht="48" hidden="1" x14ac:dyDescent="0.2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 s="12">
        <v>35</v>
      </c>
      <c r="M408" t="b">
        <v>1</v>
      </c>
      <c r="N408" t="s">
        <v>8267</v>
      </c>
      <c r="O408" s="12">
        <f t="shared" si="24"/>
        <v>108</v>
      </c>
      <c r="P408">
        <f t="shared" si="25"/>
        <v>86.16</v>
      </c>
      <c r="Q408" t="s">
        <v>8311</v>
      </c>
      <c r="R408" s="16">
        <f t="shared" si="26"/>
        <v>40638.162465277775</v>
      </c>
      <c r="S408" s="17">
        <f t="shared" si="27"/>
        <v>40672.249305555553</v>
      </c>
    </row>
    <row r="409" spans="1:19" ht="48" hidden="1" x14ac:dyDescent="0.2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 s="12">
        <v>22</v>
      </c>
      <c r="M409" t="b">
        <v>1</v>
      </c>
      <c r="N409" t="s">
        <v>8267</v>
      </c>
      <c r="O409" s="12">
        <f t="shared" si="24"/>
        <v>102</v>
      </c>
      <c r="P409">
        <f t="shared" si="25"/>
        <v>92.32</v>
      </c>
      <c r="Q409" t="s">
        <v>8311</v>
      </c>
      <c r="R409" s="16">
        <f t="shared" si="26"/>
        <v>40806.870949074073</v>
      </c>
      <c r="S409" s="17">
        <f t="shared" si="27"/>
        <v>40866.912615740745</v>
      </c>
    </row>
    <row r="410" spans="1:19" ht="48" hidden="1" x14ac:dyDescent="0.2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 s="12">
        <v>38</v>
      </c>
      <c r="M410" t="b">
        <v>1</v>
      </c>
      <c r="N410" t="s">
        <v>8267</v>
      </c>
      <c r="O410" s="12">
        <f t="shared" si="24"/>
        <v>101</v>
      </c>
      <c r="P410">
        <f t="shared" si="25"/>
        <v>160.16</v>
      </c>
      <c r="Q410" t="s">
        <v>8311</v>
      </c>
      <c r="R410" s="16">
        <f t="shared" si="26"/>
        <v>41543.735995370371</v>
      </c>
      <c r="S410" s="17">
        <f t="shared" si="27"/>
        <v>41583.777662037035</v>
      </c>
    </row>
    <row r="411" spans="1:19" ht="48" hidden="1" x14ac:dyDescent="0.2">
      <c r="A411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 s="12">
        <v>15</v>
      </c>
      <c r="M411" t="b">
        <v>1</v>
      </c>
      <c r="N411" t="s">
        <v>8267</v>
      </c>
      <c r="O411" s="12">
        <f t="shared" si="24"/>
        <v>137</v>
      </c>
      <c r="P411">
        <f t="shared" si="25"/>
        <v>45.6</v>
      </c>
      <c r="Q411" t="s">
        <v>8311</v>
      </c>
      <c r="R411" s="16">
        <f t="shared" si="26"/>
        <v>42543.862777777773</v>
      </c>
      <c r="S411" s="17">
        <f t="shared" si="27"/>
        <v>42573.862777777773</v>
      </c>
    </row>
    <row r="412" spans="1:19" ht="48" hidden="1" x14ac:dyDescent="0.2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 s="12">
        <v>7</v>
      </c>
      <c r="M412" t="b">
        <v>1</v>
      </c>
      <c r="N412" t="s">
        <v>8267</v>
      </c>
      <c r="O412" s="12">
        <f t="shared" si="24"/>
        <v>128</v>
      </c>
      <c r="P412">
        <f t="shared" si="25"/>
        <v>183.29</v>
      </c>
      <c r="Q412" t="s">
        <v>8311</v>
      </c>
      <c r="R412" s="16">
        <f t="shared" si="26"/>
        <v>42113.981446759266</v>
      </c>
      <c r="S412" s="17">
        <f t="shared" si="27"/>
        <v>42173.981446759266</v>
      </c>
    </row>
    <row r="413" spans="1:19" ht="48" hidden="1" x14ac:dyDescent="0.2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 s="12">
        <v>241</v>
      </c>
      <c r="M413" t="b">
        <v>1</v>
      </c>
      <c r="N413" t="s">
        <v>8267</v>
      </c>
      <c r="O413" s="12">
        <f t="shared" si="24"/>
        <v>101</v>
      </c>
      <c r="P413">
        <f t="shared" si="25"/>
        <v>125.79</v>
      </c>
      <c r="Q413" t="s">
        <v>8311</v>
      </c>
      <c r="R413" s="16">
        <f t="shared" si="26"/>
        <v>41598.17597222222</v>
      </c>
      <c r="S413" s="17">
        <f t="shared" si="27"/>
        <v>41630.208333333336</v>
      </c>
    </row>
    <row r="414" spans="1:19" ht="48" hidden="1" x14ac:dyDescent="0.2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 s="12">
        <v>55</v>
      </c>
      <c r="M414" t="b">
        <v>1</v>
      </c>
      <c r="N414" t="s">
        <v>8267</v>
      </c>
      <c r="O414" s="12">
        <f t="shared" si="24"/>
        <v>127</v>
      </c>
      <c r="P414">
        <f t="shared" si="25"/>
        <v>57.65</v>
      </c>
      <c r="Q414" t="s">
        <v>8311</v>
      </c>
      <c r="R414" s="16">
        <f t="shared" si="26"/>
        <v>41099.742800925924</v>
      </c>
      <c r="S414" s="17">
        <f t="shared" si="27"/>
        <v>41115.742800925924</v>
      </c>
    </row>
    <row r="415" spans="1:19" ht="48" hidden="1" x14ac:dyDescent="0.2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 s="12">
        <v>171</v>
      </c>
      <c r="M415" t="b">
        <v>1</v>
      </c>
      <c r="N415" t="s">
        <v>8267</v>
      </c>
      <c r="O415" s="12">
        <f t="shared" si="24"/>
        <v>105</v>
      </c>
      <c r="P415">
        <f t="shared" si="25"/>
        <v>78.66</v>
      </c>
      <c r="Q415" t="s">
        <v>8311</v>
      </c>
      <c r="R415" s="16">
        <f t="shared" si="26"/>
        <v>41079.877442129626</v>
      </c>
      <c r="S415" s="17">
        <f t="shared" si="27"/>
        <v>41109.877442129626</v>
      </c>
    </row>
    <row r="416" spans="1:19" ht="48" hidden="1" x14ac:dyDescent="0.2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 s="12">
        <v>208</v>
      </c>
      <c r="M416" t="b">
        <v>1</v>
      </c>
      <c r="N416" t="s">
        <v>8267</v>
      </c>
      <c r="O416" s="12">
        <f t="shared" si="24"/>
        <v>103</v>
      </c>
      <c r="P416">
        <f t="shared" si="25"/>
        <v>91.48</v>
      </c>
      <c r="Q416" t="s">
        <v>8311</v>
      </c>
      <c r="R416" s="16">
        <f t="shared" si="26"/>
        <v>41529.063252314816</v>
      </c>
      <c r="S416" s="17">
        <f t="shared" si="27"/>
        <v>41559.063252314816</v>
      </c>
    </row>
    <row r="417" spans="1:19" ht="64" hidden="1" x14ac:dyDescent="0.2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 s="12">
        <v>21</v>
      </c>
      <c r="M417" t="b">
        <v>1</v>
      </c>
      <c r="N417" t="s">
        <v>8267</v>
      </c>
      <c r="O417" s="12">
        <f t="shared" si="24"/>
        <v>102</v>
      </c>
      <c r="P417">
        <f t="shared" si="25"/>
        <v>68.099999999999994</v>
      </c>
      <c r="Q417" t="s">
        <v>8311</v>
      </c>
      <c r="R417" s="16">
        <f t="shared" si="26"/>
        <v>41904.851875</v>
      </c>
      <c r="S417" s="17">
        <f t="shared" si="27"/>
        <v>41929.5</v>
      </c>
    </row>
    <row r="418" spans="1:19" ht="32" hidden="1" x14ac:dyDescent="0.2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 s="12">
        <v>25</v>
      </c>
      <c r="M418" t="b">
        <v>1</v>
      </c>
      <c r="N418" t="s">
        <v>8267</v>
      </c>
      <c r="O418" s="12">
        <f t="shared" si="24"/>
        <v>120</v>
      </c>
      <c r="P418">
        <f t="shared" si="25"/>
        <v>48.09</v>
      </c>
      <c r="Q418" t="s">
        <v>8311</v>
      </c>
      <c r="R418" s="16">
        <f t="shared" si="26"/>
        <v>41648.396192129629</v>
      </c>
      <c r="S418" s="17">
        <f t="shared" si="27"/>
        <v>41678.396192129629</v>
      </c>
    </row>
    <row r="419" spans="1:19" ht="48" hidden="1" x14ac:dyDescent="0.2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 s="12">
        <v>52</v>
      </c>
      <c r="M419" t="b">
        <v>1</v>
      </c>
      <c r="N419" t="s">
        <v>8267</v>
      </c>
      <c r="O419" s="12">
        <f t="shared" si="24"/>
        <v>100</v>
      </c>
      <c r="P419">
        <f t="shared" si="25"/>
        <v>202.42</v>
      </c>
      <c r="Q419" t="s">
        <v>8311</v>
      </c>
      <c r="R419" s="16">
        <f t="shared" si="26"/>
        <v>41360.970601851855</v>
      </c>
      <c r="S419" s="17">
        <f t="shared" si="27"/>
        <v>41372.189583333333</v>
      </c>
    </row>
    <row r="420" spans="1:19" ht="48" hidden="1" x14ac:dyDescent="0.2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 s="12">
        <v>104</v>
      </c>
      <c r="M420" t="b">
        <v>1</v>
      </c>
      <c r="N420" t="s">
        <v>8267</v>
      </c>
      <c r="O420" s="12">
        <f t="shared" si="24"/>
        <v>101</v>
      </c>
      <c r="P420">
        <f t="shared" si="25"/>
        <v>216.75</v>
      </c>
      <c r="Q420" t="s">
        <v>8311</v>
      </c>
      <c r="R420" s="16">
        <f t="shared" si="26"/>
        <v>42178.282372685186</v>
      </c>
      <c r="S420" s="17">
        <f t="shared" si="27"/>
        <v>42208.282372685186</v>
      </c>
    </row>
    <row r="421" spans="1:19" ht="48" hidden="1" x14ac:dyDescent="0.2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 s="12">
        <v>73</v>
      </c>
      <c r="M421" t="b">
        <v>1</v>
      </c>
      <c r="N421" t="s">
        <v>8267</v>
      </c>
      <c r="O421" s="12">
        <f t="shared" si="24"/>
        <v>100</v>
      </c>
      <c r="P421">
        <f t="shared" si="25"/>
        <v>110.07</v>
      </c>
      <c r="Q421" t="s">
        <v>8311</v>
      </c>
      <c r="R421" s="16">
        <f t="shared" si="26"/>
        <v>41394.842442129629</v>
      </c>
      <c r="S421" s="17">
        <f t="shared" si="27"/>
        <v>41454.842442129629</v>
      </c>
    </row>
    <row r="422" spans="1:19" ht="48" hidden="1" x14ac:dyDescent="0.2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 s="12">
        <v>3</v>
      </c>
      <c r="M422" t="b">
        <v>0</v>
      </c>
      <c r="N422" t="s">
        <v>8268</v>
      </c>
      <c r="O422" s="12">
        <f t="shared" si="24"/>
        <v>0</v>
      </c>
      <c r="P422">
        <f t="shared" si="25"/>
        <v>4.83</v>
      </c>
      <c r="Q422" t="s">
        <v>8312</v>
      </c>
      <c r="R422" s="16">
        <f t="shared" si="26"/>
        <v>41682.23646990741</v>
      </c>
      <c r="S422" s="17">
        <f t="shared" si="27"/>
        <v>41712.194803240738</v>
      </c>
    </row>
    <row r="423" spans="1:19" ht="48" hidden="1" x14ac:dyDescent="0.2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 s="12">
        <v>6</v>
      </c>
      <c r="M423" t="b">
        <v>0</v>
      </c>
      <c r="N423" t="s">
        <v>8268</v>
      </c>
      <c r="O423" s="12">
        <f t="shared" si="24"/>
        <v>2</v>
      </c>
      <c r="P423">
        <f t="shared" si="25"/>
        <v>50.17</v>
      </c>
      <c r="Q423" t="s">
        <v>8312</v>
      </c>
      <c r="R423" s="16">
        <f t="shared" si="26"/>
        <v>42177.491388888884</v>
      </c>
      <c r="S423" s="17">
        <f t="shared" si="27"/>
        <v>42237.491388888884</v>
      </c>
    </row>
    <row r="424" spans="1:19" ht="48" hidden="1" x14ac:dyDescent="0.2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 s="12">
        <v>12</v>
      </c>
      <c r="M424" t="b">
        <v>0</v>
      </c>
      <c r="N424" t="s">
        <v>8268</v>
      </c>
      <c r="O424" s="12">
        <f t="shared" si="24"/>
        <v>1</v>
      </c>
      <c r="P424">
        <f t="shared" si="25"/>
        <v>35.83</v>
      </c>
      <c r="Q424" t="s">
        <v>8312</v>
      </c>
      <c r="R424" s="16">
        <f t="shared" si="26"/>
        <v>41863.260381944441</v>
      </c>
      <c r="S424" s="17">
        <f t="shared" si="27"/>
        <v>41893.260381944441</v>
      </c>
    </row>
    <row r="425" spans="1:19" ht="48" hidden="1" x14ac:dyDescent="0.2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 s="12">
        <v>13</v>
      </c>
      <c r="M425" t="b">
        <v>0</v>
      </c>
      <c r="N425" t="s">
        <v>8268</v>
      </c>
      <c r="O425" s="12">
        <f t="shared" si="24"/>
        <v>1</v>
      </c>
      <c r="P425">
        <f t="shared" si="25"/>
        <v>11.77</v>
      </c>
      <c r="Q425" t="s">
        <v>8312</v>
      </c>
      <c r="R425" s="16">
        <f t="shared" si="26"/>
        <v>41400.92627314815</v>
      </c>
      <c r="S425" s="17">
        <f t="shared" si="27"/>
        <v>41430.92627314815</v>
      </c>
    </row>
    <row r="426" spans="1:19" ht="48" hidden="1" x14ac:dyDescent="0.2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 s="12">
        <v>5</v>
      </c>
      <c r="M426" t="b">
        <v>0</v>
      </c>
      <c r="N426" t="s">
        <v>8268</v>
      </c>
      <c r="O426" s="12">
        <f t="shared" si="24"/>
        <v>7</v>
      </c>
      <c r="P426">
        <f t="shared" si="25"/>
        <v>40.78</v>
      </c>
      <c r="Q426" t="s">
        <v>8312</v>
      </c>
      <c r="R426" s="16">
        <f t="shared" si="26"/>
        <v>40934.376145833332</v>
      </c>
      <c r="S426" s="17">
        <f t="shared" si="27"/>
        <v>40994.334479166668</v>
      </c>
    </row>
    <row r="427" spans="1:19" ht="48" hidden="1" x14ac:dyDescent="0.2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 s="12">
        <v>2</v>
      </c>
      <c r="M427" t="b">
        <v>0</v>
      </c>
      <c r="N427" t="s">
        <v>8268</v>
      </c>
      <c r="O427" s="12">
        <f t="shared" si="24"/>
        <v>0</v>
      </c>
      <c r="P427">
        <f t="shared" si="25"/>
        <v>3</v>
      </c>
      <c r="Q427" t="s">
        <v>8312</v>
      </c>
      <c r="R427" s="16">
        <f t="shared" si="26"/>
        <v>42275.861157407402</v>
      </c>
      <c r="S427" s="17">
        <f t="shared" si="27"/>
        <v>42335.902824074074</v>
      </c>
    </row>
    <row r="428" spans="1:19" ht="48" hidden="1" x14ac:dyDescent="0.2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 s="12">
        <v>8</v>
      </c>
      <c r="M428" t="b">
        <v>0</v>
      </c>
      <c r="N428" t="s">
        <v>8268</v>
      </c>
      <c r="O428" s="12">
        <f t="shared" si="24"/>
        <v>1</v>
      </c>
      <c r="P428">
        <f t="shared" si="25"/>
        <v>16.63</v>
      </c>
      <c r="Q428" t="s">
        <v>8312</v>
      </c>
      <c r="R428" s="16">
        <f t="shared" si="26"/>
        <v>42400.711967592593</v>
      </c>
      <c r="S428" s="17">
        <f t="shared" si="27"/>
        <v>42430.711967592593</v>
      </c>
    </row>
    <row r="429" spans="1:19" ht="48" hidden="1" x14ac:dyDescent="0.2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 s="12">
        <v>0</v>
      </c>
      <c r="M429" t="b">
        <v>0</v>
      </c>
      <c r="N429" t="s">
        <v>8268</v>
      </c>
      <c r="O429" s="12">
        <f t="shared" si="24"/>
        <v>0</v>
      </c>
      <c r="P429">
        <f t="shared" si="25"/>
        <v>0</v>
      </c>
      <c r="Q429" t="s">
        <v>8312</v>
      </c>
      <c r="R429" s="16">
        <f t="shared" si="26"/>
        <v>42285.909027777772</v>
      </c>
      <c r="S429" s="17">
        <f t="shared" si="27"/>
        <v>42299.790972222225</v>
      </c>
    </row>
    <row r="430" spans="1:19" ht="32" hidden="1" x14ac:dyDescent="0.2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 s="12">
        <v>13</v>
      </c>
      <c r="M430" t="b">
        <v>0</v>
      </c>
      <c r="N430" t="s">
        <v>8268</v>
      </c>
      <c r="O430" s="12">
        <f t="shared" si="24"/>
        <v>6</v>
      </c>
      <c r="P430">
        <f t="shared" si="25"/>
        <v>52</v>
      </c>
      <c r="Q430" t="s">
        <v>8312</v>
      </c>
      <c r="R430" s="16">
        <f t="shared" si="26"/>
        <v>41778.766724537039</v>
      </c>
      <c r="S430" s="17">
        <f t="shared" si="27"/>
        <v>41806.916666666664</v>
      </c>
    </row>
    <row r="431" spans="1:19" ht="64" hidden="1" x14ac:dyDescent="0.2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 s="12">
        <v>0</v>
      </c>
      <c r="M431" t="b">
        <v>0</v>
      </c>
      <c r="N431" t="s">
        <v>8268</v>
      </c>
      <c r="O431" s="12">
        <f t="shared" si="24"/>
        <v>0</v>
      </c>
      <c r="P431">
        <f t="shared" si="25"/>
        <v>0</v>
      </c>
      <c r="Q431" t="s">
        <v>8312</v>
      </c>
      <c r="R431" s="16">
        <f t="shared" si="26"/>
        <v>40070.901412037041</v>
      </c>
      <c r="S431" s="17">
        <f t="shared" si="27"/>
        <v>40144.207638888889</v>
      </c>
    </row>
    <row r="432" spans="1:19" ht="32" hidden="1" x14ac:dyDescent="0.2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 s="12">
        <v>5</v>
      </c>
      <c r="M432" t="b">
        <v>0</v>
      </c>
      <c r="N432" t="s">
        <v>8268</v>
      </c>
      <c r="O432" s="12">
        <f t="shared" si="24"/>
        <v>2</v>
      </c>
      <c r="P432">
        <f t="shared" si="25"/>
        <v>4.8</v>
      </c>
      <c r="Q432" t="s">
        <v>8312</v>
      </c>
      <c r="R432" s="16">
        <f t="shared" si="26"/>
        <v>41513.107256944444</v>
      </c>
      <c r="S432" s="17">
        <f t="shared" si="27"/>
        <v>41528.107256944444</v>
      </c>
    </row>
    <row r="433" spans="1:19" ht="48" hidden="1" x14ac:dyDescent="0.2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 s="12">
        <v>8</v>
      </c>
      <c r="M433" t="b">
        <v>0</v>
      </c>
      <c r="N433" t="s">
        <v>8268</v>
      </c>
      <c r="O433" s="12">
        <f t="shared" si="24"/>
        <v>14</v>
      </c>
      <c r="P433">
        <f t="shared" si="25"/>
        <v>51.88</v>
      </c>
      <c r="Q433" t="s">
        <v>8312</v>
      </c>
      <c r="R433" s="16">
        <f t="shared" si="26"/>
        <v>42526.871331018512</v>
      </c>
      <c r="S433" s="17">
        <f t="shared" si="27"/>
        <v>42556.871331018512</v>
      </c>
    </row>
    <row r="434" spans="1:19" ht="48" hidden="1" x14ac:dyDescent="0.2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 s="12">
        <v>8</v>
      </c>
      <c r="M434" t="b">
        <v>0</v>
      </c>
      <c r="N434" t="s">
        <v>8268</v>
      </c>
      <c r="O434" s="12">
        <f t="shared" si="24"/>
        <v>10</v>
      </c>
      <c r="P434">
        <f t="shared" si="25"/>
        <v>71.25</v>
      </c>
      <c r="Q434" t="s">
        <v>8312</v>
      </c>
      <c r="R434" s="16">
        <f t="shared" si="26"/>
        <v>42238.726631944446</v>
      </c>
      <c r="S434" s="17">
        <f t="shared" si="27"/>
        <v>42298.726631944446</v>
      </c>
    </row>
    <row r="435" spans="1:19" ht="64" hidden="1" x14ac:dyDescent="0.2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 s="12">
        <v>0</v>
      </c>
      <c r="M435" t="b">
        <v>0</v>
      </c>
      <c r="N435" t="s">
        <v>8268</v>
      </c>
      <c r="O435" s="12">
        <f t="shared" si="24"/>
        <v>0</v>
      </c>
      <c r="P435">
        <f t="shared" si="25"/>
        <v>0</v>
      </c>
      <c r="Q435" t="s">
        <v>8312</v>
      </c>
      <c r="R435" s="16">
        <f t="shared" si="26"/>
        <v>42228.629884259266</v>
      </c>
      <c r="S435" s="17">
        <f t="shared" si="27"/>
        <v>42288.629884259266</v>
      </c>
    </row>
    <row r="436" spans="1:19" ht="48" hidden="1" x14ac:dyDescent="0.2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 s="12">
        <v>2</v>
      </c>
      <c r="M436" t="b">
        <v>0</v>
      </c>
      <c r="N436" t="s">
        <v>8268</v>
      </c>
      <c r="O436" s="12">
        <f t="shared" si="24"/>
        <v>5</v>
      </c>
      <c r="P436">
        <f t="shared" si="25"/>
        <v>62.5</v>
      </c>
      <c r="Q436" t="s">
        <v>8312</v>
      </c>
      <c r="R436" s="16">
        <f t="shared" si="26"/>
        <v>41576.834513888891</v>
      </c>
      <c r="S436" s="17">
        <f t="shared" si="27"/>
        <v>41609.876180555555</v>
      </c>
    </row>
    <row r="437" spans="1:19" ht="48" hidden="1" x14ac:dyDescent="0.2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 s="12">
        <v>3</v>
      </c>
      <c r="M437" t="b">
        <v>0</v>
      </c>
      <c r="N437" t="s">
        <v>8268</v>
      </c>
      <c r="O437" s="12">
        <f t="shared" si="24"/>
        <v>0</v>
      </c>
      <c r="P437">
        <f t="shared" si="25"/>
        <v>1</v>
      </c>
      <c r="Q437" t="s">
        <v>8312</v>
      </c>
      <c r="R437" s="16">
        <f t="shared" si="26"/>
        <v>41500.747453703705</v>
      </c>
      <c r="S437" s="17">
        <f t="shared" si="27"/>
        <v>41530.747453703705</v>
      </c>
    </row>
    <row r="438" spans="1:19" ht="48" hidden="1" x14ac:dyDescent="0.2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 s="12">
        <v>0</v>
      </c>
      <c r="M438" t="b">
        <v>0</v>
      </c>
      <c r="N438" t="s">
        <v>8268</v>
      </c>
      <c r="O438" s="12">
        <f t="shared" si="24"/>
        <v>0</v>
      </c>
      <c r="P438">
        <f t="shared" si="25"/>
        <v>0</v>
      </c>
      <c r="Q438" t="s">
        <v>8312</v>
      </c>
      <c r="R438" s="16">
        <f t="shared" si="26"/>
        <v>41456.36241898148</v>
      </c>
      <c r="S438" s="17">
        <f t="shared" si="27"/>
        <v>41486.36241898148</v>
      </c>
    </row>
    <row r="439" spans="1:19" ht="48" hidden="1" x14ac:dyDescent="0.2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 s="12">
        <v>0</v>
      </c>
      <c r="M439" t="b">
        <v>0</v>
      </c>
      <c r="N439" t="s">
        <v>8268</v>
      </c>
      <c r="O439" s="12">
        <f t="shared" si="24"/>
        <v>0</v>
      </c>
      <c r="P439">
        <f t="shared" si="25"/>
        <v>0</v>
      </c>
      <c r="Q439" t="s">
        <v>8312</v>
      </c>
      <c r="R439" s="16">
        <f t="shared" si="26"/>
        <v>42591.31858796296</v>
      </c>
      <c r="S439" s="17">
        <f t="shared" si="27"/>
        <v>42651.31858796296</v>
      </c>
    </row>
    <row r="440" spans="1:19" ht="48" hidden="1" x14ac:dyDescent="0.2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 s="12">
        <v>11</v>
      </c>
      <c r="M440" t="b">
        <v>0</v>
      </c>
      <c r="N440" t="s">
        <v>8268</v>
      </c>
      <c r="O440" s="12">
        <f t="shared" si="24"/>
        <v>9</v>
      </c>
      <c r="P440">
        <f t="shared" si="25"/>
        <v>170.55</v>
      </c>
      <c r="Q440" t="s">
        <v>8312</v>
      </c>
      <c r="R440" s="16">
        <f t="shared" si="26"/>
        <v>42296.261087962965</v>
      </c>
      <c r="S440" s="17">
        <f t="shared" si="27"/>
        <v>42326.302754629629</v>
      </c>
    </row>
    <row r="441" spans="1:19" ht="48" hidden="1" x14ac:dyDescent="0.2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 s="12">
        <v>0</v>
      </c>
      <c r="M441" t="b">
        <v>0</v>
      </c>
      <c r="N441" t="s">
        <v>8268</v>
      </c>
      <c r="O441" s="12">
        <f t="shared" si="24"/>
        <v>0</v>
      </c>
      <c r="P441">
        <f t="shared" si="25"/>
        <v>0</v>
      </c>
      <c r="Q441" t="s">
        <v>8312</v>
      </c>
      <c r="R441" s="16">
        <f t="shared" si="26"/>
        <v>41919.761782407404</v>
      </c>
      <c r="S441" s="17">
        <f t="shared" si="27"/>
        <v>41929.761782407404</v>
      </c>
    </row>
    <row r="442" spans="1:19" ht="48" hidden="1" x14ac:dyDescent="0.2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 s="12">
        <v>1</v>
      </c>
      <c r="M442" t="b">
        <v>0</v>
      </c>
      <c r="N442" t="s">
        <v>8268</v>
      </c>
      <c r="O442" s="12">
        <f t="shared" si="24"/>
        <v>0</v>
      </c>
      <c r="P442">
        <f t="shared" si="25"/>
        <v>5</v>
      </c>
      <c r="Q442" t="s">
        <v>8312</v>
      </c>
      <c r="R442" s="16">
        <f t="shared" si="26"/>
        <v>42423.985567129625</v>
      </c>
      <c r="S442" s="17">
        <f t="shared" si="27"/>
        <v>42453.943900462968</v>
      </c>
    </row>
    <row r="443" spans="1:19" ht="48" hidden="1" x14ac:dyDescent="0.2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 s="12">
        <v>0</v>
      </c>
      <c r="M443" t="b">
        <v>0</v>
      </c>
      <c r="N443" t="s">
        <v>8268</v>
      </c>
      <c r="O443" s="12">
        <f t="shared" si="24"/>
        <v>0</v>
      </c>
      <c r="P443">
        <f t="shared" si="25"/>
        <v>0</v>
      </c>
      <c r="Q443" t="s">
        <v>8312</v>
      </c>
      <c r="R443" s="16">
        <f t="shared" si="26"/>
        <v>41550.793935185182</v>
      </c>
      <c r="S443" s="17">
        <f t="shared" si="27"/>
        <v>41580.793935185182</v>
      </c>
    </row>
    <row r="444" spans="1:19" ht="16" hidden="1" x14ac:dyDescent="0.2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 s="12">
        <v>17</v>
      </c>
      <c r="M444" t="b">
        <v>0</v>
      </c>
      <c r="N444" t="s">
        <v>8268</v>
      </c>
      <c r="O444" s="12">
        <f t="shared" si="24"/>
        <v>39</v>
      </c>
      <c r="P444">
        <f t="shared" si="25"/>
        <v>393.59</v>
      </c>
      <c r="Q444" t="s">
        <v>8312</v>
      </c>
      <c r="R444" s="16">
        <f t="shared" si="26"/>
        <v>42024.888692129629</v>
      </c>
      <c r="S444" s="17">
        <f t="shared" si="27"/>
        <v>42054.888692129629</v>
      </c>
    </row>
    <row r="445" spans="1:19" ht="48" hidden="1" x14ac:dyDescent="0.2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 s="12">
        <v>2</v>
      </c>
      <c r="M445" t="b">
        <v>0</v>
      </c>
      <c r="N445" t="s">
        <v>8268</v>
      </c>
      <c r="O445" s="12">
        <f t="shared" si="24"/>
        <v>0</v>
      </c>
      <c r="P445">
        <f t="shared" si="25"/>
        <v>5</v>
      </c>
      <c r="Q445" t="s">
        <v>8312</v>
      </c>
      <c r="R445" s="16">
        <f t="shared" si="26"/>
        <v>41650.015057870369</v>
      </c>
      <c r="S445" s="17">
        <f t="shared" si="27"/>
        <v>41680.015057870369</v>
      </c>
    </row>
    <row r="446" spans="1:19" ht="32" hidden="1" x14ac:dyDescent="0.2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 s="12">
        <v>1</v>
      </c>
      <c r="M446" t="b">
        <v>0</v>
      </c>
      <c r="N446" t="s">
        <v>8268</v>
      </c>
      <c r="O446" s="12">
        <f t="shared" si="24"/>
        <v>5</v>
      </c>
      <c r="P446">
        <f t="shared" si="25"/>
        <v>50</v>
      </c>
      <c r="Q446" t="s">
        <v>8312</v>
      </c>
      <c r="R446" s="16">
        <f t="shared" si="26"/>
        <v>40894.906956018516</v>
      </c>
      <c r="S446" s="17">
        <f t="shared" si="27"/>
        <v>40954.906956018516</v>
      </c>
    </row>
    <row r="447" spans="1:19" ht="48" hidden="1" x14ac:dyDescent="0.2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 s="12">
        <v>2</v>
      </c>
      <c r="M447" t="b">
        <v>0</v>
      </c>
      <c r="N447" t="s">
        <v>8268</v>
      </c>
      <c r="O447" s="12">
        <f t="shared" si="24"/>
        <v>0</v>
      </c>
      <c r="P447">
        <f t="shared" si="25"/>
        <v>1</v>
      </c>
      <c r="Q447" t="s">
        <v>8312</v>
      </c>
      <c r="R447" s="16">
        <f t="shared" si="26"/>
        <v>42130.335358796292</v>
      </c>
      <c r="S447" s="17">
        <f t="shared" si="27"/>
        <v>42145.335358796292</v>
      </c>
    </row>
    <row r="448" spans="1:19" ht="48" hidden="1" x14ac:dyDescent="0.2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 s="12">
        <v>16</v>
      </c>
      <c r="M448" t="b">
        <v>0</v>
      </c>
      <c r="N448" t="s">
        <v>8268</v>
      </c>
      <c r="O448" s="12">
        <f t="shared" si="24"/>
        <v>7</v>
      </c>
      <c r="P448">
        <f t="shared" si="25"/>
        <v>47.88</v>
      </c>
      <c r="Q448" t="s">
        <v>8312</v>
      </c>
      <c r="R448" s="16">
        <f t="shared" si="26"/>
        <v>42037.083564814813</v>
      </c>
      <c r="S448" s="17">
        <f t="shared" si="27"/>
        <v>42067.083564814813</v>
      </c>
    </row>
    <row r="449" spans="1:19" ht="48" hidden="1" x14ac:dyDescent="0.2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 s="12">
        <v>1</v>
      </c>
      <c r="M449" t="b">
        <v>0</v>
      </c>
      <c r="N449" t="s">
        <v>8268</v>
      </c>
      <c r="O449" s="12">
        <f t="shared" si="24"/>
        <v>0</v>
      </c>
      <c r="P449">
        <f t="shared" si="25"/>
        <v>5</v>
      </c>
      <c r="Q449" t="s">
        <v>8312</v>
      </c>
      <c r="R449" s="16">
        <f t="shared" si="26"/>
        <v>41331.555127314816</v>
      </c>
      <c r="S449" s="17">
        <f t="shared" si="27"/>
        <v>41356.513460648144</v>
      </c>
    </row>
    <row r="450" spans="1:19" ht="48" hidden="1" x14ac:dyDescent="0.2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 s="12">
        <v>4</v>
      </c>
      <c r="M450" t="b">
        <v>0</v>
      </c>
      <c r="N450" t="s">
        <v>8268</v>
      </c>
      <c r="O450" s="12">
        <f t="shared" ref="O450:O513" si="28">ROUND(E450/D450*100,0)</f>
        <v>3</v>
      </c>
      <c r="P450">
        <f t="shared" si="25"/>
        <v>20.5</v>
      </c>
      <c r="Q450" t="s">
        <v>8312</v>
      </c>
      <c r="R450" s="16">
        <f t="shared" si="26"/>
        <v>41753.758043981477</v>
      </c>
      <c r="S450" s="17">
        <f t="shared" si="27"/>
        <v>41773.758043981477</v>
      </c>
    </row>
    <row r="451" spans="1:19" ht="48" hidden="1" x14ac:dyDescent="0.2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 s="12">
        <v>5</v>
      </c>
      <c r="M451" t="b">
        <v>0</v>
      </c>
      <c r="N451" t="s">
        <v>8268</v>
      </c>
      <c r="O451" s="12">
        <f t="shared" si="28"/>
        <v>2</v>
      </c>
      <c r="P451">
        <f t="shared" ref="P451:P514" si="29">IFERROR(ROUND(E451/L451,2),0)</f>
        <v>9</v>
      </c>
      <c r="Q451" t="s">
        <v>8312</v>
      </c>
      <c r="R451" s="16">
        <f t="shared" ref="R451:R514" si="30">(((J451/60)/60)/24)+DATE(1970,1,1)</f>
        <v>41534.568113425928</v>
      </c>
      <c r="S451" s="17">
        <f t="shared" ref="S451:S514" si="31">(((I451/60)/60)/24)+DATE(1970,1,1)</f>
        <v>41564.568113425928</v>
      </c>
    </row>
    <row r="452" spans="1:19" ht="48" hidden="1" x14ac:dyDescent="0.2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 s="12">
        <v>7</v>
      </c>
      <c r="M452" t="b">
        <v>0</v>
      </c>
      <c r="N452" t="s">
        <v>8268</v>
      </c>
      <c r="O452" s="12">
        <f t="shared" si="28"/>
        <v>1</v>
      </c>
      <c r="P452">
        <f t="shared" si="29"/>
        <v>56.57</v>
      </c>
      <c r="Q452" t="s">
        <v>8312</v>
      </c>
      <c r="R452" s="16">
        <f t="shared" si="30"/>
        <v>41654.946759259255</v>
      </c>
      <c r="S452" s="17">
        <f t="shared" si="31"/>
        <v>41684.946759259255</v>
      </c>
    </row>
    <row r="453" spans="1:19" ht="48" hidden="1" x14ac:dyDescent="0.2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 s="12">
        <v>0</v>
      </c>
      <c r="M453" t="b">
        <v>0</v>
      </c>
      <c r="N453" t="s">
        <v>8268</v>
      </c>
      <c r="O453" s="12">
        <f t="shared" si="28"/>
        <v>0</v>
      </c>
      <c r="P453">
        <f t="shared" si="29"/>
        <v>0</v>
      </c>
      <c r="Q453" t="s">
        <v>8312</v>
      </c>
      <c r="R453" s="16">
        <f t="shared" si="30"/>
        <v>41634.715173611112</v>
      </c>
      <c r="S453" s="17">
        <f t="shared" si="31"/>
        <v>41664.715173611112</v>
      </c>
    </row>
    <row r="454" spans="1:19" ht="32" hidden="1" x14ac:dyDescent="0.2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 s="12">
        <v>12</v>
      </c>
      <c r="M454" t="b">
        <v>0</v>
      </c>
      <c r="N454" t="s">
        <v>8268</v>
      </c>
      <c r="O454" s="12">
        <f t="shared" si="28"/>
        <v>64</v>
      </c>
      <c r="P454">
        <f t="shared" si="29"/>
        <v>40</v>
      </c>
      <c r="Q454" t="s">
        <v>8312</v>
      </c>
      <c r="R454" s="16">
        <f t="shared" si="30"/>
        <v>42107.703877314809</v>
      </c>
      <c r="S454" s="17">
        <f t="shared" si="31"/>
        <v>42137.703877314809</v>
      </c>
    </row>
    <row r="455" spans="1:19" ht="48" hidden="1" x14ac:dyDescent="0.2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 s="12">
        <v>2</v>
      </c>
      <c r="M455" t="b">
        <v>0</v>
      </c>
      <c r="N455" t="s">
        <v>8268</v>
      </c>
      <c r="O455" s="12">
        <f t="shared" si="28"/>
        <v>0</v>
      </c>
      <c r="P455">
        <f t="shared" si="29"/>
        <v>13</v>
      </c>
      <c r="Q455" t="s">
        <v>8312</v>
      </c>
      <c r="R455" s="16">
        <f t="shared" si="30"/>
        <v>42038.824988425928</v>
      </c>
      <c r="S455" s="17">
        <f t="shared" si="31"/>
        <v>42054.824988425928</v>
      </c>
    </row>
    <row r="456" spans="1:19" ht="48" hidden="1" x14ac:dyDescent="0.2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 s="12">
        <v>5</v>
      </c>
      <c r="M456" t="b">
        <v>0</v>
      </c>
      <c r="N456" t="s">
        <v>8268</v>
      </c>
      <c r="O456" s="12">
        <f t="shared" si="28"/>
        <v>1</v>
      </c>
      <c r="P456">
        <f t="shared" si="29"/>
        <v>16.399999999999999</v>
      </c>
      <c r="Q456" t="s">
        <v>8312</v>
      </c>
      <c r="R456" s="16">
        <f t="shared" si="30"/>
        <v>41938.717256944445</v>
      </c>
      <c r="S456" s="17">
        <f t="shared" si="31"/>
        <v>41969.551388888889</v>
      </c>
    </row>
    <row r="457" spans="1:19" ht="48" hidden="1" x14ac:dyDescent="0.2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 s="12">
        <v>2</v>
      </c>
      <c r="M457" t="b">
        <v>0</v>
      </c>
      <c r="N457" t="s">
        <v>8268</v>
      </c>
      <c r="O457" s="12">
        <f t="shared" si="28"/>
        <v>0</v>
      </c>
      <c r="P457">
        <f t="shared" si="29"/>
        <v>22.5</v>
      </c>
      <c r="Q457" t="s">
        <v>8312</v>
      </c>
      <c r="R457" s="16">
        <f t="shared" si="30"/>
        <v>40971.002569444441</v>
      </c>
      <c r="S457" s="17">
        <f t="shared" si="31"/>
        <v>41016.021527777775</v>
      </c>
    </row>
    <row r="458" spans="1:19" ht="48" hidden="1" x14ac:dyDescent="0.2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 s="12">
        <v>3</v>
      </c>
      <c r="M458" t="b">
        <v>0</v>
      </c>
      <c r="N458" t="s">
        <v>8268</v>
      </c>
      <c r="O458" s="12">
        <f t="shared" si="28"/>
        <v>1</v>
      </c>
      <c r="P458">
        <f t="shared" si="29"/>
        <v>20.329999999999998</v>
      </c>
      <c r="Q458" t="s">
        <v>8312</v>
      </c>
      <c r="R458" s="16">
        <f t="shared" si="30"/>
        <v>41547.694456018515</v>
      </c>
      <c r="S458" s="17">
        <f t="shared" si="31"/>
        <v>41569.165972222225</v>
      </c>
    </row>
    <row r="459" spans="1:19" ht="48" hidden="1" x14ac:dyDescent="0.2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 s="12">
        <v>0</v>
      </c>
      <c r="M459" t="b">
        <v>0</v>
      </c>
      <c r="N459" t="s">
        <v>8268</v>
      </c>
      <c r="O459" s="12">
        <f t="shared" si="28"/>
        <v>0</v>
      </c>
      <c r="P459">
        <f t="shared" si="29"/>
        <v>0</v>
      </c>
      <c r="Q459" t="s">
        <v>8312</v>
      </c>
      <c r="R459" s="16">
        <f t="shared" si="30"/>
        <v>41837.767500000002</v>
      </c>
      <c r="S459" s="17">
        <f t="shared" si="31"/>
        <v>41867.767500000002</v>
      </c>
    </row>
    <row r="460" spans="1:19" ht="48" hidden="1" x14ac:dyDescent="0.2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 s="12">
        <v>49</v>
      </c>
      <c r="M460" t="b">
        <v>0</v>
      </c>
      <c r="N460" t="s">
        <v>8268</v>
      </c>
      <c r="O460" s="12">
        <f t="shared" si="28"/>
        <v>8</v>
      </c>
      <c r="P460">
        <f t="shared" si="29"/>
        <v>16.760000000000002</v>
      </c>
      <c r="Q460" t="s">
        <v>8312</v>
      </c>
      <c r="R460" s="16">
        <f t="shared" si="30"/>
        <v>41378.69976851852</v>
      </c>
      <c r="S460" s="17">
        <f t="shared" si="31"/>
        <v>41408.69976851852</v>
      </c>
    </row>
    <row r="461" spans="1:19" ht="48" hidden="1" x14ac:dyDescent="0.2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 s="12">
        <v>1</v>
      </c>
      <c r="M461" t="b">
        <v>0</v>
      </c>
      <c r="N461" t="s">
        <v>8268</v>
      </c>
      <c r="O461" s="12">
        <f t="shared" si="28"/>
        <v>0</v>
      </c>
      <c r="P461">
        <f t="shared" si="29"/>
        <v>25</v>
      </c>
      <c r="Q461" t="s">
        <v>8312</v>
      </c>
      <c r="R461" s="16">
        <f t="shared" si="30"/>
        <v>40800.6403587963</v>
      </c>
      <c r="S461" s="17">
        <f t="shared" si="31"/>
        <v>40860.682025462964</v>
      </c>
    </row>
    <row r="462" spans="1:19" ht="32" hidden="1" x14ac:dyDescent="0.2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 s="12">
        <v>2</v>
      </c>
      <c r="M462" t="b">
        <v>0</v>
      </c>
      <c r="N462" t="s">
        <v>8268</v>
      </c>
      <c r="O462" s="12">
        <f t="shared" si="28"/>
        <v>0</v>
      </c>
      <c r="P462">
        <f t="shared" si="29"/>
        <v>12.5</v>
      </c>
      <c r="Q462" t="s">
        <v>8312</v>
      </c>
      <c r="R462" s="16">
        <f t="shared" si="30"/>
        <v>41759.542534722219</v>
      </c>
      <c r="S462" s="17">
        <f t="shared" si="31"/>
        <v>41791.166666666664</v>
      </c>
    </row>
    <row r="463" spans="1:19" ht="48" hidden="1" x14ac:dyDescent="0.2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 s="12">
        <v>0</v>
      </c>
      <c r="M463" t="b">
        <v>0</v>
      </c>
      <c r="N463" t="s">
        <v>8268</v>
      </c>
      <c r="O463" s="12">
        <f t="shared" si="28"/>
        <v>0</v>
      </c>
      <c r="P463">
        <f t="shared" si="29"/>
        <v>0</v>
      </c>
      <c r="Q463" t="s">
        <v>8312</v>
      </c>
      <c r="R463" s="16">
        <f t="shared" si="30"/>
        <v>41407.84684027778</v>
      </c>
      <c r="S463" s="17">
        <f t="shared" si="31"/>
        <v>41427.84684027778</v>
      </c>
    </row>
    <row r="464" spans="1:19" ht="48" hidden="1" x14ac:dyDescent="0.2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 s="12">
        <v>0</v>
      </c>
      <c r="M464" t="b">
        <v>0</v>
      </c>
      <c r="N464" t="s">
        <v>8268</v>
      </c>
      <c r="O464" s="12">
        <f t="shared" si="28"/>
        <v>0</v>
      </c>
      <c r="P464">
        <f t="shared" si="29"/>
        <v>0</v>
      </c>
      <c r="Q464" t="s">
        <v>8312</v>
      </c>
      <c r="R464" s="16">
        <f t="shared" si="30"/>
        <v>40705.126631944448</v>
      </c>
      <c r="S464" s="17">
        <f t="shared" si="31"/>
        <v>40765.126631944448</v>
      </c>
    </row>
    <row r="465" spans="1:19" ht="48" hidden="1" x14ac:dyDescent="0.2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 s="12">
        <v>11</v>
      </c>
      <c r="M465" t="b">
        <v>0</v>
      </c>
      <c r="N465" t="s">
        <v>8268</v>
      </c>
      <c r="O465" s="12">
        <f t="shared" si="28"/>
        <v>2</v>
      </c>
      <c r="P465">
        <f t="shared" si="29"/>
        <v>113.64</v>
      </c>
      <c r="Q465" t="s">
        <v>8312</v>
      </c>
      <c r="R465" s="16">
        <f t="shared" si="30"/>
        <v>40750.710104166668</v>
      </c>
      <c r="S465" s="17">
        <f t="shared" si="31"/>
        <v>40810.710104166668</v>
      </c>
    </row>
    <row r="466" spans="1:19" ht="32" hidden="1" x14ac:dyDescent="0.2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 s="12">
        <v>1</v>
      </c>
      <c r="M466" t="b">
        <v>0</v>
      </c>
      <c r="N466" t="s">
        <v>8268</v>
      </c>
      <c r="O466" s="12">
        <f t="shared" si="28"/>
        <v>0</v>
      </c>
      <c r="P466">
        <f t="shared" si="29"/>
        <v>1</v>
      </c>
      <c r="Q466" t="s">
        <v>8312</v>
      </c>
      <c r="R466" s="16">
        <f t="shared" si="30"/>
        <v>42488.848784722228</v>
      </c>
      <c r="S466" s="17">
        <f t="shared" si="31"/>
        <v>42508.848784722228</v>
      </c>
    </row>
    <row r="467" spans="1:19" ht="16" hidden="1" x14ac:dyDescent="0.2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 s="12">
        <v>8</v>
      </c>
      <c r="M467" t="b">
        <v>0</v>
      </c>
      <c r="N467" t="s">
        <v>8268</v>
      </c>
      <c r="O467" s="12">
        <f t="shared" si="28"/>
        <v>27</v>
      </c>
      <c r="P467">
        <f t="shared" si="29"/>
        <v>17.25</v>
      </c>
      <c r="Q467" t="s">
        <v>8312</v>
      </c>
      <c r="R467" s="16">
        <f t="shared" si="30"/>
        <v>41801.120069444441</v>
      </c>
      <c r="S467" s="17">
        <f t="shared" si="31"/>
        <v>41817.120069444441</v>
      </c>
    </row>
    <row r="468" spans="1:19" ht="48" hidden="1" x14ac:dyDescent="0.2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 s="12">
        <v>5</v>
      </c>
      <c r="M468" t="b">
        <v>0</v>
      </c>
      <c r="N468" t="s">
        <v>8268</v>
      </c>
      <c r="O468" s="12">
        <f t="shared" si="28"/>
        <v>1</v>
      </c>
      <c r="P468">
        <f t="shared" si="29"/>
        <v>15.2</v>
      </c>
      <c r="Q468" t="s">
        <v>8312</v>
      </c>
      <c r="R468" s="16">
        <f t="shared" si="30"/>
        <v>41129.942870370374</v>
      </c>
      <c r="S468" s="17">
        <f t="shared" si="31"/>
        <v>41159.942870370374</v>
      </c>
    </row>
    <row r="469" spans="1:19" ht="48" hidden="1" x14ac:dyDescent="0.2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 s="12">
        <v>39</v>
      </c>
      <c r="M469" t="b">
        <v>0</v>
      </c>
      <c r="N469" t="s">
        <v>8268</v>
      </c>
      <c r="O469" s="12">
        <f t="shared" si="28"/>
        <v>22</v>
      </c>
      <c r="P469">
        <f t="shared" si="29"/>
        <v>110.64</v>
      </c>
      <c r="Q469" t="s">
        <v>8312</v>
      </c>
      <c r="R469" s="16">
        <f t="shared" si="30"/>
        <v>41135.679791666669</v>
      </c>
      <c r="S469" s="17">
        <f t="shared" si="31"/>
        <v>41180.679791666669</v>
      </c>
    </row>
    <row r="470" spans="1:19" ht="48" hidden="1" x14ac:dyDescent="0.2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 s="12">
        <v>0</v>
      </c>
      <c r="M470" t="b">
        <v>0</v>
      </c>
      <c r="N470" t="s">
        <v>8268</v>
      </c>
      <c r="O470" s="12">
        <f t="shared" si="28"/>
        <v>0</v>
      </c>
      <c r="P470">
        <f t="shared" si="29"/>
        <v>0</v>
      </c>
      <c r="Q470" t="s">
        <v>8312</v>
      </c>
      <c r="R470" s="16">
        <f t="shared" si="30"/>
        <v>41041.167627314811</v>
      </c>
      <c r="S470" s="17">
        <f t="shared" si="31"/>
        <v>41101.160474537035</v>
      </c>
    </row>
    <row r="471" spans="1:19" ht="32" hidden="1" x14ac:dyDescent="0.2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 s="12">
        <v>0</v>
      </c>
      <c r="M471" t="b">
        <v>0</v>
      </c>
      <c r="N471" t="s">
        <v>8268</v>
      </c>
      <c r="O471" s="12">
        <f t="shared" si="28"/>
        <v>0</v>
      </c>
      <c r="P471">
        <f t="shared" si="29"/>
        <v>0</v>
      </c>
      <c r="Q471" t="s">
        <v>8312</v>
      </c>
      <c r="R471" s="16">
        <f t="shared" si="30"/>
        <v>41827.989861111113</v>
      </c>
      <c r="S471" s="17">
        <f t="shared" si="31"/>
        <v>41887.989861111113</v>
      </c>
    </row>
    <row r="472" spans="1:19" ht="48" hidden="1" x14ac:dyDescent="0.2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 s="12">
        <v>2</v>
      </c>
      <c r="M472" t="b">
        <v>0</v>
      </c>
      <c r="N472" t="s">
        <v>8268</v>
      </c>
      <c r="O472" s="12">
        <f t="shared" si="28"/>
        <v>1</v>
      </c>
      <c r="P472">
        <f t="shared" si="29"/>
        <v>25.5</v>
      </c>
      <c r="Q472" t="s">
        <v>8312</v>
      </c>
      <c r="R472" s="16">
        <f t="shared" si="30"/>
        <v>41605.167696759258</v>
      </c>
      <c r="S472" s="17">
        <f t="shared" si="31"/>
        <v>41655.166666666664</v>
      </c>
    </row>
    <row r="473" spans="1:19" ht="64" hidden="1" x14ac:dyDescent="0.2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 s="12">
        <v>170</v>
      </c>
      <c r="M473" t="b">
        <v>0</v>
      </c>
      <c r="N473" t="s">
        <v>8268</v>
      </c>
      <c r="O473" s="12">
        <f t="shared" si="28"/>
        <v>12</v>
      </c>
      <c r="P473">
        <f t="shared" si="29"/>
        <v>38.479999999999997</v>
      </c>
      <c r="Q473" t="s">
        <v>8312</v>
      </c>
      <c r="R473" s="16">
        <f t="shared" si="30"/>
        <v>41703.721979166665</v>
      </c>
      <c r="S473" s="17">
        <f t="shared" si="31"/>
        <v>41748.680312500001</v>
      </c>
    </row>
    <row r="474" spans="1:19" ht="48" hidden="1" x14ac:dyDescent="0.2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 s="12">
        <v>5</v>
      </c>
      <c r="M474" t="b">
        <v>0</v>
      </c>
      <c r="N474" t="s">
        <v>8268</v>
      </c>
      <c r="O474" s="12">
        <f t="shared" si="28"/>
        <v>18</v>
      </c>
      <c r="P474">
        <f t="shared" si="29"/>
        <v>28.2</v>
      </c>
      <c r="Q474" t="s">
        <v>8312</v>
      </c>
      <c r="R474" s="16">
        <f t="shared" si="30"/>
        <v>41844.922662037039</v>
      </c>
      <c r="S474" s="17">
        <f t="shared" si="31"/>
        <v>41874.922662037039</v>
      </c>
    </row>
    <row r="475" spans="1:19" ht="48" hidden="1" x14ac:dyDescent="0.2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 s="12">
        <v>14</v>
      </c>
      <c r="M475" t="b">
        <v>0</v>
      </c>
      <c r="N475" t="s">
        <v>8268</v>
      </c>
      <c r="O475" s="12">
        <f t="shared" si="28"/>
        <v>3</v>
      </c>
      <c r="P475">
        <f t="shared" si="29"/>
        <v>61.5</v>
      </c>
      <c r="Q475" t="s">
        <v>8312</v>
      </c>
      <c r="R475" s="16">
        <f t="shared" si="30"/>
        <v>41869.698136574072</v>
      </c>
      <c r="S475" s="17">
        <f t="shared" si="31"/>
        <v>41899.698136574072</v>
      </c>
    </row>
    <row r="476" spans="1:19" ht="48" hidden="1" x14ac:dyDescent="0.2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 s="12">
        <v>1</v>
      </c>
      <c r="M476" t="b">
        <v>0</v>
      </c>
      <c r="N476" t="s">
        <v>8268</v>
      </c>
      <c r="O476" s="12">
        <f t="shared" si="28"/>
        <v>0</v>
      </c>
      <c r="P476">
        <f t="shared" si="29"/>
        <v>1</v>
      </c>
      <c r="Q476" t="s">
        <v>8312</v>
      </c>
      <c r="R476" s="16">
        <f t="shared" si="30"/>
        <v>42753.329039351855</v>
      </c>
      <c r="S476" s="17">
        <f t="shared" si="31"/>
        <v>42783.329039351855</v>
      </c>
    </row>
    <row r="477" spans="1:19" ht="48" hidden="1" x14ac:dyDescent="0.2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 s="12">
        <v>0</v>
      </c>
      <c r="M477" t="b">
        <v>0</v>
      </c>
      <c r="N477" t="s">
        <v>8268</v>
      </c>
      <c r="O477" s="12">
        <f t="shared" si="28"/>
        <v>0</v>
      </c>
      <c r="P477">
        <f t="shared" si="29"/>
        <v>0</v>
      </c>
      <c r="Q477" t="s">
        <v>8312</v>
      </c>
      <c r="R477" s="16">
        <f t="shared" si="30"/>
        <v>42100.086145833338</v>
      </c>
      <c r="S477" s="17">
        <f t="shared" si="31"/>
        <v>42130.086145833338</v>
      </c>
    </row>
    <row r="478" spans="1:19" ht="32" hidden="1" x14ac:dyDescent="0.2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 s="12">
        <v>124</v>
      </c>
      <c r="M478" t="b">
        <v>0</v>
      </c>
      <c r="N478" t="s">
        <v>8268</v>
      </c>
      <c r="O478" s="12">
        <f t="shared" si="28"/>
        <v>2</v>
      </c>
      <c r="P478">
        <f t="shared" si="29"/>
        <v>39.57</v>
      </c>
      <c r="Q478" t="s">
        <v>8312</v>
      </c>
      <c r="R478" s="16">
        <f t="shared" si="30"/>
        <v>41757.975011574075</v>
      </c>
      <c r="S478" s="17">
        <f t="shared" si="31"/>
        <v>41793.165972222225</v>
      </c>
    </row>
    <row r="479" spans="1:19" ht="48" hidden="1" x14ac:dyDescent="0.2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 s="12">
        <v>0</v>
      </c>
      <c r="M479" t="b">
        <v>0</v>
      </c>
      <c r="N479" t="s">
        <v>8268</v>
      </c>
      <c r="O479" s="12">
        <f t="shared" si="28"/>
        <v>0</v>
      </c>
      <c r="P479">
        <f t="shared" si="29"/>
        <v>0</v>
      </c>
      <c r="Q479" t="s">
        <v>8312</v>
      </c>
      <c r="R479" s="16">
        <f t="shared" si="30"/>
        <v>40987.83488425926</v>
      </c>
      <c r="S479" s="17">
        <f t="shared" si="31"/>
        <v>41047.83488425926</v>
      </c>
    </row>
    <row r="480" spans="1:19" ht="48" hidden="1" x14ac:dyDescent="0.2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 s="12">
        <v>0</v>
      </c>
      <c r="M480" t="b">
        <v>0</v>
      </c>
      <c r="N480" t="s">
        <v>8268</v>
      </c>
      <c r="O480" s="12">
        <f t="shared" si="28"/>
        <v>0</v>
      </c>
      <c r="P480">
        <f t="shared" si="29"/>
        <v>0</v>
      </c>
      <c r="Q480" t="s">
        <v>8312</v>
      </c>
      <c r="R480" s="16">
        <f t="shared" si="30"/>
        <v>42065.910983796297</v>
      </c>
      <c r="S480" s="17">
        <f t="shared" si="31"/>
        <v>42095.869317129633</v>
      </c>
    </row>
    <row r="481" spans="1:19" ht="48" hidden="1" x14ac:dyDescent="0.2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 s="12">
        <v>55</v>
      </c>
      <c r="M481" t="b">
        <v>0</v>
      </c>
      <c r="N481" t="s">
        <v>8268</v>
      </c>
      <c r="O481" s="12">
        <f t="shared" si="28"/>
        <v>33</v>
      </c>
      <c r="P481">
        <f t="shared" si="29"/>
        <v>88.8</v>
      </c>
      <c r="Q481" t="s">
        <v>8312</v>
      </c>
      <c r="R481" s="16">
        <f t="shared" si="30"/>
        <v>41904.407812500001</v>
      </c>
      <c r="S481" s="17">
        <f t="shared" si="31"/>
        <v>41964.449479166666</v>
      </c>
    </row>
    <row r="482" spans="1:19" ht="48" hidden="1" x14ac:dyDescent="0.2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 s="12">
        <v>140</v>
      </c>
      <c r="M482" t="b">
        <v>0</v>
      </c>
      <c r="N482" t="s">
        <v>8268</v>
      </c>
      <c r="O482" s="12">
        <f t="shared" si="28"/>
        <v>19</v>
      </c>
      <c r="P482">
        <f t="shared" si="29"/>
        <v>55.46</v>
      </c>
      <c r="Q482" t="s">
        <v>8312</v>
      </c>
      <c r="R482" s="16">
        <f t="shared" si="30"/>
        <v>41465.500173611108</v>
      </c>
      <c r="S482" s="17">
        <f t="shared" si="31"/>
        <v>41495.500173611108</v>
      </c>
    </row>
    <row r="483" spans="1:19" ht="48" hidden="1" x14ac:dyDescent="0.2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 s="12">
        <v>21</v>
      </c>
      <c r="M483" t="b">
        <v>0</v>
      </c>
      <c r="N483" t="s">
        <v>8268</v>
      </c>
      <c r="O483" s="12">
        <f t="shared" si="28"/>
        <v>6</v>
      </c>
      <c r="P483">
        <f t="shared" si="29"/>
        <v>87.14</v>
      </c>
      <c r="Q483" t="s">
        <v>8312</v>
      </c>
      <c r="R483" s="16">
        <f t="shared" si="30"/>
        <v>41162.672326388885</v>
      </c>
      <c r="S483" s="17">
        <f t="shared" si="31"/>
        <v>41192.672326388885</v>
      </c>
    </row>
    <row r="484" spans="1:19" ht="48" hidden="1" x14ac:dyDescent="0.2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 s="12">
        <v>1</v>
      </c>
      <c r="M484" t="b">
        <v>0</v>
      </c>
      <c r="N484" t="s">
        <v>8268</v>
      </c>
      <c r="O484" s="12">
        <f t="shared" si="28"/>
        <v>0</v>
      </c>
      <c r="P484">
        <f t="shared" si="29"/>
        <v>10</v>
      </c>
      <c r="Q484" t="s">
        <v>8312</v>
      </c>
      <c r="R484" s="16">
        <f t="shared" si="30"/>
        <v>42447.896875000006</v>
      </c>
      <c r="S484" s="17">
        <f t="shared" si="31"/>
        <v>42474.606944444444</v>
      </c>
    </row>
    <row r="485" spans="1:19" ht="48" hidden="1" x14ac:dyDescent="0.2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 s="12">
        <v>147</v>
      </c>
      <c r="M485" t="b">
        <v>0</v>
      </c>
      <c r="N485" t="s">
        <v>8268</v>
      </c>
      <c r="O485" s="12">
        <f t="shared" si="28"/>
        <v>50</v>
      </c>
      <c r="P485">
        <f t="shared" si="29"/>
        <v>51.22</v>
      </c>
      <c r="Q485" t="s">
        <v>8312</v>
      </c>
      <c r="R485" s="16">
        <f t="shared" si="30"/>
        <v>41243.197592592594</v>
      </c>
      <c r="S485" s="17">
        <f t="shared" si="31"/>
        <v>41303.197592592594</v>
      </c>
    </row>
    <row r="486" spans="1:19" ht="64" hidden="1" x14ac:dyDescent="0.2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 s="12">
        <v>11</v>
      </c>
      <c r="M486" t="b">
        <v>0</v>
      </c>
      <c r="N486" t="s">
        <v>8268</v>
      </c>
      <c r="O486" s="12">
        <f t="shared" si="28"/>
        <v>0</v>
      </c>
      <c r="P486">
        <f t="shared" si="29"/>
        <v>13.55</v>
      </c>
      <c r="Q486" t="s">
        <v>8312</v>
      </c>
      <c r="R486" s="16">
        <f t="shared" si="30"/>
        <v>42272.93949074074</v>
      </c>
      <c r="S486" s="17">
        <f t="shared" si="31"/>
        <v>42313.981157407412</v>
      </c>
    </row>
    <row r="487" spans="1:19" ht="32" hidden="1" x14ac:dyDescent="0.2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 s="12">
        <v>125</v>
      </c>
      <c r="M487" t="b">
        <v>0</v>
      </c>
      <c r="N487" t="s">
        <v>8268</v>
      </c>
      <c r="O487" s="12">
        <f t="shared" si="28"/>
        <v>22</v>
      </c>
      <c r="P487">
        <f t="shared" si="29"/>
        <v>66.52</v>
      </c>
      <c r="Q487" t="s">
        <v>8312</v>
      </c>
      <c r="R487" s="16">
        <f t="shared" si="30"/>
        <v>41381.50577546296</v>
      </c>
      <c r="S487" s="17">
        <f t="shared" si="31"/>
        <v>41411.50577546296</v>
      </c>
    </row>
    <row r="488" spans="1:19" ht="48" hidden="1" x14ac:dyDescent="0.2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 s="12">
        <v>1</v>
      </c>
      <c r="M488" t="b">
        <v>0</v>
      </c>
      <c r="N488" t="s">
        <v>8268</v>
      </c>
      <c r="O488" s="12">
        <f t="shared" si="28"/>
        <v>0</v>
      </c>
      <c r="P488">
        <f t="shared" si="29"/>
        <v>50</v>
      </c>
      <c r="Q488" t="s">
        <v>8312</v>
      </c>
      <c r="R488" s="16">
        <f t="shared" si="30"/>
        <v>41761.94258101852</v>
      </c>
      <c r="S488" s="17">
        <f t="shared" si="31"/>
        <v>41791.94258101852</v>
      </c>
    </row>
    <row r="489" spans="1:19" ht="48" hidden="1" x14ac:dyDescent="0.2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 s="12">
        <v>0</v>
      </c>
      <c r="M489" t="b">
        <v>0</v>
      </c>
      <c r="N489" t="s">
        <v>8268</v>
      </c>
      <c r="O489" s="12">
        <f t="shared" si="28"/>
        <v>0</v>
      </c>
      <c r="P489">
        <f t="shared" si="29"/>
        <v>0</v>
      </c>
      <c r="Q489" t="s">
        <v>8312</v>
      </c>
      <c r="R489" s="16">
        <f t="shared" si="30"/>
        <v>42669.594837962963</v>
      </c>
      <c r="S489" s="17">
        <f t="shared" si="31"/>
        <v>42729.636504629627</v>
      </c>
    </row>
    <row r="490" spans="1:19" ht="32" hidden="1" x14ac:dyDescent="0.2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 s="12">
        <v>0</v>
      </c>
      <c r="M490" t="b">
        <v>0</v>
      </c>
      <c r="N490" t="s">
        <v>8268</v>
      </c>
      <c r="O490" s="12">
        <f t="shared" si="28"/>
        <v>0</v>
      </c>
      <c r="P490">
        <f t="shared" si="29"/>
        <v>0</v>
      </c>
      <c r="Q490" t="s">
        <v>8312</v>
      </c>
      <c r="R490" s="16">
        <f t="shared" si="30"/>
        <v>42714.054398148146</v>
      </c>
      <c r="S490" s="17">
        <f t="shared" si="31"/>
        <v>42744.054398148146</v>
      </c>
    </row>
    <row r="491" spans="1:19" ht="48" hidden="1" x14ac:dyDescent="0.2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 s="12">
        <v>3</v>
      </c>
      <c r="M491" t="b">
        <v>0</v>
      </c>
      <c r="N491" t="s">
        <v>8268</v>
      </c>
      <c r="O491" s="12">
        <f t="shared" si="28"/>
        <v>0</v>
      </c>
      <c r="P491">
        <f t="shared" si="29"/>
        <v>71.67</v>
      </c>
      <c r="Q491" t="s">
        <v>8312</v>
      </c>
      <c r="R491" s="16">
        <f t="shared" si="30"/>
        <v>40882.481666666667</v>
      </c>
      <c r="S491" s="17">
        <f t="shared" si="31"/>
        <v>40913.481249999997</v>
      </c>
    </row>
    <row r="492" spans="1:19" ht="16" hidden="1" x14ac:dyDescent="0.2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 s="12">
        <v>0</v>
      </c>
      <c r="M492" t="b">
        <v>0</v>
      </c>
      <c r="N492" t="s">
        <v>8268</v>
      </c>
      <c r="O492" s="12">
        <f t="shared" si="28"/>
        <v>0</v>
      </c>
      <c r="P492">
        <f t="shared" si="29"/>
        <v>0</v>
      </c>
      <c r="Q492" t="s">
        <v>8312</v>
      </c>
      <c r="R492" s="16">
        <f t="shared" si="30"/>
        <v>41113.968576388892</v>
      </c>
      <c r="S492" s="17">
        <f t="shared" si="31"/>
        <v>41143.968576388892</v>
      </c>
    </row>
    <row r="493" spans="1:19" ht="48" hidden="1" x14ac:dyDescent="0.2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 s="12">
        <v>0</v>
      </c>
      <c r="M493" t="b">
        <v>0</v>
      </c>
      <c r="N493" t="s">
        <v>8268</v>
      </c>
      <c r="O493" s="12">
        <f t="shared" si="28"/>
        <v>0</v>
      </c>
      <c r="P493">
        <f t="shared" si="29"/>
        <v>0</v>
      </c>
      <c r="Q493" t="s">
        <v>8312</v>
      </c>
      <c r="R493" s="16">
        <f t="shared" si="30"/>
        <v>42366.982627314821</v>
      </c>
      <c r="S493" s="17">
        <f t="shared" si="31"/>
        <v>42396.982627314821</v>
      </c>
    </row>
    <row r="494" spans="1:19" ht="48" hidden="1" x14ac:dyDescent="0.2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 s="12">
        <v>0</v>
      </c>
      <c r="M494" t="b">
        <v>0</v>
      </c>
      <c r="N494" t="s">
        <v>8268</v>
      </c>
      <c r="O494" s="12">
        <f t="shared" si="28"/>
        <v>0</v>
      </c>
      <c r="P494">
        <f t="shared" si="29"/>
        <v>0</v>
      </c>
      <c r="Q494" t="s">
        <v>8312</v>
      </c>
      <c r="R494" s="16">
        <f t="shared" si="30"/>
        <v>42596.03506944445</v>
      </c>
      <c r="S494" s="17">
        <f t="shared" si="31"/>
        <v>42656.03506944445</v>
      </c>
    </row>
    <row r="495" spans="1:19" ht="48" hidden="1" x14ac:dyDescent="0.2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 s="12">
        <v>0</v>
      </c>
      <c r="M495" t="b">
        <v>0</v>
      </c>
      <c r="N495" t="s">
        <v>8268</v>
      </c>
      <c r="O495" s="12">
        <f t="shared" si="28"/>
        <v>0</v>
      </c>
      <c r="P495">
        <f t="shared" si="29"/>
        <v>0</v>
      </c>
      <c r="Q495" t="s">
        <v>8312</v>
      </c>
      <c r="R495" s="16">
        <f t="shared" si="30"/>
        <v>42114.726134259254</v>
      </c>
      <c r="S495" s="17">
        <f t="shared" si="31"/>
        <v>42144.726134259254</v>
      </c>
    </row>
    <row r="496" spans="1:19" ht="48" hidden="1" x14ac:dyDescent="0.2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 s="12">
        <v>3</v>
      </c>
      <c r="M496" t="b">
        <v>0</v>
      </c>
      <c r="N496" t="s">
        <v>8268</v>
      </c>
      <c r="O496" s="12">
        <f t="shared" si="28"/>
        <v>0</v>
      </c>
      <c r="P496">
        <f t="shared" si="29"/>
        <v>10.33</v>
      </c>
      <c r="Q496" t="s">
        <v>8312</v>
      </c>
      <c r="R496" s="16">
        <f t="shared" si="30"/>
        <v>41799.830613425926</v>
      </c>
      <c r="S496" s="17">
        <f t="shared" si="31"/>
        <v>41823.125</v>
      </c>
    </row>
    <row r="497" spans="1:19" ht="48" hidden="1" x14ac:dyDescent="0.2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 s="12">
        <v>0</v>
      </c>
      <c r="M497" t="b">
        <v>0</v>
      </c>
      <c r="N497" t="s">
        <v>8268</v>
      </c>
      <c r="O497" s="12">
        <f t="shared" si="28"/>
        <v>0</v>
      </c>
      <c r="P497">
        <f t="shared" si="29"/>
        <v>0</v>
      </c>
      <c r="Q497" t="s">
        <v>8312</v>
      </c>
      <c r="R497" s="16">
        <f t="shared" si="30"/>
        <v>42171.827604166669</v>
      </c>
      <c r="S497" s="17">
        <f t="shared" si="31"/>
        <v>42201.827604166669</v>
      </c>
    </row>
    <row r="498" spans="1:19" ht="32" hidden="1" x14ac:dyDescent="0.2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 s="12">
        <v>1</v>
      </c>
      <c r="M498" t="b">
        <v>0</v>
      </c>
      <c r="N498" t="s">
        <v>8268</v>
      </c>
      <c r="O498" s="12">
        <f t="shared" si="28"/>
        <v>0</v>
      </c>
      <c r="P498">
        <f t="shared" si="29"/>
        <v>1</v>
      </c>
      <c r="Q498" t="s">
        <v>8312</v>
      </c>
      <c r="R498" s="16">
        <f t="shared" si="30"/>
        <v>41620.93141203704</v>
      </c>
      <c r="S498" s="17">
        <f t="shared" si="31"/>
        <v>41680.93141203704</v>
      </c>
    </row>
    <row r="499" spans="1:19" ht="16" hidden="1" x14ac:dyDescent="0.2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 s="12">
        <v>3</v>
      </c>
      <c r="M499" t="b">
        <v>0</v>
      </c>
      <c r="N499" t="s">
        <v>8268</v>
      </c>
      <c r="O499" s="12">
        <f t="shared" si="28"/>
        <v>1</v>
      </c>
      <c r="P499">
        <f t="shared" si="29"/>
        <v>10</v>
      </c>
      <c r="Q499" t="s">
        <v>8312</v>
      </c>
      <c r="R499" s="16">
        <f t="shared" si="30"/>
        <v>41945.037789351853</v>
      </c>
      <c r="S499" s="17">
        <f t="shared" si="31"/>
        <v>41998.208333333328</v>
      </c>
    </row>
    <row r="500" spans="1:19" ht="48" hidden="1" x14ac:dyDescent="0.2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 s="12">
        <v>22</v>
      </c>
      <c r="M500" t="b">
        <v>0</v>
      </c>
      <c r="N500" t="s">
        <v>8268</v>
      </c>
      <c r="O500" s="12">
        <f t="shared" si="28"/>
        <v>5</v>
      </c>
      <c r="P500">
        <f t="shared" si="29"/>
        <v>136.09</v>
      </c>
      <c r="Q500" t="s">
        <v>8312</v>
      </c>
      <c r="R500" s="16">
        <f t="shared" si="30"/>
        <v>40858.762141203704</v>
      </c>
      <c r="S500" s="17">
        <f t="shared" si="31"/>
        <v>40900.762141203704</v>
      </c>
    </row>
    <row r="501" spans="1:19" ht="64" hidden="1" x14ac:dyDescent="0.2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 s="12">
        <v>26</v>
      </c>
      <c r="M501" t="b">
        <v>0</v>
      </c>
      <c r="N501" t="s">
        <v>8268</v>
      </c>
      <c r="O501" s="12">
        <f t="shared" si="28"/>
        <v>10</v>
      </c>
      <c r="P501">
        <f t="shared" si="29"/>
        <v>73.459999999999994</v>
      </c>
      <c r="Q501" t="s">
        <v>8312</v>
      </c>
      <c r="R501" s="16">
        <f t="shared" si="30"/>
        <v>40043.895462962959</v>
      </c>
      <c r="S501" s="17">
        <f t="shared" si="31"/>
        <v>40098.874305555553</v>
      </c>
    </row>
    <row r="502" spans="1:19" ht="64" hidden="1" x14ac:dyDescent="0.2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 s="12">
        <v>4</v>
      </c>
      <c r="M502" t="b">
        <v>0</v>
      </c>
      <c r="N502" t="s">
        <v>8268</v>
      </c>
      <c r="O502" s="12">
        <f t="shared" si="28"/>
        <v>3</v>
      </c>
      <c r="P502">
        <f t="shared" si="29"/>
        <v>53.75</v>
      </c>
      <c r="Q502" t="s">
        <v>8312</v>
      </c>
      <c r="R502" s="16">
        <f t="shared" si="30"/>
        <v>40247.886006944449</v>
      </c>
      <c r="S502" s="17">
        <f t="shared" si="31"/>
        <v>40306.927777777775</v>
      </c>
    </row>
    <row r="503" spans="1:19" ht="48" hidden="1" x14ac:dyDescent="0.2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 s="12">
        <v>0</v>
      </c>
      <c r="M503" t="b">
        <v>0</v>
      </c>
      <c r="N503" t="s">
        <v>8268</v>
      </c>
      <c r="O503" s="12">
        <f t="shared" si="28"/>
        <v>0</v>
      </c>
      <c r="P503">
        <f t="shared" si="29"/>
        <v>0</v>
      </c>
      <c r="Q503" t="s">
        <v>8312</v>
      </c>
      <c r="R503" s="16">
        <f t="shared" si="30"/>
        <v>40703.234386574077</v>
      </c>
      <c r="S503" s="17">
        <f t="shared" si="31"/>
        <v>40733.234386574077</v>
      </c>
    </row>
    <row r="504" spans="1:19" ht="48" hidden="1" x14ac:dyDescent="0.2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 s="12">
        <v>4</v>
      </c>
      <c r="M504" t="b">
        <v>0</v>
      </c>
      <c r="N504" t="s">
        <v>8268</v>
      </c>
      <c r="O504" s="12">
        <f t="shared" si="28"/>
        <v>1</v>
      </c>
      <c r="P504">
        <f t="shared" si="29"/>
        <v>57.5</v>
      </c>
      <c r="Q504" t="s">
        <v>8312</v>
      </c>
      <c r="R504" s="16">
        <f t="shared" si="30"/>
        <v>40956.553530092591</v>
      </c>
      <c r="S504" s="17">
        <f t="shared" si="31"/>
        <v>40986.511863425927</v>
      </c>
    </row>
    <row r="505" spans="1:19" ht="48" hidden="1" x14ac:dyDescent="0.2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 s="12">
        <v>9</v>
      </c>
      <c r="M505" t="b">
        <v>0</v>
      </c>
      <c r="N505" t="s">
        <v>8268</v>
      </c>
      <c r="O505" s="12">
        <f t="shared" si="28"/>
        <v>2</v>
      </c>
      <c r="P505">
        <f t="shared" si="29"/>
        <v>12.67</v>
      </c>
      <c r="Q505" t="s">
        <v>8312</v>
      </c>
      <c r="R505" s="16">
        <f t="shared" si="30"/>
        <v>41991.526655092588</v>
      </c>
      <c r="S505" s="17">
        <f t="shared" si="31"/>
        <v>42021.526655092588</v>
      </c>
    </row>
    <row r="506" spans="1:19" ht="48" hidden="1" x14ac:dyDescent="0.2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 s="12">
        <v>5</v>
      </c>
      <c r="M506" t="b">
        <v>0</v>
      </c>
      <c r="N506" t="s">
        <v>8268</v>
      </c>
      <c r="O506" s="12">
        <f t="shared" si="28"/>
        <v>1</v>
      </c>
      <c r="P506">
        <f t="shared" si="29"/>
        <v>67</v>
      </c>
      <c r="Q506" t="s">
        <v>8312</v>
      </c>
      <c r="R506" s="16">
        <f t="shared" si="30"/>
        <v>40949.98364583333</v>
      </c>
      <c r="S506" s="17">
        <f t="shared" si="31"/>
        <v>41009.941979166666</v>
      </c>
    </row>
    <row r="507" spans="1:19" ht="48" hidden="1" x14ac:dyDescent="0.2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 s="12">
        <v>14</v>
      </c>
      <c r="M507" t="b">
        <v>0</v>
      </c>
      <c r="N507" t="s">
        <v>8268</v>
      </c>
      <c r="O507" s="12">
        <f t="shared" si="28"/>
        <v>0</v>
      </c>
      <c r="P507">
        <f t="shared" si="29"/>
        <v>3.71</v>
      </c>
      <c r="Q507" t="s">
        <v>8312</v>
      </c>
      <c r="R507" s="16">
        <f t="shared" si="30"/>
        <v>42318.098217592589</v>
      </c>
      <c r="S507" s="17">
        <f t="shared" si="31"/>
        <v>42363.098217592589</v>
      </c>
    </row>
    <row r="508" spans="1:19" ht="48" hidden="1" x14ac:dyDescent="0.2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 s="12">
        <v>1</v>
      </c>
      <c r="M508" t="b">
        <v>0</v>
      </c>
      <c r="N508" t="s">
        <v>8268</v>
      </c>
      <c r="O508" s="12">
        <f t="shared" si="28"/>
        <v>0</v>
      </c>
      <c r="P508">
        <f t="shared" si="29"/>
        <v>250</v>
      </c>
      <c r="Q508" t="s">
        <v>8312</v>
      </c>
      <c r="R508" s="16">
        <f t="shared" si="30"/>
        <v>41466.552314814813</v>
      </c>
      <c r="S508" s="17">
        <f t="shared" si="31"/>
        <v>41496.552314814813</v>
      </c>
    </row>
    <row r="509" spans="1:19" ht="48" hidden="1" x14ac:dyDescent="0.2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 s="12">
        <v>10</v>
      </c>
      <c r="M509" t="b">
        <v>0</v>
      </c>
      <c r="N509" t="s">
        <v>8268</v>
      </c>
      <c r="O509" s="12">
        <f t="shared" si="28"/>
        <v>3</v>
      </c>
      <c r="P509">
        <f t="shared" si="29"/>
        <v>64</v>
      </c>
      <c r="Q509" t="s">
        <v>8312</v>
      </c>
      <c r="R509" s="16">
        <f t="shared" si="30"/>
        <v>41156.958993055552</v>
      </c>
      <c r="S509" s="17">
        <f t="shared" si="31"/>
        <v>41201.958993055552</v>
      </c>
    </row>
    <row r="510" spans="1:19" ht="48" hidden="1" x14ac:dyDescent="0.2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 s="12">
        <v>3</v>
      </c>
      <c r="M510" t="b">
        <v>0</v>
      </c>
      <c r="N510" t="s">
        <v>8268</v>
      </c>
      <c r="O510" s="12">
        <f t="shared" si="28"/>
        <v>1</v>
      </c>
      <c r="P510">
        <f t="shared" si="29"/>
        <v>133.33000000000001</v>
      </c>
      <c r="Q510" t="s">
        <v>8312</v>
      </c>
      <c r="R510" s="16">
        <f t="shared" si="30"/>
        <v>40995.024317129632</v>
      </c>
      <c r="S510" s="17">
        <f t="shared" si="31"/>
        <v>41054.593055555553</v>
      </c>
    </row>
    <row r="511" spans="1:19" ht="48" hidden="1" x14ac:dyDescent="0.2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 s="12">
        <v>1</v>
      </c>
      <c r="M511" t="b">
        <v>0</v>
      </c>
      <c r="N511" t="s">
        <v>8268</v>
      </c>
      <c r="O511" s="12">
        <f t="shared" si="28"/>
        <v>0</v>
      </c>
      <c r="P511">
        <f t="shared" si="29"/>
        <v>10</v>
      </c>
      <c r="Q511" t="s">
        <v>8312</v>
      </c>
      <c r="R511" s="16">
        <f t="shared" si="30"/>
        <v>42153.631597222222</v>
      </c>
      <c r="S511" s="17">
        <f t="shared" si="31"/>
        <v>42183.631597222222</v>
      </c>
    </row>
    <row r="512" spans="1:19" ht="48" hidden="1" x14ac:dyDescent="0.2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 s="12">
        <v>0</v>
      </c>
      <c r="M512" t="b">
        <v>0</v>
      </c>
      <c r="N512" t="s">
        <v>8268</v>
      </c>
      <c r="O512" s="12">
        <f t="shared" si="28"/>
        <v>0</v>
      </c>
      <c r="P512">
        <f t="shared" si="29"/>
        <v>0</v>
      </c>
      <c r="Q512" t="s">
        <v>8312</v>
      </c>
      <c r="R512" s="16">
        <f t="shared" si="30"/>
        <v>42400.176377314812</v>
      </c>
      <c r="S512" s="17">
        <f t="shared" si="31"/>
        <v>42430.176377314812</v>
      </c>
    </row>
    <row r="513" spans="1:19" ht="48" hidden="1" x14ac:dyDescent="0.2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 s="12">
        <v>5</v>
      </c>
      <c r="M513" t="b">
        <v>0</v>
      </c>
      <c r="N513" t="s">
        <v>8268</v>
      </c>
      <c r="O513" s="12">
        <f t="shared" si="28"/>
        <v>3</v>
      </c>
      <c r="P513">
        <f t="shared" si="29"/>
        <v>30</v>
      </c>
      <c r="Q513" t="s">
        <v>8312</v>
      </c>
      <c r="R513" s="16">
        <f t="shared" si="30"/>
        <v>41340.303032407406</v>
      </c>
      <c r="S513" s="17">
        <f t="shared" si="31"/>
        <v>41370.261365740742</v>
      </c>
    </row>
    <row r="514" spans="1:19" ht="48" hidden="1" x14ac:dyDescent="0.2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 s="12">
        <v>2</v>
      </c>
      <c r="M514" t="b">
        <v>0</v>
      </c>
      <c r="N514" t="s">
        <v>8268</v>
      </c>
      <c r="O514" s="12">
        <f t="shared" ref="O514:O577" si="32">ROUND(E514/D514*100,0)</f>
        <v>0</v>
      </c>
      <c r="P514">
        <f t="shared" si="29"/>
        <v>5.5</v>
      </c>
      <c r="Q514" t="s">
        <v>8312</v>
      </c>
      <c r="R514" s="16">
        <f t="shared" si="30"/>
        <v>42649.742210648154</v>
      </c>
      <c r="S514" s="17">
        <f t="shared" si="31"/>
        <v>42694.783877314811</v>
      </c>
    </row>
    <row r="515" spans="1:19" ht="32" hidden="1" x14ac:dyDescent="0.2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 s="12">
        <v>68</v>
      </c>
      <c r="M515" t="b">
        <v>0</v>
      </c>
      <c r="N515" t="s">
        <v>8268</v>
      </c>
      <c r="O515" s="12">
        <f t="shared" si="32"/>
        <v>14</v>
      </c>
      <c r="P515">
        <f t="shared" ref="P515:P578" si="33">IFERROR(ROUND(E515/L515,2),0)</f>
        <v>102.38</v>
      </c>
      <c r="Q515" t="s">
        <v>8312</v>
      </c>
      <c r="R515" s="16">
        <f t="shared" ref="R515:R578" si="34">(((J515/60)/60)/24)+DATE(1970,1,1)</f>
        <v>42552.653993055559</v>
      </c>
      <c r="S515" s="17">
        <f t="shared" ref="S515:S578" si="35">(((I515/60)/60)/24)+DATE(1970,1,1)</f>
        <v>42597.291666666672</v>
      </c>
    </row>
    <row r="516" spans="1:19" ht="48" hidden="1" x14ac:dyDescent="0.2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 s="12">
        <v>3</v>
      </c>
      <c r="M516" t="b">
        <v>0</v>
      </c>
      <c r="N516" t="s">
        <v>8268</v>
      </c>
      <c r="O516" s="12">
        <f t="shared" si="32"/>
        <v>3</v>
      </c>
      <c r="P516">
        <f t="shared" si="33"/>
        <v>16.670000000000002</v>
      </c>
      <c r="Q516" t="s">
        <v>8312</v>
      </c>
      <c r="R516" s="16">
        <f t="shared" si="34"/>
        <v>41830.613969907405</v>
      </c>
      <c r="S516" s="17">
        <f t="shared" si="35"/>
        <v>41860.613969907405</v>
      </c>
    </row>
    <row r="517" spans="1:19" ht="48" hidden="1" x14ac:dyDescent="0.2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 s="12">
        <v>34</v>
      </c>
      <c r="M517" t="b">
        <v>0</v>
      </c>
      <c r="N517" t="s">
        <v>8268</v>
      </c>
      <c r="O517" s="12">
        <f t="shared" si="32"/>
        <v>25</v>
      </c>
      <c r="P517">
        <f t="shared" si="33"/>
        <v>725.03</v>
      </c>
      <c r="Q517" t="s">
        <v>8312</v>
      </c>
      <c r="R517" s="16">
        <f t="shared" si="34"/>
        <v>42327.490752314814</v>
      </c>
      <c r="S517" s="17">
        <f t="shared" si="35"/>
        <v>42367.490752314814</v>
      </c>
    </row>
    <row r="518" spans="1:19" ht="32" hidden="1" x14ac:dyDescent="0.2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 s="12">
        <v>0</v>
      </c>
      <c r="M518" t="b">
        <v>0</v>
      </c>
      <c r="N518" t="s">
        <v>8268</v>
      </c>
      <c r="O518" s="12">
        <f t="shared" si="32"/>
        <v>0</v>
      </c>
      <c r="P518">
        <f t="shared" si="33"/>
        <v>0</v>
      </c>
      <c r="Q518" t="s">
        <v>8312</v>
      </c>
      <c r="R518" s="16">
        <f t="shared" si="34"/>
        <v>42091.778703703705</v>
      </c>
      <c r="S518" s="17">
        <f t="shared" si="35"/>
        <v>42151.778703703705</v>
      </c>
    </row>
    <row r="519" spans="1:19" ht="48" hidden="1" x14ac:dyDescent="0.2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 s="12">
        <v>3</v>
      </c>
      <c r="M519" t="b">
        <v>0</v>
      </c>
      <c r="N519" t="s">
        <v>8268</v>
      </c>
      <c r="O519" s="12">
        <f t="shared" si="32"/>
        <v>1</v>
      </c>
      <c r="P519">
        <f t="shared" si="33"/>
        <v>68.33</v>
      </c>
      <c r="Q519" t="s">
        <v>8312</v>
      </c>
      <c r="R519" s="16">
        <f t="shared" si="34"/>
        <v>42738.615289351852</v>
      </c>
      <c r="S519" s="17">
        <f t="shared" si="35"/>
        <v>42768.615289351852</v>
      </c>
    </row>
    <row r="520" spans="1:19" ht="48" hidden="1" x14ac:dyDescent="0.2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 s="12">
        <v>0</v>
      </c>
      <c r="M520" t="b">
        <v>0</v>
      </c>
      <c r="N520" t="s">
        <v>8268</v>
      </c>
      <c r="O520" s="12">
        <f t="shared" si="32"/>
        <v>0</v>
      </c>
      <c r="P520">
        <f t="shared" si="33"/>
        <v>0</v>
      </c>
      <c r="Q520" t="s">
        <v>8312</v>
      </c>
      <c r="R520" s="16">
        <f t="shared" si="34"/>
        <v>42223.616018518514</v>
      </c>
      <c r="S520" s="17">
        <f t="shared" si="35"/>
        <v>42253.615277777775</v>
      </c>
    </row>
    <row r="521" spans="1:19" ht="48" hidden="1" x14ac:dyDescent="0.2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 s="12">
        <v>70</v>
      </c>
      <c r="M521" t="b">
        <v>0</v>
      </c>
      <c r="N521" t="s">
        <v>8268</v>
      </c>
      <c r="O521" s="12">
        <f t="shared" si="32"/>
        <v>23</v>
      </c>
      <c r="P521">
        <f t="shared" si="33"/>
        <v>39.229999999999997</v>
      </c>
      <c r="Q521" t="s">
        <v>8312</v>
      </c>
      <c r="R521" s="16">
        <f t="shared" si="34"/>
        <v>41218.391446759262</v>
      </c>
      <c r="S521" s="17">
        <f t="shared" si="35"/>
        <v>41248.391446759262</v>
      </c>
    </row>
    <row r="522" spans="1:19" ht="48" hidden="1" x14ac:dyDescent="0.2">
      <c r="A522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 s="12">
        <v>34</v>
      </c>
      <c r="M522" t="b">
        <v>1</v>
      </c>
      <c r="N522" t="s">
        <v>8269</v>
      </c>
      <c r="O522" s="12">
        <f t="shared" si="32"/>
        <v>102</v>
      </c>
      <c r="P522">
        <f t="shared" si="33"/>
        <v>150.15</v>
      </c>
      <c r="Q522" t="s">
        <v>8314</v>
      </c>
      <c r="R522" s="16">
        <f t="shared" si="34"/>
        <v>42318.702094907407</v>
      </c>
      <c r="S522" s="17">
        <f t="shared" si="35"/>
        <v>42348.702094907407</v>
      </c>
    </row>
    <row r="523" spans="1:19" ht="48" hidden="1" x14ac:dyDescent="0.2">
      <c r="A523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 s="12">
        <v>56</v>
      </c>
      <c r="M523" t="b">
        <v>1</v>
      </c>
      <c r="N523" t="s">
        <v>8269</v>
      </c>
      <c r="O523" s="12">
        <f t="shared" si="32"/>
        <v>105</v>
      </c>
      <c r="P523">
        <f t="shared" si="33"/>
        <v>93.43</v>
      </c>
      <c r="Q523" t="s">
        <v>8314</v>
      </c>
      <c r="R523" s="16">
        <f t="shared" si="34"/>
        <v>42646.092812499999</v>
      </c>
      <c r="S523" s="17">
        <f t="shared" si="35"/>
        <v>42675.207638888889</v>
      </c>
    </row>
    <row r="524" spans="1:19" ht="48" hidden="1" x14ac:dyDescent="0.2">
      <c r="A524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 s="12">
        <v>31</v>
      </c>
      <c r="M524" t="b">
        <v>1</v>
      </c>
      <c r="N524" t="s">
        <v>8269</v>
      </c>
      <c r="O524" s="12">
        <f t="shared" si="32"/>
        <v>115</v>
      </c>
      <c r="P524">
        <f t="shared" si="33"/>
        <v>110.97</v>
      </c>
      <c r="Q524" t="s">
        <v>8314</v>
      </c>
      <c r="R524" s="16">
        <f t="shared" si="34"/>
        <v>42430.040798611109</v>
      </c>
      <c r="S524" s="17">
        <f t="shared" si="35"/>
        <v>42449.999131944445</v>
      </c>
    </row>
    <row r="525" spans="1:19" ht="48" hidden="1" x14ac:dyDescent="0.2">
      <c r="A525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 s="12">
        <v>84</v>
      </c>
      <c r="M525" t="b">
        <v>1</v>
      </c>
      <c r="N525" t="s">
        <v>8269</v>
      </c>
      <c r="O525" s="12">
        <f t="shared" si="32"/>
        <v>121</v>
      </c>
      <c r="P525">
        <f t="shared" si="33"/>
        <v>71.790000000000006</v>
      </c>
      <c r="Q525" t="s">
        <v>8314</v>
      </c>
      <c r="R525" s="16">
        <f t="shared" si="34"/>
        <v>42238.13282407407</v>
      </c>
      <c r="S525" s="17">
        <f t="shared" si="35"/>
        <v>42268.13282407407</v>
      </c>
    </row>
    <row r="526" spans="1:19" ht="48" hidden="1" x14ac:dyDescent="0.2">
      <c r="A526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 s="12">
        <v>130</v>
      </c>
      <c r="M526" t="b">
        <v>1</v>
      </c>
      <c r="N526" t="s">
        <v>8269</v>
      </c>
      <c r="O526" s="12">
        <f t="shared" si="32"/>
        <v>109</v>
      </c>
      <c r="P526">
        <f t="shared" si="33"/>
        <v>29.26</v>
      </c>
      <c r="Q526" t="s">
        <v>8314</v>
      </c>
      <c r="R526" s="16">
        <f t="shared" si="34"/>
        <v>42492.717233796298</v>
      </c>
      <c r="S526" s="17">
        <f t="shared" si="35"/>
        <v>42522.717233796298</v>
      </c>
    </row>
    <row r="527" spans="1:19" ht="48" hidden="1" x14ac:dyDescent="0.2">
      <c r="A527">
        <v>525</v>
      </c>
      <c r="B527" s="10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 s="12">
        <v>12</v>
      </c>
      <c r="M527" t="b">
        <v>1</v>
      </c>
      <c r="N527" t="s">
        <v>8269</v>
      </c>
      <c r="O527" s="12">
        <f t="shared" si="32"/>
        <v>100</v>
      </c>
      <c r="P527">
        <f t="shared" si="33"/>
        <v>1000</v>
      </c>
      <c r="Q527" t="s">
        <v>8314</v>
      </c>
      <c r="R527" s="16">
        <f t="shared" si="34"/>
        <v>41850.400937500002</v>
      </c>
      <c r="S527" s="17">
        <f t="shared" si="35"/>
        <v>41895.400937500002</v>
      </c>
    </row>
    <row r="528" spans="1:19" ht="48" hidden="1" x14ac:dyDescent="0.2">
      <c r="A52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 s="12">
        <v>23</v>
      </c>
      <c r="M528" t="b">
        <v>1</v>
      </c>
      <c r="N528" t="s">
        <v>8269</v>
      </c>
      <c r="O528" s="12">
        <f t="shared" si="32"/>
        <v>114</v>
      </c>
      <c r="P528">
        <f t="shared" si="33"/>
        <v>74.349999999999994</v>
      </c>
      <c r="Q528" t="s">
        <v>8314</v>
      </c>
      <c r="R528" s="16">
        <f t="shared" si="34"/>
        <v>42192.591944444444</v>
      </c>
      <c r="S528" s="17">
        <f t="shared" si="35"/>
        <v>42223.708333333328</v>
      </c>
    </row>
    <row r="529" spans="1:19" ht="48" hidden="1" x14ac:dyDescent="0.2">
      <c r="A529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 s="12">
        <v>158</v>
      </c>
      <c r="M529" t="b">
        <v>1</v>
      </c>
      <c r="N529" t="s">
        <v>8269</v>
      </c>
      <c r="O529" s="12">
        <f t="shared" si="32"/>
        <v>101</v>
      </c>
      <c r="P529">
        <f t="shared" si="33"/>
        <v>63.83</v>
      </c>
      <c r="Q529" t="s">
        <v>8314</v>
      </c>
      <c r="R529" s="16">
        <f t="shared" si="34"/>
        <v>42753.205625000002</v>
      </c>
      <c r="S529" s="17">
        <f t="shared" si="35"/>
        <v>42783.670138888891</v>
      </c>
    </row>
    <row r="530" spans="1:19" ht="16" hidden="1" x14ac:dyDescent="0.2">
      <c r="A530">
        <v>528</v>
      </c>
      <c r="B530" s="10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 s="12">
        <v>30</v>
      </c>
      <c r="M530" t="b">
        <v>1</v>
      </c>
      <c r="N530" t="s">
        <v>8269</v>
      </c>
      <c r="O530" s="12">
        <f t="shared" si="32"/>
        <v>116</v>
      </c>
      <c r="P530">
        <f t="shared" si="33"/>
        <v>44.33</v>
      </c>
      <c r="Q530" t="s">
        <v>8314</v>
      </c>
      <c r="R530" s="16">
        <f t="shared" si="34"/>
        <v>42155.920219907406</v>
      </c>
      <c r="S530" s="17">
        <f t="shared" si="35"/>
        <v>42176.888888888891</v>
      </c>
    </row>
    <row r="531" spans="1:19" ht="48" hidden="1" x14ac:dyDescent="0.2">
      <c r="A531">
        <v>529</v>
      </c>
      <c r="B531" s="10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 s="12">
        <v>18</v>
      </c>
      <c r="M531" t="b">
        <v>1</v>
      </c>
      <c r="N531" t="s">
        <v>8269</v>
      </c>
      <c r="O531" s="12">
        <f t="shared" si="32"/>
        <v>130</v>
      </c>
      <c r="P531">
        <f t="shared" si="33"/>
        <v>86.94</v>
      </c>
      <c r="Q531" t="s">
        <v>8314</v>
      </c>
      <c r="R531" s="16">
        <f t="shared" si="34"/>
        <v>42725.031180555554</v>
      </c>
      <c r="S531" s="17">
        <f t="shared" si="35"/>
        <v>42746.208333333328</v>
      </c>
    </row>
    <row r="532" spans="1:19" ht="48" hidden="1" x14ac:dyDescent="0.2">
      <c r="A532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 s="12">
        <v>29</v>
      </c>
      <c r="M532" t="b">
        <v>1</v>
      </c>
      <c r="N532" t="s">
        <v>8269</v>
      </c>
      <c r="O532" s="12">
        <f t="shared" si="32"/>
        <v>108</v>
      </c>
      <c r="P532">
        <f t="shared" si="33"/>
        <v>126.55</v>
      </c>
      <c r="Q532" t="s">
        <v>8314</v>
      </c>
      <c r="R532" s="16" t="s">
        <v>8382</v>
      </c>
      <c r="S532" s="17">
        <f t="shared" si="35"/>
        <v>42179.083333333328</v>
      </c>
    </row>
    <row r="533" spans="1:19" ht="48" hidden="1" x14ac:dyDescent="0.2">
      <c r="A533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 s="12">
        <v>31</v>
      </c>
      <c r="M533" t="b">
        <v>1</v>
      </c>
      <c r="N533" t="s">
        <v>8269</v>
      </c>
      <c r="O533" s="12">
        <f t="shared" si="32"/>
        <v>100</v>
      </c>
      <c r="P533">
        <f t="shared" si="33"/>
        <v>129.03</v>
      </c>
      <c r="Q533" t="s">
        <v>8314</v>
      </c>
      <c r="R533" s="16">
        <f t="shared" si="34"/>
        <v>42676.065150462964</v>
      </c>
      <c r="S533" s="17">
        <f t="shared" si="35"/>
        <v>42721.290972222225</v>
      </c>
    </row>
    <row r="534" spans="1:19" ht="48" hidden="1" x14ac:dyDescent="0.2">
      <c r="A534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 s="12">
        <v>173</v>
      </c>
      <c r="M534" t="b">
        <v>1</v>
      </c>
      <c r="N534" t="s">
        <v>8269</v>
      </c>
      <c r="O534" s="12">
        <f t="shared" si="32"/>
        <v>123</v>
      </c>
      <c r="P534">
        <f t="shared" si="33"/>
        <v>71.239999999999995</v>
      </c>
      <c r="Q534" t="s">
        <v>8314</v>
      </c>
      <c r="R534" s="16">
        <f t="shared" si="34"/>
        <v>42473.007037037038</v>
      </c>
      <c r="S534" s="17">
        <f t="shared" si="35"/>
        <v>42503.007037037038</v>
      </c>
    </row>
    <row r="535" spans="1:19" ht="48" hidden="1" x14ac:dyDescent="0.2">
      <c r="A535">
        <v>533</v>
      </c>
      <c r="B535" s="10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 s="12">
        <v>17</v>
      </c>
      <c r="M535" t="b">
        <v>1</v>
      </c>
      <c r="N535" t="s">
        <v>8269</v>
      </c>
      <c r="O535" s="12">
        <f t="shared" si="32"/>
        <v>100</v>
      </c>
      <c r="P535">
        <f t="shared" si="33"/>
        <v>117.88</v>
      </c>
      <c r="Q535" t="s">
        <v>8314</v>
      </c>
      <c r="R535" s="16">
        <f t="shared" si="34"/>
        <v>42482.43478009259</v>
      </c>
      <c r="S535" s="17">
        <f t="shared" si="35"/>
        <v>42506.43478009259</v>
      </c>
    </row>
    <row r="536" spans="1:19" ht="48" hidden="1" x14ac:dyDescent="0.2">
      <c r="A536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 s="12">
        <v>48</v>
      </c>
      <c r="M536" t="b">
        <v>1</v>
      </c>
      <c r="N536" t="s">
        <v>8269</v>
      </c>
      <c r="O536" s="12">
        <f t="shared" si="32"/>
        <v>105</v>
      </c>
      <c r="P536">
        <f t="shared" si="33"/>
        <v>327.08</v>
      </c>
      <c r="Q536" t="s">
        <v>8314</v>
      </c>
      <c r="R536" s="16">
        <f t="shared" si="34"/>
        <v>42270.810995370368</v>
      </c>
      <c r="S536" s="17">
        <f t="shared" si="35"/>
        <v>42309.958333333328</v>
      </c>
    </row>
    <row r="537" spans="1:19" ht="32" hidden="1" x14ac:dyDescent="0.2">
      <c r="A537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 s="12">
        <v>59</v>
      </c>
      <c r="M537" t="b">
        <v>1</v>
      </c>
      <c r="N537" t="s">
        <v>8269</v>
      </c>
      <c r="O537" s="12">
        <f t="shared" si="32"/>
        <v>103</v>
      </c>
      <c r="P537">
        <f t="shared" si="33"/>
        <v>34.75</v>
      </c>
      <c r="Q537" t="s">
        <v>8314</v>
      </c>
      <c r="R537" s="16">
        <f t="shared" si="34"/>
        <v>42711.545196759253</v>
      </c>
      <c r="S537" s="17">
        <f t="shared" si="35"/>
        <v>42741.545196759253</v>
      </c>
    </row>
    <row r="538" spans="1:19" ht="48" hidden="1" x14ac:dyDescent="0.2">
      <c r="A53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 s="12">
        <v>39</v>
      </c>
      <c r="M538" t="b">
        <v>1</v>
      </c>
      <c r="N538" t="s">
        <v>8269</v>
      </c>
      <c r="O538" s="12">
        <f t="shared" si="32"/>
        <v>118</v>
      </c>
      <c r="P538">
        <f t="shared" si="33"/>
        <v>100.06</v>
      </c>
      <c r="Q538" t="s">
        <v>8314</v>
      </c>
      <c r="R538" s="16">
        <f t="shared" si="34"/>
        <v>42179.344988425932</v>
      </c>
      <c r="S538" s="17">
        <f t="shared" si="35"/>
        <v>42219.75</v>
      </c>
    </row>
    <row r="539" spans="1:19" ht="48" hidden="1" x14ac:dyDescent="0.2">
      <c r="A539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 s="12">
        <v>59</v>
      </c>
      <c r="M539" t="b">
        <v>1</v>
      </c>
      <c r="N539" t="s">
        <v>8269</v>
      </c>
      <c r="O539" s="12">
        <f t="shared" si="32"/>
        <v>121</v>
      </c>
      <c r="P539">
        <f t="shared" si="33"/>
        <v>40.85</v>
      </c>
      <c r="Q539" t="s">
        <v>8314</v>
      </c>
      <c r="R539" s="16">
        <f t="shared" si="34"/>
        <v>42282.768414351856</v>
      </c>
      <c r="S539" s="17">
        <f t="shared" si="35"/>
        <v>42312.810081018513</v>
      </c>
    </row>
    <row r="540" spans="1:19" ht="48" hidden="1" x14ac:dyDescent="0.2">
      <c r="A540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 s="12">
        <v>60</v>
      </c>
      <c r="M540" t="b">
        <v>1</v>
      </c>
      <c r="N540" t="s">
        <v>8269</v>
      </c>
      <c r="O540" s="12">
        <f t="shared" si="32"/>
        <v>302</v>
      </c>
      <c r="P540">
        <f t="shared" si="33"/>
        <v>252.02</v>
      </c>
      <c r="Q540" t="s">
        <v>8314</v>
      </c>
      <c r="R540" s="16">
        <f t="shared" si="34"/>
        <v>42473.794710648144</v>
      </c>
      <c r="S540" s="17">
        <f t="shared" si="35"/>
        <v>42503.794710648144</v>
      </c>
    </row>
    <row r="541" spans="1:19" ht="48" hidden="1" x14ac:dyDescent="0.2">
      <c r="A541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 s="12">
        <v>20</v>
      </c>
      <c r="M541" t="b">
        <v>1</v>
      </c>
      <c r="N541" t="s">
        <v>8269</v>
      </c>
      <c r="O541" s="12">
        <f t="shared" si="32"/>
        <v>101</v>
      </c>
      <c r="P541">
        <f t="shared" si="33"/>
        <v>25.16</v>
      </c>
      <c r="Q541" t="s">
        <v>8314</v>
      </c>
      <c r="R541" s="16">
        <f t="shared" si="34"/>
        <v>42535.049849537041</v>
      </c>
      <c r="S541" s="17">
        <f t="shared" si="35"/>
        <v>42556.049849537041</v>
      </c>
    </row>
    <row r="542" spans="1:19" ht="64" hidden="1" x14ac:dyDescent="0.2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 s="12">
        <v>1</v>
      </c>
      <c r="M542" t="b">
        <v>0</v>
      </c>
      <c r="N542" t="s">
        <v>8270</v>
      </c>
      <c r="O542" s="12">
        <f t="shared" si="32"/>
        <v>0</v>
      </c>
      <c r="P542">
        <f t="shared" si="33"/>
        <v>1</v>
      </c>
      <c r="Q542" t="s">
        <v>8315</v>
      </c>
      <c r="R542" s="16">
        <f t="shared" si="34"/>
        <v>42009.817199074074</v>
      </c>
      <c r="S542" s="17">
        <f t="shared" si="35"/>
        <v>42039.817199074074</v>
      </c>
    </row>
    <row r="543" spans="1:19" ht="48" hidden="1" x14ac:dyDescent="0.2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 s="12">
        <v>1</v>
      </c>
      <c r="M543" t="b">
        <v>0</v>
      </c>
      <c r="N543" t="s">
        <v>8270</v>
      </c>
      <c r="O543" s="12">
        <f t="shared" si="32"/>
        <v>1</v>
      </c>
      <c r="P543">
        <f t="shared" si="33"/>
        <v>25</v>
      </c>
      <c r="Q543" t="s">
        <v>8315</v>
      </c>
      <c r="R543" s="16">
        <f t="shared" si="34"/>
        <v>42276.046689814815</v>
      </c>
      <c r="S543" s="17">
        <f t="shared" si="35"/>
        <v>42306.046689814815</v>
      </c>
    </row>
    <row r="544" spans="1:19" ht="48" hidden="1" x14ac:dyDescent="0.2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 s="12">
        <v>1</v>
      </c>
      <c r="M544" t="b">
        <v>0</v>
      </c>
      <c r="N544" t="s">
        <v>8270</v>
      </c>
      <c r="O544" s="12">
        <f t="shared" si="32"/>
        <v>0</v>
      </c>
      <c r="P544">
        <f t="shared" si="33"/>
        <v>1</v>
      </c>
      <c r="Q544" t="s">
        <v>8315</v>
      </c>
      <c r="R544" s="16">
        <f t="shared" si="34"/>
        <v>42433.737453703703</v>
      </c>
      <c r="S544" s="17">
        <f t="shared" si="35"/>
        <v>42493.695787037039</v>
      </c>
    </row>
    <row r="545" spans="1:19" ht="48" hidden="1" x14ac:dyDescent="0.2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 s="12">
        <v>2</v>
      </c>
      <c r="M545" t="b">
        <v>0</v>
      </c>
      <c r="N545" t="s">
        <v>8270</v>
      </c>
      <c r="O545" s="12">
        <f t="shared" si="32"/>
        <v>0</v>
      </c>
      <c r="P545">
        <f t="shared" si="33"/>
        <v>35</v>
      </c>
      <c r="Q545" t="s">
        <v>8315</v>
      </c>
      <c r="R545" s="16">
        <f t="shared" si="34"/>
        <v>41914.092152777775</v>
      </c>
      <c r="S545" s="17">
        <f t="shared" si="35"/>
        <v>41944.092152777775</v>
      </c>
    </row>
    <row r="546" spans="1:19" ht="48" hidden="1" x14ac:dyDescent="0.2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 s="12">
        <v>2</v>
      </c>
      <c r="M546" t="b">
        <v>0</v>
      </c>
      <c r="N546" t="s">
        <v>8270</v>
      </c>
      <c r="O546" s="12">
        <f t="shared" si="32"/>
        <v>1</v>
      </c>
      <c r="P546">
        <f t="shared" si="33"/>
        <v>3</v>
      </c>
      <c r="Q546" t="s">
        <v>8315</v>
      </c>
      <c r="R546" s="16">
        <f t="shared" si="34"/>
        <v>42525.656944444447</v>
      </c>
      <c r="S546" s="17">
        <f t="shared" si="35"/>
        <v>42555.656944444447</v>
      </c>
    </row>
    <row r="547" spans="1:19" ht="48" hidden="1" x14ac:dyDescent="0.2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 s="12">
        <v>34</v>
      </c>
      <c r="M547" t="b">
        <v>0</v>
      </c>
      <c r="N547" t="s">
        <v>8270</v>
      </c>
      <c r="O547" s="12">
        <f t="shared" si="32"/>
        <v>27</v>
      </c>
      <c r="P547">
        <f t="shared" si="33"/>
        <v>402.71</v>
      </c>
      <c r="Q547" t="s">
        <v>8315</v>
      </c>
      <c r="R547" s="16">
        <f t="shared" si="34"/>
        <v>42283.592465277776</v>
      </c>
      <c r="S547" s="17">
        <f t="shared" si="35"/>
        <v>42323.634131944447</v>
      </c>
    </row>
    <row r="548" spans="1:19" ht="48" hidden="1" x14ac:dyDescent="0.2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 s="12">
        <v>2</v>
      </c>
      <c r="M548" t="b">
        <v>0</v>
      </c>
      <c r="N548" t="s">
        <v>8270</v>
      </c>
      <c r="O548" s="12">
        <f t="shared" si="32"/>
        <v>0</v>
      </c>
      <c r="P548">
        <f t="shared" si="33"/>
        <v>26</v>
      </c>
      <c r="Q548" t="s">
        <v>8315</v>
      </c>
      <c r="R548" s="16">
        <f t="shared" si="34"/>
        <v>42249.667997685188</v>
      </c>
      <c r="S548" s="17">
        <f t="shared" si="35"/>
        <v>42294.667997685188</v>
      </c>
    </row>
    <row r="549" spans="1:19" ht="48" hidden="1" x14ac:dyDescent="0.2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 s="12">
        <v>0</v>
      </c>
      <c r="M549" t="b">
        <v>0</v>
      </c>
      <c r="N549" t="s">
        <v>8270</v>
      </c>
      <c r="O549" s="12">
        <f t="shared" si="32"/>
        <v>0</v>
      </c>
      <c r="P549">
        <f t="shared" si="33"/>
        <v>0</v>
      </c>
      <c r="Q549" t="s">
        <v>8315</v>
      </c>
      <c r="R549" s="16">
        <f t="shared" si="34"/>
        <v>42380.696342592593</v>
      </c>
      <c r="S549" s="17">
        <f t="shared" si="35"/>
        <v>42410.696342592593</v>
      </c>
    </row>
    <row r="550" spans="1:19" ht="48" hidden="1" x14ac:dyDescent="0.2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 s="12">
        <v>1</v>
      </c>
      <c r="M550" t="b">
        <v>0</v>
      </c>
      <c r="N550" t="s">
        <v>8270</v>
      </c>
      <c r="O550" s="12">
        <f t="shared" si="32"/>
        <v>0</v>
      </c>
      <c r="P550">
        <f t="shared" si="33"/>
        <v>9</v>
      </c>
      <c r="Q550" t="s">
        <v>8315</v>
      </c>
      <c r="R550" s="16">
        <f t="shared" si="34"/>
        <v>42276.903333333335</v>
      </c>
      <c r="S550" s="17">
        <f t="shared" si="35"/>
        <v>42306.903333333335</v>
      </c>
    </row>
    <row r="551" spans="1:19" ht="48" hidden="1" x14ac:dyDescent="0.2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 s="12">
        <v>8</v>
      </c>
      <c r="M551" t="b">
        <v>0</v>
      </c>
      <c r="N551" t="s">
        <v>8270</v>
      </c>
      <c r="O551" s="12">
        <f t="shared" si="32"/>
        <v>3</v>
      </c>
      <c r="P551">
        <f t="shared" si="33"/>
        <v>8.5</v>
      </c>
      <c r="Q551" t="s">
        <v>8315</v>
      </c>
      <c r="R551" s="16">
        <f t="shared" si="34"/>
        <v>42163.636828703704</v>
      </c>
      <c r="S551" s="17">
        <f t="shared" si="35"/>
        <v>42193.636828703704</v>
      </c>
    </row>
    <row r="552" spans="1:19" ht="48" hidden="1" x14ac:dyDescent="0.2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 s="12">
        <v>4</v>
      </c>
      <c r="M552" t="b">
        <v>0</v>
      </c>
      <c r="N552" t="s">
        <v>8270</v>
      </c>
      <c r="O552" s="12">
        <f t="shared" si="32"/>
        <v>1</v>
      </c>
      <c r="P552">
        <f t="shared" si="33"/>
        <v>8.75</v>
      </c>
      <c r="Q552" t="s">
        <v>8315</v>
      </c>
      <c r="R552" s="16">
        <f t="shared" si="34"/>
        <v>42753.678761574076</v>
      </c>
      <c r="S552" s="17">
        <f t="shared" si="35"/>
        <v>42766.208333333328</v>
      </c>
    </row>
    <row r="553" spans="1:19" ht="48" hidden="1" x14ac:dyDescent="0.2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 s="12">
        <v>28</v>
      </c>
      <c r="M553" t="b">
        <v>0</v>
      </c>
      <c r="N553" t="s">
        <v>8270</v>
      </c>
      <c r="O553" s="12">
        <f t="shared" si="32"/>
        <v>5</v>
      </c>
      <c r="P553">
        <f t="shared" si="33"/>
        <v>135.04</v>
      </c>
      <c r="Q553" t="s">
        <v>8315</v>
      </c>
      <c r="R553" s="16">
        <f t="shared" si="34"/>
        <v>42173.275740740741</v>
      </c>
      <c r="S553" s="17">
        <f t="shared" si="35"/>
        <v>42217.745138888888</v>
      </c>
    </row>
    <row r="554" spans="1:19" ht="48" hidden="1" x14ac:dyDescent="0.2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 s="12">
        <v>0</v>
      </c>
      <c r="M554" t="b">
        <v>0</v>
      </c>
      <c r="N554" t="s">
        <v>8270</v>
      </c>
      <c r="O554" s="12">
        <f t="shared" si="32"/>
        <v>0</v>
      </c>
      <c r="P554">
        <f t="shared" si="33"/>
        <v>0</v>
      </c>
      <c r="Q554" t="s">
        <v>8315</v>
      </c>
      <c r="R554" s="16">
        <f t="shared" si="34"/>
        <v>42318.616851851853</v>
      </c>
      <c r="S554" s="17">
        <f t="shared" si="35"/>
        <v>42378.616851851853</v>
      </c>
    </row>
    <row r="555" spans="1:19" ht="48" hidden="1" x14ac:dyDescent="0.2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 s="12">
        <v>6</v>
      </c>
      <c r="M555" t="b">
        <v>0</v>
      </c>
      <c r="N555" t="s">
        <v>8270</v>
      </c>
      <c r="O555" s="12">
        <f t="shared" si="32"/>
        <v>0</v>
      </c>
      <c r="P555">
        <f t="shared" si="33"/>
        <v>20.5</v>
      </c>
      <c r="Q555" t="s">
        <v>8315</v>
      </c>
      <c r="R555" s="16">
        <f t="shared" si="34"/>
        <v>41927.71980324074</v>
      </c>
      <c r="S555" s="17">
        <f t="shared" si="35"/>
        <v>41957.761469907404</v>
      </c>
    </row>
    <row r="556" spans="1:19" ht="48" hidden="1" x14ac:dyDescent="0.2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 s="12">
        <v>22</v>
      </c>
      <c r="M556" t="b">
        <v>0</v>
      </c>
      <c r="N556" t="s">
        <v>8270</v>
      </c>
      <c r="O556" s="12">
        <f t="shared" si="32"/>
        <v>37</v>
      </c>
      <c r="P556">
        <f t="shared" si="33"/>
        <v>64.36</v>
      </c>
      <c r="Q556" t="s">
        <v>8315</v>
      </c>
      <c r="R556" s="16">
        <f t="shared" si="34"/>
        <v>41901.684861111113</v>
      </c>
      <c r="S556" s="17">
        <f t="shared" si="35"/>
        <v>41931.684861111113</v>
      </c>
    </row>
    <row r="557" spans="1:19" ht="48" hidden="1" x14ac:dyDescent="0.2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 s="12">
        <v>0</v>
      </c>
      <c r="M557" t="b">
        <v>0</v>
      </c>
      <c r="N557" t="s">
        <v>8270</v>
      </c>
      <c r="O557" s="12">
        <f t="shared" si="32"/>
        <v>0</v>
      </c>
      <c r="P557">
        <f t="shared" si="33"/>
        <v>0</v>
      </c>
      <c r="Q557" t="s">
        <v>8315</v>
      </c>
      <c r="R557" s="16">
        <f t="shared" si="34"/>
        <v>42503.353506944448</v>
      </c>
      <c r="S557" s="17">
        <f t="shared" si="35"/>
        <v>42533.353506944448</v>
      </c>
    </row>
    <row r="558" spans="1:19" ht="32" hidden="1" x14ac:dyDescent="0.2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 s="12">
        <v>1</v>
      </c>
      <c r="M558" t="b">
        <v>0</v>
      </c>
      <c r="N558" t="s">
        <v>8270</v>
      </c>
      <c r="O558" s="12">
        <f t="shared" si="32"/>
        <v>3</v>
      </c>
      <c r="P558">
        <f t="shared" si="33"/>
        <v>200</v>
      </c>
      <c r="Q558" t="s">
        <v>8315</v>
      </c>
      <c r="R558" s="16">
        <f t="shared" si="34"/>
        <v>42345.860150462962</v>
      </c>
      <c r="S558" s="17">
        <f t="shared" si="35"/>
        <v>42375.860150462962</v>
      </c>
    </row>
    <row r="559" spans="1:19" ht="48" hidden="1" x14ac:dyDescent="0.2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 s="12">
        <v>20</v>
      </c>
      <c r="M559" t="b">
        <v>0</v>
      </c>
      <c r="N559" t="s">
        <v>8270</v>
      </c>
      <c r="O559" s="12">
        <f t="shared" si="32"/>
        <v>1</v>
      </c>
      <c r="P559">
        <f t="shared" si="33"/>
        <v>68.3</v>
      </c>
      <c r="Q559" t="s">
        <v>8315</v>
      </c>
      <c r="R559" s="16">
        <f t="shared" si="34"/>
        <v>42676.942164351851</v>
      </c>
      <c r="S559" s="17">
        <f t="shared" si="35"/>
        <v>42706.983831018515</v>
      </c>
    </row>
    <row r="560" spans="1:19" ht="48" hidden="1" x14ac:dyDescent="0.2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 s="12">
        <v>0</v>
      </c>
      <c r="M560" t="b">
        <v>0</v>
      </c>
      <c r="N560" t="s">
        <v>8270</v>
      </c>
      <c r="O560" s="12">
        <f t="shared" si="32"/>
        <v>0</v>
      </c>
      <c r="P560">
        <f t="shared" si="33"/>
        <v>0</v>
      </c>
      <c r="Q560" t="s">
        <v>8315</v>
      </c>
      <c r="R560" s="16">
        <f t="shared" si="34"/>
        <v>42057.883159722223</v>
      </c>
      <c r="S560" s="17">
        <f t="shared" si="35"/>
        <v>42087.841493055559</v>
      </c>
    </row>
    <row r="561" spans="1:19" ht="48" hidden="1" x14ac:dyDescent="0.2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 s="12">
        <v>1</v>
      </c>
      <c r="M561" t="b">
        <v>0</v>
      </c>
      <c r="N561" t="s">
        <v>8270</v>
      </c>
      <c r="O561" s="12">
        <f t="shared" si="32"/>
        <v>0</v>
      </c>
      <c r="P561">
        <f t="shared" si="33"/>
        <v>50</v>
      </c>
      <c r="Q561" t="s">
        <v>8315</v>
      </c>
      <c r="R561" s="16">
        <f t="shared" si="34"/>
        <v>42321.283101851848</v>
      </c>
      <c r="S561" s="17">
        <f t="shared" si="35"/>
        <v>42351.283101851848</v>
      </c>
    </row>
    <row r="562" spans="1:19" ht="48" hidden="1" x14ac:dyDescent="0.2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 s="12">
        <v>3</v>
      </c>
      <c r="M562" t="b">
        <v>0</v>
      </c>
      <c r="N562" t="s">
        <v>8270</v>
      </c>
      <c r="O562" s="12">
        <f t="shared" si="32"/>
        <v>0</v>
      </c>
      <c r="P562">
        <f t="shared" si="33"/>
        <v>4</v>
      </c>
      <c r="Q562" t="s">
        <v>8315</v>
      </c>
      <c r="R562" s="16">
        <f t="shared" si="34"/>
        <v>41960.771354166667</v>
      </c>
      <c r="S562" s="17">
        <f t="shared" si="35"/>
        <v>41990.771354166667</v>
      </c>
    </row>
    <row r="563" spans="1:19" ht="48" hidden="1" x14ac:dyDescent="0.2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 s="12">
        <v>2</v>
      </c>
      <c r="M563" t="b">
        <v>0</v>
      </c>
      <c r="N563" t="s">
        <v>8270</v>
      </c>
      <c r="O563" s="12">
        <f t="shared" si="32"/>
        <v>0</v>
      </c>
      <c r="P563">
        <f t="shared" si="33"/>
        <v>27.5</v>
      </c>
      <c r="Q563" t="s">
        <v>8315</v>
      </c>
      <c r="R563" s="16">
        <f t="shared" si="34"/>
        <v>42268.658715277779</v>
      </c>
      <c r="S563" s="17">
        <f t="shared" si="35"/>
        <v>42303.658715277779</v>
      </c>
    </row>
    <row r="564" spans="1:19" ht="48" hidden="1" x14ac:dyDescent="0.2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 s="12">
        <v>0</v>
      </c>
      <c r="M564" t="b">
        <v>0</v>
      </c>
      <c r="N564" t="s">
        <v>8270</v>
      </c>
      <c r="O564" s="12">
        <f t="shared" si="32"/>
        <v>0</v>
      </c>
      <c r="P564">
        <f t="shared" si="33"/>
        <v>0</v>
      </c>
      <c r="Q564" t="s">
        <v>8315</v>
      </c>
      <c r="R564" s="16">
        <f t="shared" si="34"/>
        <v>42692.389062500006</v>
      </c>
      <c r="S564" s="17">
        <f t="shared" si="35"/>
        <v>42722.389062500006</v>
      </c>
    </row>
    <row r="565" spans="1:19" ht="48" hidden="1" x14ac:dyDescent="0.2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 s="12">
        <v>2</v>
      </c>
      <c r="M565" t="b">
        <v>0</v>
      </c>
      <c r="N565" t="s">
        <v>8270</v>
      </c>
      <c r="O565" s="12">
        <f t="shared" si="32"/>
        <v>0</v>
      </c>
      <c r="P565">
        <f t="shared" si="33"/>
        <v>34</v>
      </c>
      <c r="Q565" t="s">
        <v>8315</v>
      </c>
      <c r="R565" s="16">
        <f t="shared" si="34"/>
        <v>42022.069988425923</v>
      </c>
      <c r="S565" s="17">
        <f t="shared" si="35"/>
        <v>42052.069988425923</v>
      </c>
    </row>
    <row r="566" spans="1:19" ht="48" hidden="1" x14ac:dyDescent="0.2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 s="12">
        <v>1</v>
      </c>
      <c r="M566" t="b">
        <v>0</v>
      </c>
      <c r="N566" t="s">
        <v>8270</v>
      </c>
      <c r="O566" s="12">
        <f t="shared" si="32"/>
        <v>0</v>
      </c>
      <c r="P566">
        <f t="shared" si="33"/>
        <v>1</v>
      </c>
      <c r="Q566" t="s">
        <v>8315</v>
      </c>
      <c r="R566" s="16">
        <f t="shared" si="34"/>
        <v>42411.942997685182</v>
      </c>
      <c r="S566" s="17">
        <f t="shared" si="35"/>
        <v>42441.942997685182</v>
      </c>
    </row>
    <row r="567" spans="1:19" ht="48" hidden="1" x14ac:dyDescent="0.2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 s="12">
        <v>0</v>
      </c>
      <c r="M567" t="b">
        <v>0</v>
      </c>
      <c r="N567" t="s">
        <v>8270</v>
      </c>
      <c r="O567" s="12">
        <f t="shared" si="32"/>
        <v>0</v>
      </c>
      <c r="P567">
        <f t="shared" si="33"/>
        <v>0</v>
      </c>
      <c r="Q567" t="s">
        <v>8315</v>
      </c>
      <c r="R567" s="16">
        <f t="shared" si="34"/>
        <v>42165.785289351858</v>
      </c>
      <c r="S567" s="17">
        <f t="shared" si="35"/>
        <v>42195.785289351858</v>
      </c>
    </row>
    <row r="568" spans="1:19" ht="48" hidden="1" x14ac:dyDescent="0.2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 s="12">
        <v>1</v>
      </c>
      <c r="M568" t="b">
        <v>0</v>
      </c>
      <c r="N568" t="s">
        <v>8270</v>
      </c>
      <c r="O568" s="12">
        <f t="shared" si="32"/>
        <v>0</v>
      </c>
      <c r="P568">
        <f t="shared" si="33"/>
        <v>1</v>
      </c>
      <c r="Q568" t="s">
        <v>8315</v>
      </c>
      <c r="R568" s="16">
        <f t="shared" si="34"/>
        <v>42535.68440972222</v>
      </c>
      <c r="S568" s="17">
        <f t="shared" si="35"/>
        <v>42565.68440972222</v>
      </c>
    </row>
    <row r="569" spans="1:19" ht="48" hidden="1" x14ac:dyDescent="0.2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 s="12">
        <v>0</v>
      </c>
      <c r="M569" t="b">
        <v>0</v>
      </c>
      <c r="N569" t="s">
        <v>8270</v>
      </c>
      <c r="O569" s="12">
        <f t="shared" si="32"/>
        <v>0</v>
      </c>
      <c r="P569">
        <f t="shared" si="33"/>
        <v>0</v>
      </c>
      <c r="Q569" t="s">
        <v>8315</v>
      </c>
      <c r="R569" s="16">
        <f t="shared" si="34"/>
        <v>41975.842523148152</v>
      </c>
      <c r="S569" s="17">
        <f t="shared" si="35"/>
        <v>42005.842523148152</v>
      </c>
    </row>
    <row r="570" spans="1:19" ht="64" hidden="1" x14ac:dyDescent="0.2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 s="12">
        <v>5</v>
      </c>
      <c r="M570" t="b">
        <v>0</v>
      </c>
      <c r="N570" t="s">
        <v>8270</v>
      </c>
      <c r="O570" s="12">
        <f t="shared" si="32"/>
        <v>1</v>
      </c>
      <c r="P570">
        <f t="shared" si="33"/>
        <v>49</v>
      </c>
      <c r="Q570" t="s">
        <v>8315</v>
      </c>
      <c r="R570" s="16">
        <f t="shared" si="34"/>
        <v>42348.9215625</v>
      </c>
      <c r="S570" s="17">
        <f t="shared" si="35"/>
        <v>42385.458333333328</v>
      </c>
    </row>
    <row r="571" spans="1:19" ht="48" hidden="1" x14ac:dyDescent="0.2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 s="12">
        <v>1</v>
      </c>
      <c r="M571" t="b">
        <v>0</v>
      </c>
      <c r="N571" t="s">
        <v>8270</v>
      </c>
      <c r="O571" s="12">
        <f t="shared" si="32"/>
        <v>1</v>
      </c>
      <c r="P571">
        <f t="shared" si="33"/>
        <v>20</v>
      </c>
      <c r="Q571" t="s">
        <v>8315</v>
      </c>
      <c r="R571" s="16">
        <f t="shared" si="34"/>
        <v>42340.847361111111</v>
      </c>
      <c r="S571" s="17">
        <f t="shared" si="35"/>
        <v>42370.847361111111</v>
      </c>
    </row>
    <row r="572" spans="1:19" ht="32" hidden="1" x14ac:dyDescent="0.2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 s="12">
        <v>1</v>
      </c>
      <c r="M572" t="b">
        <v>0</v>
      </c>
      <c r="N572" t="s">
        <v>8270</v>
      </c>
      <c r="O572" s="12">
        <f t="shared" si="32"/>
        <v>0</v>
      </c>
      <c r="P572">
        <f t="shared" si="33"/>
        <v>142</v>
      </c>
      <c r="Q572" t="s">
        <v>8315</v>
      </c>
      <c r="R572" s="16">
        <f t="shared" si="34"/>
        <v>42388.798252314817</v>
      </c>
      <c r="S572" s="17">
        <f t="shared" si="35"/>
        <v>42418.798252314817</v>
      </c>
    </row>
    <row r="573" spans="1:19" ht="48" hidden="1" x14ac:dyDescent="0.2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 s="12">
        <v>2</v>
      </c>
      <c r="M573" t="b">
        <v>0</v>
      </c>
      <c r="N573" t="s">
        <v>8270</v>
      </c>
      <c r="O573" s="12">
        <f t="shared" si="32"/>
        <v>0</v>
      </c>
      <c r="P573">
        <f t="shared" si="33"/>
        <v>53</v>
      </c>
      <c r="Q573" t="s">
        <v>8315</v>
      </c>
      <c r="R573" s="16">
        <f t="shared" si="34"/>
        <v>42192.816238425927</v>
      </c>
      <c r="S573" s="17">
        <f t="shared" si="35"/>
        <v>42212.165972222225</v>
      </c>
    </row>
    <row r="574" spans="1:19" ht="48" hidden="1" x14ac:dyDescent="0.2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 s="12">
        <v>0</v>
      </c>
      <c r="M574" t="b">
        <v>0</v>
      </c>
      <c r="N574" t="s">
        <v>8270</v>
      </c>
      <c r="O574" s="12">
        <f t="shared" si="32"/>
        <v>0</v>
      </c>
      <c r="P574">
        <f t="shared" si="33"/>
        <v>0</v>
      </c>
      <c r="Q574" t="s">
        <v>8315</v>
      </c>
      <c r="R574" s="16">
        <f t="shared" si="34"/>
        <v>42282.71629629629</v>
      </c>
      <c r="S574" s="17">
        <f t="shared" si="35"/>
        <v>42312.757962962962</v>
      </c>
    </row>
    <row r="575" spans="1:19" ht="48" hidden="1" x14ac:dyDescent="0.2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 s="12">
        <v>9</v>
      </c>
      <c r="M575" t="b">
        <v>0</v>
      </c>
      <c r="N575" t="s">
        <v>8270</v>
      </c>
      <c r="O575" s="12">
        <f t="shared" si="32"/>
        <v>0</v>
      </c>
      <c r="P575">
        <f t="shared" si="33"/>
        <v>38.44</v>
      </c>
      <c r="Q575" t="s">
        <v>8315</v>
      </c>
      <c r="R575" s="16">
        <f t="shared" si="34"/>
        <v>41963.050127314811</v>
      </c>
      <c r="S575" s="17">
        <f t="shared" si="35"/>
        <v>42022.05</v>
      </c>
    </row>
    <row r="576" spans="1:19" ht="48" hidden="1" x14ac:dyDescent="0.2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 s="12">
        <v>4</v>
      </c>
      <c r="M576" t="b">
        <v>0</v>
      </c>
      <c r="N576" t="s">
        <v>8270</v>
      </c>
      <c r="O576" s="12">
        <f t="shared" si="32"/>
        <v>1</v>
      </c>
      <c r="P576">
        <f t="shared" si="33"/>
        <v>20</v>
      </c>
      <c r="Q576" t="s">
        <v>8315</v>
      </c>
      <c r="R576" s="16">
        <f t="shared" si="34"/>
        <v>42632.443368055552</v>
      </c>
      <c r="S576" s="17">
        <f t="shared" si="35"/>
        <v>42662.443368055552</v>
      </c>
    </row>
    <row r="577" spans="1:19" ht="48" hidden="1" x14ac:dyDescent="0.2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 s="12">
        <v>4</v>
      </c>
      <c r="M577" t="b">
        <v>0</v>
      </c>
      <c r="N577" t="s">
        <v>8270</v>
      </c>
      <c r="O577" s="12">
        <f t="shared" si="32"/>
        <v>0</v>
      </c>
      <c r="P577">
        <f t="shared" si="33"/>
        <v>64.75</v>
      </c>
      <c r="Q577" t="s">
        <v>8315</v>
      </c>
      <c r="R577" s="16">
        <f t="shared" si="34"/>
        <v>42138.692627314813</v>
      </c>
      <c r="S577" s="17">
        <f t="shared" si="35"/>
        <v>42168.692627314813</v>
      </c>
    </row>
    <row r="578" spans="1:19" ht="48" hidden="1" x14ac:dyDescent="0.2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 s="12">
        <v>1</v>
      </c>
      <c r="M578" t="b">
        <v>0</v>
      </c>
      <c r="N578" t="s">
        <v>8270</v>
      </c>
      <c r="O578" s="12">
        <f t="shared" ref="O578:O641" si="36">ROUND(E578/D578*100,0)</f>
        <v>0</v>
      </c>
      <c r="P578">
        <f t="shared" si="33"/>
        <v>1</v>
      </c>
      <c r="Q578" t="s">
        <v>8315</v>
      </c>
      <c r="R578" s="16">
        <f t="shared" si="34"/>
        <v>42031.471666666665</v>
      </c>
      <c r="S578" s="17">
        <f t="shared" si="35"/>
        <v>42091.43</v>
      </c>
    </row>
    <row r="579" spans="1:19" ht="48" hidden="1" x14ac:dyDescent="0.2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 s="12">
        <v>1</v>
      </c>
      <c r="M579" t="b">
        <v>0</v>
      </c>
      <c r="N579" t="s">
        <v>8270</v>
      </c>
      <c r="O579" s="12">
        <f t="shared" si="36"/>
        <v>0</v>
      </c>
      <c r="P579">
        <f t="shared" ref="P579:P642" si="37">IFERROR(ROUND(E579/L579,2),0)</f>
        <v>10</v>
      </c>
      <c r="Q579" t="s">
        <v>8315</v>
      </c>
      <c r="R579" s="16">
        <f t="shared" ref="R579:R642" si="38">(((J579/60)/60)/24)+DATE(1970,1,1)</f>
        <v>42450.589143518519</v>
      </c>
      <c r="S579" s="17">
        <f t="shared" ref="S579:S642" si="39">(((I579/60)/60)/24)+DATE(1970,1,1)</f>
        <v>42510.589143518519</v>
      </c>
    </row>
    <row r="580" spans="1:19" ht="32" hidden="1" x14ac:dyDescent="0.2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 s="12">
        <v>7</v>
      </c>
      <c r="M580" t="b">
        <v>0</v>
      </c>
      <c r="N580" t="s">
        <v>8270</v>
      </c>
      <c r="O580" s="12">
        <f t="shared" si="36"/>
        <v>0</v>
      </c>
      <c r="P580">
        <f t="shared" si="37"/>
        <v>2</v>
      </c>
      <c r="Q580" t="s">
        <v>8315</v>
      </c>
      <c r="R580" s="16">
        <f t="shared" si="38"/>
        <v>42230.578622685185</v>
      </c>
      <c r="S580" s="17">
        <f t="shared" si="39"/>
        <v>42254.578622685185</v>
      </c>
    </row>
    <row r="581" spans="1:19" ht="32" hidden="1" x14ac:dyDescent="0.2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 s="12">
        <v>5</v>
      </c>
      <c r="M581" t="b">
        <v>0</v>
      </c>
      <c r="N581" t="s">
        <v>8270</v>
      </c>
      <c r="O581" s="12">
        <f t="shared" si="36"/>
        <v>1</v>
      </c>
      <c r="P581">
        <f t="shared" si="37"/>
        <v>35</v>
      </c>
      <c r="Q581" t="s">
        <v>8315</v>
      </c>
      <c r="R581" s="16">
        <f t="shared" si="38"/>
        <v>41968.852118055554</v>
      </c>
      <c r="S581" s="17">
        <f t="shared" si="39"/>
        <v>41998.852118055554</v>
      </c>
    </row>
    <row r="582" spans="1:19" ht="48" hidden="1" x14ac:dyDescent="0.2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 s="12">
        <v>1</v>
      </c>
      <c r="M582" t="b">
        <v>0</v>
      </c>
      <c r="N582" t="s">
        <v>8270</v>
      </c>
      <c r="O582" s="12">
        <f t="shared" si="36"/>
        <v>0</v>
      </c>
      <c r="P582">
        <f t="shared" si="37"/>
        <v>1</v>
      </c>
      <c r="Q582" t="s">
        <v>8315</v>
      </c>
      <c r="R582" s="16">
        <f t="shared" si="38"/>
        <v>42605.908182870371</v>
      </c>
      <c r="S582" s="17">
        <f t="shared" si="39"/>
        <v>42635.908182870371</v>
      </c>
    </row>
    <row r="583" spans="1:19" ht="48" hidden="1" x14ac:dyDescent="0.2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 s="12">
        <v>0</v>
      </c>
      <c r="M583" t="b">
        <v>0</v>
      </c>
      <c r="N583" t="s">
        <v>8270</v>
      </c>
      <c r="O583" s="12">
        <f t="shared" si="36"/>
        <v>0</v>
      </c>
      <c r="P583">
        <f t="shared" si="37"/>
        <v>0</v>
      </c>
      <c r="Q583" t="s">
        <v>8315</v>
      </c>
      <c r="R583" s="16">
        <f t="shared" si="38"/>
        <v>42188.012777777782</v>
      </c>
      <c r="S583" s="17">
        <f t="shared" si="39"/>
        <v>42218.012777777782</v>
      </c>
    </row>
    <row r="584" spans="1:19" ht="48" hidden="1" x14ac:dyDescent="0.2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 s="12">
        <v>0</v>
      </c>
      <c r="M584" t="b">
        <v>0</v>
      </c>
      <c r="N584" t="s">
        <v>8270</v>
      </c>
      <c r="O584" s="12">
        <f t="shared" si="36"/>
        <v>0</v>
      </c>
      <c r="P584">
        <f t="shared" si="37"/>
        <v>0</v>
      </c>
      <c r="Q584" t="s">
        <v>8315</v>
      </c>
      <c r="R584" s="16">
        <f t="shared" si="38"/>
        <v>42055.739803240736</v>
      </c>
      <c r="S584" s="17">
        <f t="shared" si="39"/>
        <v>42078.75</v>
      </c>
    </row>
    <row r="585" spans="1:19" ht="32" hidden="1" x14ac:dyDescent="0.2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 s="12">
        <v>1</v>
      </c>
      <c r="M585" t="b">
        <v>0</v>
      </c>
      <c r="N585" t="s">
        <v>8270</v>
      </c>
      <c r="O585" s="12">
        <f t="shared" si="36"/>
        <v>0</v>
      </c>
      <c r="P585">
        <f t="shared" si="37"/>
        <v>1</v>
      </c>
      <c r="Q585" t="s">
        <v>8315</v>
      </c>
      <c r="R585" s="16">
        <f t="shared" si="38"/>
        <v>42052.93850694444</v>
      </c>
      <c r="S585" s="17">
        <f t="shared" si="39"/>
        <v>42082.896840277783</v>
      </c>
    </row>
    <row r="586" spans="1:19" ht="32" hidden="1" x14ac:dyDescent="0.2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 s="12">
        <v>2</v>
      </c>
      <c r="M586" t="b">
        <v>0</v>
      </c>
      <c r="N586" t="s">
        <v>8270</v>
      </c>
      <c r="O586" s="12">
        <f t="shared" si="36"/>
        <v>1</v>
      </c>
      <c r="P586">
        <f t="shared" si="37"/>
        <v>5</v>
      </c>
      <c r="Q586" t="s">
        <v>8315</v>
      </c>
      <c r="R586" s="16">
        <f t="shared" si="38"/>
        <v>42049.716620370367</v>
      </c>
      <c r="S586" s="17">
        <f t="shared" si="39"/>
        <v>42079.674953703703</v>
      </c>
    </row>
    <row r="587" spans="1:19" ht="48" hidden="1" x14ac:dyDescent="0.2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 s="12">
        <v>0</v>
      </c>
      <c r="M587" t="b">
        <v>0</v>
      </c>
      <c r="N587" t="s">
        <v>8270</v>
      </c>
      <c r="O587" s="12">
        <f t="shared" si="36"/>
        <v>0</v>
      </c>
      <c r="P587">
        <f t="shared" si="37"/>
        <v>0</v>
      </c>
      <c r="Q587" t="s">
        <v>8315</v>
      </c>
      <c r="R587" s="16">
        <f t="shared" si="38"/>
        <v>42283.3909375</v>
      </c>
      <c r="S587" s="17">
        <f t="shared" si="39"/>
        <v>42339</v>
      </c>
    </row>
    <row r="588" spans="1:19" ht="48" hidden="1" x14ac:dyDescent="0.2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 s="12">
        <v>4</v>
      </c>
      <c r="M588" t="b">
        <v>0</v>
      </c>
      <c r="N588" t="s">
        <v>8270</v>
      </c>
      <c r="O588" s="12">
        <f t="shared" si="36"/>
        <v>1</v>
      </c>
      <c r="P588">
        <f t="shared" si="37"/>
        <v>14</v>
      </c>
      <c r="Q588" t="s">
        <v>8315</v>
      </c>
      <c r="R588" s="16">
        <f t="shared" si="38"/>
        <v>42020.854247685187</v>
      </c>
      <c r="S588" s="17">
        <f t="shared" si="39"/>
        <v>42050.854247685187</v>
      </c>
    </row>
    <row r="589" spans="1:19" ht="80" hidden="1" x14ac:dyDescent="0.2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 s="12">
        <v>7</v>
      </c>
      <c r="M589" t="b">
        <v>0</v>
      </c>
      <c r="N589" t="s">
        <v>8270</v>
      </c>
      <c r="O589" s="12">
        <f t="shared" si="36"/>
        <v>9</v>
      </c>
      <c r="P589">
        <f t="shared" si="37"/>
        <v>389.29</v>
      </c>
      <c r="Q589" t="s">
        <v>8315</v>
      </c>
      <c r="R589" s="16">
        <f t="shared" si="38"/>
        <v>42080.757326388892</v>
      </c>
      <c r="S589" s="17">
        <f t="shared" si="39"/>
        <v>42110.757326388892</v>
      </c>
    </row>
    <row r="590" spans="1:19" ht="48" hidden="1" x14ac:dyDescent="0.2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 s="12">
        <v>2</v>
      </c>
      <c r="M590" t="b">
        <v>0</v>
      </c>
      <c r="N590" t="s">
        <v>8270</v>
      </c>
      <c r="O590" s="12">
        <f t="shared" si="36"/>
        <v>3</v>
      </c>
      <c r="P590">
        <f t="shared" si="37"/>
        <v>150.5</v>
      </c>
      <c r="Q590" t="s">
        <v>8315</v>
      </c>
      <c r="R590" s="16">
        <f t="shared" si="38"/>
        <v>42631.769513888896</v>
      </c>
      <c r="S590" s="17">
        <f t="shared" si="39"/>
        <v>42691.811180555553</v>
      </c>
    </row>
    <row r="591" spans="1:19" ht="16" hidden="1" x14ac:dyDescent="0.2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 s="12">
        <v>1</v>
      </c>
      <c r="M591" t="b">
        <v>0</v>
      </c>
      <c r="N591" t="s">
        <v>8270</v>
      </c>
      <c r="O591" s="12">
        <f t="shared" si="36"/>
        <v>0</v>
      </c>
      <c r="P591">
        <f t="shared" si="37"/>
        <v>1</v>
      </c>
      <c r="Q591" t="s">
        <v>8315</v>
      </c>
      <c r="R591" s="16">
        <f t="shared" si="38"/>
        <v>42178.614571759259</v>
      </c>
      <c r="S591" s="17">
        <f t="shared" si="39"/>
        <v>42193.614571759259</v>
      </c>
    </row>
    <row r="592" spans="1:19" ht="48" hidden="1" x14ac:dyDescent="0.2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 s="12">
        <v>9</v>
      </c>
      <c r="M592" t="b">
        <v>0</v>
      </c>
      <c r="N592" t="s">
        <v>8270</v>
      </c>
      <c r="O592" s="12">
        <f t="shared" si="36"/>
        <v>4</v>
      </c>
      <c r="P592">
        <f t="shared" si="37"/>
        <v>24.78</v>
      </c>
      <c r="Q592" t="s">
        <v>8315</v>
      </c>
      <c r="R592" s="16">
        <f t="shared" si="38"/>
        <v>42377.554756944446</v>
      </c>
      <c r="S592" s="17">
        <f t="shared" si="39"/>
        <v>42408.542361111111</v>
      </c>
    </row>
    <row r="593" spans="1:19" ht="48" hidden="1" x14ac:dyDescent="0.2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 s="12">
        <v>2</v>
      </c>
      <c r="M593" t="b">
        <v>0</v>
      </c>
      <c r="N593" t="s">
        <v>8270</v>
      </c>
      <c r="O593" s="12">
        <f t="shared" si="36"/>
        <v>0</v>
      </c>
      <c r="P593">
        <f t="shared" si="37"/>
        <v>30.5</v>
      </c>
      <c r="Q593" t="s">
        <v>8315</v>
      </c>
      <c r="R593" s="16">
        <f t="shared" si="38"/>
        <v>42177.543171296296</v>
      </c>
      <c r="S593" s="17">
        <f t="shared" si="39"/>
        <v>42207.543171296296</v>
      </c>
    </row>
    <row r="594" spans="1:19" ht="48" hidden="1" x14ac:dyDescent="0.2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 s="12">
        <v>1</v>
      </c>
      <c r="M594" t="b">
        <v>0</v>
      </c>
      <c r="N594" t="s">
        <v>8270</v>
      </c>
      <c r="O594" s="12">
        <f t="shared" si="36"/>
        <v>3</v>
      </c>
      <c r="P594">
        <f t="shared" si="37"/>
        <v>250</v>
      </c>
      <c r="Q594" t="s">
        <v>8315</v>
      </c>
      <c r="R594" s="16">
        <f t="shared" si="38"/>
        <v>41946.232175925928</v>
      </c>
      <c r="S594" s="17">
        <f t="shared" si="39"/>
        <v>41976.232175925921</v>
      </c>
    </row>
    <row r="595" spans="1:19" ht="48" hidden="1" x14ac:dyDescent="0.2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 s="12">
        <v>7</v>
      </c>
      <c r="M595" t="b">
        <v>0</v>
      </c>
      <c r="N595" t="s">
        <v>8270</v>
      </c>
      <c r="O595" s="12">
        <f t="shared" si="36"/>
        <v>23</v>
      </c>
      <c r="P595">
        <f t="shared" si="37"/>
        <v>16.43</v>
      </c>
      <c r="Q595" t="s">
        <v>8315</v>
      </c>
      <c r="R595" s="16">
        <f t="shared" si="38"/>
        <v>42070.677604166667</v>
      </c>
      <c r="S595" s="17">
        <f t="shared" si="39"/>
        <v>42100.635937500003</v>
      </c>
    </row>
    <row r="596" spans="1:19" ht="32" hidden="1" x14ac:dyDescent="0.2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 s="12">
        <v>2</v>
      </c>
      <c r="M596" t="b">
        <v>0</v>
      </c>
      <c r="N596" t="s">
        <v>8270</v>
      </c>
      <c r="O596" s="12">
        <f t="shared" si="36"/>
        <v>0</v>
      </c>
      <c r="P596">
        <f t="shared" si="37"/>
        <v>13</v>
      </c>
      <c r="Q596" t="s">
        <v>8315</v>
      </c>
      <c r="R596" s="16">
        <f t="shared" si="38"/>
        <v>42446.780162037037</v>
      </c>
      <c r="S596" s="17">
        <f t="shared" si="39"/>
        <v>42476.780162037037</v>
      </c>
    </row>
    <row r="597" spans="1:19" ht="48" hidden="1" x14ac:dyDescent="0.2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 s="12">
        <v>8</v>
      </c>
      <c r="M597" t="b">
        <v>0</v>
      </c>
      <c r="N597" t="s">
        <v>8270</v>
      </c>
      <c r="O597" s="12">
        <f t="shared" si="36"/>
        <v>0</v>
      </c>
      <c r="P597">
        <f t="shared" si="37"/>
        <v>53.25</v>
      </c>
      <c r="Q597" t="s">
        <v>8315</v>
      </c>
      <c r="R597" s="16">
        <f t="shared" si="38"/>
        <v>42083.069884259254</v>
      </c>
      <c r="S597" s="17">
        <f t="shared" si="39"/>
        <v>42128.069884259254</v>
      </c>
    </row>
    <row r="598" spans="1:19" ht="32" hidden="1" x14ac:dyDescent="0.2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 s="12">
        <v>2</v>
      </c>
      <c r="M598" t="b">
        <v>0</v>
      </c>
      <c r="N598" t="s">
        <v>8270</v>
      </c>
      <c r="O598" s="12">
        <f t="shared" si="36"/>
        <v>0</v>
      </c>
      <c r="P598">
        <f t="shared" si="37"/>
        <v>3</v>
      </c>
      <c r="Q598" t="s">
        <v>8315</v>
      </c>
      <c r="R598" s="16">
        <f t="shared" si="38"/>
        <v>42646.896898148145</v>
      </c>
      <c r="S598" s="17">
        <f t="shared" si="39"/>
        <v>42676.896898148145</v>
      </c>
    </row>
    <row r="599" spans="1:19" ht="48" hidden="1" x14ac:dyDescent="0.2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 s="12">
        <v>2</v>
      </c>
      <c r="M599" t="b">
        <v>0</v>
      </c>
      <c r="N599" t="s">
        <v>8270</v>
      </c>
      <c r="O599" s="12">
        <f t="shared" si="36"/>
        <v>0</v>
      </c>
      <c r="P599">
        <f t="shared" si="37"/>
        <v>10</v>
      </c>
      <c r="Q599" t="s">
        <v>8315</v>
      </c>
      <c r="R599" s="16">
        <f t="shared" si="38"/>
        <v>42545.705266203702</v>
      </c>
      <c r="S599" s="17">
        <f t="shared" si="39"/>
        <v>42582.666666666672</v>
      </c>
    </row>
    <row r="600" spans="1:19" ht="32" hidden="1" x14ac:dyDescent="0.2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 s="12">
        <v>7</v>
      </c>
      <c r="M600" t="b">
        <v>0</v>
      </c>
      <c r="N600" t="s">
        <v>8270</v>
      </c>
      <c r="O600" s="12">
        <f t="shared" si="36"/>
        <v>34</v>
      </c>
      <c r="P600">
        <f t="shared" si="37"/>
        <v>121.43</v>
      </c>
      <c r="Q600" t="s">
        <v>8315</v>
      </c>
      <c r="R600" s="16">
        <f t="shared" si="38"/>
        <v>41948.00209490741</v>
      </c>
      <c r="S600" s="17">
        <f t="shared" si="39"/>
        <v>41978.00209490741</v>
      </c>
    </row>
    <row r="601" spans="1:19" ht="48" hidden="1" x14ac:dyDescent="0.2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 s="12">
        <v>2</v>
      </c>
      <c r="M601" t="b">
        <v>0</v>
      </c>
      <c r="N601" t="s">
        <v>8270</v>
      </c>
      <c r="O601" s="12">
        <f t="shared" si="36"/>
        <v>0</v>
      </c>
      <c r="P601">
        <f t="shared" si="37"/>
        <v>15.5</v>
      </c>
      <c r="Q601" t="s">
        <v>8315</v>
      </c>
      <c r="R601" s="16">
        <f t="shared" si="38"/>
        <v>42047.812523148154</v>
      </c>
      <c r="S601" s="17">
        <f t="shared" si="39"/>
        <v>42071.636111111111</v>
      </c>
    </row>
    <row r="602" spans="1:19" ht="32" hidden="1" x14ac:dyDescent="0.2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 s="12">
        <v>1</v>
      </c>
      <c r="M602" t="b">
        <v>0</v>
      </c>
      <c r="N602" t="s">
        <v>8270</v>
      </c>
      <c r="O602" s="12">
        <f t="shared" si="36"/>
        <v>2</v>
      </c>
      <c r="P602">
        <f t="shared" si="37"/>
        <v>100</v>
      </c>
      <c r="Q602" t="s">
        <v>8315</v>
      </c>
      <c r="R602" s="16">
        <f t="shared" si="38"/>
        <v>42073.798171296294</v>
      </c>
      <c r="S602" s="17">
        <f t="shared" si="39"/>
        <v>42133.798171296294</v>
      </c>
    </row>
    <row r="603" spans="1:19" ht="48" hidden="1" x14ac:dyDescent="0.2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 s="12">
        <v>6</v>
      </c>
      <c r="M603" t="b">
        <v>0</v>
      </c>
      <c r="N603" t="s">
        <v>8270</v>
      </c>
      <c r="O603" s="12">
        <f t="shared" si="36"/>
        <v>1</v>
      </c>
      <c r="P603">
        <f t="shared" si="37"/>
        <v>23.33</v>
      </c>
      <c r="Q603" t="s">
        <v>8315</v>
      </c>
      <c r="R603" s="16">
        <f t="shared" si="38"/>
        <v>41969.858090277776</v>
      </c>
      <c r="S603" s="17">
        <f t="shared" si="39"/>
        <v>41999.858090277776</v>
      </c>
    </row>
    <row r="604" spans="1:19" ht="48" hidden="1" x14ac:dyDescent="0.2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 s="12">
        <v>0</v>
      </c>
      <c r="M604" t="b">
        <v>0</v>
      </c>
      <c r="N604" t="s">
        <v>8270</v>
      </c>
      <c r="O604" s="12">
        <f t="shared" si="36"/>
        <v>0</v>
      </c>
      <c r="P604">
        <f t="shared" si="37"/>
        <v>0</v>
      </c>
      <c r="Q604" t="s">
        <v>8315</v>
      </c>
      <c r="R604" s="16">
        <f t="shared" si="38"/>
        <v>42143.79415509259</v>
      </c>
      <c r="S604" s="17">
        <f t="shared" si="39"/>
        <v>42173.79415509259</v>
      </c>
    </row>
    <row r="605" spans="1:19" ht="48" hidden="1" x14ac:dyDescent="0.2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 s="12">
        <v>13</v>
      </c>
      <c r="M605" t="b">
        <v>0</v>
      </c>
      <c r="N605" t="s">
        <v>8270</v>
      </c>
      <c r="O605" s="12">
        <f t="shared" si="36"/>
        <v>4</v>
      </c>
      <c r="P605">
        <f t="shared" si="37"/>
        <v>45.39</v>
      </c>
      <c r="Q605" t="s">
        <v>8315</v>
      </c>
      <c r="R605" s="16">
        <f t="shared" si="38"/>
        <v>41835.639155092591</v>
      </c>
      <c r="S605" s="17">
        <f t="shared" si="39"/>
        <v>41865.639155092591</v>
      </c>
    </row>
    <row r="606" spans="1:19" ht="48" hidden="1" x14ac:dyDescent="0.2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 s="12">
        <v>0</v>
      </c>
      <c r="M606" t="b">
        <v>0</v>
      </c>
      <c r="N606" t="s">
        <v>8270</v>
      </c>
      <c r="O606" s="12">
        <f t="shared" si="36"/>
        <v>0</v>
      </c>
      <c r="P606">
        <f t="shared" si="37"/>
        <v>0</v>
      </c>
      <c r="Q606" t="s">
        <v>8315</v>
      </c>
      <c r="R606" s="16">
        <f t="shared" si="38"/>
        <v>41849.035370370373</v>
      </c>
      <c r="S606" s="17">
        <f t="shared" si="39"/>
        <v>41879.035370370373</v>
      </c>
    </row>
    <row r="607" spans="1:19" ht="32" hidden="1" x14ac:dyDescent="0.2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 s="12">
        <v>8</v>
      </c>
      <c r="M607" t="b">
        <v>0</v>
      </c>
      <c r="N607" t="s">
        <v>8270</v>
      </c>
      <c r="O607" s="12">
        <f t="shared" si="36"/>
        <v>3</v>
      </c>
      <c r="P607">
        <f t="shared" si="37"/>
        <v>16.38</v>
      </c>
      <c r="Q607" t="s">
        <v>8315</v>
      </c>
      <c r="R607" s="16">
        <f t="shared" si="38"/>
        <v>42194.357731481476</v>
      </c>
      <c r="S607" s="17">
        <f t="shared" si="39"/>
        <v>42239.357731481476</v>
      </c>
    </row>
    <row r="608" spans="1:19" ht="48" hidden="1" x14ac:dyDescent="0.2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 s="12">
        <v>1</v>
      </c>
      <c r="M608" t="b">
        <v>0</v>
      </c>
      <c r="N608" t="s">
        <v>8270</v>
      </c>
      <c r="O608" s="12">
        <f t="shared" si="36"/>
        <v>0</v>
      </c>
      <c r="P608">
        <f t="shared" si="37"/>
        <v>10</v>
      </c>
      <c r="Q608" t="s">
        <v>8315</v>
      </c>
      <c r="R608" s="16">
        <f t="shared" si="38"/>
        <v>42102.650567129633</v>
      </c>
      <c r="S608" s="17">
        <f t="shared" si="39"/>
        <v>42148.625</v>
      </c>
    </row>
    <row r="609" spans="1:19" ht="48" hidden="1" x14ac:dyDescent="0.2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 s="12">
        <v>0</v>
      </c>
      <c r="M609" t="b">
        <v>0</v>
      </c>
      <c r="N609" t="s">
        <v>8270</v>
      </c>
      <c r="O609" s="12">
        <f t="shared" si="36"/>
        <v>0</v>
      </c>
      <c r="P609">
        <f t="shared" si="37"/>
        <v>0</v>
      </c>
      <c r="Q609" t="s">
        <v>8315</v>
      </c>
      <c r="R609" s="16">
        <f t="shared" si="38"/>
        <v>42300.825648148151</v>
      </c>
      <c r="S609" s="17">
        <f t="shared" si="39"/>
        <v>42330.867314814815</v>
      </c>
    </row>
    <row r="610" spans="1:19" ht="48" hidden="1" x14ac:dyDescent="0.2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 s="12">
        <v>5</v>
      </c>
      <c r="M610" t="b">
        <v>0</v>
      </c>
      <c r="N610" t="s">
        <v>8270</v>
      </c>
      <c r="O610" s="12">
        <f t="shared" si="36"/>
        <v>1</v>
      </c>
      <c r="P610">
        <f t="shared" si="37"/>
        <v>292.2</v>
      </c>
      <c r="Q610" t="s">
        <v>8315</v>
      </c>
      <c r="R610" s="16">
        <f t="shared" si="38"/>
        <v>42140.921064814815</v>
      </c>
      <c r="S610" s="17">
        <f t="shared" si="39"/>
        <v>42170.921064814815</v>
      </c>
    </row>
    <row r="611" spans="1:19" ht="48" hidden="1" x14ac:dyDescent="0.2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 s="12">
        <v>1</v>
      </c>
      <c r="M611" t="b">
        <v>0</v>
      </c>
      <c r="N611" t="s">
        <v>8270</v>
      </c>
      <c r="O611" s="12">
        <f t="shared" si="36"/>
        <v>1</v>
      </c>
      <c r="P611">
        <f t="shared" si="37"/>
        <v>5</v>
      </c>
      <c r="Q611" t="s">
        <v>8315</v>
      </c>
      <c r="R611" s="16">
        <f t="shared" si="38"/>
        <v>42307.034074074079</v>
      </c>
      <c r="S611" s="17">
        <f t="shared" si="39"/>
        <v>42337.075740740736</v>
      </c>
    </row>
    <row r="612" spans="1:19" ht="48" hidden="1" x14ac:dyDescent="0.2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 s="12">
        <v>0</v>
      </c>
      <c r="M612" t="b">
        <v>0</v>
      </c>
      <c r="N612" t="s">
        <v>8270</v>
      </c>
      <c r="O612" s="12">
        <f t="shared" si="36"/>
        <v>0</v>
      </c>
      <c r="P612">
        <f t="shared" si="37"/>
        <v>0</v>
      </c>
      <c r="Q612" t="s">
        <v>8315</v>
      </c>
      <c r="R612" s="16">
        <f t="shared" si="38"/>
        <v>42086.83085648148</v>
      </c>
      <c r="S612" s="17">
        <f t="shared" si="39"/>
        <v>42116.83085648148</v>
      </c>
    </row>
    <row r="613" spans="1:19" ht="48" hidden="1" x14ac:dyDescent="0.2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 s="12">
        <v>0</v>
      </c>
      <c r="M613" t="b">
        <v>0</v>
      </c>
      <c r="N613" t="s">
        <v>8270</v>
      </c>
      <c r="O613" s="12">
        <f t="shared" si="36"/>
        <v>0</v>
      </c>
      <c r="P613">
        <f t="shared" si="37"/>
        <v>0</v>
      </c>
      <c r="Q613" t="s">
        <v>8315</v>
      </c>
      <c r="R613" s="16">
        <f t="shared" si="38"/>
        <v>42328.560613425929</v>
      </c>
      <c r="S613" s="17">
        <f t="shared" si="39"/>
        <v>42388.560613425929</v>
      </c>
    </row>
    <row r="614" spans="1:19" ht="32" hidden="1" x14ac:dyDescent="0.2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 s="12">
        <v>0</v>
      </c>
      <c r="M614" t="b">
        <v>0</v>
      </c>
      <c r="N614" t="s">
        <v>8270</v>
      </c>
      <c r="O614" s="12">
        <f t="shared" si="36"/>
        <v>0</v>
      </c>
      <c r="P614">
        <f t="shared" si="37"/>
        <v>0</v>
      </c>
      <c r="Q614" t="s">
        <v>8315</v>
      </c>
      <c r="R614" s="16">
        <f t="shared" si="38"/>
        <v>42585.031782407401</v>
      </c>
      <c r="S614" s="17">
        <f t="shared" si="39"/>
        <v>42615.031782407401</v>
      </c>
    </row>
    <row r="615" spans="1:19" ht="48" hidden="1" x14ac:dyDescent="0.2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 s="12">
        <v>121</v>
      </c>
      <c r="M615" t="b">
        <v>0</v>
      </c>
      <c r="N615" t="s">
        <v>8270</v>
      </c>
      <c r="O615" s="12">
        <f t="shared" si="36"/>
        <v>21</v>
      </c>
      <c r="P615">
        <f t="shared" si="37"/>
        <v>105.93</v>
      </c>
      <c r="Q615" t="s">
        <v>8315</v>
      </c>
      <c r="R615" s="16">
        <f t="shared" si="38"/>
        <v>42247.496759259258</v>
      </c>
      <c r="S615" s="17">
        <f t="shared" si="39"/>
        <v>42278.207638888889</v>
      </c>
    </row>
    <row r="616" spans="1:19" ht="48" hidden="1" x14ac:dyDescent="0.2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 s="12">
        <v>0</v>
      </c>
      <c r="M616" t="b">
        <v>0</v>
      </c>
      <c r="N616" t="s">
        <v>8270</v>
      </c>
      <c r="O616" s="12">
        <f t="shared" si="36"/>
        <v>0</v>
      </c>
      <c r="P616">
        <f t="shared" si="37"/>
        <v>0</v>
      </c>
      <c r="Q616" t="s">
        <v>8315</v>
      </c>
      <c r="R616" s="16">
        <f t="shared" si="38"/>
        <v>42515.061805555553</v>
      </c>
      <c r="S616" s="17">
        <f t="shared" si="39"/>
        <v>42545.061805555553</v>
      </c>
    </row>
    <row r="617" spans="1:19" ht="48" hidden="1" x14ac:dyDescent="0.2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 s="12">
        <v>0</v>
      </c>
      <c r="M617" t="b">
        <v>0</v>
      </c>
      <c r="N617" t="s">
        <v>8270</v>
      </c>
      <c r="O617" s="12">
        <f t="shared" si="36"/>
        <v>0</v>
      </c>
      <c r="P617">
        <f t="shared" si="37"/>
        <v>0</v>
      </c>
      <c r="Q617" t="s">
        <v>8315</v>
      </c>
      <c r="R617" s="16">
        <f t="shared" si="38"/>
        <v>42242.122210648144</v>
      </c>
      <c r="S617" s="17">
        <f t="shared" si="39"/>
        <v>42272.122210648144</v>
      </c>
    </row>
    <row r="618" spans="1:19" ht="48" hidden="1" x14ac:dyDescent="0.2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 s="12">
        <v>0</v>
      </c>
      <c r="M618" t="b">
        <v>0</v>
      </c>
      <c r="N618" t="s">
        <v>8270</v>
      </c>
      <c r="O618" s="12">
        <f t="shared" si="36"/>
        <v>0</v>
      </c>
      <c r="P618">
        <f t="shared" si="37"/>
        <v>0</v>
      </c>
      <c r="Q618" t="s">
        <v>8315</v>
      </c>
      <c r="R618" s="16">
        <f t="shared" si="38"/>
        <v>42761.376238425932</v>
      </c>
      <c r="S618" s="17">
        <f t="shared" si="39"/>
        <v>42791.376238425932</v>
      </c>
    </row>
    <row r="619" spans="1:19" ht="48" hidden="1" x14ac:dyDescent="0.2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 s="12">
        <v>3</v>
      </c>
      <c r="M619" t="b">
        <v>0</v>
      </c>
      <c r="N619" t="s">
        <v>8270</v>
      </c>
      <c r="O619" s="12">
        <f t="shared" si="36"/>
        <v>3</v>
      </c>
      <c r="P619">
        <f t="shared" si="37"/>
        <v>20</v>
      </c>
      <c r="Q619" t="s">
        <v>8315</v>
      </c>
      <c r="R619" s="16">
        <f t="shared" si="38"/>
        <v>42087.343090277776</v>
      </c>
      <c r="S619" s="17">
        <f t="shared" si="39"/>
        <v>42132.343090277776</v>
      </c>
    </row>
    <row r="620" spans="1:19" ht="48" hidden="1" x14ac:dyDescent="0.2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 s="12">
        <v>0</v>
      </c>
      <c r="M620" t="b">
        <v>0</v>
      </c>
      <c r="N620" t="s">
        <v>8270</v>
      </c>
      <c r="O620" s="12">
        <f t="shared" si="36"/>
        <v>0</v>
      </c>
      <c r="P620">
        <f t="shared" si="37"/>
        <v>0</v>
      </c>
      <c r="Q620" t="s">
        <v>8315</v>
      </c>
      <c r="R620" s="16">
        <f t="shared" si="38"/>
        <v>42317.810219907406</v>
      </c>
      <c r="S620" s="17">
        <f t="shared" si="39"/>
        <v>42347.810219907406</v>
      </c>
    </row>
    <row r="621" spans="1:19" ht="32" hidden="1" x14ac:dyDescent="0.2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 s="12">
        <v>1</v>
      </c>
      <c r="M621" t="b">
        <v>0</v>
      </c>
      <c r="N621" t="s">
        <v>8270</v>
      </c>
      <c r="O621" s="12">
        <f t="shared" si="36"/>
        <v>0</v>
      </c>
      <c r="P621">
        <f t="shared" si="37"/>
        <v>1</v>
      </c>
      <c r="Q621" t="s">
        <v>8315</v>
      </c>
      <c r="R621" s="16">
        <f t="shared" si="38"/>
        <v>41908.650347222225</v>
      </c>
      <c r="S621" s="17">
        <f t="shared" si="39"/>
        <v>41968.692013888889</v>
      </c>
    </row>
    <row r="622" spans="1:19" ht="48" hidden="1" x14ac:dyDescent="0.2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 s="12">
        <v>1</v>
      </c>
      <c r="M622" t="b">
        <v>0</v>
      </c>
      <c r="N622" t="s">
        <v>8270</v>
      </c>
      <c r="O622" s="12">
        <f t="shared" si="36"/>
        <v>1</v>
      </c>
      <c r="P622">
        <f t="shared" si="37"/>
        <v>300</v>
      </c>
      <c r="Q622" t="s">
        <v>8315</v>
      </c>
      <c r="R622" s="16">
        <f t="shared" si="38"/>
        <v>41831.716874999998</v>
      </c>
      <c r="S622" s="17">
        <f t="shared" si="39"/>
        <v>41876.716874999998</v>
      </c>
    </row>
    <row r="623" spans="1:19" ht="48" hidden="1" x14ac:dyDescent="0.2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 s="12">
        <v>3</v>
      </c>
      <c r="M623" t="b">
        <v>0</v>
      </c>
      <c r="N623" t="s">
        <v>8270</v>
      </c>
      <c r="O623" s="12">
        <f t="shared" si="36"/>
        <v>1</v>
      </c>
      <c r="P623">
        <f t="shared" si="37"/>
        <v>87</v>
      </c>
      <c r="Q623" t="s">
        <v>8315</v>
      </c>
      <c r="R623" s="16">
        <f t="shared" si="38"/>
        <v>42528.987696759257</v>
      </c>
      <c r="S623" s="17">
        <f t="shared" si="39"/>
        <v>42558.987696759257</v>
      </c>
    </row>
    <row r="624" spans="1:19" ht="48" hidden="1" x14ac:dyDescent="0.2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 s="12">
        <v>9</v>
      </c>
      <c r="M624" t="b">
        <v>0</v>
      </c>
      <c r="N624" t="s">
        <v>8270</v>
      </c>
      <c r="O624" s="12">
        <f t="shared" si="36"/>
        <v>6</v>
      </c>
      <c r="P624">
        <f t="shared" si="37"/>
        <v>37.89</v>
      </c>
      <c r="Q624" t="s">
        <v>8315</v>
      </c>
      <c r="R624" s="16">
        <f t="shared" si="38"/>
        <v>42532.774745370371</v>
      </c>
      <c r="S624" s="17">
        <f t="shared" si="39"/>
        <v>42552.774745370371</v>
      </c>
    </row>
    <row r="625" spans="1:19" ht="48" hidden="1" x14ac:dyDescent="0.2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 s="12">
        <v>0</v>
      </c>
      <c r="M625" t="b">
        <v>0</v>
      </c>
      <c r="N625" t="s">
        <v>8270</v>
      </c>
      <c r="O625" s="12">
        <f t="shared" si="36"/>
        <v>0</v>
      </c>
      <c r="P625">
        <f t="shared" si="37"/>
        <v>0</v>
      </c>
      <c r="Q625" t="s">
        <v>8315</v>
      </c>
      <c r="R625" s="16">
        <f t="shared" si="38"/>
        <v>42122.009224537032</v>
      </c>
      <c r="S625" s="17">
        <f t="shared" si="39"/>
        <v>42152.009224537032</v>
      </c>
    </row>
    <row r="626" spans="1:19" ht="48" hidden="1" x14ac:dyDescent="0.2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 s="12">
        <v>0</v>
      </c>
      <c r="M626" t="b">
        <v>0</v>
      </c>
      <c r="N626" t="s">
        <v>8270</v>
      </c>
      <c r="O626" s="12">
        <f t="shared" si="36"/>
        <v>0</v>
      </c>
      <c r="P626">
        <f t="shared" si="37"/>
        <v>0</v>
      </c>
      <c r="Q626" t="s">
        <v>8315</v>
      </c>
      <c r="R626" s="16">
        <f t="shared" si="38"/>
        <v>42108.988900462966</v>
      </c>
      <c r="S626" s="17">
        <f t="shared" si="39"/>
        <v>42138.988900462966</v>
      </c>
    </row>
    <row r="627" spans="1:19" ht="48" hidden="1" x14ac:dyDescent="0.2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 s="12">
        <v>0</v>
      </c>
      <c r="M627" t="b">
        <v>0</v>
      </c>
      <c r="N627" t="s">
        <v>8270</v>
      </c>
      <c r="O627" s="12">
        <f t="shared" si="36"/>
        <v>0</v>
      </c>
      <c r="P627">
        <f t="shared" si="37"/>
        <v>0</v>
      </c>
      <c r="Q627" t="s">
        <v>8315</v>
      </c>
      <c r="R627" s="16">
        <f t="shared" si="38"/>
        <v>42790.895567129628</v>
      </c>
      <c r="S627" s="17">
        <f t="shared" si="39"/>
        <v>42820.853900462964</v>
      </c>
    </row>
    <row r="628" spans="1:19" ht="48" hidden="1" x14ac:dyDescent="0.2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 s="12">
        <v>39</v>
      </c>
      <c r="M628" t="b">
        <v>0</v>
      </c>
      <c r="N628" t="s">
        <v>8270</v>
      </c>
      <c r="O628" s="12">
        <f t="shared" si="36"/>
        <v>17</v>
      </c>
      <c r="P628">
        <f t="shared" si="37"/>
        <v>111.41</v>
      </c>
      <c r="Q628" t="s">
        <v>8315</v>
      </c>
      <c r="R628" s="16">
        <f t="shared" si="38"/>
        <v>42198.559479166666</v>
      </c>
      <c r="S628" s="17">
        <f t="shared" si="39"/>
        <v>42231.556944444441</v>
      </c>
    </row>
    <row r="629" spans="1:19" ht="48" hidden="1" x14ac:dyDescent="0.2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 s="12">
        <v>1</v>
      </c>
      <c r="M629" t="b">
        <v>0</v>
      </c>
      <c r="N629" t="s">
        <v>8270</v>
      </c>
      <c r="O629" s="12">
        <f t="shared" si="36"/>
        <v>0</v>
      </c>
      <c r="P629">
        <f t="shared" si="37"/>
        <v>90</v>
      </c>
      <c r="Q629" t="s">
        <v>8315</v>
      </c>
      <c r="R629" s="16">
        <f t="shared" si="38"/>
        <v>42384.306840277779</v>
      </c>
      <c r="S629" s="17">
        <f t="shared" si="39"/>
        <v>42443.958333333328</v>
      </c>
    </row>
    <row r="630" spans="1:19" ht="48" hidden="1" x14ac:dyDescent="0.2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 s="12">
        <v>0</v>
      </c>
      <c r="M630" t="b">
        <v>0</v>
      </c>
      <c r="N630" t="s">
        <v>8270</v>
      </c>
      <c r="O630" s="12">
        <f t="shared" si="36"/>
        <v>0</v>
      </c>
      <c r="P630">
        <f t="shared" si="37"/>
        <v>0</v>
      </c>
      <c r="Q630" t="s">
        <v>8315</v>
      </c>
      <c r="R630" s="16">
        <f t="shared" si="38"/>
        <v>41803.692789351851</v>
      </c>
      <c r="S630" s="17">
        <f t="shared" si="39"/>
        <v>41833.692789351851</v>
      </c>
    </row>
    <row r="631" spans="1:19" ht="48" hidden="1" x14ac:dyDescent="0.2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 s="12">
        <v>3</v>
      </c>
      <c r="M631" t="b">
        <v>0</v>
      </c>
      <c r="N631" t="s">
        <v>8270</v>
      </c>
      <c r="O631" s="12">
        <f t="shared" si="36"/>
        <v>0</v>
      </c>
      <c r="P631">
        <f t="shared" si="37"/>
        <v>116.67</v>
      </c>
      <c r="Q631" t="s">
        <v>8315</v>
      </c>
      <c r="R631" s="16">
        <f t="shared" si="38"/>
        <v>42474.637824074074</v>
      </c>
      <c r="S631" s="17">
        <f t="shared" si="39"/>
        <v>42504.637824074074</v>
      </c>
    </row>
    <row r="632" spans="1:19" ht="48" hidden="1" x14ac:dyDescent="0.2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 s="12">
        <v>1</v>
      </c>
      <c r="M632" t="b">
        <v>0</v>
      </c>
      <c r="N632" t="s">
        <v>8270</v>
      </c>
      <c r="O632" s="12">
        <f t="shared" si="36"/>
        <v>0</v>
      </c>
      <c r="P632">
        <f t="shared" si="37"/>
        <v>10</v>
      </c>
      <c r="Q632" t="s">
        <v>8315</v>
      </c>
      <c r="R632" s="16">
        <f t="shared" si="38"/>
        <v>42223.619456018518</v>
      </c>
      <c r="S632" s="17">
        <f t="shared" si="39"/>
        <v>42253.215277777781</v>
      </c>
    </row>
    <row r="633" spans="1:19" ht="32" hidden="1" x14ac:dyDescent="0.2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 s="12">
        <v>9</v>
      </c>
      <c r="M633" t="b">
        <v>0</v>
      </c>
      <c r="N633" t="s">
        <v>8270</v>
      </c>
      <c r="O633" s="12">
        <f t="shared" si="36"/>
        <v>1</v>
      </c>
      <c r="P633">
        <f t="shared" si="37"/>
        <v>76.67</v>
      </c>
      <c r="Q633" t="s">
        <v>8315</v>
      </c>
      <c r="R633" s="16">
        <f t="shared" si="38"/>
        <v>42489.772326388891</v>
      </c>
      <c r="S633" s="17">
        <f t="shared" si="39"/>
        <v>42518.772326388891</v>
      </c>
    </row>
    <row r="634" spans="1:19" ht="32" hidden="1" x14ac:dyDescent="0.2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 s="12">
        <v>0</v>
      </c>
      <c r="M634" t="b">
        <v>0</v>
      </c>
      <c r="N634" t="s">
        <v>8270</v>
      </c>
      <c r="O634" s="12">
        <f t="shared" si="36"/>
        <v>0</v>
      </c>
      <c r="P634">
        <f t="shared" si="37"/>
        <v>0</v>
      </c>
      <c r="Q634" t="s">
        <v>8315</v>
      </c>
      <c r="R634" s="16">
        <f t="shared" si="38"/>
        <v>42303.659317129626</v>
      </c>
      <c r="S634" s="17">
        <f t="shared" si="39"/>
        <v>42333.700983796298</v>
      </c>
    </row>
    <row r="635" spans="1:19" ht="48" hidden="1" x14ac:dyDescent="0.2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 s="12">
        <v>25</v>
      </c>
      <c r="M635" t="b">
        <v>0</v>
      </c>
      <c r="N635" t="s">
        <v>8270</v>
      </c>
      <c r="O635" s="12">
        <f t="shared" si="36"/>
        <v>12</v>
      </c>
      <c r="P635">
        <f t="shared" si="37"/>
        <v>49.8</v>
      </c>
      <c r="Q635" t="s">
        <v>8315</v>
      </c>
      <c r="R635" s="16">
        <f t="shared" si="38"/>
        <v>42507.29932870371</v>
      </c>
      <c r="S635" s="17">
        <f t="shared" si="39"/>
        <v>42538.958333333328</v>
      </c>
    </row>
    <row r="636" spans="1:19" ht="32" hidden="1" x14ac:dyDescent="0.2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 s="12">
        <v>1</v>
      </c>
      <c r="M636" t="b">
        <v>0</v>
      </c>
      <c r="N636" t="s">
        <v>8270</v>
      </c>
      <c r="O636" s="12">
        <f t="shared" si="36"/>
        <v>0</v>
      </c>
      <c r="P636">
        <f t="shared" si="37"/>
        <v>1</v>
      </c>
      <c r="Q636" t="s">
        <v>8315</v>
      </c>
      <c r="R636" s="16">
        <f t="shared" si="38"/>
        <v>42031.928576388891</v>
      </c>
      <c r="S636" s="17">
        <f t="shared" si="39"/>
        <v>42061.928576388891</v>
      </c>
    </row>
    <row r="637" spans="1:19" ht="32" hidden="1" x14ac:dyDescent="0.2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 s="12">
        <v>1</v>
      </c>
      <c r="M637" t="b">
        <v>0</v>
      </c>
      <c r="N637" t="s">
        <v>8270</v>
      </c>
      <c r="O637" s="12">
        <f t="shared" si="36"/>
        <v>0</v>
      </c>
      <c r="P637">
        <f t="shared" si="37"/>
        <v>2</v>
      </c>
      <c r="Q637" t="s">
        <v>8315</v>
      </c>
      <c r="R637" s="16">
        <f t="shared" si="38"/>
        <v>42076.092152777783</v>
      </c>
      <c r="S637" s="17">
        <f t="shared" si="39"/>
        <v>42106.092152777783</v>
      </c>
    </row>
    <row r="638" spans="1:19" ht="32" hidden="1" x14ac:dyDescent="0.2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 s="12">
        <v>1</v>
      </c>
      <c r="M638" t="b">
        <v>0</v>
      </c>
      <c r="N638" t="s">
        <v>8270</v>
      </c>
      <c r="O638" s="12">
        <f t="shared" si="36"/>
        <v>0</v>
      </c>
      <c r="P638">
        <f t="shared" si="37"/>
        <v>4</v>
      </c>
      <c r="Q638" t="s">
        <v>8315</v>
      </c>
      <c r="R638" s="16">
        <f t="shared" si="38"/>
        <v>42131.455439814818</v>
      </c>
      <c r="S638" s="17">
        <f t="shared" si="39"/>
        <v>42161.44930555555</v>
      </c>
    </row>
    <row r="639" spans="1:19" ht="48" hidden="1" x14ac:dyDescent="0.2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 s="12">
        <v>0</v>
      </c>
      <c r="M639" t="b">
        <v>0</v>
      </c>
      <c r="N639" t="s">
        <v>8270</v>
      </c>
      <c r="O639" s="12">
        <f t="shared" si="36"/>
        <v>0</v>
      </c>
      <c r="P639">
        <f t="shared" si="37"/>
        <v>0</v>
      </c>
      <c r="Q639" t="s">
        <v>8315</v>
      </c>
      <c r="R639" s="16">
        <f t="shared" si="38"/>
        <v>42762.962013888886</v>
      </c>
      <c r="S639" s="17">
        <f t="shared" si="39"/>
        <v>42791.961111111115</v>
      </c>
    </row>
    <row r="640" spans="1:19" ht="16" hidden="1" x14ac:dyDescent="0.2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 s="12">
        <v>6</v>
      </c>
      <c r="M640" t="b">
        <v>0</v>
      </c>
      <c r="N640" t="s">
        <v>8270</v>
      </c>
      <c r="O640" s="12">
        <f t="shared" si="36"/>
        <v>0</v>
      </c>
      <c r="P640">
        <f t="shared" si="37"/>
        <v>3</v>
      </c>
      <c r="Q640" t="s">
        <v>8315</v>
      </c>
      <c r="R640" s="16">
        <f t="shared" si="38"/>
        <v>42759.593310185184</v>
      </c>
      <c r="S640" s="17">
        <f t="shared" si="39"/>
        <v>42819.55164351852</v>
      </c>
    </row>
    <row r="641" spans="1:19" ht="32" hidden="1" x14ac:dyDescent="0.2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 s="12">
        <v>1</v>
      </c>
      <c r="M641" t="b">
        <v>0</v>
      </c>
      <c r="N641" t="s">
        <v>8270</v>
      </c>
      <c r="O641" s="12">
        <f t="shared" si="36"/>
        <v>0</v>
      </c>
      <c r="P641">
        <f t="shared" si="37"/>
        <v>1</v>
      </c>
      <c r="Q641" t="s">
        <v>8315</v>
      </c>
      <c r="R641" s="16">
        <f t="shared" si="38"/>
        <v>41865.583275462966</v>
      </c>
      <c r="S641" s="17">
        <f t="shared" si="39"/>
        <v>41925.583275462966</v>
      </c>
    </row>
    <row r="642" spans="1:19" ht="48" hidden="1" x14ac:dyDescent="0.2">
      <c r="A642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 s="12">
        <v>2</v>
      </c>
      <c r="M642" t="b">
        <v>1</v>
      </c>
      <c r="N642" t="s">
        <v>8271</v>
      </c>
      <c r="O642" s="12">
        <f t="shared" ref="O642:O705" si="40">ROUND(E642/D642*100,0)</f>
        <v>144</v>
      </c>
      <c r="P642">
        <f t="shared" si="37"/>
        <v>50.5</v>
      </c>
      <c r="Q642" t="s">
        <v>8316</v>
      </c>
      <c r="R642" s="16">
        <f t="shared" si="38"/>
        <v>42683.420312500006</v>
      </c>
      <c r="S642" s="17">
        <f t="shared" si="39"/>
        <v>42698.958333333328</v>
      </c>
    </row>
    <row r="643" spans="1:19" ht="48" hidden="1" x14ac:dyDescent="0.2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 s="12">
        <v>315</v>
      </c>
      <c r="M643" t="b">
        <v>1</v>
      </c>
      <c r="N643" t="s">
        <v>8271</v>
      </c>
      <c r="O643" s="12">
        <f t="shared" si="40"/>
        <v>119</v>
      </c>
      <c r="P643">
        <f t="shared" ref="P643:P706" si="41">IFERROR(ROUND(E643/L643,2),0)</f>
        <v>151.32</v>
      </c>
      <c r="Q643" t="s">
        <v>8316</v>
      </c>
      <c r="R643" s="16">
        <f t="shared" ref="R643:R706" si="42">(((J643/60)/60)/24)+DATE(1970,1,1)</f>
        <v>42199.57</v>
      </c>
      <c r="S643" s="17">
        <f t="shared" ref="S643:S706" si="43">(((I643/60)/60)/24)+DATE(1970,1,1)</f>
        <v>42229.57</v>
      </c>
    </row>
    <row r="644" spans="1:19" ht="48" hidden="1" x14ac:dyDescent="0.2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 s="12">
        <v>2174</v>
      </c>
      <c r="M644" t="b">
        <v>1</v>
      </c>
      <c r="N644" t="s">
        <v>8271</v>
      </c>
      <c r="O644" s="12">
        <f t="shared" si="40"/>
        <v>1460</v>
      </c>
      <c r="P644">
        <f t="shared" si="41"/>
        <v>134.36000000000001</v>
      </c>
      <c r="Q644" t="s">
        <v>8316</v>
      </c>
      <c r="R644" s="16">
        <f t="shared" si="42"/>
        <v>42199.651319444441</v>
      </c>
      <c r="S644" s="17">
        <f t="shared" si="43"/>
        <v>42235.651319444441</v>
      </c>
    </row>
    <row r="645" spans="1:19" ht="32" hidden="1" x14ac:dyDescent="0.2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 s="12">
        <v>152</v>
      </c>
      <c r="M645" t="b">
        <v>1</v>
      </c>
      <c r="N645" t="s">
        <v>8271</v>
      </c>
      <c r="O645" s="12">
        <f t="shared" si="40"/>
        <v>106</v>
      </c>
      <c r="P645">
        <f t="shared" si="41"/>
        <v>174.03</v>
      </c>
      <c r="Q645" t="s">
        <v>8316</v>
      </c>
      <c r="R645" s="16">
        <f t="shared" si="42"/>
        <v>42100.642071759255</v>
      </c>
      <c r="S645" s="17">
        <f t="shared" si="43"/>
        <v>42155.642071759255</v>
      </c>
    </row>
    <row r="646" spans="1:19" ht="48" hidden="1" x14ac:dyDescent="0.2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 s="12">
        <v>1021</v>
      </c>
      <c r="M646" t="b">
        <v>1</v>
      </c>
      <c r="N646" t="s">
        <v>8271</v>
      </c>
      <c r="O646" s="12">
        <f t="shared" si="40"/>
        <v>300</v>
      </c>
      <c r="P646">
        <f t="shared" si="41"/>
        <v>73.489999999999995</v>
      </c>
      <c r="Q646" t="s">
        <v>8316</v>
      </c>
      <c r="R646" s="16">
        <f t="shared" si="42"/>
        <v>41898.665960648148</v>
      </c>
      <c r="S646" s="17">
        <f t="shared" si="43"/>
        <v>41941.041666666664</v>
      </c>
    </row>
    <row r="647" spans="1:19" ht="32" hidden="1" x14ac:dyDescent="0.2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 s="12">
        <v>237</v>
      </c>
      <c r="M647" t="b">
        <v>1</v>
      </c>
      <c r="N647" t="s">
        <v>8271</v>
      </c>
      <c r="O647" s="12">
        <f t="shared" si="40"/>
        <v>279</v>
      </c>
      <c r="P647">
        <f t="shared" si="41"/>
        <v>23.52</v>
      </c>
      <c r="Q647" t="s">
        <v>8316</v>
      </c>
      <c r="R647" s="16">
        <f t="shared" si="42"/>
        <v>42564.026319444441</v>
      </c>
      <c r="S647" s="17">
        <f t="shared" si="43"/>
        <v>42594.026319444441</v>
      </c>
    </row>
    <row r="648" spans="1:19" ht="48" hidden="1" x14ac:dyDescent="0.2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 s="12">
        <v>27</v>
      </c>
      <c r="M648" t="b">
        <v>1</v>
      </c>
      <c r="N648" t="s">
        <v>8271</v>
      </c>
      <c r="O648" s="12">
        <f t="shared" si="40"/>
        <v>132</v>
      </c>
      <c r="P648">
        <f t="shared" si="41"/>
        <v>39.07</v>
      </c>
      <c r="Q648" t="s">
        <v>8316</v>
      </c>
      <c r="R648" s="16">
        <f t="shared" si="42"/>
        <v>41832.852627314816</v>
      </c>
      <c r="S648" s="17">
        <f t="shared" si="43"/>
        <v>41862.852627314816</v>
      </c>
    </row>
    <row r="649" spans="1:19" ht="48" hidden="1" x14ac:dyDescent="0.2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 s="12">
        <v>17</v>
      </c>
      <c r="M649" t="b">
        <v>1</v>
      </c>
      <c r="N649" t="s">
        <v>8271</v>
      </c>
      <c r="O649" s="12">
        <f t="shared" si="40"/>
        <v>107</v>
      </c>
      <c r="P649">
        <f t="shared" si="41"/>
        <v>125.94</v>
      </c>
      <c r="Q649" t="s">
        <v>8316</v>
      </c>
      <c r="R649" s="16">
        <f t="shared" si="42"/>
        <v>42416.767928240741</v>
      </c>
      <c r="S649" s="17">
        <f t="shared" si="43"/>
        <v>42446.726261574076</v>
      </c>
    </row>
    <row r="650" spans="1:19" ht="32" hidden="1" x14ac:dyDescent="0.2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 s="12">
        <v>27</v>
      </c>
      <c r="M650" t="b">
        <v>1</v>
      </c>
      <c r="N650" t="s">
        <v>8271</v>
      </c>
      <c r="O650" s="12">
        <f t="shared" si="40"/>
        <v>127</v>
      </c>
      <c r="P650">
        <f t="shared" si="41"/>
        <v>1644</v>
      </c>
      <c r="Q650" t="s">
        <v>8316</v>
      </c>
      <c r="R650" s="16">
        <f t="shared" si="42"/>
        <v>41891.693379629629</v>
      </c>
      <c r="S650" s="17">
        <f t="shared" si="43"/>
        <v>41926.693379629629</v>
      </c>
    </row>
    <row r="651" spans="1:19" ht="48" hidden="1" x14ac:dyDescent="0.2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 s="12">
        <v>82</v>
      </c>
      <c r="M651" t="b">
        <v>1</v>
      </c>
      <c r="N651" t="s">
        <v>8271</v>
      </c>
      <c r="O651" s="12">
        <f t="shared" si="40"/>
        <v>140</v>
      </c>
      <c r="P651">
        <f t="shared" si="41"/>
        <v>42.67</v>
      </c>
      <c r="Q651" t="s">
        <v>8316</v>
      </c>
      <c r="R651" s="16">
        <f t="shared" si="42"/>
        <v>41877.912187499998</v>
      </c>
      <c r="S651" s="17">
        <f t="shared" si="43"/>
        <v>41898.912187499998</v>
      </c>
    </row>
    <row r="652" spans="1:19" ht="48" hidden="1" x14ac:dyDescent="0.2">
      <c r="A652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 s="12">
        <v>48</v>
      </c>
      <c r="M652" t="b">
        <v>1</v>
      </c>
      <c r="N652" t="s">
        <v>8271</v>
      </c>
      <c r="O652" s="12">
        <f t="shared" si="40"/>
        <v>112</v>
      </c>
      <c r="P652">
        <f t="shared" si="41"/>
        <v>35.130000000000003</v>
      </c>
      <c r="Q652" t="s">
        <v>8316</v>
      </c>
      <c r="R652" s="16">
        <f t="shared" si="42"/>
        <v>41932.036851851852</v>
      </c>
      <c r="S652" s="17">
        <f t="shared" si="43"/>
        <v>41992.078518518523</v>
      </c>
    </row>
    <row r="653" spans="1:19" ht="48" hidden="1" x14ac:dyDescent="0.2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 s="12">
        <v>105</v>
      </c>
      <c r="M653" t="b">
        <v>1</v>
      </c>
      <c r="N653" t="s">
        <v>8271</v>
      </c>
      <c r="O653" s="12">
        <f t="shared" si="40"/>
        <v>101</v>
      </c>
      <c r="P653">
        <f t="shared" si="41"/>
        <v>239.35</v>
      </c>
      <c r="Q653" t="s">
        <v>8316</v>
      </c>
      <c r="R653" s="16">
        <f t="shared" si="42"/>
        <v>41956.017488425925</v>
      </c>
      <c r="S653" s="17">
        <f t="shared" si="43"/>
        <v>41986.017488425925</v>
      </c>
    </row>
    <row r="654" spans="1:19" ht="48" hidden="1" x14ac:dyDescent="0.2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 s="12">
        <v>28</v>
      </c>
      <c r="M654" t="b">
        <v>1</v>
      </c>
      <c r="N654" t="s">
        <v>8271</v>
      </c>
      <c r="O654" s="12">
        <f t="shared" si="40"/>
        <v>100</v>
      </c>
      <c r="P654">
        <f t="shared" si="41"/>
        <v>107.64</v>
      </c>
      <c r="Q654" t="s">
        <v>8316</v>
      </c>
      <c r="R654" s="16">
        <f t="shared" si="42"/>
        <v>42675.690393518518</v>
      </c>
      <c r="S654" s="17">
        <f t="shared" si="43"/>
        <v>42705.732060185182</v>
      </c>
    </row>
    <row r="655" spans="1:19" ht="48" hidden="1" x14ac:dyDescent="0.2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 s="12">
        <v>1107</v>
      </c>
      <c r="M655" t="b">
        <v>1</v>
      </c>
      <c r="N655" t="s">
        <v>8271</v>
      </c>
      <c r="O655" s="12">
        <f t="shared" si="40"/>
        <v>141</v>
      </c>
      <c r="P655">
        <f t="shared" si="41"/>
        <v>95.83</v>
      </c>
      <c r="Q655" t="s">
        <v>8316</v>
      </c>
      <c r="R655" s="16">
        <f t="shared" si="42"/>
        <v>42199.618518518517</v>
      </c>
      <c r="S655" s="17">
        <f t="shared" si="43"/>
        <v>42236.618518518517</v>
      </c>
    </row>
    <row r="656" spans="1:19" ht="48" hidden="1" x14ac:dyDescent="0.2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 s="12">
        <v>1013</v>
      </c>
      <c r="M656" t="b">
        <v>1</v>
      </c>
      <c r="N656" t="s">
        <v>8271</v>
      </c>
      <c r="O656" s="12">
        <f t="shared" si="40"/>
        <v>267</v>
      </c>
      <c r="P656">
        <f t="shared" si="41"/>
        <v>31.66</v>
      </c>
      <c r="Q656" t="s">
        <v>8316</v>
      </c>
      <c r="R656" s="16">
        <f t="shared" si="42"/>
        <v>42163.957326388889</v>
      </c>
      <c r="S656" s="17">
        <f t="shared" si="43"/>
        <v>42193.957326388889</v>
      </c>
    </row>
    <row r="657" spans="1:19" ht="48" hidden="1" x14ac:dyDescent="0.2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 s="12">
        <v>274</v>
      </c>
      <c r="M657" t="b">
        <v>1</v>
      </c>
      <c r="N657" t="s">
        <v>8271</v>
      </c>
      <c r="O657" s="12">
        <f t="shared" si="40"/>
        <v>147</v>
      </c>
      <c r="P657">
        <f t="shared" si="41"/>
        <v>42.89</v>
      </c>
      <c r="Q657" t="s">
        <v>8316</v>
      </c>
      <c r="R657" s="16">
        <f t="shared" si="42"/>
        <v>42045.957314814819</v>
      </c>
      <c r="S657" s="17">
        <f t="shared" si="43"/>
        <v>42075.915648148148</v>
      </c>
    </row>
    <row r="658" spans="1:19" ht="48" hidden="1" x14ac:dyDescent="0.2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 s="12">
        <v>87</v>
      </c>
      <c r="M658" t="b">
        <v>1</v>
      </c>
      <c r="N658" t="s">
        <v>8271</v>
      </c>
      <c r="O658" s="12">
        <f t="shared" si="40"/>
        <v>214</v>
      </c>
      <c r="P658">
        <f t="shared" si="41"/>
        <v>122.74</v>
      </c>
      <c r="Q658" t="s">
        <v>8316</v>
      </c>
      <c r="R658" s="16">
        <f t="shared" si="42"/>
        <v>42417.804618055554</v>
      </c>
      <c r="S658" s="17">
        <f t="shared" si="43"/>
        <v>42477.762951388882</v>
      </c>
    </row>
    <row r="659" spans="1:19" ht="48" hidden="1" x14ac:dyDescent="0.2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 s="12">
        <v>99</v>
      </c>
      <c r="M659" t="b">
        <v>1</v>
      </c>
      <c r="N659" t="s">
        <v>8271</v>
      </c>
      <c r="O659" s="12">
        <f t="shared" si="40"/>
        <v>126</v>
      </c>
      <c r="P659">
        <f t="shared" si="41"/>
        <v>190.45</v>
      </c>
      <c r="Q659" t="s">
        <v>8316</v>
      </c>
      <c r="R659" s="16">
        <f t="shared" si="42"/>
        <v>42331.84574074074</v>
      </c>
      <c r="S659" s="17">
        <f t="shared" si="43"/>
        <v>42361.84574074074</v>
      </c>
    </row>
    <row r="660" spans="1:19" ht="48" hidden="1" x14ac:dyDescent="0.2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 s="12">
        <v>276</v>
      </c>
      <c r="M660" t="b">
        <v>1</v>
      </c>
      <c r="N660" t="s">
        <v>8271</v>
      </c>
      <c r="O660" s="12">
        <f t="shared" si="40"/>
        <v>104</v>
      </c>
      <c r="P660">
        <f t="shared" si="41"/>
        <v>109.34</v>
      </c>
      <c r="Q660" t="s">
        <v>8316</v>
      </c>
      <c r="R660" s="16">
        <f t="shared" si="42"/>
        <v>42179.160752314812</v>
      </c>
      <c r="S660" s="17">
        <f t="shared" si="43"/>
        <v>42211.75</v>
      </c>
    </row>
    <row r="661" spans="1:19" ht="16" hidden="1" x14ac:dyDescent="0.2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 s="12">
        <v>21</v>
      </c>
      <c r="M661" t="b">
        <v>1</v>
      </c>
      <c r="N661" t="s">
        <v>8271</v>
      </c>
      <c r="O661" s="12">
        <f t="shared" si="40"/>
        <v>101</v>
      </c>
      <c r="P661">
        <f t="shared" si="41"/>
        <v>143.66999999999999</v>
      </c>
      <c r="Q661" t="s">
        <v>8316</v>
      </c>
      <c r="R661" s="16">
        <f t="shared" si="42"/>
        <v>42209.593692129631</v>
      </c>
      <c r="S661" s="17">
        <f t="shared" si="43"/>
        <v>42239.593692129631</v>
      </c>
    </row>
    <row r="662" spans="1:19" ht="48" hidden="1" x14ac:dyDescent="0.2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 s="12">
        <v>18</v>
      </c>
      <c r="M662" t="b">
        <v>0</v>
      </c>
      <c r="N662" t="s">
        <v>8271</v>
      </c>
      <c r="O662" s="12">
        <f t="shared" si="40"/>
        <v>3</v>
      </c>
      <c r="P662">
        <f t="shared" si="41"/>
        <v>84.94</v>
      </c>
      <c r="Q662" t="s">
        <v>8316</v>
      </c>
      <c r="R662" s="16">
        <f t="shared" si="42"/>
        <v>41922.741655092592</v>
      </c>
      <c r="S662" s="17">
        <f t="shared" si="43"/>
        <v>41952.783321759263</v>
      </c>
    </row>
    <row r="663" spans="1:19" ht="48" hidden="1" x14ac:dyDescent="0.2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 s="12">
        <v>9</v>
      </c>
      <c r="M663" t="b">
        <v>0</v>
      </c>
      <c r="N663" t="s">
        <v>8271</v>
      </c>
      <c r="O663" s="12">
        <f t="shared" si="40"/>
        <v>1</v>
      </c>
      <c r="P663">
        <f t="shared" si="41"/>
        <v>10.56</v>
      </c>
      <c r="Q663" t="s">
        <v>8316</v>
      </c>
      <c r="R663" s="16">
        <f t="shared" si="42"/>
        <v>42636.645358796297</v>
      </c>
      <c r="S663" s="17">
        <f t="shared" si="43"/>
        <v>42666.645358796297</v>
      </c>
    </row>
    <row r="664" spans="1:19" ht="32" hidden="1" x14ac:dyDescent="0.2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 s="12">
        <v>4</v>
      </c>
      <c r="M664" t="b">
        <v>0</v>
      </c>
      <c r="N664" t="s">
        <v>8271</v>
      </c>
      <c r="O664" s="12">
        <f t="shared" si="40"/>
        <v>0</v>
      </c>
      <c r="P664">
        <f t="shared" si="41"/>
        <v>39</v>
      </c>
      <c r="Q664" t="s">
        <v>8316</v>
      </c>
      <c r="R664" s="16">
        <f t="shared" si="42"/>
        <v>41990.438043981485</v>
      </c>
      <c r="S664" s="17">
        <f t="shared" si="43"/>
        <v>42020.438043981485</v>
      </c>
    </row>
    <row r="665" spans="1:19" ht="48" hidden="1" x14ac:dyDescent="0.2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 s="12">
        <v>7</v>
      </c>
      <c r="M665" t="b">
        <v>0</v>
      </c>
      <c r="N665" t="s">
        <v>8271</v>
      </c>
      <c r="O665" s="12">
        <f t="shared" si="40"/>
        <v>0</v>
      </c>
      <c r="P665">
        <f t="shared" si="41"/>
        <v>100</v>
      </c>
      <c r="Q665" t="s">
        <v>8316</v>
      </c>
      <c r="R665" s="16">
        <f t="shared" si="42"/>
        <v>42173.843240740738</v>
      </c>
      <c r="S665" s="17">
        <f t="shared" si="43"/>
        <v>42203.843240740738</v>
      </c>
    </row>
    <row r="666" spans="1:19" ht="48" hidden="1" x14ac:dyDescent="0.2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 s="12">
        <v>29</v>
      </c>
      <c r="M666" t="b">
        <v>0</v>
      </c>
      <c r="N666" t="s">
        <v>8271</v>
      </c>
      <c r="O666" s="12">
        <f t="shared" si="40"/>
        <v>8</v>
      </c>
      <c r="P666">
        <f t="shared" si="41"/>
        <v>31.17</v>
      </c>
      <c r="Q666" t="s">
        <v>8316</v>
      </c>
      <c r="R666" s="16">
        <f t="shared" si="42"/>
        <v>42077.666377314818</v>
      </c>
      <c r="S666" s="17">
        <f t="shared" si="43"/>
        <v>42107.666377314818</v>
      </c>
    </row>
    <row r="667" spans="1:19" ht="48" hidden="1" x14ac:dyDescent="0.2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 s="12">
        <v>12</v>
      </c>
      <c r="M667" t="b">
        <v>0</v>
      </c>
      <c r="N667" t="s">
        <v>8271</v>
      </c>
      <c r="O667" s="12">
        <f t="shared" si="40"/>
        <v>19</v>
      </c>
      <c r="P667">
        <f t="shared" si="41"/>
        <v>155.33000000000001</v>
      </c>
      <c r="Q667" t="s">
        <v>8316</v>
      </c>
      <c r="R667" s="16">
        <f t="shared" si="42"/>
        <v>42688.711354166662</v>
      </c>
      <c r="S667" s="17">
        <f t="shared" si="43"/>
        <v>42748.711354166662</v>
      </c>
    </row>
    <row r="668" spans="1:19" ht="48" hidden="1" x14ac:dyDescent="0.2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 s="12">
        <v>4</v>
      </c>
      <c r="M668" t="b">
        <v>0</v>
      </c>
      <c r="N668" t="s">
        <v>8271</v>
      </c>
      <c r="O668" s="12">
        <f t="shared" si="40"/>
        <v>0</v>
      </c>
      <c r="P668">
        <f t="shared" si="41"/>
        <v>2</v>
      </c>
      <c r="Q668" t="s">
        <v>8316</v>
      </c>
      <c r="R668" s="16">
        <f t="shared" si="42"/>
        <v>41838.832152777781</v>
      </c>
      <c r="S668" s="17">
        <f t="shared" si="43"/>
        <v>41868.832152777781</v>
      </c>
    </row>
    <row r="669" spans="1:19" ht="48" hidden="1" x14ac:dyDescent="0.2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 s="12">
        <v>28</v>
      </c>
      <c r="M669" t="b">
        <v>0</v>
      </c>
      <c r="N669" t="s">
        <v>8271</v>
      </c>
      <c r="O669" s="12">
        <f t="shared" si="40"/>
        <v>10</v>
      </c>
      <c r="P669">
        <f t="shared" si="41"/>
        <v>178.93</v>
      </c>
      <c r="Q669" t="s">
        <v>8316</v>
      </c>
      <c r="R669" s="16">
        <f t="shared" si="42"/>
        <v>42632.373414351852</v>
      </c>
      <c r="S669" s="17">
        <f t="shared" si="43"/>
        <v>42672.373414351852</v>
      </c>
    </row>
    <row r="670" spans="1:19" ht="48" hidden="1" x14ac:dyDescent="0.2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 s="12">
        <v>25</v>
      </c>
      <c r="M670" t="b">
        <v>0</v>
      </c>
      <c r="N670" t="s">
        <v>8271</v>
      </c>
      <c r="O670" s="12">
        <f t="shared" si="40"/>
        <v>5</v>
      </c>
      <c r="P670">
        <f t="shared" si="41"/>
        <v>27.36</v>
      </c>
      <c r="Q670" t="s">
        <v>8316</v>
      </c>
      <c r="R670" s="16">
        <f t="shared" si="42"/>
        <v>42090.831273148149</v>
      </c>
      <c r="S670" s="17">
        <f t="shared" si="43"/>
        <v>42135.831273148149</v>
      </c>
    </row>
    <row r="671" spans="1:19" ht="64" hidden="1" x14ac:dyDescent="0.2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 s="12">
        <v>28</v>
      </c>
      <c r="M671" t="b">
        <v>0</v>
      </c>
      <c r="N671" t="s">
        <v>8271</v>
      </c>
      <c r="O671" s="12">
        <f t="shared" si="40"/>
        <v>22</v>
      </c>
      <c r="P671">
        <f t="shared" si="41"/>
        <v>1536.25</v>
      </c>
      <c r="Q671" t="s">
        <v>8316</v>
      </c>
      <c r="R671" s="16">
        <f t="shared" si="42"/>
        <v>42527.625671296293</v>
      </c>
      <c r="S671" s="17">
        <f t="shared" si="43"/>
        <v>42557.625671296293</v>
      </c>
    </row>
    <row r="672" spans="1:19" ht="48" hidden="1" x14ac:dyDescent="0.2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 s="12">
        <v>310</v>
      </c>
      <c r="M672" t="b">
        <v>0</v>
      </c>
      <c r="N672" t="s">
        <v>8271</v>
      </c>
      <c r="O672" s="12">
        <f t="shared" si="40"/>
        <v>29</v>
      </c>
      <c r="P672">
        <f t="shared" si="41"/>
        <v>85</v>
      </c>
      <c r="Q672" t="s">
        <v>8316</v>
      </c>
      <c r="R672" s="16">
        <f t="shared" si="42"/>
        <v>42506.709722222222</v>
      </c>
      <c r="S672" s="17">
        <f t="shared" si="43"/>
        <v>42540.340277777781</v>
      </c>
    </row>
    <row r="673" spans="1:19" ht="48" hidden="1" x14ac:dyDescent="0.2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 s="12">
        <v>15</v>
      </c>
      <c r="M673" t="b">
        <v>0</v>
      </c>
      <c r="N673" t="s">
        <v>8271</v>
      </c>
      <c r="O673" s="12">
        <f t="shared" si="40"/>
        <v>39</v>
      </c>
      <c r="P673">
        <f t="shared" si="41"/>
        <v>788.53</v>
      </c>
      <c r="Q673" t="s">
        <v>8316</v>
      </c>
      <c r="R673" s="16">
        <f t="shared" si="42"/>
        <v>41984.692731481482</v>
      </c>
      <c r="S673" s="17">
        <f t="shared" si="43"/>
        <v>42018.166666666672</v>
      </c>
    </row>
    <row r="674" spans="1:19" ht="48" hidden="1" x14ac:dyDescent="0.2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 s="12">
        <v>215</v>
      </c>
      <c r="M674" t="b">
        <v>0</v>
      </c>
      <c r="N674" t="s">
        <v>8271</v>
      </c>
      <c r="O674" s="12">
        <f t="shared" si="40"/>
        <v>22</v>
      </c>
      <c r="P674">
        <f t="shared" si="41"/>
        <v>50.3</v>
      </c>
      <c r="Q674" t="s">
        <v>8316</v>
      </c>
      <c r="R674" s="16">
        <f t="shared" si="42"/>
        <v>41974.219490740739</v>
      </c>
      <c r="S674" s="17">
        <f t="shared" si="43"/>
        <v>42005.207638888889</v>
      </c>
    </row>
    <row r="675" spans="1:19" ht="48" hidden="1" x14ac:dyDescent="0.2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 s="12">
        <v>3</v>
      </c>
      <c r="M675" t="b">
        <v>0</v>
      </c>
      <c r="N675" t="s">
        <v>8271</v>
      </c>
      <c r="O675" s="12">
        <f t="shared" si="40"/>
        <v>0</v>
      </c>
      <c r="P675">
        <f t="shared" si="41"/>
        <v>68.33</v>
      </c>
      <c r="Q675" t="s">
        <v>8316</v>
      </c>
      <c r="R675" s="16">
        <f t="shared" si="42"/>
        <v>41838.840474537035</v>
      </c>
      <c r="S675" s="17">
        <f t="shared" si="43"/>
        <v>41883.840474537035</v>
      </c>
    </row>
    <row r="676" spans="1:19" ht="32" hidden="1" x14ac:dyDescent="0.2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 s="12">
        <v>2</v>
      </c>
      <c r="M676" t="b">
        <v>0</v>
      </c>
      <c r="N676" t="s">
        <v>8271</v>
      </c>
      <c r="O676" s="12">
        <f t="shared" si="40"/>
        <v>0</v>
      </c>
      <c r="P676">
        <f t="shared" si="41"/>
        <v>7.5</v>
      </c>
      <c r="Q676" t="s">
        <v>8316</v>
      </c>
      <c r="R676" s="16">
        <f t="shared" si="42"/>
        <v>41803.116053240738</v>
      </c>
      <c r="S676" s="17">
        <f t="shared" si="43"/>
        <v>41863.116053240738</v>
      </c>
    </row>
    <row r="677" spans="1:19" ht="48" hidden="1" x14ac:dyDescent="0.2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 s="12">
        <v>26</v>
      </c>
      <c r="M677" t="b">
        <v>0</v>
      </c>
      <c r="N677" t="s">
        <v>8271</v>
      </c>
      <c r="O677" s="12">
        <f t="shared" si="40"/>
        <v>15</v>
      </c>
      <c r="P677">
        <f t="shared" si="41"/>
        <v>34.270000000000003</v>
      </c>
      <c r="Q677" t="s">
        <v>8316</v>
      </c>
      <c r="R677" s="16">
        <f t="shared" si="42"/>
        <v>41975.930601851855</v>
      </c>
      <c r="S677" s="17">
        <f t="shared" si="43"/>
        <v>42005.290972222225</v>
      </c>
    </row>
    <row r="678" spans="1:19" ht="64" hidden="1" x14ac:dyDescent="0.2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 s="12">
        <v>24</v>
      </c>
      <c r="M678" t="b">
        <v>0</v>
      </c>
      <c r="N678" t="s">
        <v>8271</v>
      </c>
      <c r="O678" s="12">
        <f t="shared" si="40"/>
        <v>1</v>
      </c>
      <c r="P678">
        <f t="shared" si="41"/>
        <v>61.29</v>
      </c>
      <c r="Q678" t="s">
        <v>8316</v>
      </c>
      <c r="R678" s="16">
        <f t="shared" si="42"/>
        <v>42012.768298611118</v>
      </c>
      <c r="S678" s="17">
        <f t="shared" si="43"/>
        <v>42042.768298611118</v>
      </c>
    </row>
    <row r="679" spans="1:19" ht="48" hidden="1" x14ac:dyDescent="0.2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 s="12">
        <v>96</v>
      </c>
      <c r="M679" t="b">
        <v>0</v>
      </c>
      <c r="N679" t="s">
        <v>8271</v>
      </c>
      <c r="O679" s="12">
        <f t="shared" si="40"/>
        <v>26</v>
      </c>
      <c r="P679">
        <f t="shared" si="41"/>
        <v>133.25</v>
      </c>
      <c r="Q679" t="s">
        <v>8316</v>
      </c>
      <c r="R679" s="16">
        <f t="shared" si="42"/>
        <v>42504.403877314813</v>
      </c>
      <c r="S679" s="17">
        <f t="shared" si="43"/>
        <v>42549.403877314813</v>
      </c>
    </row>
    <row r="680" spans="1:19" ht="48" hidden="1" x14ac:dyDescent="0.2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 s="12">
        <v>17</v>
      </c>
      <c r="M680" t="b">
        <v>0</v>
      </c>
      <c r="N680" t="s">
        <v>8271</v>
      </c>
      <c r="O680" s="12">
        <f t="shared" si="40"/>
        <v>4</v>
      </c>
      <c r="P680">
        <f t="shared" si="41"/>
        <v>65.180000000000007</v>
      </c>
      <c r="Q680" t="s">
        <v>8316</v>
      </c>
      <c r="R680" s="16">
        <f t="shared" si="42"/>
        <v>42481.376597222217</v>
      </c>
      <c r="S680" s="17">
        <f t="shared" si="43"/>
        <v>42511.376597222217</v>
      </c>
    </row>
    <row r="681" spans="1:19" ht="48" hidden="1" x14ac:dyDescent="0.2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 s="12">
        <v>94</v>
      </c>
      <c r="M681" t="b">
        <v>0</v>
      </c>
      <c r="N681" t="s">
        <v>8271</v>
      </c>
      <c r="O681" s="12">
        <f t="shared" si="40"/>
        <v>15</v>
      </c>
      <c r="P681">
        <f t="shared" si="41"/>
        <v>93.9</v>
      </c>
      <c r="Q681" t="s">
        <v>8316</v>
      </c>
      <c r="R681" s="16">
        <f t="shared" si="42"/>
        <v>42556.695706018523</v>
      </c>
      <c r="S681" s="17">
        <f t="shared" si="43"/>
        <v>42616.695706018523</v>
      </c>
    </row>
    <row r="682" spans="1:19" ht="48" hidden="1" x14ac:dyDescent="0.2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 s="12">
        <v>129</v>
      </c>
      <c r="M682" t="b">
        <v>0</v>
      </c>
      <c r="N682" t="s">
        <v>8271</v>
      </c>
      <c r="O682" s="12">
        <f t="shared" si="40"/>
        <v>26</v>
      </c>
      <c r="P682">
        <f t="shared" si="41"/>
        <v>150.65</v>
      </c>
      <c r="Q682" t="s">
        <v>8316</v>
      </c>
      <c r="R682" s="16">
        <f t="shared" si="42"/>
        <v>41864.501516203702</v>
      </c>
      <c r="S682" s="17">
        <f t="shared" si="43"/>
        <v>41899.501516203702</v>
      </c>
    </row>
    <row r="683" spans="1:19" ht="48" hidden="1" x14ac:dyDescent="0.2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 s="12">
        <v>1</v>
      </c>
      <c r="M683" t="b">
        <v>0</v>
      </c>
      <c r="N683" t="s">
        <v>8271</v>
      </c>
      <c r="O683" s="12">
        <f t="shared" si="40"/>
        <v>0</v>
      </c>
      <c r="P683">
        <f t="shared" si="41"/>
        <v>1</v>
      </c>
      <c r="Q683" t="s">
        <v>8316</v>
      </c>
      <c r="R683" s="16">
        <f t="shared" si="42"/>
        <v>42639.805601851855</v>
      </c>
      <c r="S683" s="17">
        <f t="shared" si="43"/>
        <v>42669.805601851855</v>
      </c>
    </row>
    <row r="684" spans="1:19" ht="48" hidden="1" x14ac:dyDescent="0.2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 s="12">
        <v>4</v>
      </c>
      <c r="M684" t="b">
        <v>0</v>
      </c>
      <c r="N684" t="s">
        <v>8271</v>
      </c>
      <c r="O684" s="12">
        <f t="shared" si="40"/>
        <v>0</v>
      </c>
      <c r="P684">
        <f t="shared" si="41"/>
        <v>13.25</v>
      </c>
      <c r="Q684" t="s">
        <v>8316</v>
      </c>
      <c r="R684" s="16">
        <f t="shared" si="42"/>
        <v>42778.765300925923</v>
      </c>
      <c r="S684" s="17">
        <f t="shared" si="43"/>
        <v>42808.723634259266</v>
      </c>
    </row>
    <row r="685" spans="1:19" ht="48" hidden="1" x14ac:dyDescent="0.2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 s="12">
        <v>3</v>
      </c>
      <c r="M685" t="b">
        <v>0</v>
      </c>
      <c r="N685" t="s">
        <v>8271</v>
      </c>
      <c r="O685" s="12">
        <f t="shared" si="40"/>
        <v>1</v>
      </c>
      <c r="P685">
        <f t="shared" si="41"/>
        <v>99.33</v>
      </c>
      <c r="Q685" t="s">
        <v>8316</v>
      </c>
      <c r="R685" s="16">
        <f t="shared" si="42"/>
        <v>42634.900046296301</v>
      </c>
      <c r="S685" s="17">
        <f t="shared" si="43"/>
        <v>42674.900046296301</v>
      </c>
    </row>
    <row r="686" spans="1:19" ht="16" hidden="1" x14ac:dyDescent="0.2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 s="12">
        <v>135</v>
      </c>
      <c r="M686" t="b">
        <v>0</v>
      </c>
      <c r="N686" t="s">
        <v>8271</v>
      </c>
      <c r="O686" s="12">
        <f t="shared" si="40"/>
        <v>7</v>
      </c>
      <c r="P686">
        <f t="shared" si="41"/>
        <v>177.39</v>
      </c>
      <c r="Q686" t="s">
        <v>8316</v>
      </c>
      <c r="R686" s="16">
        <f t="shared" si="42"/>
        <v>41809.473275462966</v>
      </c>
      <c r="S686" s="17">
        <f t="shared" si="43"/>
        <v>41845.125</v>
      </c>
    </row>
    <row r="687" spans="1:19" ht="48" hidden="1" x14ac:dyDescent="0.2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 s="12">
        <v>10</v>
      </c>
      <c r="M687" t="b">
        <v>0</v>
      </c>
      <c r="N687" t="s">
        <v>8271</v>
      </c>
      <c r="O687" s="12">
        <f t="shared" si="40"/>
        <v>28</v>
      </c>
      <c r="P687">
        <f t="shared" si="41"/>
        <v>55.3</v>
      </c>
      <c r="Q687" t="s">
        <v>8316</v>
      </c>
      <c r="R687" s="16">
        <f t="shared" si="42"/>
        <v>41971.866574074069</v>
      </c>
      <c r="S687" s="17">
        <f t="shared" si="43"/>
        <v>42016.866574074069</v>
      </c>
    </row>
    <row r="688" spans="1:19" ht="64" hidden="1" x14ac:dyDescent="0.2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 s="12">
        <v>0</v>
      </c>
      <c r="M688" t="b">
        <v>0</v>
      </c>
      <c r="N688" t="s">
        <v>8271</v>
      </c>
      <c r="O688" s="12">
        <f t="shared" si="40"/>
        <v>0</v>
      </c>
      <c r="P688">
        <f t="shared" si="41"/>
        <v>0</v>
      </c>
      <c r="Q688" t="s">
        <v>8316</v>
      </c>
      <c r="R688" s="16">
        <f t="shared" si="42"/>
        <v>42189.673263888893</v>
      </c>
      <c r="S688" s="17">
        <f t="shared" si="43"/>
        <v>42219.673263888893</v>
      </c>
    </row>
    <row r="689" spans="1:19" ht="48" hidden="1" x14ac:dyDescent="0.2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 s="12">
        <v>6</v>
      </c>
      <c r="M689" t="b">
        <v>0</v>
      </c>
      <c r="N689" t="s">
        <v>8271</v>
      </c>
      <c r="O689" s="12">
        <f t="shared" si="40"/>
        <v>4</v>
      </c>
      <c r="P689">
        <f t="shared" si="41"/>
        <v>591.66999999999996</v>
      </c>
      <c r="Q689" t="s">
        <v>8316</v>
      </c>
      <c r="R689" s="16">
        <f t="shared" si="42"/>
        <v>42711.750613425931</v>
      </c>
      <c r="S689" s="17">
        <f t="shared" si="43"/>
        <v>42771.750613425931</v>
      </c>
    </row>
    <row r="690" spans="1:19" ht="48" hidden="1" x14ac:dyDescent="0.2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 s="12">
        <v>36</v>
      </c>
      <c r="M690" t="b">
        <v>0</v>
      </c>
      <c r="N690" t="s">
        <v>8271</v>
      </c>
      <c r="O690" s="12">
        <f t="shared" si="40"/>
        <v>73</v>
      </c>
      <c r="P690">
        <f t="shared" si="41"/>
        <v>405.5</v>
      </c>
      <c r="Q690" t="s">
        <v>8316</v>
      </c>
      <c r="R690" s="16">
        <f t="shared" si="42"/>
        <v>42262.104780092588</v>
      </c>
      <c r="S690" s="17">
        <f t="shared" si="43"/>
        <v>42292.104780092588</v>
      </c>
    </row>
    <row r="691" spans="1:19" ht="48" hidden="1" x14ac:dyDescent="0.2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 s="12">
        <v>336</v>
      </c>
      <c r="M691" t="b">
        <v>0</v>
      </c>
      <c r="N691" t="s">
        <v>8271</v>
      </c>
      <c r="O691" s="12">
        <f t="shared" si="40"/>
        <v>58</v>
      </c>
      <c r="P691">
        <f t="shared" si="41"/>
        <v>343.15</v>
      </c>
      <c r="Q691" t="s">
        <v>8316</v>
      </c>
      <c r="R691" s="16">
        <f t="shared" si="42"/>
        <v>42675.66778935185</v>
      </c>
      <c r="S691" s="17">
        <f t="shared" si="43"/>
        <v>42712.207638888889</v>
      </c>
    </row>
    <row r="692" spans="1:19" ht="32" hidden="1" x14ac:dyDescent="0.2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 s="12">
        <v>34</v>
      </c>
      <c r="M692" t="b">
        <v>0</v>
      </c>
      <c r="N692" t="s">
        <v>8271</v>
      </c>
      <c r="O692" s="12">
        <f t="shared" si="40"/>
        <v>12</v>
      </c>
      <c r="P692">
        <f t="shared" si="41"/>
        <v>72.59</v>
      </c>
      <c r="Q692" t="s">
        <v>8316</v>
      </c>
      <c r="R692" s="16">
        <f t="shared" si="42"/>
        <v>42579.634733796294</v>
      </c>
      <c r="S692" s="17">
        <f t="shared" si="43"/>
        <v>42622.25</v>
      </c>
    </row>
    <row r="693" spans="1:19" ht="48" hidden="1" x14ac:dyDescent="0.2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 s="12">
        <v>10</v>
      </c>
      <c r="M693" t="b">
        <v>0</v>
      </c>
      <c r="N693" t="s">
        <v>8271</v>
      </c>
      <c r="O693" s="12">
        <f t="shared" si="40"/>
        <v>1</v>
      </c>
      <c r="P693">
        <f t="shared" si="41"/>
        <v>26</v>
      </c>
      <c r="Q693" t="s">
        <v>8316</v>
      </c>
      <c r="R693" s="16">
        <f t="shared" si="42"/>
        <v>42158.028310185182</v>
      </c>
      <c r="S693" s="17">
        <f t="shared" si="43"/>
        <v>42186.028310185182</v>
      </c>
    </row>
    <row r="694" spans="1:19" ht="48" hidden="1" x14ac:dyDescent="0.2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 s="12">
        <v>201</v>
      </c>
      <c r="M694" t="b">
        <v>0</v>
      </c>
      <c r="N694" t="s">
        <v>8271</v>
      </c>
      <c r="O694" s="12">
        <f t="shared" si="40"/>
        <v>7</v>
      </c>
      <c r="P694">
        <f t="shared" si="41"/>
        <v>6.5</v>
      </c>
      <c r="Q694" t="s">
        <v>8316</v>
      </c>
      <c r="R694" s="16">
        <f t="shared" si="42"/>
        <v>42696.37572916667</v>
      </c>
      <c r="S694" s="17">
        <f t="shared" si="43"/>
        <v>42726.37572916667</v>
      </c>
    </row>
    <row r="695" spans="1:19" ht="32" hidden="1" x14ac:dyDescent="0.2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 s="12">
        <v>296</v>
      </c>
      <c r="M695" t="b">
        <v>0</v>
      </c>
      <c r="N695" t="s">
        <v>8271</v>
      </c>
      <c r="O695" s="12">
        <f t="shared" si="40"/>
        <v>35</v>
      </c>
      <c r="P695">
        <f t="shared" si="41"/>
        <v>119.39</v>
      </c>
      <c r="Q695" t="s">
        <v>8316</v>
      </c>
      <c r="R695" s="16">
        <f t="shared" si="42"/>
        <v>42094.808182870373</v>
      </c>
      <c r="S695" s="17">
        <f t="shared" si="43"/>
        <v>42124.808182870373</v>
      </c>
    </row>
    <row r="696" spans="1:19" ht="48" hidden="1" x14ac:dyDescent="0.2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 s="12">
        <v>7</v>
      </c>
      <c r="M696" t="b">
        <v>0</v>
      </c>
      <c r="N696" t="s">
        <v>8271</v>
      </c>
      <c r="O696" s="12">
        <f t="shared" si="40"/>
        <v>0</v>
      </c>
      <c r="P696">
        <f t="shared" si="41"/>
        <v>84.29</v>
      </c>
      <c r="Q696" t="s">
        <v>8316</v>
      </c>
      <c r="R696" s="16">
        <f t="shared" si="42"/>
        <v>42737.663877314815</v>
      </c>
      <c r="S696" s="17">
        <f t="shared" si="43"/>
        <v>42767.663877314815</v>
      </c>
    </row>
    <row r="697" spans="1:19" ht="48" hidden="1" x14ac:dyDescent="0.2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 s="12">
        <v>7</v>
      </c>
      <c r="M697" t="b">
        <v>0</v>
      </c>
      <c r="N697" t="s">
        <v>8271</v>
      </c>
      <c r="O697" s="12">
        <f t="shared" si="40"/>
        <v>1</v>
      </c>
      <c r="P697">
        <f t="shared" si="41"/>
        <v>90.86</v>
      </c>
      <c r="Q697" t="s">
        <v>8316</v>
      </c>
      <c r="R697" s="16">
        <f t="shared" si="42"/>
        <v>41913.521064814813</v>
      </c>
      <c r="S697" s="17">
        <f t="shared" si="43"/>
        <v>41943.521064814813</v>
      </c>
    </row>
    <row r="698" spans="1:19" ht="32" hidden="1" x14ac:dyDescent="0.2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 s="12">
        <v>1</v>
      </c>
      <c r="M698" t="b">
        <v>0</v>
      </c>
      <c r="N698" t="s">
        <v>8271</v>
      </c>
      <c r="O698" s="12">
        <f t="shared" si="40"/>
        <v>0</v>
      </c>
      <c r="P698">
        <f t="shared" si="41"/>
        <v>1</v>
      </c>
      <c r="Q698" t="s">
        <v>8316</v>
      </c>
      <c r="R698" s="16">
        <f t="shared" si="42"/>
        <v>41815.927106481482</v>
      </c>
      <c r="S698" s="17">
        <f t="shared" si="43"/>
        <v>41845.927106481482</v>
      </c>
    </row>
    <row r="699" spans="1:19" ht="48" hidden="1" x14ac:dyDescent="0.2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 s="12">
        <v>114</v>
      </c>
      <c r="M699" t="b">
        <v>0</v>
      </c>
      <c r="N699" t="s">
        <v>8271</v>
      </c>
      <c r="O699" s="12">
        <f t="shared" si="40"/>
        <v>46</v>
      </c>
      <c r="P699">
        <f t="shared" si="41"/>
        <v>20.34</v>
      </c>
      <c r="Q699" t="s">
        <v>8316</v>
      </c>
      <c r="R699" s="16">
        <f t="shared" si="42"/>
        <v>42388.523020833338</v>
      </c>
      <c r="S699" s="17">
        <f t="shared" si="43"/>
        <v>42403.523020833338</v>
      </c>
    </row>
    <row r="700" spans="1:19" ht="48" hidden="1" x14ac:dyDescent="0.2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 s="12">
        <v>29</v>
      </c>
      <c r="M700" t="b">
        <v>0</v>
      </c>
      <c r="N700" t="s">
        <v>8271</v>
      </c>
      <c r="O700" s="12">
        <f t="shared" si="40"/>
        <v>15</v>
      </c>
      <c r="P700">
        <f t="shared" si="41"/>
        <v>530.69000000000005</v>
      </c>
      <c r="Q700" t="s">
        <v>8316</v>
      </c>
      <c r="R700" s="16">
        <f t="shared" si="42"/>
        <v>41866.931076388886</v>
      </c>
      <c r="S700" s="17">
        <f t="shared" si="43"/>
        <v>41900.083333333336</v>
      </c>
    </row>
    <row r="701" spans="1:19" ht="48" hidden="1" x14ac:dyDescent="0.2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 s="12">
        <v>890</v>
      </c>
      <c r="M701" t="b">
        <v>0</v>
      </c>
      <c r="N701" t="s">
        <v>8271</v>
      </c>
      <c r="O701" s="12">
        <f t="shared" si="40"/>
        <v>82</v>
      </c>
      <c r="P701">
        <f t="shared" si="41"/>
        <v>120.39</v>
      </c>
      <c r="Q701" t="s">
        <v>8316</v>
      </c>
      <c r="R701" s="16">
        <f t="shared" si="42"/>
        <v>41563.485509259262</v>
      </c>
      <c r="S701" s="17">
        <f t="shared" si="43"/>
        <v>41600.666666666664</v>
      </c>
    </row>
    <row r="702" spans="1:19" ht="48" hidden="1" x14ac:dyDescent="0.2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 s="12">
        <v>31</v>
      </c>
      <c r="M702" t="b">
        <v>0</v>
      </c>
      <c r="N702" t="s">
        <v>8271</v>
      </c>
      <c r="O702" s="12">
        <f t="shared" si="40"/>
        <v>3</v>
      </c>
      <c r="P702">
        <f t="shared" si="41"/>
        <v>13</v>
      </c>
      <c r="Q702" t="s">
        <v>8316</v>
      </c>
      <c r="R702" s="16">
        <f t="shared" si="42"/>
        <v>42715.688437500001</v>
      </c>
      <c r="S702" s="17">
        <f t="shared" si="43"/>
        <v>42745.688437500001</v>
      </c>
    </row>
    <row r="703" spans="1:19" ht="48" hidden="1" x14ac:dyDescent="0.2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 s="12">
        <v>21</v>
      </c>
      <c r="M703" t="b">
        <v>0</v>
      </c>
      <c r="N703" t="s">
        <v>8271</v>
      </c>
      <c r="O703" s="12">
        <f t="shared" si="40"/>
        <v>27</v>
      </c>
      <c r="P703">
        <f t="shared" si="41"/>
        <v>291.33</v>
      </c>
      <c r="Q703" t="s">
        <v>8316</v>
      </c>
      <c r="R703" s="16">
        <f t="shared" si="42"/>
        <v>41813.662962962961</v>
      </c>
      <c r="S703" s="17">
        <f t="shared" si="43"/>
        <v>41843.662962962961</v>
      </c>
    </row>
    <row r="704" spans="1:19" ht="48" hidden="1" x14ac:dyDescent="0.2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 s="12">
        <v>37</v>
      </c>
      <c r="M704" t="b">
        <v>0</v>
      </c>
      <c r="N704" t="s">
        <v>8271</v>
      </c>
      <c r="O704" s="12">
        <f t="shared" si="40"/>
        <v>31</v>
      </c>
      <c r="P704">
        <f t="shared" si="41"/>
        <v>124.92</v>
      </c>
      <c r="Q704" t="s">
        <v>8316</v>
      </c>
      <c r="R704" s="16">
        <f t="shared" si="42"/>
        <v>42668.726701388892</v>
      </c>
      <c r="S704" s="17">
        <f t="shared" si="43"/>
        <v>42698.768368055549</v>
      </c>
    </row>
    <row r="705" spans="1:19" ht="48" hidden="1" x14ac:dyDescent="0.2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 s="12">
        <v>7</v>
      </c>
      <c r="M705" t="b">
        <v>0</v>
      </c>
      <c r="N705" t="s">
        <v>8271</v>
      </c>
      <c r="O705" s="12">
        <f t="shared" si="40"/>
        <v>6</v>
      </c>
      <c r="P705">
        <f t="shared" si="41"/>
        <v>119.57</v>
      </c>
      <c r="Q705" t="s">
        <v>8316</v>
      </c>
      <c r="R705" s="16">
        <f t="shared" si="42"/>
        <v>42711.950798611113</v>
      </c>
      <c r="S705" s="17">
        <f t="shared" si="43"/>
        <v>42766.98055555555</v>
      </c>
    </row>
    <row r="706" spans="1:19" ht="48" hidden="1" x14ac:dyDescent="0.2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 s="12">
        <v>4</v>
      </c>
      <c r="M706" t="b">
        <v>0</v>
      </c>
      <c r="N706" t="s">
        <v>8271</v>
      </c>
      <c r="O706" s="12">
        <f t="shared" ref="O706:O769" si="44">ROUND(E706/D706*100,0)</f>
        <v>1</v>
      </c>
      <c r="P706">
        <f t="shared" si="41"/>
        <v>120.25</v>
      </c>
      <c r="Q706" t="s">
        <v>8316</v>
      </c>
      <c r="R706" s="16">
        <f t="shared" si="42"/>
        <v>42726.192916666667</v>
      </c>
      <c r="S706" s="17">
        <f t="shared" si="43"/>
        <v>42786.192916666667</v>
      </c>
    </row>
    <row r="707" spans="1:19" ht="32" hidden="1" x14ac:dyDescent="0.2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 s="12">
        <v>5</v>
      </c>
      <c r="M707" t="b">
        <v>0</v>
      </c>
      <c r="N707" t="s">
        <v>8271</v>
      </c>
      <c r="O707" s="12">
        <f t="shared" si="44"/>
        <v>1</v>
      </c>
      <c r="P707">
        <f t="shared" ref="P707:P770" si="45">IFERROR(ROUND(E707/L707,2),0)</f>
        <v>195.4</v>
      </c>
      <c r="Q707" t="s">
        <v>8316</v>
      </c>
      <c r="R707" s="16">
        <f t="shared" ref="R707:R770" si="46">(((J707/60)/60)/24)+DATE(1970,1,1)</f>
        <v>42726.491643518515</v>
      </c>
      <c r="S707" s="17">
        <f t="shared" ref="S707:S770" si="47">(((I707/60)/60)/24)+DATE(1970,1,1)</f>
        <v>42756.491643518515</v>
      </c>
    </row>
    <row r="708" spans="1:19" ht="48" hidden="1" x14ac:dyDescent="0.2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 s="12">
        <v>0</v>
      </c>
      <c r="M708" t="b">
        <v>0</v>
      </c>
      <c r="N708" t="s">
        <v>8271</v>
      </c>
      <c r="O708" s="12">
        <f t="shared" si="44"/>
        <v>0</v>
      </c>
      <c r="P708">
        <f t="shared" si="45"/>
        <v>0</v>
      </c>
      <c r="Q708" t="s">
        <v>8316</v>
      </c>
      <c r="R708" s="16">
        <f t="shared" si="46"/>
        <v>42676.995173611111</v>
      </c>
      <c r="S708" s="17">
        <f t="shared" si="47"/>
        <v>42718.777083333334</v>
      </c>
    </row>
    <row r="709" spans="1:19" ht="48" hidden="1" x14ac:dyDescent="0.2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 s="12">
        <v>456</v>
      </c>
      <c r="M709" t="b">
        <v>0</v>
      </c>
      <c r="N709" t="s">
        <v>8271</v>
      </c>
      <c r="O709" s="12">
        <f t="shared" si="44"/>
        <v>79</v>
      </c>
      <c r="P709">
        <f t="shared" si="45"/>
        <v>117.7</v>
      </c>
      <c r="Q709" t="s">
        <v>8316</v>
      </c>
      <c r="R709" s="16">
        <f t="shared" si="46"/>
        <v>42696.663506944446</v>
      </c>
      <c r="S709" s="17">
        <f t="shared" si="47"/>
        <v>42736.663506944446</v>
      </c>
    </row>
    <row r="710" spans="1:19" ht="48" hidden="1" x14ac:dyDescent="0.2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 s="12">
        <v>369</v>
      </c>
      <c r="M710" t="b">
        <v>0</v>
      </c>
      <c r="N710" t="s">
        <v>8271</v>
      </c>
      <c r="O710" s="12">
        <f t="shared" si="44"/>
        <v>22</v>
      </c>
      <c r="P710">
        <f t="shared" si="45"/>
        <v>23.95</v>
      </c>
      <c r="Q710" t="s">
        <v>8316</v>
      </c>
      <c r="R710" s="16">
        <f t="shared" si="46"/>
        <v>41835.581018518518</v>
      </c>
      <c r="S710" s="17">
        <f t="shared" si="47"/>
        <v>41895.581018518518</v>
      </c>
    </row>
    <row r="711" spans="1:19" ht="32" hidden="1" x14ac:dyDescent="0.2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 s="12">
        <v>2</v>
      </c>
      <c r="M711" t="b">
        <v>0</v>
      </c>
      <c r="N711" t="s">
        <v>8271</v>
      </c>
      <c r="O711" s="12">
        <f t="shared" si="44"/>
        <v>0</v>
      </c>
      <c r="P711">
        <f t="shared" si="45"/>
        <v>30.5</v>
      </c>
      <c r="Q711" t="s">
        <v>8316</v>
      </c>
      <c r="R711" s="16">
        <f t="shared" si="46"/>
        <v>41948.041192129633</v>
      </c>
      <c r="S711" s="17">
        <f t="shared" si="47"/>
        <v>41978.041192129633</v>
      </c>
    </row>
    <row r="712" spans="1:19" ht="32" hidden="1" x14ac:dyDescent="0.2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 s="12">
        <v>0</v>
      </c>
      <c r="M712" t="b">
        <v>0</v>
      </c>
      <c r="N712" t="s">
        <v>8271</v>
      </c>
      <c r="O712" s="12">
        <f t="shared" si="44"/>
        <v>0</v>
      </c>
      <c r="P712">
        <f t="shared" si="45"/>
        <v>0</v>
      </c>
      <c r="Q712" t="s">
        <v>8316</v>
      </c>
      <c r="R712" s="16">
        <f t="shared" si="46"/>
        <v>41837.984976851854</v>
      </c>
      <c r="S712" s="17">
        <f t="shared" si="47"/>
        <v>41871.030555555553</v>
      </c>
    </row>
    <row r="713" spans="1:19" ht="48" hidden="1" x14ac:dyDescent="0.2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 s="12">
        <v>338</v>
      </c>
      <c r="M713" t="b">
        <v>0</v>
      </c>
      <c r="N713" t="s">
        <v>8271</v>
      </c>
      <c r="O713" s="12">
        <f t="shared" si="44"/>
        <v>34</v>
      </c>
      <c r="P713">
        <f t="shared" si="45"/>
        <v>99.97</v>
      </c>
      <c r="Q713" t="s">
        <v>8316</v>
      </c>
      <c r="R713" s="16">
        <f t="shared" si="46"/>
        <v>42678.459120370375</v>
      </c>
      <c r="S713" s="17">
        <f t="shared" si="47"/>
        <v>42718.500787037032</v>
      </c>
    </row>
    <row r="714" spans="1:19" ht="48" hidden="1" x14ac:dyDescent="0.2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 s="12">
        <v>4</v>
      </c>
      <c r="M714" t="b">
        <v>0</v>
      </c>
      <c r="N714" t="s">
        <v>8271</v>
      </c>
      <c r="O714" s="12">
        <f t="shared" si="44"/>
        <v>0</v>
      </c>
      <c r="P714">
        <f t="shared" si="45"/>
        <v>26.25</v>
      </c>
      <c r="Q714" t="s">
        <v>8316</v>
      </c>
      <c r="R714" s="16">
        <f t="shared" si="46"/>
        <v>42384.680925925932</v>
      </c>
      <c r="S714" s="17">
        <f t="shared" si="47"/>
        <v>42414.680925925932</v>
      </c>
    </row>
    <row r="715" spans="1:19" ht="48" hidden="1" x14ac:dyDescent="0.2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 s="12">
        <v>1</v>
      </c>
      <c r="M715" t="b">
        <v>0</v>
      </c>
      <c r="N715" t="s">
        <v>8271</v>
      </c>
      <c r="O715" s="12">
        <f t="shared" si="44"/>
        <v>1</v>
      </c>
      <c r="P715">
        <f t="shared" si="45"/>
        <v>199</v>
      </c>
      <c r="Q715" t="s">
        <v>8316</v>
      </c>
      <c r="R715" s="16">
        <f t="shared" si="46"/>
        <v>42496.529305555552</v>
      </c>
      <c r="S715" s="17">
        <f t="shared" si="47"/>
        <v>42526.529305555552</v>
      </c>
    </row>
    <row r="716" spans="1:19" ht="48" hidden="1" x14ac:dyDescent="0.2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 s="12">
        <v>28</v>
      </c>
      <c r="M716" t="b">
        <v>0</v>
      </c>
      <c r="N716" t="s">
        <v>8271</v>
      </c>
      <c r="O716" s="12">
        <f t="shared" si="44"/>
        <v>15</v>
      </c>
      <c r="P716">
        <f t="shared" si="45"/>
        <v>80.319999999999993</v>
      </c>
      <c r="Q716" t="s">
        <v>8316</v>
      </c>
      <c r="R716" s="16">
        <f t="shared" si="46"/>
        <v>42734.787986111114</v>
      </c>
      <c r="S716" s="17">
        <f t="shared" si="47"/>
        <v>42794.787986111114</v>
      </c>
    </row>
    <row r="717" spans="1:19" ht="48" hidden="1" x14ac:dyDescent="0.2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 s="12">
        <v>12</v>
      </c>
      <c r="M717" t="b">
        <v>0</v>
      </c>
      <c r="N717" t="s">
        <v>8271</v>
      </c>
      <c r="O717" s="12">
        <f t="shared" si="44"/>
        <v>5</v>
      </c>
      <c r="P717">
        <f t="shared" si="45"/>
        <v>115.75</v>
      </c>
      <c r="Q717" t="s">
        <v>8316</v>
      </c>
      <c r="R717" s="16">
        <f t="shared" si="46"/>
        <v>42273.090740740736</v>
      </c>
      <c r="S717" s="17">
        <f t="shared" si="47"/>
        <v>42313.132407407407</v>
      </c>
    </row>
    <row r="718" spans="1:19" ht="48" hidden="1" x14ac:dyDescent="0.2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 s="12">
        <v>16</v>
      </c>
      <c r="M718" t="b">
        <v>0</v>
      </c>
      <c r="N718" t="s">
        <v>8271</v>
      </c>
      <c r="O718" s="12">
        <f t="shared" si="44"/>
        <v>10</v>
      </c>
      <c r="P718">
        <f t="shared" si="45"/>
        <v>44.69</v>
      </c>
      <c r="Q718" t="s">
        <v>8316</v>
      </c>
      <c r="R718" s="16">
        <f t="shared" si="46"/>
        <v>41940.658645833333</v>
      </c>
      <c r="S718" s="17">
        <f t="shared" si="47"/>
        <v>41974</v>
      </c>
    </row>
    <row r="719" spans="1:19" ht="16" hidden="1" x14ac:dyDescent="0.2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 s="12">
        <v>4</v>
      </c>
      <c r="M719" t="b">
        <v>0</v>
      </c>
      <c r="N719" t="s">
        <v>8271</v>
      </c>
      <c r="O719" s="12">
        <f t="shared" si="44"/>
        <v>0</v>
      </c>
      <c r="P719">
        <f t="shared" si="45"/>
        <v>76.25</v>
      </c>
      <c r="Q719" t="s">
        <v>8316</v>
      </c>
      <c r="R719" s="16">
        <f t="shared" si="46"/>
        <v>41857.854189814818</v>
      </c>
      <c r="S719" s="17">
        <f t="shared" si="47"/>
        <v>41887.854189814818</v>
      </c>
    </row>
    <row r="720" spans="1:19" ht="48" hidden="1" x14ac:dyDescent="0.2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 s="12">
        <v>4</v>
      </c>
      <c r="M720" t="b">
        <v>0</v>
      </c>
      <c r="N720" t="s">
        <v>8271</v>
      </c>
      <c r="O720" s="12">
        <f t="shared" si="44"/>
        <v>1</v>
      </c>
      <c r="P720">
        <f t="shared" si="45"/>
        <v>22.5</v>
      </c>
      <c r="Q720" t="s">
        <v>8316</v>
      </c>
      <c r="R720" s="16">
        <f t="shared" si="46"/>
        <v>42752.845451388886</v>
      </c>
      <c r="S720" s="17">
        <f t="shared" si="47"/>
        <v>42784.249305555553</v>
      </c>
    </row>
    <row r="721" spans="1:19" ht="48" hidden="1" x14ac:dyDescent="0.2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 s="12">
        <v>10</v>
      </c>
      <c r="M721" t="b">
        <v>0</v>
      </c>
      <c r="N721" t="s">
        <v>8271</v>
      </c>
      <c r="O721" s="12">
        <f t="shared" si="44"/>
        <v>1</v>
      </c>
      <c r="P721">
        <f t="shared" si="45"/>
        <v>19.399999999999999</v>
      </c>
      <c r="Q721" t="s">
        <v>8316</v>
      </c>
      <c r="R721" s="16">
        <f t="shared" si="46"/>
        <v>42409.040231481486</v>
      </c>
      <c r="S721" s="17">
        <f t="shared" si="47"/>
        <v>42423.040231481486</v>
      </c>
    </row>
    <row r="722" spans="1:19" ht="48" hidden="1" x14ac:dyDescent="0.2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 s="12">
        <v>41</v>
      </c>
      <c r="M722" t="b">
        <v>1</v>
      </c>
      <c r="N722" t="s">
        <v>8272</v>
      </c>
      <c r="O722" s="12">
        <f t="shared" si="44"/>
        <v>144</v>
      </c>
      <c r="P722">
        <f t="shared" si="45"/>
        <v>66.709999999999994</v>
      </c>
      <c r="Q722" t="s">
        <v>8317</v>
      </c>
      <c r="R722" s="16">
        <f t="shared" si="46"/>
        <v>40909.649201388893</v>
      </c>
      <c r="S722" s="17">
        <f t="shared" si="47"/>
        <v>40937.649201388893</v>
      </c>
    </row>
    <row r="723" spans="1:19" ht="48" hidden="1" x14ac:dyDescent="0.2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 s="12">
        <v>119</v>
      </c>
      <c r="M723" t="b">
        <v>1</v>
      </c>
      <c r="N723" t="s">
        <v>8272</v>
      </c>
      <c r="O723" s="12">
        <f t="shared" si="44"/>
        <v>122</v>
      </c>
      <c r="P723">
        <f t="shared" si="45"/>
        <v>84.14</v>
      </c>
      <c r="Q723" t="s">
        <v>8317</v>
      </c>
      <c r="R723" s="16">
        <f t="shared" si="46"/>
        <v>41807.571840277778</v>
      </c>
      <c r="S723" s="17">
        <f t="shared" si="47"/>
        <v>41852.571840277778</v>
      </c>
    </row>
    <row r="724" spans="1:19" ht="48" hidden="1" x14ac:dyDescent="0.2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 s="12">
        <v>153</v>
      </c>
      <c r="M724" t="b">
        <v>1</v>
      </c>
      <c r="N724" t="s">
        <v>8272</v>
      </c>
      <c r="O724" s="12">
        <f t="shared" si="44"/>
        <v>132</v>
      </c>
      <c r="P724">
        <f t="shared" si="45"/>
        <v>215.73</v>
      </c>
      <c r="Q724" t="s">
        <v>8317</v>
      </c>
      <c r="R724" s="16">
        <f t="shared" si="46"/>
        <v>40977.805300925924</v>
      </c>
      <c r="S724" s="17">
        <f t="shared" si="47"/>
        <v>41007.76363425926</v>
      </c>
    </row>
    <row r="725" spans="1:19" ht="32" hidden="1" x14ac:dyDescent="0.2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 s="12">
        <v>100</v>
      </c>
      <c r="M725" t="b">
        <v>1</v>
      </c>
      <c r="N725" t="s">
        <v>8272</v>
      </c>
      <c r="O725" s="12">
        <f t="shared" si="44"/>
        <v>109</v>
      </c>
      <c r="P725">
        <f t="shared" si="45"/>
        <v>54.69</v>
      </c>
      <c r="Q725" t="s">
        <v>8317</v>
      </c>
      <c r="R725" s="16">
        <f t="shared" si="46"/>
        <v>42184.816539351858</v>
      </c>
      <c r="S725" s="17">
        <f t="shared" si="47"/>
        <v>42215.165972222225</v>
      </c>
    </row>
    <row r="726" spans="1:19" ht="48" hidden="1" x14ac:dyDescent="0.2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 s="12">
        <v>143</v>
      </c>
      <c r="M726" t="b">
        <v>1</v>
      </c>
      <c r="N726" t="s">
        <v>8272</v>
      </c>
      <c r="O726" s="12">
        <f t="shared" si="44"/>
        <v>105</v>
      </c>
      <c r="P726">
        <f t="shared" si="45"/>
        <v>51.63</v>
      </c>
      <c r="Q726" t="s">
        <v>8317</v>
      </c>
      <c r="R726" s="16">
        <f t="shared" si="46"/>
        <v>40694.638460648144</v>
      </c>
      <c r="S726" s="17">
        <f t="shared" si="47"/>
        <v>40724.638460648144</v>
      </c>
    </row>
    <row r="727" spans="1:19" ht="48" hidden="1" x14ac:dyDescent="0.2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 s="12">
        <v>140</v>
      </c>
      <c r="M727" t="b">
        <v>1</v>
      </c>
      <c r="N727" t="s">
        <v>8272</v>
      </c>
      <c r="O727" s="12">
        <f t="shared" si="44"/>
        <v>100</v>
      </c>
      <c r="P727">
        <f t="shared" si="45"/>
        <v>143.36000000000001</v>
      </c>
      <c r="Q727" t="s">
        <v>8317</v>
      </c>
      <c r="R727" s="16">
        <f t="shared" si="46"/>
        <v>42321.626296296294</v>
      </c>
      <c r="S727" s="17">
        <f t="shared" si="47"/>
        <v>42351.626296296294</v>
      </c>
    </row>
    <row r="728" spans="1:19" ht="48" hidden="1" x14ac:dyDescent="0.2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 s="12">
        <v>35</v>
      </c>
      <c r="M728" t="b">
        <v>1</v>
      </c>
      <c r="N728" t="s">
        <v>8272</v>
      </c>
      <c r="O728" s="12">
        <f t="shared" si="44"/>
        <v>101</v>
      </c>
      <c r="P728">
        <f t="shared" si="45"/>
        <v>72.430000000000007</v>
      </c>
      <c r="Q728" t="s">
        <v>8317</v>
      </c>
      <c r="R728" s="16">
        <f t="shared" si="46"/>
        <v>41346.042673611111</v>
      </c>
      <c r="S728" s="17">
        <f t="shared" si="47"/>
        <v>41376.042673611111</v>
      </c>
    </row>
    <row r="729" spans="1:19" ht="48" hidden="1" x14ac:dyDescent="0.2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 s="12">
        <v>149</v>
      </c>
      <c r="M729" t="b">
        <v>1</v>
      </c>
      <c r="N729" t="s">
        <v>8272</v>
      </c>
      <c r="O729" s="12">
        <f t="shared" si="44"/>
        <v>156</v>
      </c>
      <c r="P729">
        <f t="shared" si="45"/>
        <v>36.53</v>
      </c>
      <c r="Q729" t="s">
        <v>8317</v>
      </c>
      <c r="R729" s="16">
        <f t="shared" si="46"/>
        <v>41247.020243055551</v>
      </c>
      <c r="S729" s="17">
        <f t="shared" si="47"/>
        <v>41288.888888888891</v>
      </c>
    </row>
    <row r="730" spans="1:19" ht="48" hidden="1" x14ac:dyDescent="0.2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 s="12">
        <v>130</v>
      </c>
      <c r="M730" t="b">
        <v>1</v>
      </c>
      <c r="N730" t="s">
        <v>8272</v>
      </c>
      <c r="O730" s="12">
        <f t="shared" si="44"/>
        <v>106</v>
      </c>
      <c r="P730">
        <f t="shared" si="45"/>
        <v>60.9</v>
      </c>
      <c r="Q730" t="s">
        <v>8317</v>
      </c>
      <c r="R730" s="16">
        <f t="shared" si="46"/>
        <v>40731.837465277778</v>
      </c>
      <c r="S730" s="17">
        <f t="shared" si="47"/>
        <v>40776.837465277778</v>
      </c>
    </row>
    <row r="731" spans="1:19" ht="48" hidden="1" x14ac:dyDescent="0.2">
      <c r="A731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 s="12">
        <v>120</v>
      </c>
      <c r="M731" t="b">
        <v>1</v>
      </c>
      <c r="N731" t="s">
        <v>8272</v>
      </c>
      <c r="O731" s="12">
        <f t="shared" si="44"/>
        <v>131</v>
      </c>
      <c r="P731">
        <f t="shared" si="45"/>
        <v>43.55</v>
      </c>
      <c r="Q731" t="s">
        <v>8317</v>
      </c>
      <c r="R731" s="16">
        <f t="shared" si="46"/>
        <v>41111.185891203706</v>
      </c>
      <c r="S731" s="17">
        <f t="shared" si="47"/>
        <v>41171.185891203706</v>
      </c>
    </row>
    <row r="732" spans="1:19" ht="32" hidden="1" x14ac:dyDescent="0.2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 s="12">
        <v>265</v>
      </c>
      <c r="M732" t="b">
        <v>1</v>
      </c>
      <c r="N732" t="s">
        <v>8272</v>
      </c>
      <c r="O732" s="12">
        <f t="shared" si="44"/>
        <v>132</v>
      </c>
      <c r="P732">
        <f t="shared" si="45"/>
        <v>99.77</v>
      </c>
      <c r="Q732" t="s">
        <v>8317</v>
      </c>
      <c r="R732" s="16">
        <f t="shared" si="46"/>
        <v>40854.745266203703</v>
      </c>
      <c r="S732" s="17">
        <f t="shared" si="47"/>
        <v>40884.745266203703</v>
      </c>
    </row>
    <row r="733" spans="1:19" ht="48" hidden="1" x14ac:dyDescent="0.2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 s="12">
        <v>71</v>
      </c>
      <c r="M733" t="b">
        <v>1</v>
      </c>
      <c r="N733" t="s">
        <v>8272</v>
      </c>
      <c r="O733" s="12">
        <f t="shared" si="44"/>
        <v>126</v>
      </c>
      <c r="P733">
        <f t="shared" si="45"/>
        <v>88.73</v>
      </c>
      <c r="Q733" t="s">
        <v>8317</v>
      </c>
      <c r="R733" s="16">
        <f t="shared" si="46"/>
        <v>40879.795682870368</v>
      </c>
      <c r="S733" s="17">
        <f t="shared" si="47"/>
        <v>40930.25</v>
      </c>
    </row>
    <row r="734" spans="1:19" ht="48" hidden="1" x14ac:dyDescent="0.2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 s="12">
        <v>13</v>
      </c>
      <c r="M734" t="b">
        <v>1</v>
      </c>
      <c r="N734" t="s">
        <v>8272</v>
      </c>
      <c r="O734" s="12">
        <f t="shared" si="44"/>
        <v>160</v>
      </c>
      <c r="P734">
        <f t="shared" si="45"/>
        <v>4.92</v>
      </c>
      <c r="Q734" t="s">
        <v>8317</v>
      </c>
      <c r="R734" s="16">
        <f t="shared" si="46"/>
        <v>41486.424317129626</v>
      </c>
      <c r="S734" s="17">
        <f t="shared" si="47"/>
        <v>41546.424317129626</v>
      </c>
    </row>
    <row r="735" spans="1:19" ht="48" hidden="1" x14ac:dyDescent="0.2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 s="12">
        <v>169</v>
      </c>
      <c r="M735" t="b">
        <v>1</v>
      </c>
      <c r="N735" t="s">
        <v>8272</v>
      </c>
      <c r="O735" s="12">
        <f t="shared" si="44"/>
        <v>120</v>
      </c>
      <c r="P735">
        <f t="shared" si="45"/>
        <v>17.82</v>
      </c>
      <c r="Q735" t="s">
        <v>8317</v>
      </c>
      <c r="R735" s="16">
        <f t="shared" si="46"/>
        <v>41598.420046296298</v>
      </c>
      <c r="S735" s="17">
        <f t="shared" si="47"/>
        <v>41628.420046296298</v>
      </c>
    </row>
    <row r="736" spans="1:19" ht="32" hidden="1" x14ac:dyDescent="0.2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 s="12">
        <v>57</v>
      </c>
      <c r="M736" t="b">
        <v>1</v>
      </c>
      <c r="N736" t="s">
        <v>8272</v>
      </c>
      <c r="O736" s="12">
        <f t="shared" si="44"/>
        <v>126</v>
      </c>
      <c r="P736">
        <f t="shared" si="45"/>
        <v>187.19</v>
      </c>
      <c r="Q736" t="s">
        <v>8317</v>
      </c>
      <c r="R736" s="16">
        <f t="shared" si="46"/>
        <v>42102.164583333331</v>
      </c>
      <c r="S736" s="17">
        <f t="shared" si="47"/>
        <v>42133.208333333328</v>
      </c>
    </row>
    <row r="737" spans="1:19" ht="48" hidden="1" x14ac:dyDescent="0.2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 s="12">
        <v>229</v>
      </c>
      <c r="M737" t="b">
        <v>1</v>
      </c>
      <c r="N737" t="s">
        <v>8272</v>
      </c>
      <c r="O737" s="12">
        <f t="shared" si="44"/>
        <v>114</v>
      </c>
      <c r="P737">
        <f t="shared" si="45"/>
        <v>234.81</v>
      </c>
      <c r="Q737" t="s">
        <v>8317</v>
      </c>
      <c r="R737" s="16">
        <f t="shared" si="46"/>
        <v>41946.029467592591</v>
      </c>
      <c r="S737" s="17">
        <f t="shared" si="47"/>
        <v>41977.027083333334</v>
      </c>
    </row>
    <row r="738" spans="1:19" ht="48" hidden="1" x14ac:dyDescent="0.2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 s="12">
        <v>108</v>
      </c>
      <c r="M738" t="b">
        <v>1</v>
      </c>
      <c r="N738" t="s">
        <v>8272</v>
      </c>
      <c r="O738" s="12">
        <f t="shared" si="44"/>
        <v>315</v>
      </c>
      <c r="P738">
        <f t="shared" si="45"/>
        <v>105.05</v>
      </c>
      <c r="Q738" t="s">
        <v>8317</v>
      </c>
      <c r="R738" s="16">
        <f t="shared" si="46"/>
        <v>41579.734259259261</v>
      </c>
      <c r="S738" s="17">
        <f t="shared" si="47"/>
        <v>41599.207638888889</v>
      </c>
    </row>
    <row r="739" spans="1:19" ht="48" hidden="1" x14ac:dyDescent="0.2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 s="12">
        <v>108</v>
      </c>
      <c r="M739" t="b">
        <v>1</v>
      </c>
      <c r="N739" t="s">
        <v>8272</v>
      </c>
      <c r="O739" s="12">
        <f t="shared" si="44"/>
        <v>122</v>
      </c>
      <c r="P739">
        <f t="shared" si="45"/>
        <v>56.67</v>
      </c>
      <c r="Q739" t="s">
        <v>8317</v>
      </c>
      <c r="R739" s="16">
        <f t="shared" si="46"/>
        <v>41667.275312500002</v>
      </c>
      <c r="S739" s="17">
        <f t="shared" si="47"/>
        <v>41684.833333333336</v>
      </c>
    </row>
    <row r="740" spans="1:19" ht="32" hidden="1" x14ac:dyDescent="0.2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 s="12">
        <v>41</v>
      </c>
      <c r="M740" t="b">
        <v>1</v>
      </c>
      <c r="N740" t="s">
        <v>8272</v>
      </c>
      <c r="O740" s="12">
        <f t="shared" si="44"/>
        <v>107</v>
      </c>
      <c r="P740">
        <f t="shared" si="45"/>
        <v>39.049999999999997</v>
      </c>
      <c r="Q740" t="s">
        <v>8317</v>
      </c>
      <c r="R740" s="16">
        <f t="shared" si="46"/>
        <v>41943.604097222218</v>
      </c>
      <c r="S740" s="17">
        <f t="shared" si="47"/>
        <v>41974.207638888889</v>
      </c>
    </row>
    <row r="741" spans="1:19" ht="48" hidden="1" x14ac:dyDescent="0.2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 s="12">
        <v>139</v>
      </c>
      <c r="M741" t="b">
        <v>1</v>
      </c>
      <c r="N741" t="s">
        <v>8272</v>
      </c>
      <c r="O741" s="12">
        <f t="shared" si="44"/>
        <v>158</v>
      </c>
      <c r="P741">
        <f t="shared" si="45"/>
        <v>68.349999999999994</v>
      </c>
      <c r="Q741" t="s">
        <v>8317</v>
      </c>
      <c r="R741" s="16">
        <f t="shared" si="46"/>
        <v>41829.502650462964</v>
      </c>
      <c r="S741" s="17">
        <f t="shared" si="47"/>
        <v>41862.502650462964</v>
      </c>
    </row>
    <row r="742" spans="1:19" ht="48" hidden="1" x14ac:dyDescent="0.2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 s="12">
        <v>19</v>
      </c>
      <c r="M742" t="b">
        <v>1</v>
      </c>
      <c r="N742" t="s">
        <v>8272</v>
      </c>
      <c r="O742" s="12">
        <f t="shared" si="44"/>
        <v>107</v>
      </c>
      <c r="P742">
        <f t="shared" si="45"/>
        <v>169.58</v>
      </c>
      <c r="Q742" t="s">
        <v>8317</v>
      </c>
      <c r="R742" s="16">
        <f t="shared" si="46"/>
        <v>42162.146782407406</v>
      </c>
      <c r="S742" s="17">
        <f t="shared" si="47"/>
        <v>42176.146782407406</v>
      </c>
    </row>
    <row r="743" spans="1:19" ht="32" hidden="1" x14ac:dyDescent="0.2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 s="12">
        <v>94</v>
      </c>
      <c r="M743" t="b">
        <v>1</v>
      </c>
      <c r="N743" t="s">
        <v>8272</v>
      </c>
      <c r="O743" s="12">
        <f t="shared" si="44"/>
        <v>102</v>
      </c>
      <c r="P743">
        <f t="shared" si="45"/>
        <v>141.41999999999999</v>
      </c>
      <c r="Q743" t="s">
        <v>8317</v>
      </c>
      <c r="R743" s="16">
        <f t="shared" si="46"/>
        <v>41401.648217592592</v>
      </c>
      <c r="S743" s="17">
        <f t="shared" si="47"/>
        <v>41436.648217592592</v>
      </c>
    </row>
    <row r="744" spans="1:19" ht="48" hidden="1" x14ac:dyDescent="0.2">
      <c r="A744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 s="12">
        <v>23</v>
      </c>
      <c r="M744" t="b">
        <v>1</v>
      </c>
      <c r="N744" t="s">
        <v>8272</v>
      </c>
      <c r="O744" s="12">
        <f t="shared" si="44"/>
        <v>111</v>
      </c>
      <c r="P744">
        <f t="shared" si="45"/>
        <v>67.39</v>
      </c>
      <c r="Q744" t="s">
        <v>8317</v>
      </c>
      <c r="R744" s="16">
        <f t="shared" si="46"/>
        <v>41689.917962962965</v>
      </c>
      <c r="S744" s="17">
        <f t="shared" si="47"/>
        <v>41719.876296296294</v>
      </c>
    </row>
    <row r="745" spans="1:19" ht="48" hidden="1" x14ac:dyDescent="0.2">
      <c r="A745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 s="12">
        <v>15</v>
      </c>
      <c r="M745" t="b">
        <v>1</v>
      </c>
      <c r="N745" t="s">
        <v>8272</v>
      </c>
      <c r="O745" s="12">
        <f t="shared" si="44"/>
        <v>148</v>
      </c>
      <c r="P745">
        <f t="shared" si="45"/>
        <v>54.27</v>
      </c>
      <c r="Q745" t="s">
        <v>8317</v>
      </c>
      <c r="R745" s="16">
        <f t="shared" si="46"/>
        <v>40990.709317129629</v>
      </c>
      <c r="S745" s="17">
        <f t="shared" si="47"/>
        <v>41015.875</v>
      </c>
    </row>
    <row r="746" spans="1:19" ht="32" hidden="1" x14ac:dyDescent="0.2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 s="12">
        <v>62</v>
      </c>
      <c r="M746" t="b">
        <v>1</v>
      </c>
      <c r="N746" t="s">
        <v>8272</v>
      </c>
      <c r="O746" s="12">
        <f t="shared" si="44"/>
        <v>102</v>
      </c>
      <c r="P746">
        <f t="shared" si="45"/>
        <v>82.52</v>
      </c>
      <c r="Q746" t="s">
        <v>8317</v>
      </c>
      <c r="R746" s="16">
        <f t="shared" si="46"/>
        <v>41226.95721064815</v>
      </c>
      <c r="S746" s="17">
        <f t="shared" si="47"/>
        <v>41256.95721064815</v>
      </c>
    </row>
    <row r="747" spans="1:19" ht="48" hidden="1" x14ac:dyDescent="0.2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 s="12">
        <v>74</v>
      </c>
      <c r="M747" t="b">
        <v>1</v>
      </c>
      <c r="N747" t="s">
        <v>8272</v>
      </c>
      <c r="O747" s="12">
        <f t="shared" si="44"/>
        <v>179</v>
      </c>
      <c r="P747">
        <f t="shared" si="45"/>
        <v>53.73</v>
      </c>
      <c r="Q747" t="s">
        <v>8317</v>
      </c>
      <c r="R747" s="16">
        <f t="shared" si="46"/>
        <v>41367.572280092594</v>
      </c>
      <c r="S747" s="17">
        <f t="shared" si="47"/>
        <v>41397.572280092594</v>
      </c>
    </row>
    <row r="748" spans="1:19" ht="16" hidden="1" x14ac:dyDescent="0.2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 s="12">
        <v>97</v>
      </c>
      <c r="M748" t="b">
        <v>1</v>
      </c>
      <c r="N748" t="s">
        <v>8272</v>
      </c>
      <c r="O748" s="12">
        <f t="shared" si="44"/>
        <v>111</v>
      </c>
      <c r="P748">
        <f t="shared" si="45"/>
        <v>34.21</v>
      </c>
      <c r="Q748" t="s">
        <v>8317</v>
      </c>
      <c r="R748" s="16">
        <f t="shared" si="46"/>
        <v>41157.042928240742</v>
      </c>
      <c r="S748" s="17">
        <f t="shared" si="47"/>
        <v>41175.165972222225</v>
      </c>
    </row>
    <row r="749" spans="1:19" ht="48" hidden="1" x14ac:dyDescent="0.2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 s="12">
        <v>55</v>
      </c>
      <c r="M749" t="b">
        <v>1</v>
      </c>
      <c r="N749" t="s">
        <v>8272</v>
      </c>
      <c r="O749" s="12">
        <f t="shared" si="44"/>
        <v>100</v>
      </c>
      <c r="P749">
        <f t="shared" si="45"/>
        <v>127.33</v>
      </c>
      <c r="Q749" t="s">
        <v>8317</v>
      </c>
      <c r="R749" s="16">
        <f t="shared" si="46"/>
        <v>41988.548831018517</v>
      </c>
      <c r="S749" s="17">
        <f t="shared" si="47"/>
        <v>42019.454166666663</v>
      </c>
    </row>
    <row r="750" spans="1:19" ht="48" hidden="1" x14ac:dyDescent="0.2">
      <c r="A750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 s="12">
        <v>44</v>
      </c>
      <c r="M750" t="b">
        <v>1</v>
      </c>
      <c r="N750" t="s">
        <v>8272</v>
      </c>
      <c r="O750" s="12">
        <f t="shared" si="44"/>
        <v>100</v>
      </c>
      <c r="P750">
        <f t="shared" si="45"/>
        <v>45.57</v>
      </c>
      <c r="Q750" t="s">
        <v>8317</v>
      </c>
      <c r="R750" s="16">
        <f t="shared" si="46"/>
        <v>41831.846828703703</v>
      </c>
      <c r="S750" s="17">
        <f t="shared" si="47"/>
        <v>41861.846828703703</v>
      </c>
    </row>
    <row r="751" spans="1:19" ht="48" hidden="1" x14ac:dyDescent="0.2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 s="12">
        <v>110</v>
      </c>
      <c r="M751" t="b">
        <v>1</v>
      </c>
      <c r="N751" t="s">
        <v>8272</v>
      </c>
      <c r="O751" s="12">
        <f t="shared" si="44"/>
        <v>106</v>
      </c>
      <c r="P751">
        <f t="shared" si="45"/>
        <v>95.96</v>
      </c>
      <c r="Q751" t="s">
        <v>8317</v>
      </c>
      <c r="R751" s="16">
        <f t="shared" si="46"/>
        <v>42733.94131944445</v>
      </c>
      <c r="S751" s="17">
        <f t="shared" si="47"/>
        <v>42763.94131944445</v>
      </c>
    </row>
    <row r="752" spans="1:19" ht="48" hidden="1" x14ac:dyDescent="0.2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 s="12">
        <v>59</v>
      </c>
      <c r="M752" t="b">
        <v>1</v>
      </c>
      <c r="N752" t="s">
        <v>8272</v>
      </c>
      <c r="O752" s="12">
        <f t="shared" si="44"/>
        <v>103</v>
      </c>
      <c r="P752">
        <f t="shared" si="45"/>
        <v>77.27</v>
      </c>
      <c r="Q752" t="s">
        <v>8317</v>
      </c>
      <c r="R752" s="16">
        <f t="shared" si="46"/>
        <v>41299.878148148149</v>
      </c>
      <c r="S752" s="17">
        <f t="shared" si="47"/>
        <v>41329.878148148149</v>
      </c>
    </row>
    <row r="753" spans="1:19" ht="48" hidden="1" x14ac:dyDescent="0.2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 s="12">
        <v>62</v>
      </c>
      <c r="M753" t="b">
        <v>1</v>
      </c>
      <c r="N753" t="s">
        <v>8272</v>
      </c>
      <c r="O753" s="12">
        <f t="shared" si="44"/>
        <v>119</v>
      </c>
      <c r="P753">
        <f t="shared" si="45"/>
        <v>57.34</v>
      </c>
      <c r="Q753" t="s">
        <v>8317</v>
      </c>
      <c r="R753" s="16">
        <f t="shared" si="46"/>
        <v>40713.630497685182</v>
      </c>
      <c r="S753" s="17">
        <f t="shared" si="47"/>
        <v>40759.630497685182</v>
      </c>
    </row>
    <row r="754" spans="1:19" ht="48" hidden="1" x14ac:dyDescent="0.2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 s="12">
        <v>105</v>
      </c>
      <c r="M754" t="b">
        <v>1</v>
      </c>
      <c r="N754" t="s">
        <v>8272</v>
      </c>
      <c r="O754" s="12">
        <f t="shared" si="44"/>
        <v>112</v>
      </c>
      <c r="P754">
        <f t="shared" si="45"/>
        <v>53.19</v>
      </c>
      <c r="Q754" t="s">
        <v>8317</v>
      </c>
      <c r="R754" s="16">
        <f t="shared" si="46"/>
        <v>42639.421493055561</v>
      </c>
      <c r="S754" s="17">
        <f t="shared" si="47"/>
        <v>42659.458333333328</v>
      </c>
    </row>
    <row r="755" spans="1:19" ht="48" hidden="1" x14ac:dyDescent="0.2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 s="12">
        <v>26</v>
      </c>
      <c r="M755" t="b">
        <v>1</v>
      </c>
      <c r="N755" t="s">
        <v>8272</v>
      </c>
      <c r="O755" s="12">
        <f t="shared" si="44"/>
        <v>128</v>
      </c>
      <c r="P755">
        <f t="shared" si="45"/>
        <v>492.31</v>
      </c>
      <c r="Q755" t="s">
        <v>8317</v>
      </c>
      <c r="R755" s="16">
        <f t="shared" si="46"/>
        <v>42019.590173611112</v>
      </c>
      <c r="S755" s="17">
        <f t="shared" si="47"/>
        <v>42049.590173611112</v>
      </c>
    </row>
    <row r="756" spans="1:19" ht="48" hidden="1" x14ac:dyDescent="0.2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 s="12">
        <v>49</v>
      </c>
      <c r="M756" t="b">
        <v>1</v>
      </c>
      <c r="N756" t="s">
        <v>8272</v>
      </c>
      <c r="O756" s="12">
        <f t="shared" si="44"/>
        <v>104</v>
      </c>
      <c r="P756">
        <f t="shared" si="45"/>
        <v>42.35</v>
      </c>
      <c r="Q756" t="s">
        <v>8317</v>
      </c>
      <c r="R756" s="16">
        <f t="shared" si="46"/>
        <v>41249.749085648145</v>
      </c>
      <c r="S756" s="17">
        <f t="shared" si="47"/>
        <v>41279.749085648145</v>
      </c>
    </row>
    <row r="757" spans="1:19" ht="48" hidden="1" x14ac:dyDescent="0.2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 s="12">
        <v>68</v>
      </c>
      <c r="M757" t="b">
        <v>1</v>
      </c>
      <c r="N757" t="s">
        <v>8272</v>
      </c>
      <c r="O757" s="12">
        <f t="shared" si="44"/>
        <v>102</v>
      </c>
      <c r="P757">
        <f t="shared" si="45"/>
        <v>37.47</v>
      </c>
      <c r="Q757" t="s">
        <v>8317</v>
      </c>
      <c r="R757" s="16">
        <f t="shared" si="46"/>
        <v>41383.605057870373</v>
      </c>
      <c r="S757" s="17">
        <f t="shared" si="47"/>
        <v>41414.02847222222</v>
      </c>
    </row>
    <row r="758" spans="1:19" ht="48" hidden="1" x14ac:dyDescent="0.2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 s="12">
        <v>22</v>
      </c>
      <c r="M758" t="b">
        <v>1</v>
      </c>
      <c r="N758" t="s">
        <v>8272</v>
      </c>
      <c r="O758" s="12">
        <f t="shared" si="44"/>
        <v>118</v>
      </c>
      <c r="P758">
        <f t="shared" si="45"/>
        <v>37.450000000000003</v>
      </c>
      <c r="Q758" t="s">
        <v>8317</v>
      </c>
      <c r="R758" s="16">
        <f t="shared" si="46"/>
        <v>40590.766886574071</v>
      </c>
      <c r="S758" s="17">
        <f t="shared" si="47"/>
        <v>40651.725219907406</v>
      </c>
    </row>
    <row r="759" spans="1:19" ht="48" hidden="1" x14ac:dyDescent="0.2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 s="12">
        <v>18</v>
      </c>
      <c r="M759" t="b">
        <v>1</v>
      </c>
      <c r="N759" t="s">
        <v>8272</v>
      </c>
      <c r="O759" s="12">
        <f t="shared" si="44"/>
        <v>238</v>
      </c>
      <c r="P759">
        <f t="shared" si="45"/>
        <v>33.06</v>
      </c>
      <c r="Q759" t="s">
        <v>8317</v>
      </c>
      <c r="R759" s="16">
        <f t="shared" si="46"/>
        <v>41235.054560185185</v>
      </c>
      <c r="S759" s="17">
        <f t="shared" si="47"/>
        <v>41249.054560185185</v>
      </c>
    </row>
    <row r="760" spans="1:19" ht="32" hidden="1" x14ac:dyDescent="0.2">
      <c r="A760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 s="12">
        <v>19</v>
      </c>
      <c r="M760" t="b">
        <v>1</v>
      </c>
      <c r="N760" t="s">
        <v>8272</v>
      </c>
      <c r="O760" s="12">
        <f t="shared" si="44"/>
        <v>102</v>
      </c>
      <c r="P760">
        <f t="shared" si="45"/>
        <v>134.21</v>
      </c>
      <c r="Q760" t="s">
        <v>8317</v>
      </c>
      <c r="R760" s="16">
        <f t="shared" si="46"/>
        <v>40429.836435185185</v>
      </c>
      <c r="S760" s="17">
        <f t="shared" si="47"/>
        <v>40459.836435185185</v>
      </c>
    </row>
    <row r="761" spans="1:19" ht="48" hidden="1" x14ac:dyDescent="0.2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 s="12">
        <v>99</v>
      </c>
      <c r="M761" t="b">
        <v>1</v>
      </c>
      <c r="N761" t="s">
        <v>8272</v>
      </c>
      <c r="O761" s="12">
        <f t="shared" si="44"/>
        <v>102</v>
      </c>
      <c r="P761">
        <f t="shared" si="45"/>
        <v>51.47</v>
      </c>
      <c r="Q761" t="s">
        <v>8317</v>
      </c>
      <c r="R761" s="16">
        <f t="shared" si="46"/>
        <v>41789.330312500002</v>
      </c>
      <c r="S761" s="17">
        <f t="shared" si="47"/>
        <v>41829.330312500002</v>
      </c>
    </row>
    <row r="762" spans="1:19" ht="48" hidden="1" x14ac:dyDescent="0.2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 s="12">
        <v>0</v>
      </c>
      <c r="M762" t="b">
        <v>0</v>
      </c>
      <c r="N762" t="s">
        <v>8273</v>
      </c>
      <c r="O762" s="12">
        <f t="shared" si="44"/>
        <v>0</v>
      </c>
      <c r="P762">
        <f t="shared" si="45"/>
        <v>0</v>
      </c>
      <c r="Q762" t="s">
        <v>8318</v>
      </c>
      <c r="R762" s="16">
        <f t="shared" si="46"/>
        <v>42670.764039351852</v>
      </c>
      <c r="S762" s="17">
        <f t="shared" si="47"/>
        <v>42700.805706018517</v>
      </c>
    </row>
    <row r="763" spans="1:19" ht="48" hidden="1" x14ac:dyDescent="0.2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 s="12">
        <v>6</v>
      </c>
      <c r="M763" t="b">
        <v>0</v>
      </c>
      <c r="N763" t="s">
        <v>8273</v>
      </c>
      <c r="O763" s="12">
        <f t="shared" si="44"/>
        <v>5</v>
      </c>
      <c r="P763">
        <f t="shared" si="45"/>
        <v>39.17</v>
      </c>
      <c r="Q763" t="s">
        <v>8318</v>
      </c>
      <c r="R763" s="16">
        <f t="shared" si="46"/>
        <v>41642.751458333332</v>
      </c>
      <c r="S763" s="17">
        <f t="shared" si="47"/>
        <v>41672.751458333332</v>
      </c>
    </row>
    <row r="764" spans="1:19" ht="48" hidden="1" x14ac:dyDescent="0.2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 s="12">
        <v>0</v>
      </c>
      <c r="M764" t="b">
        <v>0</v>
      </c>
      <c r="N764" t="s">
        <v>8273</v>
      </c>
      <c r="O764" s="12">
        <f t="shared" si="44"/>
        <v>0</v>
      </c>
      <c r="P764">
        <f t="shared" si="45"/>
        <v>0</v>
      </c>
      <c r="Q764" t="s">
        <v>8318</v>
      </c>
      <c r="R764" s="16">
        <f t="shared" si="46"/>
        <v>42690.858449074076</v>
      </c>
      <c r="S764" s="17">
        <f t="shared" si="47"/>
        <v>42708.25</v>
      </c>
    </row>
    <row r="765" spans="1:19" ht="48" hidden="1" x14ac:dyDescent="0.2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 s="12">
        <v>1</v>
      </c>
      <c r="M765" t="b">
        <v>0</v>
      </c>
      <c r="N765" t="s">
        <v>8273</v>
      </c>
      <c r="O765" s="12">
        <f t="shared" si="44"/>
        <v>0</v>
      </c>
      <c r="P765">
        <f t="shared" si="45"/>
        <v>5</v>
      </c>
      <c r="Q765" t="s">
        <v>8318</v>
      </c>
      <c r="R765" s="16">
        <f t="shared" si="46"/>
        <v>41471.446851851848</v>
      </c>
      <c r="S765" s="17">
        <f t="shared" si="47"/>
        <v>41501.446851851848</v>
      </c>
    </row>
    <row r="766" spans="1:19" ht="48" hidden="1" x14ac:dyDescent="0.2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 s="12">
        <v>0</v>
      </c>
      <c r="M766" t="b">
        <v>0</v>
      </c>
      <c r="N766" t="s">
        <v>8273</v>
      </c>
      <c r="O766" s="12">
        <f t="shared" si="44"/>
        <v>0</v>
      </c>
      <c r="P766">
        <f t="shared" si="45"/>
        <v>0</v>
      </c>
      <c r="Q766" t="s">
        <v>8318</v>
      </c>
      <c r="R766" s="16">
        <f t="shared" si="46"/>
        <v>42227.173159722224</v>
      </c>
      <c r="S766" s="17">
        <f t="shared" si="47"/>
        <v>42257.173159722224</v>
      </c>
    </row>
    <row r="767" spans="1:19" ht="48" hidden="1" x14ac:dyDescent="0.2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 s="12">
        <v>44</v>
      </c>
      <c r="M767" t="b">
        <v>0</v>
      </c>
      <c r="N767" t="s">
        <v>8273</v>
      </c>
      <c r="O767" s="12">
        <f t="shared" si="44"/>
        <v>36</v>
      </c>
      <c r="P767">
        <f t="shared" si="45"/>
        <v>57.3</v>
      </c>
      <c r="Q767" t="s">
        <v>8318</v>
      </c>
      <c r="R767" s="16">
        <f t="shared" si="46"/>
        <v>41901.542638888888</v>
      </c>
      <c r="S767" s="17">
        <f t="shared" si="47"/>
        <v>41931.542638888888</v>
      </c>
    </row>
    <row r="768" spans="1:19" ht="48" hidden="1" x14ac:dyDescent="0.2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 s="12">
        <v>0</v>
      </c>
      <c r="M768" t="b">
        <v>0</v>
      </c>
      <c r="N768" t="s">
        <v>8273</v>
      </c>
      <c r="O768" s="12">
        <f t="shared" si="44"/>
        <v>0</v>
      </c>
      <c r="P768">
        <f t="shared" si="45"/>
        <v>0</v>
      </c>
      <c r="Q768" t="s">
        <v>8318</v>
      </c>
      <c r="R768" s="16">
        <f t="shared" si="46"/>
        <v>42021.783368055556</v>
      </c>
      <c r="S768" s="17">
        <f t="shared" si="47"/>
        <v>42051.783368055556</v>
      </c>
    </row>
    <row r="769" spans="1:19" ht="64" hidden="1" x14ac:dyDescent="0.2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 s="12">
        <v>3</v>
      </c>
      <c r="M769" t="b">
        <v>0</v>
      </c>
      <c r="N769" t="s">
        <v>8273</v>
      </c>
      <c r="O769" s="12">
        <f t="shared" si="44"/>
        <v>4</v>
      </c>
      <c r="P769">
        <f t="shared" si="45"/>
        <v>59</v>
      </c>
      <c r="Q769" t="s">
        <v>8318</v>
      </c>
      <c r="R769" s="16">
        <f t="shared" si="46"/>
        <v>42115.143634259264</v>
      </c>
      <c r="S769" s="17">
        <f t="shared" si="47"/>
        <v>42145.143634259264</v>
      </c>
    </row>
    <row r="770" spans="1:19" ht="48" hidden="1" x14ac:dyDescent="0.2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 s="12">
        <v>0</v>
      </c>
      <c r="M770" t="b">
        <v>0</v>
      </c>
      <c r="N770" t="s">
        <v>8273</v>
      </c>
      <c r="O770" s="12">
        <f t="shared" ref="O770:O833" si="48">ROUND(E770/D770*100,0)</f>
        <v>0</v>
      </c>
      <c r="P770">
        <f t="shared" si="45"/>
        <v>0</v>
      </c>
      <c r="Q770" t="s">
        <v>8318</v>
      </c>
      <c r="R770" s="16">
        <f t="shared" si="46"/>
        <v>41594.207060185188</v>
      </c>
      <c r="S770" s="17">
        <f t="shared" si="47"/>
        <v>41624.207060185188</v>
      </c>
    </row>
    <row r="771" spans="1:19" ht="48" hidden="1" x14ac:dyDescent="0.2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 s="12">
        <v>52</v>
      </c>
      <c r="M771" t="b">
        <v>0</v>
      </c>
      <c r="N771" t="s">
        <v>8273</v>
      </c>
      <c r="O771" s="12">
        <f t="shared" si="48"/>
        <v>41</v>
      </c>
      <c r="P771">
        <f t="shared" ref="P771:P834" si="49">IFERROR(ROUND(E771/L771,2),0)</f>
        <v>31.85</v>
      </c>
      <c r="Q771" t="s">
        <v>8318</v>
      </c>
      <c r="R771" s="16">
        <f t="shared" ref="R771:R834" si="50">(((J771/60)/60)/24)+DATE(1970,1,1)</f>
        <v>41604.996458333335</v>
      </c>
      <c r="S771" s="17">
        <f t="shared" ref="S771:S834" si="51">(((I771/60)/60)/24)+DATE(1970,1,1)</f>
        <v>41634.996458333335</v>
      </c>
    </row>
    <row r="772" spans="1:19" ht="48" hidden="1" x14ac:dyDescent="0.2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 s="12">
        <v>0</v>
      </c>
      <c r="M772" t="b">
        <v>0</v>
      </c>
      <c r="N772" t="s">
        <v>8273</v>
      </c>
      <c r="O772" s="12">
        <f t="shared" si="48"/>
        <v>0</v>
      </c>
      <c r="P772">
        <f t="shared" si="49"/>
        <v>0</v>
      </c>
      <c r="Q772" t="s">
        <v>8318</v>
      </c>
      <c r="R772" s="16">
        <f t="shared" si="50"/>
        <v>41289.999641203707</v>
      </c>
      <c r="S772" s="17">
        <f t="shared" si="51"/>
        <v>41329.999641203707</v>
      </c>
    </row>
    <row r="773" spans="1:19" ht="48" hidden="1" x14ac:dyDescent="0.2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 s="12">
        <v>1</v>
      </c>
      <c r="M773" t="b">
        <v>0</v>
      </c>
      <c r="N773" t="s">
        <v>8273</v>
      </c>
      <c r="O773" s="12">
        <f t="shared" si="48"/>
        <v>0</v>
      </c>
      <c r="P773">
        <f t="shared" si="49"/>
        <v>10</v>
      </c>
      <c r="Q773" t="s">
        <v>8318</v>
      </c>
      <c r="R773" s="16">
        <f t="shared" si="50"/>
        <v>42349.824097222227</v>
      </c>
      <c r="S773" s="17">
        <f t="shared" si="51"/>
        <v>42399.824097222227</v>
      </c>
    </row>
    <row r="774" spans="1:19" ht="64" hidden="1" x14ac:dyDescent="0.2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 s="12">
        <v>1</v>
      </c>
      <c r="M774" t="b">
        <v>0</v>
      </c>
      <c r="N774" t="s">
        <v>8273</v>
      </c>
      <c r="O774" s="12">
        <f t="shared" si="48"/>
        <v>3</v>
      </c>
      <c r="P774">
        <f t="shared" si="49"/>
        <v>50</v>
      </c>
      <c r="Q774" t="s">
        <v>8318</v>
      </c>
      <c r="R774" s="16">
        <f t="shared" si="50"/>
        <v>40068.056932870371</v>
      </c>
      <c r="S774" s="17">
        <f t="shared" si="51"/>
        <v>40118.165972222225</v>
      </c>
    </row>
    <row r="775" spans="1:19" ht="48" hidden="1" x14ac:dyDescent="0.2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 s="12">
        <v>2</v>
      </c>
      <c r="M775" t="b">
        <v>0</v>
      </c>
      <c r="N775" t="s">
        <v>8273</v>
      </c>
      <c r="O775" s="12">
        <f t="shared" si="48"/>
        <v>1</v>
      </c>
      <c r="P775">
        <f t="shared" si="49"/>
        <v>16</v>
      </c>
      <c r="Q775" t="s">
        <v>8318</v>
      </c>
      <c r="R775" s="16">
        <f t="shared" si="50"/>
        <v>42100.735937499994</v>
      </c>
      <c r="S775" s="17">
        <f t="shared" si="51"/>
        <v>42134.959027777775</v>
      </c>
    </row>
    <row r="776" spans="1:19" ht="48" hidden="1" x14ac:dyDescent="0.2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 s="12">
        <v>9</v>
      </c>
      <c r="M776" t="b">
        <v>0</v>
      </c>
      <c r="N776" t="s">
        <v>8273</v>
      </c>
      <c r="O776" s="12">
        <f t="shared" si="48"/>
        <v>70</v>
      </c>
      <c r="P776">
        <f t="shared" si="49"/>
        <v>39</v>
      </c>
      <c r="Q776" t="s">
        <v>8318</v>
      </c>
      <c r="R776" s="16">
        <f t="shared" si="50"/>
        <v>41663.780300925922</v>
      </c>
      <c r="S776" s="17">
        <f t="shared" si="51"/>
        <v>41693.780300925922</v>
      </c>
    </row>
    <row r="777" spans="1:19" ht="48" hidden="1" x14ac:dyDescent="0.2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 s="12">
        <v>5</v>
      </c>
      <c r="M777" t="b">
        <v>0</v>
      </c>
      <c r="N777" t="s">
        <v>8273</v>
      </c>
      <c r="O777" s="12">
        <f t="shared" si="48"/>
        <v>2</v>
      </c>
      <c r="P777">
        <f t="shared" si="49"/>
        <v>34</v>
      </c>
      <c r="Q777" t="s">
        <v>8318</v>
      </c>
      <c r="R777" s="16">
        <f t="shared" si="50"/>
        <v>40863.060127314813</v>
      </c>
      <c r="S777" s="17">
        <f t="shared" si="51"/>
        <v>40893.060127314813</v>
      </c>
    </row>
    <row r="778" spans="1:19" ht="48" hidden="1" x14ac:dyDescent="0.2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 s="12">
        <v>57</v>
      </c>
      <c r="M778" t="b">
        <v>0</v>
      </c>
      <c r="N778" t="s">
        <v>8273</v>
      </c>
      <c r="O778" s="12">
        <f t="shared" si="48"/>
        <v>51</v>
      </c>
      <c r="P778">
        <f t="shared" si="49"/>
        <v>63.12</v>
      </c>
      <c r="Q778" t="s">
        <v>8318</v>
      </c>
      <c r="R778" s="16">
        <f t="shared" si="50"/>
        <v>42250.685706018514</v>
      </c>
      <c r="S778" s="17">
        <f t="shared" si="51"/>
        <v>42288.208333333328</v>
      </c>
    </row>
    <row r="779" spans="1:19" ht="48" hidden="1" x14ac:dyDescent="0.2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 s="12">
        <v>3</v>
      </c>
      <c r="M779" t="b">
        <v>0</v>
      </c>
      <c r="N779" t="s">
        <v>8273</v>
      </c>
      <c r="O779" s="12">
        <f t="shared" si="48"/>
        <v>1</v>
      </c>
      <c r="P779">
        <f t="shared" si="49"/>
        <v>7</v>
      </c>
      <c r="Q779" t="s">
        <v>8318</v>
      </c>
      <c r="R779" s="16">
        <f t="shared" si="50"/>
        <v>41456.981215277774</v>
      </c>
      <c r="S779" s="17">
        <f t="shared" si="51"/>
        <v>41486.981215277774</v>
      </c>
    </row>
    <row r="780" spans="1:19" ht="48" hidden="1" x14ac:dyDescent="0.2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 s="12">
        <v>1</v>
      </c>
      <c r="M780" t="b">
        <v>0</v>
      </c>
      <c r="N780" t="s">
        <v>8273</v>
      </c>
      <c r="O780" s="12">
        <f t="shared" si="48"/>
        <v>0</v>
      </c>
      <c r="P780">
        <f t="shared" si="49"/>
        <v>2</v>
      </c>
      <c r="Q780" t="s">
        <v>8318</v>
      </c>
      <c r="R780" s="16">
        <f t="shared" si="50"/>
        <v>41729.702314814815</v>
      </c>
      <c r="S780" s="17">
        <f t="shared" si="51"/>
        <v>41759.702314814815</v>
      </c>
    </row>
    <row r="781" spans="1:19" ht="48" hidden="1" x14ac:dyDescent="0.2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 s="12">
        <v>6</v>
      </c>
      <c r="M781" t="b">
        <v>0</v>
      </c>
      <c r="N781" t="s">
        <v>8273</v>
      </c>
      <c r="O781" s="12">
        <f t="shared" si="48"/>
        <v>3</v>
      </c>
      <c r="P781">
        <f t="shared" si="49"/>
        <v>66.67</v>
      </c>
      <c r="Q781" t="s">
        <v>8318</v>
      </c>
      <c r="R781" s="16">
        <f t="shared" si="50"/>
        <v>40436.68408564815</v>
      </c>
      <c r="S781" s="17">
        <f t="shared" si="51"/>
        <v>40466.166666666664</v>
      </c>
    </row>
    <row r="782" spans="1:19" ht="32" hidden="1" x14ac:dyDescent="0.2">
      <c r="A782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 s="12">
        <v>27</v>
      </c>
      <c r="M782" t="b">
        <v>1</v>
      </c>
      <c r="N782" t="s">
        <v>8274</v>
      </c>
      <c r="O782" s="12">
        <f t="shared" si="48"/>
        <v>104</v>
      </c>
      <c r="P782">
        <f t="shared" si="49"/>
        <v>38.520000000000003</v>
      </c>
      <c r="Q782" t="s">
        <v>8319</v>
      </c>
      <c r="R782" s="16">
        <f t="shared" si="50"/>
        <v>40636.673900462964</v>
      </c>
      <c r="S782" s="17">
        <f t="shared" si="51"/>
        <v>40666.673900462964</v>
      </c>
    </row>
    <row r="783" spans="1:19" ht="48" hidden="1" x14ac:dyDescent="0.2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 s="12">
        <v>25</v>
      </c>
      <c r="M783" t="b">
        <v>1</v>
      </c>
      <c r="N783" t="s">
        <v>8274</v>
      </c>
      <c r="O783" s="12">
        <f t="shared" si="48"/>
        <v>133</v>
      </c>
      <c r="P783">
        <f t="shared" si="49"/>
        <v>42.61</v>
      </c>
      <c r="Q783" t="s">
        <v>8319</v>
      </c>
      <c r="R783" s="16">
        <f t="shared" si="50"/>
        <v>41403.000856481485</v>
      </c>
      <c r="S783" s="17">
        <f t="shared" si="51"/>
        <v>41433.000856481485</v>
      </c>
    </row>
    <row r="784" spans="1:19" ht="48" hidden="1" x14ac:dyDescent="0.2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 s="12">
        <v>14</v>
      </c>
      <c r="M784" t="b">
        <v>1</v>
      </c>
      <c r="N784" t="s">
        <v>8274</v>
      </c>
      <c r="O784" s="12">
        <f t="shared" si="48"/>
        <v>100</v>
      </c>
      <c r="P784">
        <f t="shared" si="49"/>
        <v>50</v>
      </c>
      <c r="Q784" t="s">
        <v>8319</v>
      </c>
      <c r="R784" s="16">
        <f t="shared" si="50"/>
        <v>41116.758125</v>
      </c>
      <c r="S784" s="17">
        <f t="shared" si="51"/>
        <v>41146.758125</v>
      </c>
    </row>
    <row r="785" spans="1:19" ht="48" hidden="1" x14ac:dyDescent="0.2">
      <c r="A785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 s="12">
        <v>35</v>
      </c>
      <c r="M785" t="b">
        <v>1</v>
      </c>
      <c r="N785" t="s">
        <v>8274</v>
      </c>
      <c r="O785" s="12">
        <f t="shared" si="48"/>
        <v>148</v>
      </c>
      <c r="P785">
        <f t="shared" si="49"/>
        <v>63.49</v>
      </c>
      <c r="Q785" t="s">
        <v>8319</v>
      </c>
      <c r="R785" s="16">
        <f t="shared" si="50"/>
        <v>40987.773715277777</v>
      </c>
      <c r="S785" s="17">
        <f t="shared" si="51"/>
        <v>41026.916666666664</v>
      </c>
    </row>
    <row r="786" spans="1:19" ht="48" hidden="1" x14ac:dyDescent="0.2">
      <c r="A786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 s="12">
        <v>10</v>
      </c>
      <c r="M786" t="b">
        <v>1</v>
      </c>
      <c r="N786" t="s">
        <v>8274</v>
      </c>
      <c r="O786" s="12">
        <f t="shared" si="48"/>
        <v>103</v>
      </c>
      <c r="P786">
        <f t="shared" si="49"/>
        <v>102.5</v>
      </c>
      <c r="Q786" t="s">
        <v>8319</v>
      </c>
      <c r="R786" s="16">
        <f t="shared" si="50"/>
        <v>41675.149525462963</v>
      </c>
      <c r="S786" s="17">
        <f t="shared" si="51"/>
        <v>41715.107858796298</v>
      </c>
    </row>
    <row r="787" spans="1:19" ht="48" hidden="1" x14ac:dyDescent="0.2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 s="12">
        <v>29</v>
      </c>
      <c r="M787" t="b">
        <v>1</v>
      </c>
      <c r="N787" t="s">
        <v>8274</v>
      </c>
      <c r="O787" s="12">
        <f t="shared" si="48"/>
        <v>181</v>
      </c>
      <c r="P787">
        <f t="shared" si="49"/>
        <v>31.14</v>
      </c>
      <c r="Q787" t="s">
        <v>8319</v>
      </c>
      <c r="R787" s="16">
        <f t="shared" si="50"/>
        <v>41303.593923611108</v>
      </c>
      <c r="S787" s="17">
        <f t="shared" si="51"/>
        <v>41333.593923611108</v>
      </c>
    </row>
    <row r="788" spans="1:19" ht="48" hidden="1" x14ac:dyDescent="0.2">
      <c r="A78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 s="12">
        <v>44</v>
      </c>
      <c r="M788" t="b">
        <v>1</v>
      </c>
      <c r="N788" t="s">
        <v>8274</v>
      </c>
      <c r="O788" s="12">
        <f t="shared" si="48"/>
        <v>143</v>
      </c>
      <c r="P788">
        <f t="shared" si="49"/>
        <v>162.27000000000001</v>
      </c>
      <c r="Q788" t="s">
        <v>8319</v>
      </c>
      <c r="R788" s="16">
        <f t="shared" si="50"/>
        <v>40983.055949074071</v>
      </c>
      <c r="S788" s="17">
        <f t="shared" si="51"/>
        <v>41040.657638888886</v>
      </c>
    </row>
    <row r="789" spans="1:19" ht="48" hidden="1" x14ac:dyDescent="0.2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 s="12">
        <v>17</v>
      </c>
      <c r="M789" t="b">
        <v>1</v>
      </c>
      <c r="N789" t="s">
        <v>8274</v>
      </c>
      <c r="O789" s="12">
        <f t="shared" si="48"/>
        <v>114</v>
      </c>
      <c r="P789">
        <f t="shared" si="49"/>
        <v>80.59</v>
      </c>
      <c r="Q789" t="s">
        <v>8319</v>
      </c>
      <c r="R789" s="16">
        <f t="shared" si="50"/>
        <v>41549.627615740741</v>
      </c>
      <c r="S789" s="17">
        <f t="shared" si="51"/>
        <v>41579.627615740741</v>
      </c>
    </row>
    <row r="790" spans="1:19" ht="48" hidden="1" x14ac:dyDescent="0.2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 s="12">
        <v>34</v>
      </c>
      <c r="M790" t="b">
        <v>1</v>
      </c>
      <c r="N790" t="s">
        <v>8274</v>
      </c>
      <c r="O790" s="12">
        <f t="shared" si="48"/>
        <v>204</v>
      </c>
      <c r="P790">
        <f t="shared" si="49"/>
        <v>59.85</v>
      </c>
      <c r="Q790" t="s">
        <v>8319</v>
      </c>
      <c r="R790" s="16">
        <f t="shared" si="50"/>
        <v>41059.006805555553</v>
      </c>
      <c r="S790" s="17">
        <f t="shared" si="51"/>
        <v>41097.165972222225</v>
      </c>
    </row>
    <row r="791" spans="1:19" ht="48" hidden="1" x14ac:dyDescent="0.2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 s="12">
        <v>14</v>
      </c>
      <c r="M791" t="b">
        <v>1</v>
      </c>
      <c r="N791" t="s">
        <v>8274</v>
      </c>
      <c r="O791" s="12">
        <f t="shared" si="48"/>
        <v>109</v>
      </c>
      <c r="P791">
        <f t="shared" si="49"/>
        <v>132.86000000000001</v>
      </c>
      <c r="Q791" t="s">
        <v>8319</v>
      </c>
      <c r="R791" s="16">
        <f t="shared" si="50"/>
        <v>41277.186111111114</v>
      </c>
      <c r="S791" s="17">
        <f t="shared" si="51"/>
        <v>41295.332638888889</v>
      </c>
    </row>
    <row r="792" spans="1:19" ht="48" hidden="1" x14ac:dyDescent="0.2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 s="12">
        <v>156</v>
      </c>
      <c r="M792" t="b">
        <v>1</v>
      </c>
      <c r="N792" t="s">
        <v>8274</v>
      </c>
      <c r="O792" s="12">
        <f t="shared" si="48"/>
        <v>144</v>
      </c>
      <c r="P792">
        <f t="shared" si="49"/>
        <v>92.55</v>
      </c>
      <c r="Q792" t="s">
        <v>8319</v>
      </c>
      <c r="R792" s="16">
        <f t="shared" si="50"/>
        <v>41276.047905092593</v>
      </c>
      <c r="S792" s="17">
        <f t="shared" si="51"/>
        <v>41306.047905092593</v>
      </c>
    </row>
    <row r="793" spans="1:19" ht="48" hidden="1" x14ac:dyDescent="0.2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 s="12">
        <v>128</v>
      </c>
      <c r="M793" t="b">
        <v>1</v>
      </c>
      <c r="N793" t="s">
        <v>8274</v>
      </c>
      <c r="O793" s="12">
        <f t="shared" si="48"/>
        <v>104</v>
      </c>
      <c r="P793">
        <f t="shared" si="49"/>
        <v>60.86</v>
      </c>
      <c r="Q793" t="s">
        <v>8319</v>
      </c>
      <c r="R793" s="16">
        <f t="shared" si="50"/>
        <v>41557.780624999999</v>
      </c>
      <c r="S793" s="17">
        <f t="shared" si="51"/>
        <v>41591.249305555553</v>
      </c>
    </row>
    <row r="794" spans="1:19" ht="32" hidden="1" x14ac:dyDescent="0.2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 s="12">
        <v>60</v>
      </c>
      <c r="M794" t="b">
        <v>1</v>
      </c>
      <c r="N794" t="s">
        <v>8274</v>
      </c>
      <c r="O794" s="12">
        <f t="shared" si="48"/>
        <v>100</v>
      </c>
      <c r="P794">
        <f t="shared" si="49"/>
        <v>41.85</v>
      </c>
      <c r="Q794" t="s">
        <v>8319</v>
      </c>
      <c r="R794" s="16">
        <f t="shared" si="50"/>
        <v>41555.873645833337</v>
      </c>
      <c r="S794" s="17">
        <f t="shared" si="51"/>
        <v>41585.915312500001</v>
      </c>
    </row>
    <row r="795" spans="1:19" ht="48" hidden="1" x14ac:dyDescent="0.2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 s="12">
        <v>32</v>
      </c>
      <c r="M795" t="b">
        <v>1</v>
      </c>
      <c r="N795" t="s">
        <v>8274</v>
      </c>
      <c r="O795" s="12">
        <f t="shared" si="48"/>
        <v>103</v>
      </c>
      <c r="P795">
        <f t="shared" si="49"/>
        <v>88.33</v>
      </c>
      <c r="Q795" t="s">
        <v>8319</v>
      </c>
      <c r="R795" s="16">
        <f t="shared" si="50"/>
        <v>41442.741249999999</v>
      </c>
      <c r="S795" s="17">
        <f t="shared" si="51"/>
        <v>41458.207638888889</v>
      </c>
    </row>
    <row r="796" spans="1:19" ht="48" hidden="1" x14ac:dyDescent="0.2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 s="12">
        <v>53</v>
      </c>
      <c r="M796" t="b">
        <v>1</v>
      </c>
      <c r="N796" t="s">
        <v>8274</v>
      </c>
      <c r="O796" s="12">
        <f t="shared" si="48"/>
        <v>105</v>
      </c>
      <c r="P796">
        <f t="shared" si="49"/>
        <v>158.96</v>
      </c>
      <c r="Q796" t="s">
        <v>8319</v>
      </c>
      <c r="R796" s="16">
        <f t="shared" si="50"/>
        <v>40736.115011574075</v>
      </c>
      <c r="S796" s="17">
        <f t="shared" si="51"/>
        <v>40791.712500000001</v>
      </c>
    </row>
    <row r="797" spans="1:19" ht="48" hidden="1" x14ac:dyDescent="0.2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 s="12">
        <v>184</v>
      </c>
      <c r="M797" t="b">
        <v>1</v>
      </c>
      <c r="N797" t="s">
        <v>8274</v>
      </c>
      <c r="O797" s="12">
        <f t="shared" si="48"/>
        <v>112</v>
      </c>
      <c r="P797">
        <f t="shared" si="49"/>
        <v>85.05</v>
      </c>
      <c r="Q797" t="s">
        <v>8319</v>
      </c>
      <c r="R797" s="16">
        <f t="shared" si="50"/>
        <v>40963.613032407404</v>
      </c>
      <c r="S797" s="17">
        <f t="shared" si="51"/>
        <v>41006.207638888889</v>
      </c>
    </row>
    <row r="798" spans="1:19" ht="64" hidden="1" x14ac:dyDescent="0.2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 s="12">
        <v>90</v>
      </c>
      <c r="M798" t="b">
        <v>1</v>
      </c>
      <c r="N798" t="s">
        <v>8274</v>
      </c>
      <c r="O798" s="12">
        <f t="shared" si="48"/>
        <v>101</v>
      </c>
      <c r="P798">
        <f t="shared" si="49"/>
        <v>112.61</v>
      </c>
      <c r="Q798" t="s">
        <v>8319</v>
      </c>
      <c r="R798" s="16">
        <f t="shared" si="50"/>
        <v>41502.882928240739</v>
      </c>
      <c r="S798" s="17">
        <f t="shared" si="51"/>
        <v>41532.881944444445</v>
      </c>
    </row>
    <row r="799" spans="1:19" ht="48" hidden="1" x14ac:dyDescent="0.2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 s="12">
        <v>71</v>
      </c>
      <c r="M799" t="b">
        <v>1</v>
      </c>
      <c r="N799" t="s">
        <v>8274</v>
      </c>
      <c r="O799" s="12">
        <f t="shared" si="48"/>
        <v>108</v>
      </c>
      <c r="P799">
        <f t="shared" si="49"/>
        <v>45.44</v>
      </c>
      <c r="Q799" t="s">
        <v>8319</v>
      </c>
      <c r="R799" s="16">
        <f t="shared" si="50"/>
        <v>40996.994074074071</v>
      </c>
      <c r="S799" s="17">
        <f t="shared" si="51"/>
        <v>41028.166666666664</v>
      </c>
    </row>
    <row r="800" spans="1:19" ht="48" hidden="1" x14ac:dyDescent="0.2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 s="12">
        <v>87</v>
      </c>
      <c r="M800" t="b">
        <v>1</v>
      </c>
      <c r="N800" t="s">
        <v>8274</v>
      </c>
      <c r="O800" s="12">
        <f t="shared" si="48"/>
        <v>115</v>
      </c>
      <c r="P800">
        <f t="shared" si="49"/>
        <v>46.22</v>
      </c>
      <c r="Q800" t="s">
        <v>8319</v>
      </c>
      <c r="R800" s="16">
        <f t="shared" si="50"/>
        <v>41882.590127314819</v>
      </c>
      <c r="S800" s="17">
        <f t="shared" si="51"/>
        <v>41912.590127314819</v>
      </c>
    </row>
    <row r="801" spans="1:19" ht="48" hidden="1" x14ac:dyDescent="0.2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 s="12">
        <v>28</v>
      </c>
      <c r="M801" t="b">
        <v>1</v>
      </c>
      <c r="N801" t="s">
        <v>8274</v>
      </c>
      <c r="O801" s="12">
        <f t="shared" si="48"/>
        <v>100</v>
      </c>
      <c r="P801">
        <f t="shared" si="49"/>
        <v>178.61</v>
      </c>
      <c r="Q801" t="s">
        <v>8319</v>
      </c>
      <c r="R801" s="16">
        <f t="shared" si="50"/>
        <v>40996.667199074072</v>
      </c>
      <c r="S801" s="17">
        <f t="shared" si="51"/>
        <v>41026.667199074072</v>
      </c>
    </row>
    <row r="802" spans="1:19" ht="48" hidden="1" x14ac:dyDescent="0.2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 s="12">
        <v>56</v>
      </c>
      <c r="M802" t="b">
        <v>1</v>
      </c>
      <c r="N802" t="s">
        <v>8274</v>
      </c>
      <c r="O802" s="12">
        <f t="shared" si="48"/>
        <v>152</v>
      </c>
      <c r="P802">
        <f t="shared" si="49"/>
        <v>40.75</v>
      </c>
      <c r="Q802" t="s">
        <v>8319</v>
      </c>
      <c r="R802" s="16">
        <f t="shared" si="50"/>
        <v>41863.433495370373</v>
      </c>
      <c r="S802" s="17">
        <f t="shared" si="51"/>
        <v>41893.433495370373</v>
      </c>
    </row>
    <row r="803" spans="1:19" ht="48" hidden="1" x14ac:dyDescent="0.2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 s="12">
        <v>51</v>
      </c>
      <c r="M803" t="b">
        <v>1</v>
      </c>
      <c r="N803" t="s">
        <v>8274</v>
      </c>
      <c r="O803" s="12">
        <f t="shared" si="48"/>
        <v>112</v>
      </c>
      <c r="P803">
        <f t="shared" si="49"/>
        <v>43.73</v>
      </c>
      <c r="Q803" t="s">
        <v>8319</v>
      </c>
      <c r="R803" s="16">
        <f t="shared" si="50"/>
        <v>40695.795370370368</v>
      </c>
      <c r="S803" s="17">
        <f t="shared" si="51"/>
        <v>40725.795370370368</v>
      </c>
    </row>
    <row r="804" spans="1:19" ht="48" hidden="1" x14ac:dyDescent="0.2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 s="12">
        <v>75</v>
      </c>
      <c r="M804" t="b">
        <v>1</v>
      </c>
      <c r="N804" t="s">
        <v>8274</v>
      </c>
      <c r="O804" s="12">
        <f t="shared" si="48"/>
        <v>101</v>
      </c>
      <c r="P804">
        <f t="shared" si="49"/>
        <v>81.069999999999993</v>
      </c>
      <c r="Q804" t="s">
        <v>8319</v>
      </c>
      <c r="R804" s="16">
        <f t="shared" si="50"/>
        <v>41123.022268518522</v>
      </c>
      <c r="S804" s="17">
        <f t="shared" si="51"/>
        <v>41169.170138888891</v>
      </c>
    </row>
    <row r="805" spans="1:19" ht="48" hidden="1" x14ac:dyDescent="0.2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 s="12">
        <v>38</v>
      </c>
      <c r="M805" t="b">
        <v>1</v>
      </c>
      <c r="N805" t="s">
        <v>8274</v>
      </c>
      <c r="O805" s="12">
        <f t="shared" si="48"/>
        <v>123</v>
      </c>
      <c r="P805">
        <f t="shared" si="49"/>
        <v>74.61</v>
      </c>
      <c r="Q805" t="s">
        <v>8319</v>
      </c>
      <c r="R805" s="16">
        <f t="shared" si="50"/>
        <v>40665.949976851851</v>
      </c>
      <c r="S805" s="17">
        <f t="shared" si="51"/>
        <v>40692.041666666664</v>
      </c>
    </row>
    <row r="806" spans="1:19" ht="48" hidden="1" x14ac:dyDescent="0.2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 s="12">
        <v>18</v>
      </c>
      <c r="M806" t="b">
        <v>1</v>
      </c>
      <c r="N806" t="s">
        <v>8274</v>
      </c>
      <c r="O806" s="12">
        <f t="shared" si="48"/>
        <v>100</v>
      </c>
      <c r="P806">
        <f t="shared" si="49"/>
        <v>305.56</v>
      </c>
      <c r="Q806" t="s">
        <v>8319</v>
      </c>
      <c r="R806" s="16">
        <f t="shared" si="50"/>
        <v>40730.105625000004</v>
      </c>
      <c r="S806" s="17">
        <f t="shared" si="51"/>
        <v>40747.165972222225</v>
      </c>
    </row>
    <row r="807" spans="1:19" ht="48" hidden="1" x14ac:dyDescent="0.2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 s="12">
        <v>54</v>
      </c>
      <c r="M807" t="b">
        <v>1</v>
      </c>
      <c r="N807" t="s">
        <v>8274</v>
      </c>
      <c r="O807" s="12">
        <f t="shared" si="48"/>
        <v>105</v>
      </c>
      <c r="P807">
        <f t="shared" si="49"/>
        <v>58.33</v>
      </c>
      <c r="Q807" t="s">
        <v>8319</v>
      </c>
      <c r="R807" s="16">
        <f t="shared" si="50"/>
        <v>40690.823055555556</v>
      </c>
      <c r="S807" s="17">
        <f t="shared" si="51"/>
        <v>40740.958333333336</v>
      </c>
    </row>
    <row r="808" spans="1:19" ht="16" hidden="1" x14ac:dyDescent="0.2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 s="12">
        <v>71</v>
      </c>
      <c r="M808" t="b">
        <v>1</v>
      </c>
      <c r="N808" t="s">
        <v>8274</v>
      </c>
      <c r="O808" s="12">
        <f t="shared" si="48"/>
        <v>104</v>
      </c>
      <c r="P808">
        <f t="shared" si="49"/>
        <v>117.68</v>
      </c>
      <c r="Q808" t="s">
        <v>8319</v>
      </c>
      <c r="R808" s="16">
        <f t="shared" si="50"/>
        <v>40763.691423611112</v>
      </c>
      <c r="S808" s="17">
        <f t="shared" si="51"/>
        <v>40793.691423611112</v>
      </c>
    </row>
    <row r="809" spans="1:19" ht="32" hidden="1" x14ac:dyDescent="0.2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 s="12">
        <v>57</v>
      </c>
      <c r="M809" t="b">
        <v>1</v>
      </c>
      <c r="N809" t="s">
        <v>8274</v>
      </c>
      <c r="O809" s="12">
        <f t="shared" si="48"/>
        <v>105</v>
      </c>
      <c r="P809">
        <f t="shared" si="49"/>
        <v>73.77</v>
      </c>
      <c r="Q809" t="s">
        <v>8319</v>
      </c>
      <c r="R809" s="16">
        <f t="shared" si="50"/>
        <v>42759.628599537042</v>
      </c>
      <c r="S809" s="17">
        <f t="shared" si="51"/>
        <v>42795.083333333328</v>
      </c>
    </row>
    <row r="810" spans="1:19" ht="48" hidden="1" x14ac:dyDescent="0.2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 s="12">
        <v>43</v>
      </c>
      <c r="M810" t="b">
        <v>1</v>
      </c>
      <c r="N810" t="s">
        <v>8274</v>
      </c>
      <c r="O810" s="12">
        <f t="shared" si="48"/>
        <v>100</v>
      </c>
      <c r="P810">
        <f t="shared" si="49"/>
        <v>104.65</v>
      </c>
      <c r="Q810" t="s">
        <v>8319</v>
      </c>
      <c r="R810" s="16">
        <f t="shared" si="50"/>
        <v>41962.100532407407</v>
      </c>
      <c r="S810" s="17">
        <f t="shared" si="51"/>
        <v>41995.207638888889</v>
      </c>
    </row>
    <row r="811" spans="1:19" ht="32" hidden="1" x14ac:dyDescent="0.2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 s="12">
        <v>52</v>
      </c>
      <c r="M811" t="b">
        <v>1</v>
      </c>
      <c r="N811" t="s">
        <v>8274</v>
      </c>
      <c r="O811" s="12">
        <f t="shared" si="48"/>
        <v>104</v>
      </c>
      <c r="P811">
        <f t="shared" si="49"/>
        <v>79.83</v>
      </c>
      <c r="Q811" t="s">
        <v>8319</v>
      </c>
      <c r="R811" s="16">
        <f t="shared" si="50"/>
        <v>41628.833680555559</v>
      </c>
      <c r="S811" s="17">
        <f t="shared" si="51"/>
        <v>41658.833680555559</v>
      </c>
    </row>
    <row r="812" spans="1:19" ht="48" hidden="1" x14ac:dyDescent="0.2">
      <c r="A812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 s="12">
        <v>27</v>
      </c>
      <c r="M812" t="b">
        <v>1</v>
      </c>
      <c r="N812" t="s">
        <v>8274</v>
      </c>
      <c r="O812" s="12">
        <f t="shared" si="48"/>
        <v>105</v>
      </c>
      <c r="P812">
        <f t="shared" si="49"/>
        <v>58.33</v>
      </c>
      <c r="Q812" t="s">
        <v>8319</v>
      </c>
      <c r="R812" s="16">
        <f t="shared" si="50"/>
        <v>41123.056273148148</v>
      </c>
      <c r="S812" s="17">
        <f t="shared" si="51"/>
        <v>41153.056273148148</v>
      </c>
    </row>
    <row r="813" spans="1:19" ht="32" hidden="1" x14ac:dyDescent="0.2">
      <c r="A813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 s="12">
        <v>12</v>
      </c>
      <c r="M813" t="b">
        <v>1</v>
      </c>
      <c r="N813" t="s">
        <v>8274</v>
      </c>
      <c r="O813" s="12">
        <f t="shared" si="48"/>
        <v>104</v>
      </c>
      <c r="P813">
        <f t="shared" si="49"/>
        <v>86.67</v>
      </c>
      <c r="Q813" t="s">
        <v>8319</v>
      </c>
      <c r="R813" s="16">
        <f t="shared" si="50"/>
        <v>41443.643541666665</v>
      </c>
      <c r="S813" s="17">
        <f t="shared" si="51"/>
        <v>41465.702777777777</v>
      </c>
    </row>
    <row r="814" spans="1:19" ht="48" hidden="1" x14ac:dyDescent="0.2">
      <c r="A814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 s="12">
        <v>33</v>
      </c>
      <c r="M814" t="b">
        <v>1</v>
      </c>
      <c r="N814" t="s">
        <v>8274</v>
      </c>
      <c r="O814" s="12">
        <f t="shared" si="48"/>
        <v>152</v>
      </c>
      <c r="P814">
        <f t="shared" si="49"/>
        <v>27.61</v>
      </c>
      <c r="Q814" t="s">
        <v>8319</v>
      </c>
      <c r="R814" s="16">
        <f t="shared" si="50"/>
        <v>41282.017962962964</v>
      </c>
      <c r="S814" s="17">
        <f t="shared" si="51"/>
        <v>41334.581944444442</v>
      </c>
    </row>
    <row r="815" spans="1:19" ht="32" hidden="1" x14ac:dyDescent="0.2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 s="12">
        <v>96</v>
      </c>
      <c r="M815" t="b">
        <v>1</v>
      </c>
      <c r="N815" t="s">
        <v>8274</v>
      </c>
      <c r="O815" s="12">
        <f t="shared" si="48"/>
        <v>160</v>
      </c>
      <c r="P815">
        <f t="shared" si="49"/>
        <v>25</v>
      </c>
      <c r="Q815" t="s">
        <v>8319</v>
      </c>
      <c r="R815" s="16">
        <f t="shared" si="50"/>
        <v>41080.960243055553</v>
      </c>
      <c r="S815" s="17">
        <f t="shared" si="51"/>
        <v>41110.960243055553</v>
      </c>
    </row>
    <row r="816" spans="1:19" ht="48" hidden="1" x14ac:dyDescent="0.2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 s="12">
        <v>28</v>
      </c>
      <c r="M816" t="b">
        <v>1</v>
      </c>
      <c r="N816" t="s">
        <v>8274</v>
      </c>
      <c r="O816" s="12">
        <f t="shared" si="48"/>
        <v>127</v>
      </c>
      <c r="P816">
        <f t="shared" si="49"/>
        <v>45.46</v>
      </c>
      <c r="Q816" t="s">
        <v>8319</v>
      </c>
      <c r="R816" s="16">
        <f t="shared" si="50"/>
        <v>40679.743067129632</v>
      </c>
      <c r="S816" s="17">
        <f t="shared" si="51"/>
        <v>40694.75277777778</v>
      </c>
    </row>
    <row r="817" spans="1:19" ht="32" hidden="1" x14ac:dyDescent="0.2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 s="12">
        <v>43</v>
      </c>
      <c r="M817" t="b">
        <v>1</v>
      </c>
      <c r="N817" t="s">
        <v>8274</v>
      </c>
      <c r="O817" s="12">
        <f t="shared" si="48"/>
        <v>107</v>
      </c>
      <c r="P817">
        <f t="shared" si="49"/>
        <v>99.53</v>
      </c>
      <c r="Q817" t="s">
        <v>8319</v>
      </c>
      <c r="R817" s="16">
        <f t="shared" si="50"/>
        <v>41914.917858796296</v>
      </c>
      <c r="S817" s="17">
        <f t="shared" si="51"/>
        <v>41944.917858796296</v>
      </c>
    </row>
    <row r="818" spans="1:19" ht="32" hidden="1" x14ac:dyDescent="0.2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 s="12">
        <v>205</v>
      </c>
      <c r="M818" t="b">
        <v>1</v>
      </c>
      <c r="N818" t="s">
        <v>8274</v>
      </c>
      <c r="O818" s="12">
        <f t="shared" si="48"/>
        <v>115</v>
      </c>
      <c r="P818">
        <f t="shared" si="49"/>
        <v>39.31</v>
      </c>
      <c r="Q818" t="s">
        <v>8319</v>
      </c>
      <c r="R818" s="16">
        <f t="shared" si="50"/>
        <v>41341.870868055557</v>
      </c>
      <c r="S818" s="17">
        <f t="shared" si="51"/>
        <v>41373.270833333336</v>
      </c>
    </row>
    <row r="819" spans="1:19" ht="48" hidden="1" x14ac:dyDescent="0.2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 s="12">
        <v>23</v>
      </c>
      <c r="M819" t="b">
        <v>1</v>
      </c>
      <c r="N819" t="s">
        <v>8274</v>
      </c>
      <c r="O819" s="12">
        <f t="shared" si="48"/>
        <v>137</v>
      </c>
      <c r="P819">
        <f t="shared" si="49"/>
        <v>89.42</v>
      </c>
      <c r="Q819" t="s">
        <v>8319</v>
      </c>
      <c r="R819" s="16">
        <f t="shared" si="50"/>
        <v>40925.599664351852</v>
      </c>
      <c r="S819" s="17">
        <f t="shared" si="51"/>
        <v>40979.207638888889</v>
      </c>
    </row>
    <row r="820" spans="1:19" ht="48" hidden="1" x14ac:dyDescent="0.2">
      <c r="A820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 s="12">
        <v>19</v>
      </c>
      <c r="M820" t="b">
        <v>1</v>
      </c>
      <c r="N820" t="s">
        <v>8274</v>
      </c>
      <c r="O820" s="12">
        <f t="shared" si="48"/>
        <v>156</v>
      </c>
      <c r="P820">
        <f t="shared" si="49"/>
        <v>28.68</v>
      </c>
      <c r="Q820" t="s">
        <v>8319</v>
      </c>
      <c r="R820" s="16">
        <f t="shared" si="50"/>
        <v>41120.882881944446</v>
      </c>
      <c r="S820" s="17">
        <f t="shared" si="51"/>
        <v>41128.709027777775</v>
      </c>
    </row>
    <row r="821" spans="1:19" ht="32" hidden="1" x14ac:dyDescent="0.2">
      <c r="A821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 s="12">
        <v>14</v>
      </c>
      <c r="M821" t="b">
        <v>1</v>
      </c>
      <c r="N821" t="s">
        <v>8274</v>
      </c>
      <c r="O821" s="12">
        <f t="shared" si="48"/>
        <v>109</v>
      </c>
      <c r="P821">
        <f t="shared" si="49"/>
        <v>31.07</v>
      </c>
      <c r="Q821" t="s">
        <v>8319</v>
      </c>
      <c r="R821" s="16">
        <f t="shared" si="50"/>
        <v>41619.998310185183</v>
      </c>
      <c r="S821" s="17">
        <f t="shared" si="51"/>
        <v>41629.197222222225</v>
      </c>
    </row>
    <row r="822" spans="1:19" ht="48" hidden="1" x14ac:dyDescent="0.2">
      <c r="A822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 s="12">
        <v>38</v>
      </c>
      <c r="M822" t="b">
        <v>1</v>
      </c>
      <c r="N822" t="s">
        <v>8274</v>
      </c>
      <c r="O822" s="12">
        <f t="shared" si="48"/>
        <v>134</v>
      </c>
      <c r="P822">
        <f t="shared" si="49"/>
        <v>70.55</v>
      </c>
      <c r="Q822" t="s">
        <v>8319</v>
      </c>
      <c r="R822" s="16">
        <f t="shared" si="50"/>
        <v>41768.841921296298</v>
      </c>
      <c r="S822" s="17">
        <f t="shared" si="51"/>
        <v>41799.208333333336</v>
      </c>
    </row>
    <row r="823" spans="1:19" ht="48" hidden="1" x14ac:dyDescent="0.2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 s="12">
        <v>78</v>
      </c>
      <c r="M823" t="b">
        <v>1</v>
      </c>
      <c r="N823" t="s">
        <v>8274</v>
      </c>
      <c r="O823" s="12">
        <f t="shared" si="48"/>
        <v>100</v>
      </c>
      <c r="P823">
        <f t="shared" si="49"/>
        <v>224.13</v>
      </c>
      <c r="Q823" t="s">
        <v>8319</v>
      </c>
      <c r="R823" s="16">
        <f t="shared" si="50"/>
        <v>42093.922048611115</v>
      </c>
      <c r="S823" s="17">
        <f t="shared" si="51"/>
        <v>42128.167361111111</v>
      </c>
    </row>
    <row r="824" spans="1:19" ht="32" hidden="1" x14ac:dyDescent="0.2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 s="12">
        <v>69</v>
      </c>
      <c r="M824" t="b">
        <v>1</v>
      </c>
      <c r="N824" t="s">
        <v>8274</v>
      </c>
      <c r="O824" s="12">
        <f t="shared" si="48"/>
        <v>119</v>
      </c>
      <c r="P824">
        <f t="shared" si="49"/>
        <v>51.81</v>
      </c>
      <c r="Q824" t="s">
        <v>8319</v>
      </c>
      <c r="R824" s="16">
        <f t="shared" si="50"/>
        <v>41157.947337962964</v>
      </c>
      <c r="S824" s="17">
        <f t="shared" si="51"/>
        <v>41187.947337962964</v>
      </c>
    </row>
    <row r="825" spans="1:19" ht="48" hidden="1" x14ac:dyDescent="0.2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 s="12">
        <v>33</v>
      </c>
      <c r="M825" t="b">
        <v>1</v>
      </c>
      <c r="N825" t="s">
        <v>8274</v>
      </c>
      <c r="O825" s="12">
        <f t="shared" si="48"/>
        <v>180</v>
      </c>
      <c r="P825">
        <f t="shared" si="49"/>
        <v>43.52</v>
      </c>
      <c r="Q825" t="s">
        <v>8319</v>
      </c>
      <c r="R825" s="16">
        <f t="shared" si="50"/>
        <v>42055.972824074073</v>
      </c>
      <c r="S825" s="17">
        <f t="shared" si="51"/>
        <v>42085.931157407409</v>
      </c>
    </row>
    <row r="826" spans="1:19" ht="48" hidden="1" x14ac:dyDescent="0.2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 s="12">
        <v>54</v>
      </c>
      <c r="M826" t="b">
        <v>1</v>
      </c>
      <c r="N826" t="s">
        <v>8274</v>
      </c>
      <c r="O826" s="12">
        <f t="shared" si="48"/>
        <v>134</v>
      </c>
      <c r="P826">
        <f t="shared" si="49"/>
        <v>39.82</v>
      </c>
      <c r="Q826" t="s">
        <v>8319</v>
      </c>
      <c r="R826" s="16">
        <f t="shared" si="50"/>
        <v>40250.242106481484</v>
      </c>
      <c r="S826" s="17">
        <f t="shared" si="51"/>
        <v>40286.290972222225</v>
      </c>
    </row>
    <row r="827" spans="1:19" ht="32" hidden="1" x14ac:dyDescent="0.2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 s="12">
        <v>99</v>
      </c>
      <c r="M827" t="b">
        <v>1</v>
      </c>
      <c r="N827" t="s">
        <v>8274</v>
      </c>
      <c r="O827" s="12">
        <f t="shared" si="48"/>
        <v>100</v>
      </c>
      <c r="P827">
        <f t="shared" si="49"/>
        <v>126.81</v>
      </c>
      <c r="Q827" t="s">
        <v>8319</v>
      </c>
      <c r="R827" s="16">
        <f t="shared" si="50"/>
        <v>41186.306527777779</v>
      </c>
      <c r="S827" s="17">
        <f t="shared" si="51"/>
        <v>41211.306527777779</v>
      </c>
    </row>
    <row r="828" spans="1:19" ht="48" hidden="1" x14ac:dyDescent="0.2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 s="12">
        <v>49</v>
      </c>
      <c r="M828" t="b">
        <v>1</v>
      </c>
      <c r="N828" t="s">
        <v>8274</v>
      </c>
      <c r="O828" s="12">
        <f t="shared" si="48"/>
        <v>101</v>
      </c>
      <c r="P828">
        <f t="shared" si="49"/>
        <v>113.88</v>
      </c>
      <c r="Q828" t="s">
        <v>8319</v>
      </c>
      <c r="R828" s="16">
        <f t="shared" si="50"/>
        <v>40973.038541666669</v>
      </c>
      <c r="S828" s="17">
        <f t="shared" si="51"/>
        <v>40993.996874999997</v>
      </c>
    </row>
    <row r="829" spans="1:19" ht="48" hidden="1" x14ac:dyDescent="0.2">
      <c r="A829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 s="12">
        <v>11</v>
      </c>
      <c r="M829" t="b">
        <v>1</v>
      </c>
      <c r="N829" t="s">
        <v>8274</v>
      </c>
      <c r="O829" s="12">
        <f t="shared" si="48"/>
        <v>103</v>
      </c>
      <c r="P829">
        <f t="shared" si="49"/>
        <v>28.18</v>
      </c>
      <c r="Q829" t="s">
        <v>8319</v>
      </c>
      <c r="R829" s="16">
        <f t="shared" si="50"/>
        <v>40927.473460648151</v>
      </c>
      <c r="S829" s="17">
        <f t="shared" si="51"/>
        <v>40953.825694444444</v>
      </c>
    </row>
    <row r="830" spans="1:19" ht="48" hidden="1" x14ac:dyDescent="0.2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 s="12">
        <v>38</v>
      </c>
      <c r="M830" t="b">
        <v>1</v>
      </c>
      <c r="N830" t="s">
        <v>8274</v>
      </c>
      <c r="O830" s="12">
        <f t="shared" si="48"/>
        <v>107</v>
      </c>
      <c r="P830">
        <f t="shared" si="49"/>
        <v>36.61</v>
      </c>
      <c r="Q830" t="s">
        <v>8319</v>
      </c>
      <c r="R830" s="16">
        <f t="shared" si="50"/>
        <v>41073.050717592596</v>
      </c>
      <c r="S830" s="17">
        <f t="shared" si="51"/>
        <v>41085.683333333334</v>
      </c>
    </row>
    <row r="831" spans="1:19" ht="48" hidden="1" x14ac:dyDescent="0.2">
      <c r="A831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 s="12">
        <v>16</v>
      </c>
      <c r="M831" t="b">
        <v>1</v>
      </c>
      <c r="N831" t="s">
        <v>8274</v>
      </c>
      <c r="O831" s="12">
        <f t="shared" si="48"/>
        <v>104</v>
      </c>
      <c r="P831">
        <f t="shared" si="49"/>
        <v>32.5</v>
      </c>
      <c r="Q831" t="s">
        <v>8319</v>
      </c>
      <c r="R831" s="16">
        <f t="shared" si="50"/>
        <v>42504.801388888889</v>
      </c>
      <c r="S831" s="17">
        <f t="shared" si="51"/>
        <v>42564.801388888889</v>
      </c>
    </row>
    <row r="832" spans="1:19" ht="48" hidden="1" x14ac:dyDescent="0.2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 s="12">
        <v>32</v>
      </c>
      <c r="M832" t="b">
        <v>1</v>
      </c>
      <c r="N832" t="s">
        <v>8274</v>
      </c>
      <c r="O832" s="12">
        <f t="shared" si="48"/>
        <v>108</v>
      </c>
      <c r="P832">
        <f t="shared" si="49"/>
        <v>60.66</v>
      </c>
      <c r="Q832" t="s">
        <v>8319</v>
      </c>
      <c r="R832" s="16">
        <f t="shared" si="50"/>
        <v>41325.525752314818</v>
      </c>
      <c r="S832" s="17">
        <f t="shared" si="51"/>
        <v>41355.484085648146</v>
      </c>
    </row>
    <row r="833" spans="1:19" ht="32" hidden="1" x14ac:dyDescent="0.2">
      <c r="A833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 s="12">
        <v>20</v>
      </c>
      <c r="M833" t="b">
        <v>1</v>
      </c>
      <c r="N833" t="s">
        <v>8274</v>
      </c>
      <c r="O833" s="12">
        <f t="shared" si="48"/>
        <v>233</v>
      </c>
      <c r="P833">
        <f t="shared" si="49"/>
        <v>175</v>
      </c>
      <c r="Q833" t="s">
        <v>8319</v>
      </c>
      <c r="R833" s="16">
        <f t="shared" si="50"/>
        <v>40996.646921296298</v>
      </c>
      <c r="S833" s="17">
        <f t="shared" si="51"/>
        <v>41026.646921296298</v>
      </c>
    </row>
    <row r="834" spans="1:19" ht="48" hidden="1" x14ac:dyDescent="0.2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 s="12">
        <v>154</v>
      </c>
      <c r="M834" t="b">
        <v>1</v>
      </c>
      <c r="N834" t="s">
        <v>8274</v>
      </c>
      <c r="O834" s="12">
        <f t="shared" ref="O834:O897" si="52">ROUND(E834/D834*100,0)</f>
        <v>101</v>
      </c>
      <c r="P834">
        <f t="shared" si="49"/>
        <v>97.99</v>
      </c>
      <c r="Q834" t="s">
        <v>8319</v>
      </c>
      <c r="R834" s="16">
        <f t="shared" si="50"/>
        <v>40869.675173611111</v>
      </c>
      <c r="S834" s="17">
        <f t="shared" si="51"/>
        <v>40929.342361111114</v>
      </c>
    </row>
    <row r="835" spans="1:19" ht="16" hidden="1" x14ac:dyDescent="0.2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 s="12">
        <v>41</v>
      </c>
      <c r="M835" t="b">
        <v>1</v>
      </c>
      <c r="N835" t="s">
        <v>8274</v>
      </c>
      <c r="O835" s="12">
        <f t="shared" si="52"/>
        <v>102</v>
      </c>
      <c r="P835">
        <f t="shared" ref="P835:P898" si="53">IFERROR(ROUND(E835/L835,2),0)</f>
        <v>148.78</v>
      </c>
      <c r="Q835" t="s">
        <v>8319</v>
      </c>
      <c r="R835" s="16">
        <f t="shared" ref="R835:R898" si="54">(((J835/60)/60)/24)+DATE(1970,1,1)</f>
        <v>41718.878182870372</v>
      </c>
      <c r="S835" s="17">
        <f t="shared" ref="S835:S898" si="55">(((I835/60)/60)/24)+DATE(1970,1,1)</f>
        <v>41748.878182870372</v>
      </c>
    </row>
    <row r="836" spans="1:19" ht="48" hidden="1" x14ac:dyDescent="0.2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 s="12">
        <v>75</v>
      </c>
      <c r="M836" t="b">
        <v>1</v>
      </c>
      <c r="N836" t="s">
        <v>8274</v>
      </c>
      <c r="O836" s="12">
        <f t="shared" si="52"/>
        <v>131</v>
      </c>
      <c r="P836">
        <f t="shared" si="53"/>
        <v>96.08</v>
      </c>
      <c r="Q836" t="s">
        <v>8319</v>
      </c>
      <c r="R836" s="16">
        <f t="shared" si="54"/>
        <v>41422.822824074072</v>
      </c>
      <c r="S836" s="17">
        <f t="shared" si="55"/>
        <v>41456.165972222225</v>
      </c>
    </row>
    <row r="837" spans="1:19" ht="48" hidden="1" x14ac:dyDescent="0.2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 s="12">
        <v>40</v>
      </c>
      <c r="M837" t="b">
        <v>1</v>
      </c>
      <c r="N837" t="s">
        <v>8274</v>
      </c>
      <c r="O837" s="12">
        <f t="shared" si="52"/>
        <v>117</v>
      </c>
      <c r="P837">
        <f t="shared" si="53"/>
        <v>58.63</v>
      </c>
      <c r="Q837" t="s">
        <v>8319</v>
      </c>
      <c r="R837" s="16">
        <f t="shared" si="54"/>
        <v>41005.45784722222</v>
      </c>
      <c r="S837" s="17">
        <f t="shared" si="55"/>
        <v>41048.125</v>
      </c>
    </row>
    <row r="838" spans="1:19" ht="16" hidden="1" x14ac:dyDescent="0.2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 s="12">
        <v>46</v>
      </c>
      <c r="M838" t="b">
        <v>1</v>
      </c>
      <c r="N838" t="s">
        <v>8274</v>
      </c>
      <c r="O838" s="12">
        <f t="shared" si="52"/>
        <v>101</v>
      </c>
      <c r="P838">
        <f t="shared" si="53"/>
        <v>109.71</v>
      </c>
      <c r="Q838" t="s">
        <v>8319</v>
      </c>
      <c r="R838" s="16">
        <f t="shared" si="54"/>
        <v>41524.056921296295</v>
      </c>
      <c r="S838" s="17">
        <f t="shared" si="55"/>
        <v>41554.056921296295</v>
      </c>
    </row>
    <row r="839" spans="1:19" ht="32" hidden="1" x14ac:dyDescent="0.2">
      <c r="A839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 s="12">
        <v>62</v>
      </c>
      <c r="M839" t="b">
        <v>1</v>
      </c>
      <c r="N839" t="s">
        <v>8274</v>
      </c>
      <c r="O839" s="12">
        <f t="shared" si="52"/>
        <v>122</v>
      </c>
      <c r="P839">
        <f t="shared" si="53"/>
        <v>49.11</v>
      </c>
      <c r="Q839" t="s">
        <v>8319</v>
      </c>
      <c r="R839" s="16">
        <f t="shared" si="54"/>
        <v>41730.998402777775</v>
      </c>
      <c r="S839" s="17">
        <f t="shared" si="55"/>
        <v>41760.998402777775</v>
      </c>
    </row>
    <row r="840" spans="1:19" ht="48" hidden="1" x14ac:dyDescent="0.2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 s="12">
        <v>61</v>
      </c>
      <c r="M840" t="b">
        <v>1</v>
      </c>
      <c r="N840" t="s">
        <v>8274</v>
      </c>
      <c r="O840" s="12">
        <f t="shared" si="52"/>
        <v>145</v>
      </c>
      <c r="P840">
        <f t="shared" si="53"/>
        <v>47.67</v>
      </c>
      <c r="Q840" t="s">
        <v>8319</v>
      </c>
      <c r="R840" s="16">
        <f t="shared" si="54"/>
        <v>40895.897974537038</v>
      </c>
      <c r="S840" s="17">
        <f t="shared" si="55"/>
        <v>40925.897974537038</v>
      </c>
    </row>
    <row r="841" spans="1:19" ht="48" hidden="1" x14ac:dyDescent="0.2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 s="12">
        <v>96</v>
      </c>
      <c r="M841" t="b">
        <v>1</v>
      </c>
      <c r="N841" t="s">
        <v>8274</v>
      </c>
      <c r="O841" s="12">
        <f t="shared" si="52"/>
        <v>117</v>
      </c>
      <c r="P841">
        <f t="shared" si="53"/>
        <v>60.74</v>
      </c>
      <c r="Q841" t="s">
        <v>8319</v>
      </c>
      <c r="R841" s="16">
        <f t="shared" si="54"/>
        <v>41144.763379629629</v>
      </c>
      <c r="S841" s="17">
        <f t="shared" si="55"/>
        <v>41174.763379629629</v>
      </c>
    </row>
    <row r="842" spans="1:19" ht="32" hidden="1" x14ac:dyDescent="0.2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 s="12">
        <v>190</v>
      </c>
      <c r="M842" t="b">
        <v>1</v>
      </c>
      <c r="N842" t="s">
        <v>8275</v>
      </c>
      <c r="O842" s="12">
        <f t="shared" si="52"/>
        <v>120</v>
      </c>
      <c r="P842">
        <f t="shared" si="53"/>
        <v>63.38</v>
      </c>
      <c r="Q842" t="s">
        <v>8320</v>
      </c>
      <c r="R842" s="16">
        <f t="shared" si="54"/>
        <v>42607.226701388892</v>
      </c>
      <c r="S842" s="17">
        <f t="shared" si="55"/>
        <v>42637.226701388892</v>
      </c>
    </row>
    <row r="843" spans="1:19" ht="48" hidden="1" x14ac:dyDescent="0.2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 s="12">
        <v>94</v>
      </c>
      <c r="M843" t="b">
        <v>1</v>
      </c>
      <c r="N843" t="s">
        <v>8275</v>
      </c>
      <c r="O843" s="12">
        <f t="shared" si="52"/>
        <v>101</v>
      </c>
      <c r="P843">
        <f t="shared" si="53"/>
        <v>53.89</v>
      </c>
      <c r="Q843" t="s">
        <v>8320</v>
      </c>
      <c r="R843" s="16">
        <f t="shared" si="54"/>
        <v>41923.838692129626</v>
      </c>
      <c r="S843" s="17">
        <f t="shared" si="55"/>
        <v>41953.88035879629</v>
      </c>
    </row>
    <row r="844" spans="1:19" ht="48" hidden="1" x14ac:dyDescent="0.2">
      <c r="A844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 s="12">
        <v>39</v>
      </c>
      <c r="M844" t="b">
        <v>1</v>
      </c>
      <c r="N844" t="s">
        <v>8275</v>
      </c>
      <c r="O844" s="12">
        <f t="shared" si="52"/>
        <v>104</v>
      </c>
      <c r="P844">
        <f t="shared" si="53"/>
        <v>66.87</v>
      </c>
      <c r="Q844" t="s">
        <v>8320</v>
      </c>
      <c r="R844" s="16">
        <f t="shared" si="54"/>
        <v>41526.592395833337</v>
      </c>
      <c r="S844" s="17">
        <f t="shared" si="55"/>
        <v>41561.165972222225</v>
      </c>
    </row>
    <row r="845" spans="1:19" ht="48" hidden="1" x14ac:dyDescent="0.2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 s="12">
        <v>127</v>
      </c>
      <c r="M845" t="b">
        <v>1</v>
      </c>
      <c r="N845" t="s">
        <v>8275</v>
      </c>
      <c r="O845" s="12">
        <f t="shared" si="52"/>
        <v>267</v>
      </c>
      <c r="P845">
        <f t="shared" si="53"/>
        <v>63.1</v>
      </c>
      <c r="Q845" t="s">
        <v>8320</v>
      </c>
      <c r="R845" s="16">
        <f t="shared" si="54"/>
        <v>42695.257870370369</v>
      </c>
      <c r="S845" s="17">
        <f t="shared" si="55"/>
        <v>42712.333333333328</v>
      </c>
    </row>
    <row r="846" spans="1:19" ht="48" hidden="1" x14ac:dyDescent="0.2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 s="12">
        <v>159</v>
      </c>
      <c r="M846" t="b">
        <v>1</v>
      </c>
      <c r="N846" t="s">
        <v>8275</v>
      </c>
      <c r="O846" s="12">
        <f t="shared" si="52"/>
        <v>194</v>
      </c>
      <c r="P846">
        <f t="shared" si="53"/>
        <v>36.630000000000003</v>
      </c>
      <c r="Q846" t="s">
        <v>8320</v>
      </c>
      <c r="R846" s="16">
        <f t="shared" si="54"/>
        <v>41905.684629629628</v>
      </c>
      <c r="S846" s="17">
        <f t="shared" si="55"/>
        <v>41944.207638888889</v>
      </c>
    </row>
    <row r="847" spans="1:19" ht="48" hidden="1" x14ac:dyDescent="0.2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 s="12">
        <v>177</v>
      </c>
      <c r="M847" t="b">
        <v>1</v>
      </c>
      <c r="N847" t="s">
        <v>8275</v>
      </c>
      <c r="O847" s="12">
        <f t="shared" si="52"/>
        <v>120</v>
      </c>
      <c r="P847">
        <f t="shared" si="53"/>
        <v>34.01</v>
      </c>
      <c r="Q847" t="s">
        <v>8320</v>
      </c>
      <c r="R847" s="16">
        <f t="shared" si="54"/>
        <v>42578.205972222218</v>
      </c>
      <c r="S847" s="17">
        <f t="shared" si="55"/>
        <v>42618.165972222225</v>
      </c>
    </row>
    <row r="848" spans="1:19" ht="32" hidden="1" x14ac:dyDescent="0.2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 s="12">
        <v>47</v>
      </c>
      <c r="M848" t="b">
        <v>1</v>
      </c>
      <c r="N848" t="s">
        <v>8275</v>
      </c>
      <c r="O848" s="12">
        <f t="shared" si="52"/>
        <v>122</v>
      </c>
      <c r="P848">
        <f t="shared" si="53"/>
        <v>28.55</v>
      </c>
      <c r="Q848" t="s">
        <v>8320</v>
      </c>
      <c r="R848" s="16">
        <f t="shared" si="54"/>
        <v>41694.391840277778</v>
      </c>
      <c r="S848" s="17">
        <f t="shared" si="55"/>
        <v>41708.583333333336</v>
      </c>
    </row>
    <row r="849" spans="1:19" ht="16" hidden="1" x14ac:dyDescent="0.2">
      <c r="A849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 s="12">
        <v>1</v>
      </c>
      <c r="M849" t="b">
        <v>1</v>
      </c>
      <c r="N849" t="s">
        <v>8275</v>
      </c>
      <c r="O849" s="12">
        <f t="shared" si="52"/>
        <v>100</v>
      </c>
      <c r="P849">
        <f t="shared" si="53"/>
        <v>10</v>
      </c>
      <c r="Q849" t="s">
        <v>8320</v>
      </c>
      <c r="R849" s="16">
        <f t="shared" si="54"/>
        <v>42165.79833333334</v>
      </c>
      <c r="S849" s="17">
        <f t="shared" si="55"/>
        <v>42195.79833333334</v>
      </c>
    </row>
    <row r="850" spans="1:19" ht="48" hidden="1" x14ac:dyDescent="0.2">
      <c r="A850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 s="12">
        <v>16</v>
      </c>
      <c r="M850" t="b">
        <v>1</v>
      </c>
      <c r="N850" t="s">
        <v>8275</v>
      </c>
      <c r="O850" s="12">
        <f t="shared" si="52"/>
        <v>100</v>
      </c>
      <c r="P850">
        <f t="shared" si="53"/>
        <v>18.75</v>
      </c>
      <c r="Q850" t="s">
        <v>8320</v>
      </c>
      <c r="R850" s="16">
        <f t="shared" si="54"/>
        <v>42078.792048611111</v>
      </c>
      <c r="S850" s="17">
        <f t="shared" si="55"/>
        <v>42108.792048611111</v>
      </c>
    </row>
    <row r="851" spans="1:19" ht="64" hidden="1" x14ac:dyDescent="0.2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 s="12">
        <v>115</v>
      </c>
      <c r="M851" t="b">
        <v>1</v>
      </c>
      <c r="N851" t="s">
        <v>8275</v>
      </c>
      <c r="O851" s="12">
        <f t="shared" si="52"/>
        <v>120</v>
      </c>
      <c r="P851">
        <f t="shared" si="53"/>
        <v>41.7</v>
      </c>
      <c r="Q851" t="s">
        <v>8320</v>
      </c>
      <c r="R851" s="16">
        <f t="shared" si="54"/>
        <v>42051.148888888885</v>
      </c>
      <c r="S851" s="17">
        <f t="shared" si="55"/>
        <v>42079.107222222221</v>
      </c>
    </row>
    <row r="852" spans="1:19" ht="48" hidden="1" x14ac:dyDescent="0.2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 s="12">
        <v>133</v>
      </c>
      <c r="M852" t="b">
        <v>1</v>
      </c>
      <c r="N852" t="s">
        <v>8275</v>
      </c>
      <c r="O852" s="12">
        <f t="shared" si="52"/>
        <v>155</v>
      </c>
      <c r="P852">
        <f t="shared" si="53"/>
        <v>46.67</v>
      </c>
      <c r="Q852" t="s">
        <v>8320</v>
      </c>
      <c r="R852" s="16">
        <f t="shared" si="54"/>
        <v>42452.827743055561</v>
      </c>
      <c r="S852" s="17">
        <f t="shared" si="55"/>
        <v>42485.207638888889</v>
      </c>
    </row>
    <row r="853" spans="1:19" ht="32" hidden="1" x14ac:dyDescent="0.2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 s="12">
        <v>70</v>
      </c>
      <c r="M853" t="b">
        <v>1</v>
      </c>
      <c r="N853" t="s">
        <v>8275</v>
      </c>
      <c r="O853" s="12">
        <f t="shared" si="52"/>
        <v>130</v>
      </c>
      <c r="P853">
        <f t="shared" si="53"/>
        <v>37.270000000000003</v>
      </c>
      <c r="Q853" t="s">
        <v>8320</v>
      </c>
      <c r="R853" s="16">
        <f t="shared" si="54"/>
        <v>42522.880243055552</v>
      </c>
      <c r="S853" s="17">
        <f t="shared" si="55"/>
        <v>42582.822916666672</v>
      </c>
    </row>
    <row r="854" spans="1:19" ht="32" hidden="1" x14ac:dyDescent="0.2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 s="12">
        <v>62</v>
      </c>
      <c r="M854" t="b">
        <v>1</v>
      </c>
      <c r="N854" t="s">
        <v>8275</v>
      </c>
      <c r="O854" s="12">
        <f t="shared" si="52"/>
        <v>105</v>
      </c>
      <c r="P854">
        <f t="shared" si="53"/>
        <v>59.26</v>
      </c>
      <c r="Q854" t="s">
        <v>8320</v>
      </c>
      <c r="R854" s="16">
        <f t="shared" si="54"/>
        <v>42656.805497685185</v>
      </c>
      <c r="S854" s="17">
        <f t="shared" si="55"/>
        <v>42667.875</v>
      </c>
    </row>
    <row r="855" spans="1:19" ht="48" hidden="1" x14ac:dyDescent="0.2">
      <c r="A855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 s="12">
        <v>10</v>
      </c>
      <c r="M855" t="b">
        <v>1</v>
      </c>
      <c r="N855" t="s">
        <v>8275</v>
      </c>
      <c r="O855" s="12">
        <f t="shared" si="52"/>
        <v>100</v>
      </c>
      <c r="P855">
        <f t="shared" si="53"/>
        <v>30</v>
      </c>
      <c r="Q855" t="s">
        <v>8320</v>
      </c>
      <c r="R855" s="16">
        <f t="shared" si="54"/>
        <v>42021.832280092596</v>
      </c>
      <c r="S855" s="17">
        <f t="shared" si="55"/>
        <v>42051.832280092596</v>
      </c>
    </row>
    <row r="856" spans="1:19" ht="48" hidden="1" x14ac:dyDescent="0.2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 s="12">
        <v>499</v>
      </c>
      <c r="M856" t="b">
        <v>1</v>
      </c>
      <c r="N856" t="s">
        <v>8275</v>
      </c>
      <c r="O856" s="12">
        <f t="shared" si="52"/>
        <v>118</v>
      </c>
      <c r="P856">
        <f t="shared" si="53"/>
        <v>65.86</v>
      </c>
      <c r="Q856" t="s">
        <v>8320</v>
      </c>
      <c r="R856" s="16">
        <f t="shared" si="54"/>
        <v>42702.212337962963</v>
      </c>
      <c r="S856" s="17">
        <f t="shared" si="55"/>
        <v>42732.212337962963</v>
      </c>
    </row>
    <row r="857" spans="1:19" ht="32" hidden="1" x14ac:dyDescent="0.2">
      <c r="A857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 s="12">
        <v>47</v>
      </c>
      <c r="M857" t="b">
        <v>1</v>
      </c>
      <c r="N857" t="s">
        <v>8275</v>
      </c>
      <c r="O857" s="12">
        <f t="shared" si="52"/>
        <v>103</v>
      </c>
      <c r="P857">
        <f t="shared" si="53"/>
        <v>31.91</v>
      </c>
      <c r="Q857" t="s">
        <v>8320</v>
      </c>
      <c r="R857" s="16">
        <f t="shared" si="54"/>
        <v>42545.125196759262</v>
      </c>
      <c r="S857" s="17">
        <f t="shared" si="55"/>
        <v>42575.125196759262</v>
      </c>
    </row>
    <row r="858" spans="1:19" ht="48" hidden="1" x14ac:dyDescent="0.2">
      <c r="A85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 s="12">
        <v>28</v>
      </c>
      <c r="M858" t="b">
        <v>1</v>
      </c>
      <c r="N858" t="s">
        <v>8275</v>
      </c>
      <c r="O858" s="12">
        <f t="shared" si="52"/>
        <v>218</v>
      </c>
      <c r="P858">
        <f t="shared" si="53"/>
        <v>19.46</v>
      </c>
      <c r="Q858" t="s">
        <v>8320</v>
      </c>
      <c r="R858" s="16">
        <f t="shared" si="54"/>
        <v>42609.311990740738</v>
      </c>
      <c r="S858" s="17">
        <f t="shared" si="55"/>
        <v>42668.791666666672</v>
      </c>
    </row>
    <row r="859" spans="1:19" ht="32" hidden="1" x14ac:dyDescent="0.2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 s="12">
        <v>24</v>
      </c>
      <c r="M859" t="b">
        <v>1</v>
      </c>
      <c r="N859" t="s">
        <v>8275</v>
      </c>
      <c r="O859" s="12">
        <f t="shared" si="52"/>
        <v>100</v>
      </c>
      <c r="P859">
        <f t="shared" si="53"/>
        <v>50</v>
      </c>
      <c r="Q859" t="s">
        <v>8320</v>
      </c>
      <c r="R859" s="16">
        <f t="shared" si="54"/>
        <v>42291.581377314811</v>
      </c>
      <c r="S859" s="17">
        <f t="shared" si="55"/>
        <v>42333.623043981483</v>
      </c>
    </row>
    <row r="860" spans="1:19" ht="48" hidden="1" x14ac:dyDescent="0.2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 s="12">
        <v>76</v>
      </c>
      <c r="M860" t="b">
        <v>1</v>
      </c>
      <c r="N860" t="s">
        <v>8275</v>
      </c>
      <c r="O860" s="12">
        <f t="shared" si="52"/>
        <v>144</v>
      </c>
      <c r="P860">
        <f t="shared" si="53"/>
        <v>22.74</v>
      </c>
      <c r="Q860" t="s">
        <v>8320</v>
      </c>
      <c r="R860" s="16">
        <f t="shared" si="54"/>
        <v>42079.745578703703</v>
      </c>
      <c r="S860" s="17">
        <f t="shared" si="55"/>
        <v>42109.957638888889</v>
      </c>
    </row>
    <row r="861" spans="1:19" ht="32" hidden="1" x14ac:dyDescent="0.2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 s="12">
        <v>98</v>
      </c>
      <c r="M861" t="b">
        <v>1</v>
      </c>
      <c r="N861" t="s">
        <v>8275</v>
      </c>
      <c r="O861" s="12">
        <f t="shared" si="52"/>
        <v>105</v>
      </c>
      <c r="P861">
        <f t="shared" si="53"/>
        <v>42.72</v>
      </c>
      <c r="Q861" t="s">
        <v>8320</v>
      </c>
      <c r="R861" s="16">
        <f t="shared" si="54"/>
        <v>42128.820231481484</v>
      </c>
      <c r="S861" s="17">
        <f t="shared" si="55"/>
        <v>42159</v>
      </c>
    </row>
    <row r="862" spans="1:19" ht="48" hidden="1" x14ac:dyDescent="0.2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 s="12">
        <v>48</v>
      </c>
      <c r="M862" t="b">
        <v>0</v>
      </c>
      <c r="N862" t="s">
        <v>8276</v>
      </c>
      <c r="O862" s="12">
        <f t="shared" si="52"/>
        <v>18</v>
      </c>
      <c r="P862">
        <f t="shared" si="53"/>
        <v>52.92</v>
      </c>
      <c r="Q862" t="s">
        <v>8321</v>
      </c>
      <c r="R862" s="16">
        <f t="shared" si="54"/>
        <v>41570.482789351852</v>
      </c>
      <c r="S862" s="17">
        <f t="shared" si="55"/>
        <v>41600.524456018517</v>
      </c>
    </row>
    <row r="863" spans="1:19" ht="48" hidden="1" x14ac:dyDescent="0.2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 s="12">
        <v>2</v>
      </c>
      <c r="M863" t="b">
        <v>0</v>
      </c>
      <c r="N863" t="s">
        <v>8276</v>
      </c>
      <c r="O863" s="12">
        <f t="shared" si="52"/>
        <v>2</v>
      </c>
      <c r="P863">
        <f t="shared" si="53"/>
        <v>50.5</v>
      </c>
      <c r="Q863" t="s">
        <v>8321</v>
      </c>
      <c r="R863" s="16">
        <f t="shared" si="54"/>
        <v>42599.965324074074</v>
      </c>
      <c r="S863" s="17">
        <f t="shared" si="55"/>
        <v>42629.965324074074</v>
      </c>
    </row>
    <row r="864" spans="1:19" ht="48" hidden="1" x14ac:dyDescent="0.2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 s="12">
        <v>4</v>
      </c>
      <c r="M864" t="b">
        <v>0</v>
      </c>
      <c r="N864" t="s">
        <v>8276</v>
      </c>
      <c r="O864" s="12">
        <f t="shared" si="52"/>
        <v>0</v>
      </c>
      <c r="P864">
        <f t="shared" si="53"/>
        <v>42.5</v>
      </c>
      <c r="Q864" t="s">
        <v>8321</v>
      </c>
      <c r="R864" s="16">
        <f t="shared" si="54"/>
        <v>41559.5549537037</v>
      </c>
      <c r="S864" s="17">
        <f t="shared" si="55"/>
        <v>41589.596620370372</v>
      </c>
    </row>
    <row r="865" spans="1:19" ht="48" hidden="1" x14ac:dyDescent="0.2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 s="12">
        <v>5</v>
      </c>
      <c r="M865" t="b">
        <v>0</v>
      </c>
      <c r="N865" t="s">
        <v>8276</v>
      </c>
      <c r="O865" s="12">
        <f t="shared" si="52"/>
        <v>5</v>
      </c>
      <c r="P865">
        <f t="shared" si="53"/>
        <v>18</v>
      </c>
      <c r="Q865" t="s">
        <v>8321</v>
      </c>
      <c r="R865" s="16">
        <f t="shared" si="54"/>
        <v>40921.117662037039</v>
      </c>
      <c r="S865" s="17">
        <f t="shared" si="55"/>
        <v>40951.117662037039</v>
      </c>
    </row>
    <row r="866" spans="1:19" ht="48" hidden="1" x14ac:dyDescent="0.2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 s="12">
        <v>79</v>
      </c>
      <c r="M866" t="b">
        <v>0</v>
      </c>
      <c r="N866" t="s">
        <v>8276</v>
      </c>
      <c r="O866" s="12">
        <f t="shared" si="52"/>
        <v>42</v>
      </c>
      <c r="P866">
        <f t="shared" si="53"/>
        <v>34.18</v>
      </c>
      <c r="Q866" t="s">
        <v>8321</v>
      </c>
      <c r="R866" s="16">
        <f t="shared" si="54"/>
        <v>41541.106921296298</v>
      </c>
      <c r="S866" s="17">
        <f t="shared" si="55"/>
        <v>41563.415972222225</v>
      </c>
    </row>
    <row r="867" spans="1:19" ht="48" hidden="1" x14ac:dyDescent="0.2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 s="12">
        <v>2</v>
      </c>
      <c r="M867" t="b">
        <v>0</v>
      </c>
      <c r="N867" t="s">
        <v>8276</v>
      </c>
      <c r="O867" s="12">
        <f t="shared" si="52"/>
        <v>2</v>
      </c>
      <c r="P867">
        <f t="shared" si="53"/>
        <v>22.5</v>
      </c>
      <c r="Q867" t="s">
        <v>8321</v>
      </c>
      <c r="R867" s="16">
        <f t="shared" si="54"/>
        <v>41230.77311342593</v>
      </c>
      <c r="S867" s="17">
        <f t="shared" si="55"/>
        <v>41290.77311342593</v>
      </c>
    </row>
    <row r="868" spans="1:19" ht="48" hidden="1" x14ac:dyDescent="0.2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 s="12">
        <v>11</v>
      </c>
      <c r="M868" t="b">
        <v>0</v>
      </c>
      <c r="N868" t="s">
        <v>8276</v>
      </c>
      <c r="O868" s="12">
        <f t="shared" si="52"/>
        <v>18</v>
      </c>
      <c r="P868">
        <f t="shared" si="53"/>
        <v>58.18</v>
      </c>
      <c r="Q868" t="s">
        <v>8321</v>
      </c>
      <c r="R868" s="16">
        <f t="shared" si="54"/>
        <v>42025.637939814813</v>
      </c>
      <c r="S868" s="17">
        <f t="shared" si="55"/>
        <v>42063.631944444445</v>
      </c>
    </row>
    <row r="869" spans="1:19" ht="48" hidden="1" x14ac:dyDescent="0.2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 s="12">
        <v>11</v>
      </c>
      <c r="M869" t="b">
        <v>0</v>
      </c>
      <c r="N869" t="s">
        <v>8276</v>
      </c>
      <c r="O869" s="12">
        <f t="shared" si="52"/>
        <v>24</v>
      </c>
      <c r="P869">
        <f t="shared" si="53"/>
        <v>109.18</v>
      </c>
      <c r="Q869" t="s">
        <v>8321</v>
      </c>
      <c r="R869" s="16">
        <f t="shared" si="54"/>
        <v>40088.105393518519</v>
      </c>
      <c r="S869" s="17">
        <f t="shared" si="55"/>
        <v>40148.207638888889</v>
      </c>
    </row>
    <row r="870" spans="1:19" ht="64" hidden="1" x14ac:dyDescent="0.2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 s="12">
        <v>1</v>
      </c>
      <c r="M870" t="b">
        <v>0</v>
      </c>
      <c r="N870" t="s">
        <v>8276</v>
      </c>
      <c r="O870" s="12">
        <f t="shared" si="52"/>
        <v>0</v>
      </c>
      <c r="P870">
        <f t="shared" si="53"/>
        <v>50</v>
      </c>
      <c r="Q870" t="s">
        <v>8321</v>
      </c>
      <c r="R870" s="16">
        <f t="shared" si="54"/>
        <v>41616.027754629627</v>
      </c>
      <c r="S870" s="17">
        <f t="shared" si="55"/>
        <v>41646.027754629627</v>
      </c>
    </row>
    <row r="871" spans="1:19" ht="48" hidden="1" x14ac:dyDescent="0.2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 s="12">
        <v>3</v>
      </c>
      <c r="M871" t="b">
        <v>0</v>
      </c>
      <c r="N871" t="s">
        <v>8276</v>
      </c>
      <c r="O871" s="12">
        <f t="shared" si="52"/>
        <v>12</v>
      </c>
      <c r="P871">
        <f t="shared" si="53"/>
        <v>346.67</v>
      </c>
      <c r="Q871" t="s">
        <v>8321</v>
      </c>
      <c r="R871" s="16">
        <f t="shared" si="54"/>
        <v>41342.845567129632</v>
      </c>
      <c r="S871" s="17">
        <f t="shared" si="55"/>
        <v>41372.803900462961</v>
      </c>
    </row>
    <row r="872" spans="1:19" ht="48" hidden="1" x14ac:dyDescent="0.2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 s="12">
        <v>5</v>
      </c>
      <c r="M872" t="b">
        <v>0</v>
      </c>
      <c r="N872" t="s">
        <v>8276</v>
      </c>
      <c r="O872" s="12">
        <f t="shared" si="52"/>
        <v>0</v>
      </c>
      <c r="P872">
        <f t="shared" si="53"/>
        <v>12.4</v>
      </c>
      <c r="Q872" t="s">
        <v>8321</v>
      </c>
      <c r="R872" s="16">
        <f t="shared" si="54"/>
        <v>41488.022256944445</v>
      </c>
      <c r="S872" s="17">
        <f t="shared" si="55"/>
        <v>41518.022256944445</v>
      </c>
    </row>
    <row r="873" spans="1:19" ht="48" hidden="1" x14ac:dyDescent="0.2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 s="12">
        <v>12</v>
      </c>
      <c r="M873" t="b">
        <v>0</v>
      </c>
      <c r="N873" t="s">
        <v>8276</v>
      </c>
      <c r="O873" s="12">
        <f t="shared" si="52"/>
        <v>5</v>
      </c>
      <c r="P873">
        <f t="shared" si="53"/>
        <v>27.08</v>
      </c>
      <c r="Q873" t="s">
        <v>8321</v>
      </c>
      <c r="R873" s="16">
        <f t="shared" si="54"/>
        <v>41577.561284722222</v>
      </c>
      <c r="S873" s="17">
        <f t="shared" si="55"/>
        <v>41607.602951388886</v>
      </c>
    </row>
    <row r="874" spans="1:19" ht="48" hidden="1" x14ac:dyDescent="0.2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 s="12">
        <v>2</v>
      </c>
      <c r="M874" t="b">
        <v>0</v>
      </c>
      <c r="N874" t="s">
        <v>8276</v>
      </c>
      <c r="O874" s="12">
        <f t="shared" si="52"/>
        <v>1</v>
      </c>
      <c r="P874">
        <f t="shared" si="53"/>
        <v>32.5</v>
      </c>
      <c r="Q874" t="s">
        <v>8321</v>
      </c>
      <c r="R874" s="16">
        <f t="shared" si="54"/>
        <v>40567.825543981482</v>
      </c>
      <c r="S874" s="17">
        <f t="shared" si="55"/>
        <v>40612.825543981482</v>
      </c>
    </row>
    <row r="875" spans="1:19" ht="32" hidden="1" x14ac:dyDescent="0.2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 s="12">
        <v>5</v>
      </c>
      <c r="M875" t="b">
        <v>0</v>
      </c>
      <c r="N875" t="s">
        <v>8276</v>
      </c>
      <c r="O875" s="12">
        <f t="shared" si="52"/>
        <v>1</v>
      </c>
      <c r="P875">
        <f t="shared" si="53"/>
        <v>9</v>
      </c>
      <c r="Q875" t="s">
        <v>8321</v>
      </c>
      <c r="R875" s="16">
        <f t="shared" si="54"/>
        <v>41184.167129629634</v>
      </c>
      <c r="S875" s="17">
        <f t="shared" si="55"/>
        <v>41224.208796296298</v>
      </c>
    </row>
    <row r="876" spans="1:19" ht="48" hidden="1" x14ac:dyDescent="0.2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 s="12">
        <v>21</v>
      </c>
      <c r="M876" t="b">
        <v>0</v>
      </c>
      <c r="N876" t="s">
        <v>8276</v>
      </c>
      <c r="O876" s="12">
        <f t="shared" si="52"/>
        <v>24</v>
      </c>
      <c r="P876">
        <f t="shared" si="53"/>
        <v>34.76</v>
      </c>
      <c r="Q876" t="s">
        <v>8321</v>
      </c>
      <c r="R876" s="16">
        <f t="shared" si="54"/>
        <v>41368.583726851852</v>
      </c>
      <c r="S876" s="17">
        <f t="shared" si="55"/>
        <v>41398.583726851852</v>
      </c>
    </row>
    <row r="877" spans="1:19" ht="64" hidden="1" x14ac:dyDescent="0.2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 s="12">
        <v>0</v>
      </c>
      <c r="M877" t="b">
        <v>0</v>
      </c>
      <c r="N877" t="s">
        <v>8276</v>
      </c>
      <c r="O877" s="12">
        <f t="shared" si="52"/>
        <v>0</v>
      </c>
      <c r="P877">
        <f t="shared" si="53"/>
        <v>0</v>
      </c>
      <c r="Q877" t="s">
        <v>8321</v>
      </c>
      <c r="R877" s="16">
        <f t="shared" si="54"/>
        <v>42248.723738425921</v>
      </c>
      <c r="S877" s="17">
        <f t="shared" si="55"/>
        <v>42268.723738425921</v>
      </c>
    </row>
    <row r="878" spans="1:19" ht="16" hidden="1" x14ac:dyDescent="0.2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 s="12">
        <v>45</v>
      </c>
      <c r="M878" t="b">
        <v>0</v>
      </c>
      <c r="N878" t="s">
        <v>8276</v>
      </c>
      <c r="O878" s="12">
        <f t="shared" si="52"/>
        <v>41</v>
      </c>
      <c r="P878">
        <f t="shared" si="53"/>
        <v>28.58</v>
      </c>
      <c r="Q878" t="s">
        <v>8321</v>
      </c>
      <c r="R878" s="16">
        <f t="shared" si="54"/>
        <v>41276.496840277774</v>
      </c>
      <c r="S878" s="17">
        <f t="shared" si="55"/>
        <v>41309.496840277774</v>
      </c>
    </row>
    <row r="879" spans="1:19" ht="48" hidden="1" x14ac:dyDescent="0.2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 s="12">
        <v>29</v>
      </c>
      <c r="M879" t="b">
        <v>0</v>
      </c>
      <c r="N879" t="s">
        <v>8276</v>
      </c>
      <c r="O879" s="12">
        <f t="shared" si="52"/>
        <v>68</v>
      </c>
      <c r="P879">
        <f t="shared" si="53"/>
        <v>46.59</v>
      </c>
      <c r="Q879" t="s">
        <v>8321</v>
      </c>
      <c r="R879" s="16">
        <f t="shared" si="54"/>
        <v>41597.788888888892</v>
      </c>
      <c r="S879" s="17">
        <f t="shared" si="55"/>
        <v>41627.788888888892</v>
      </c>
    </row>
    <row r="880" spans="1:19" ht="48" hidden="1" x14ac:dyDescent="0.2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 s="12">
        <v>2</v>
      </c>
      <c r="M880" t="b">
        <v>0</v>
      </c>
      <c r="N880" t="s">
        <v>8276</v>
      </c>
      <c r="O880" s="12">
        <f t="shared" si="52"/>
        <v>1</v>
      </c>
      <c r="P880">
        <f t="shared" si="53"/>
        <v>32.5</v>
      </c>
      <c r="Q880" t="s">
        <v>8321</v>
      </c>
      <c r="R880" s="16">
        <f t="shared" si="54"/>
        <v>40505.232916666668</v>
      </c>
      <c r="S880" s="17">
        <f t="shared" si="55"/>
        <v>40535.232916666668</v>
      </c>
    </row>
    <row r="881" spans="1:19" ht="48" hidden="1" x14ac:dyDescent="0.2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 s="12">
        <v>30</v>
      </c>
      <c r="M881" t="b">
        <v>0</v>
      </c>
      <c r="N881" t="s">
        <v>8276</v>
      </c>
      <c r="O881" s="12">
        <f t="shared" si="52"/>
        <v>31</v>
      </c>
      <c r="P881">
        <f t="shared" si="53"/>
        <v>21.47</v>
      </c>
      <c r="Q881" t="s">
        <v>8321</v>
      </c>
      <c r="R881" s="16">
        <f t="shared" si="54"/>
        <v>41037.829918981479</v>
      </c>
      <c r="S881" s="17">
        <f t="shared" si="55"/>
        <v>41058.829918981479</v>
      </c>
    </row>
    <row r="882" spans="1:19" ht="48" hidden="1" x14ac:dyDescent="0.2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 s="12">
        <v>8</v>
      </c>
      <c r="M882" t="b">
        <v>0</v>
      </c>
      <c r="N882" t="s">
        <v>8277</v>
      </c>
      <c r="O882" s="12">
        <f t="shared" si="52"/>
        <v>3</v>
      </c>
      <c r="P882">
        <f t="shared" si="53"/>
        <v>14.13</v>
      </c>
      <c r="Q882" t="s">
        <v>8322</v>
      </c>
      <c r="R882" s="16">
        <f t="shared" si="54"/>
        <v>41179.32104166667</v>
      </c>
      <c r="S882" s="17">
        <f t="shared" si="55"/>
        <v>41212.32104166667</v>
      </c>
    </row>
    <row r="883" spans="1:19" ht="48" hidden="1" x14ac:dyDescent="0.2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 s="12">
        <v>1</v>
      </c>
      <c r="M883" t="b">
        <v>0</v>
      </c>
      <c r="N883" t="s">
        <v>8277</v>
      </c>
      <c r="O883" s="12">
        <f t="shared" si="52"/>
        <v>1</v>
      </c>
      <c r="P883">
        <f t="shared" si="53"/>
        <v>30</v>
      </c>
      <c r="Q883" t="s">
        <v>8322</v>
      </c>
      <c r="R883" s="16">
        <f t="shared" si="54"/>
        <v>40877.25099537037</v>
      </c>
      <c r="S883" s="17">
        <f t="shared" si="55"/>
        <v>40922.25099537037</v>
      </c>
    </row>
    <row r="884" spans="1:19" ht="48" hidden="1" x14ac:dyDescent="0.2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 s="12">
        <v>14</v>
      </c>
      <c r="M884" t="b">
        <v>0</v>
      </c>
      <c r="N884" t="s">
        <v>8277</v>
      </c>
      <c r="O884" s="12">
        <f t="shared" si="52"/>
        <v>20</v>
      </c>
      <c r="P884">
        <f t="shared" si="53"/>
        <v>21.57</v>
      </c>
      <c r="Q884" t="s">
        <v>8322</v>
      </c>
      <c r="R884" s="16">
        <f t="shared" si="54"/>
        <v>40759.860532407409</v>
      </c>
      <c r="S884" s="17">
        <f t="shared" si="55"/>
        <v>40792.860532407409</v>
      </c>
    </row>
    <row r="885" spans="1:19" ht="48" hidden="1" x14ac:dyDescent="0.2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 s="12">
        <v>24</v>
      </c>
      <c r="M885" t="b">
        <v>0</v>
      </c>
      <c r="N885" t="s">
        <v>8277</v>
      </c>
      <c r="O885" s="12">
        <f t="shared" si="52"/>
        <v>40</v>
      </c>
      <c r="P885">
        <f t="shared" si="53"/>
        <v>83.38</v>
      </c>
      <c r="Q885" t="s">
        <v>8322</v>
      </c>
      <c r="R885" s="16">
        <f t="shared" si="54"/>
        <v>42371.935590277775</v>
      </c>
      <c r="S885" s="17">
        <f t="shared" si="55"/>
        <v>42431.935590277775</v>
      </c>
    </row>
    <row r="886" spans="1:19" ht="48" hidden="1" x14ac:dyDescent="0.2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 s="12">
        <v>2</v>
      </c>
      <c r="M886" t="b">
        <v>0</v>
      </c>
      <c r="N886" t="s">
        <v>8277</v>
      </c>
      <c r="O886" s="12">
        <f t="shared" si="52"/>
        <v>1</v>
      </c>
      <c r="P886">
        <f t="shared" si="53"/>
        <v>10</v>
      </c>
      <c r="Q886" t="s">
        <v>8322</v>
      </c>
      <c r="R886" s="16">
        <f t="shared" si="54"/>
        <v>40981.802615740737</v>
      </c>
      <c r="S886" s="17">
        <f t="shared" si="55"/>
        <v>41041.104861111111</v>
      </c>
    </row>
    <row r="887" spans="1:19" ht="48" hidden="1" x14ac:dyDescent="0.2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 s="12">
        <v>21</v>
      </c>
      <c r="M887" t="b">
        <v>0</v>
      </c>
      <c r="N887" t="s">
        <v>8277</v>
      </c>
      <c r="O887" s="12">
        <f t="shared" si="52"/>
        <v>75</v>
      </c>
      <c r="P887">
        <f t="shared" si="53"/>
        <v>35.71</v>
      </c>
      <c r="Q887" t="s">
        <v>8322</v>
      </c>
      <c r="R887" s="16">
        <f t="shared" si="54"/>
        <v>42713.941099537042</v>
      </c>
      <c r="S887" s="17">
        <f t="shared" si="55"/>
        <v>42734.941099537042</v>
      </c>
    </row>
    <row r="888" spans="1:19" ht="48" hidden="1" x14ac:dyDescent="0.2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 s="12">
        <v>7</v>
      </c>
      <c r="M888" t="b">
        <v>0</v>
      </c>
      <c r="N888" t="s">
        <v>8277</v>
      </c>
      <c r="O888" s="12">
        <f t="shared" si="52"/>
        <v>41</v>
      </c>
      <c r="P888">
        <f t="shared" si="53"/>
        <v>29.29</v>
      </c>
      <c r="Q888" t="s">
        <v>8322</v>
      </c>
      <c r="R888" s="16">
        <f t="shared" si="54"/>
        <v>42603.870520833334</v>
      </c>
      <c r="S888" s="17">
        <f t="shared" si="55"/>
        <v>42628.870520833334</v>
      </c>
    </row>
    <row r="889" spans="1:19" ht="48" hidden="1" x14ac:dyDescent="0.2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 s="12">
        <v>0</v>
      </c>
      <c r="M889" t="b">
        <v>0</v>
      </c>
      <c r="N889" t="s">
        <v>8277</v>
      </c>
      <c r="O889" s="12">
        <f t="shared" si="52"/>
        <v>0</v>
      </c>
      <c r="P889">
        <f t="shared" si="53"/>
        <v>0</v>
      </c>
      <c r="Q889" t="s">
        <v>8322</v>
      </c>
      <c r="R889" s="16">
        <f t="shared" si="54"/>
        <v>41026.958969907406</v>
      </c>
      <c r="S889" s="17">
        <f t="shared" si="55"/>
        <v>41056.958969907406</v>
      </c>
    </row>
    <row r="890" spans="1:19" ht="48" hidden="1" x14ac:dyDescent="0.2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 s="12">
        <v>4</v>
      </c>
      <c r="M890" t="b">
        <v>0</v>
      </c>
      <c r="N890" t="s">
        <v>8277</v>
      </c>
      <c r="O890" s="12">
        <f t="shared" si="52"/>
        <v>7</v>
      </c>
      <c r="P890">
        <f t="shared" si="53"/>
        <v>18</v>
      </c>
      <c r="Q890" t="s">
        <v>8322</v>
      </c>
      <c r="R890" s="16">
        <f t="shared" si="54"/>
        <v>40751.753298611111</v>
      </c>
      <c r="S890" s="17">
        <f t="shared" si="55"/>
        <v>40787.25</v>
      </c>
    </row>
    <row r="891" spans="1:19" ht="48" hidden="1" x14ac:dyDescent="0.2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 s="12">
        <v>32</v>
      </c>
      <c r="M891" t="b">
        <v>0</v>
      </c>
      <c r="N891" t="s">
        <v>8277</v>
      </c>
      <c r="O891" s="12">
        <f t="shared" si="52"/>
        <v>9</v>
      </c>
      <c r="P891">
        <f t="shared" si="53"/>
        <v>73.760000000000005</v>
      </c>
      <c r="Q891" t="s">
        <v>8322</v>
      </c>
      <c r="R891" s="16">
        <f t="shared" si="54"/>
        <v>41887.784062500003</v>
      </c>
      <c r="S891" s="17">
        <f t="shared" si="55"/>
        <v>41917.784062500003</v>
      </c>
    </row>
    <row r="892" spans="1:19" ht="48" hidden="1" x14ac:dyDescent="0.2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 s="12">
        <v>4</v>
      </c>
      <c r="M892" t="b">
        <v>0</v>
      </c>
      <c r="N892" t="s">
        <v>8277</v>
      </c>
      <c r="O892" s="12">
        <f t="shared" si="52"/>
        <v>4</v>
      </c>
      <c r="P892">
        <f t="shared" si="53"/>
        <v>31.25</v>
      </c>
      <c r="Q892" t="s">
        <v>8322</v>
      </c>
      <c r="R892" s="16">
        <f t="shared" si="54"/>
        <v>41569.698831018519</v>
      </c>
      <c r="S892" s="17">
        <f t="shared" si="55"/>
        <v>41599.740497685183</v>
      </c>
    </row>
    <row r="893" spans="1:19" ht="48" hidden="1" x14ac:dyDescent="0.2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 s="12">
        <v>9</v>
      </c>
      <c r="M893" t="b">
        <v>0</v>
      </c>
      <c r="N893" t="s">
        <v>8277</v>
      </c>
      <c r="O893" s="12">
        <f t="shared" si="52"/>
        <v>3</v>
      </c>
      <c r="P893">
        <f t="shared" si="53"/>
        <v>28.89</v>
      </c>
      <c r="Q893" t="s">
        <v>8322</v>
      </c>
      <c r="R893" s="16">
        <f t="shared" si="54"/>
        <v>41842.031597222223</v>
      </c>
      <c r="S893" s="17">
        <f t="shared" si="55"/>
        <v>41872.031597222223</v>
      </c>
    </row>
    <row r="894" spans="1:19" ht="48" hidden="1" x14ac:dyDescent="0.2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 s="12">
        <v>17</v>
      </c>
      <c r="M894" t="b">
        <v>0</v>
      </c>
      <c r="N894" t="s">
        <v>8277</v>
      </c>
      <c r="O894" s="12">
        <f t="shared" si="52"/>
        <v>41</v>
      </c>
      <c r="P894">
        <f t="shared" si="53"/>
        <v>143.82</v>
      </c>
      <c r="Q894" t="s">
        <v>8322</v>
      </c>
      <c r="R894" s="16">
        <f t="shared" si="54"/>
        <v>40304.20003472222</v>
      </c>
      <c r="S894" s="17">
        <f t="shared" si="55"/>
        <v>40391.166666666664</v>
      </c>
    </row>
    <row r="895" spans="1:19" ht="48" hidden="1" x14ac:dyDescent="0.2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 s="12">
        <v>5</v>
      </c>
      <c r="M895" t="b">
        <v>0</v>
      </c>
      <c r="N895" t="s">
        <v>8277</v>
      </c>
      <c r="O895" s="12">
        <f t="shared" si="52"/>
        <v>10</v>
      </c>
      <c r="P895">
        <f t="shared" si="53"/>
        <v>40</v>
      </c>
      <c r="Q895" t="s">
        <v>8322</v>
      </c>
      <c r="R895" s="16">
        <f t="shared" si="54"/>
        <v>42065.897719907407</v>
      </c>
      <c r="S895" s="17">
        <f t="shared" si="55"/>
        <v>42095.856053240743</v>
      </c>
    </row>
    <row r="896" spans="1:19" ht="48" hidden="1" x14ac:dyDescent="0.2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 s="12">
        <v>53</v>
      </c>
      <c r="M896" t="b">
        <v>0</v>
      </c>
      <c r="N896" t="s">
        <v>8277</v>
      </c>
      <c r="O896" s="12">
        <f t="shared" si="52"/>
        <v>39</v>
      </c>
      <c r="P896">
        <f t="shared" si="53"/>
        <v>147.81</v>
      </c>
      <c r="Q896" t="s">
        <v>8322</v>
      </c>
      <c r="R896" s="16">
        <f t="shared" si="54"/>
        <v>42496.981597222228</v>
      </c>
      <c r="S896" s="17">
        <f t="shared" si="55"/>
        <v>42526.981597222228</v>
      </c>
    </row>
    <row r="897" spans="1:19" ht="48" hidden="1" x14ac:dyDescent="0.2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 s="12">
        <v>7</v>
      </c>
      <c r="M897" t="b">
        <v>0</v>
      </c>
      <c r="N897" t="s">
        <v>8277</v>
      </c>
      <c r="O897" s="12">
        <f t="shared" si="52"/>
        <v>2</v>
      </c>
      <c r="P897">
        <f t="shared" si="53"/>
        <v>27.86</v>
      </c>
      <c r="Q897" t="s">
        <v>8322</v>
      </c>
      <c r="R897" s="16">
        <f t="shared" si="54"/>
        <v>40431.127650462964</v>
      </c>
      <c r="S897" s="17">
        <f t="shared" si="55"/>
        <v>40476.127650462964</v>
      </c>
    </row>
    <row r="898" spans="1:19" ht="48" hidden="1" x14ac:dyDescent="0.2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 s="12">
        <v>72</v>
      </c>
      <c r="M898" t="b">
        <v>0</v>
      </c>
      <c r="N898" t="s">
        <v>8277</v>
      </c>
      <c r="O898" s="12">
        <f t="shared" ref="O898:O961" si="56">ROUND(E898/D898*100,0)</f>
        <v>40</v>
      </c>
      <c r="P898">
        <f t="shared" si="53"/>
        <v>44.44</v>
      </c>
      <c r="Q898" t="s">
        <v>8322</v>
      </c>
      <c r="R898" s="16">
        <f t="shared" si="54"/>
        <v>42218.872986111113</v>
      </c>
      <c r="S898" s="17">
        <f t="shared" si="55"/>
        <v>42244.166666666672</v>
      </c>
    </row>
    <row r="899" spans="1:19" ht="48" hidden="1" x14ac:dyDescent="0.2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 s="12">
        <v>0</v>
      </c>
      <c r="M899" t="b">
        <v>0</v>
      </c>
      <c r="N899" t="s">
        <v>8277</v>
      </c>
      <c r="O899" s="12">
        <f t="shared" si="56"/>
        <v>0</v>
      </c>
      <c r="P899">
        <f t="shared" ref="P899:P962" si="57">IFERROR(ROUND(E899/L899,2),0)</f>
        <v>0</v>
      </c>
      <c r="Q899" t="s">
        <v>8322</v>
      </c>
      <c r="R899" s="16">
        <f t="shared" ref="R899:R962" si="58">(((J899/60)/60)/24)+DATE(1970,1,1)</f>
        <v>41211.688750000001</v>
      </c>
      <c r="S899" s="17">
        <f t="shared" ref="S899:S962" si="59">(((I899/60)/60)/24)+DATE(1970,1,1)</f>
        <v>41241.730416666665</v>
      </c>
    </row>
    <row r="900" spans="1:19" ht="48" hidden="1" x14ac:dyDescent="0.2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 s="12">
        <v>2</v>
      </c>
      <c r="M900" t="b">
        <v>0</v>
      </c>
      <c r="N900" t="s">
        <v>8277</v>
      </c>
      <c r="O900" s="12">
        <f t="shared" si="56"/>
        <v>3</v>
      </c>
      <c r="P900">
        <f t="shared" si="57"/>
        <v>35</v>
      </c>
      <c r="Q900" t="s">
        <v>8322</v>
      </c>
      <c r="R900" s="16">
        <f t="shared" si="58"/>
        <v>40878.758217592593</v>
      </c>
      <c r="S900" s="17">
        <f t="shared" si="59"/>
        <v>40923.758217592593</v>
      </c>
    </row>
    <row r="901" spans="1:19" ht="48" hidden="1" x14ac:dyDescent="0.2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 s="12">
        <v>8</v>
      </c>
      <c r="M901" t="b">
        <v>0</v>
      </c>
      <c r="N901" t="s">
        <v>8277</v>
      </c>
      <c r="O901" s="12">
        <f t="shared" si="56"/>
        <v>37</v>
      </c>
      <c r="P901">
        <f t="shared" si="57"/>
        <v>35</v>
      </c>
      <c r="Q901" t="s">
        <v>8322</v>
      </c>
      <c r="R901" s="16">
        <f t="shared" si="58"/>
        <v>40646.099097222221</v>
      </c>
      <c r="S901" s="17">
        <f t="shared" si="59"/>
        <v>40691.099097222221</v>
      </c>
    </row>
    <row r="902" spans="1:19" ht="32" hidden="1" x14ac:dyDescent="0.2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 s="12">
        <v>2</v>
      </c>
      <c r="M902" t="b">
        <v>0</v>
      </c>
      <c r="N902" t="s">
        <v>8276</v>
      </c>
      <c r="O902" s="12">
        <f t="shared" si="56"/>
        <v>0</v>
      </c>
      <c r="P902">
        <f t="shared" si="57"/>
        <v>10.5</v>
      </c>
      <c r="Q902" t="s">
        <v>8321</v>
      </c>
      <c r="R902" s="16">
        <f t="shared" si="58"/>
        <v>42429.84956018519</v>
      </c>
      <c r="S902" s="17">
        <f t="shared" si="59"/>
        <v>42459.807893518519</v>
      </c>
    </row>
    <row r="903" spans="1:19" ht="64" hidden="1" x14ac:dyDescent="0.2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 s="12">
        <v>0</v>
      </c>
      <c r="M903" t="b">
        <v>0</v>
      </c>
      <c r="N903" t="s">
        <v>8276</v>
      </c>
      <c r="O903" s="12">
        <f t="shared" si="56"/>
        <v>0</v>
      </c>
      <c r="P903">
        <f t="shared" si="57"/>
        <v>0</v>
      </c>
      <c r="Q903" t="s">
        <v>8321</v>
      </c>
      <c r="R903" s="16">
        <f t="shared" si="58"/>
        <v>40291.81150462963</v>
      </c>
      <c r="S903" s="17">
        <f t="shared" si="59"/>
        <v>40337.799305555556</v>
      </c>
    </row>
    <row r="904" spans="1:19" ht="48" hidden="1" x14ac:dyDescent="0.2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 s="12">
        <v>3</v>
      </c>
      <c r="M904" t="b">
        <v>0</v>
      </c>
      <c r="N904" t="s">
        <v>8276</v>
      </c>
      <c r="O904" s="12">
        <f t="shared" si="56"/>
        <v>0</v>
      </c>
      <c r="P904">
        <f t="shared" si="57"/>
        <v>30</v>
      </c>
      <c r="Q904" t="s">
        <v>8321</v>
      </c>
      <c r="R904" s="16">
        <f t="shared" si="58"/>
        <v>41829.965532407405</v>
      </c>
      <c r="S904" s="17">
        <f t="shared" si="59"/>
        <v>41881.645833333336</v>
      </c>
    </row>
    <row r="905" spans="1:19" ht="48" hidden="1" x14ac:dyDescent="0.2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 s="12">
        <v>4</v>
      </c>
      <c r="M905" t="b">
        <v>0</v>
      </c>
      <c r="N905" t="s">
        <v>8276</v>
      </c>
      <c r="O905" s="12">
        <f t="shared" si="56"/>
        <v>3</v>
      </c>
      <c r="P905">
        <f t="shared" si="57"/>
        <v>40</v>
      </c>
      <c r="Q905" t="s">
        <v>8321</v>
      </c>
      <c r="R905" s="16">
        <f t="shared" si="58"/>
        <v>41149.796064814815</v>
      </c>
      <c r="S905" s="17">
        <f t="shared" si="59"/>
        <v>41175.100694444445</v>
      </c>
    </row>
    <row r="906" spans="1:19" ht="48" hidden="1" x14ac:dyDescent="0.2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 s="12">
        <v>3</v>
      </c>
      <c r="M906" t="b">
        <v>0</v>
      </c>
      <c r="N906" t="s">
        <v>8276</v>
      </c>
      <c r="O906" s="12">
        <f t="shared" si="56"/>
        <v>0</v>
      </c>
      <c r="P906">
        <f t="shared" si="57"/>
        <v>50.33</v>
      </c>
      <c r="Q906" t="s">
        <v>8321</v>
      </c>
      <c r="R906" s="16">
        <f t="shared" si="58"/>
        <v>42342.080289351856</v>
      </c>
      <c r="S906" s="17">
        <f t="shared" si="59"/>
        <v>42372.080289351856</v>
      </c>
    </row>
    <row r="907" spans="1:19" ht="48" hidden="1" x14ac:dyDescent="0.2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 s="12">
        <v>6</v>
      </c>
      <c r="M907" t="b">
        <v>0</v>
      </c>
      <c r="N907" t="s">
        <v>8276</v>
      </c>
      <c r="O907" s="12">
        <f t="shared" si="56"/>
        <v>3</v>
      </c>
      <c r="P907">
        <f t="shared" si="57"/>
        <v>32.67</v>
      </c>
      <c r="Q907" t="s">
        <v>8321</v>
      </c>
      <c r="R907" s="16">
        <f t="shared" si="58"/>
        <v>40507.239884259259</v>
      </c>
      <c r="S907" s="17">
        <f t="shared" si="59"/>
        <v>40567.239884259259</v>
      </c>
    </row>
    <row r="908" spans="1:19" ht="32" hidden="1" x14ac:dyDescent="0.2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 s="12">
        <v>0</v>
      </c>
      <c r="M908" t="b">
        <v>0</v>
      </c>
      <c r="N908" t="s">
        <v>8276</v>
      </c>
      <c r="O908" s="12">
        <f t="shared" si="56"/>
        <v>0</v>
      </c>
      <c r="P908">
        <f t="shared" si="57"/>
        <v>0</v>
      </c>
      <c r="Q908" t="s">
        <v>8321</v>
      </c>
      <c r="R908" s="16">
        <f t="shared" si="58"/>
        <v>41681.189699074072</v>
      </c>
      <c r="S908" s="17">
        <f t="shared" si="59"/>
        <v>41711.148032407407</v>
      </c>
    </row>
    <row r="909" spans="1:19" ht="32" hidden="1" x14ac:dyDescent="0.2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 s="12">
        <v>0</v>
      </c>
      <c r="M909" t="b">
        <v>0</v>
      </c>
      <c r="N909" t="s">
        <v>8276</v>
      </c>
      <c r="O909" s="12">
        <f t="shared" si="56"/>
        <v>0</v>
      </c>
      <c r="P909">
        <f t="shared" si="57"/>
        <v>0</v>
      </c>
      <c r="Q909" t="s">
        <v>8321</v>
      </c>
      <c r="R909" s="16">
        <f t="shared" si="58"/>
        <v>40767.192395833335</v>
      </c>
      <c r="S909" s="17">
        <f t="shared" si="59"/>
        <v>40797.192395833335</v>
      </c>
    </row>
    <row r="910" spans="1:19" ht="48" hidden="1" x14ac:dyDescent="0.2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 s="12">
        <v>0</v>
      </c>
      <c r="M910" t="b">
        <v>0</v>
      </c>
      <c r="N910" t="s">
        <v>8276</v>
      </c>
      <c r="O910" s="12">
        <f t="shared" si="56"/>
        <v>0</v>
      </c>
      <c r="P910">
        <f t="shared" si="57"/>
        <v>0</v>
      </c>
      <c r="Q910" t="s">
        <v>8321</v>
      </c>
      <c r="R910" s="16">
        <f t="shared" si="58"/>
        <v>40340.801562499997</v>
      </c>
      <c r="S910" s="17">
        <f t="shared" si="59"/>
        <v>40386.207638888889</v>
      </c>
    </row>
    <row r="911" spans="1:19" ht="48" hidden="1" x14ac:dyDescent="0.2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 s="12">
        <v>8</v>
      </c>
      <c r="M911" t="b">
        <v>0</v>
      </c>
      <c r="N911" t="s">
        <v>8276</v>
      </c>
      <c r="O911" s="12">
        <f t="shared" si="56"/>
        <v>3</v>
      </c>
      <c r="P911">
        <f t="shared" si="57"/>
        <v>65</v>
      </c>
      <c r="Q911" t="s">
        <v>8321</v>
      </c>
      <c r="R911" s="16">
        <f t="shared" si="58"/>
        <v>41081.69027777778</v>
      </c>
      <c r="S911" s="17">
        <f t="shared" si="59"/>
        <v>41113.166666666664</v>
      </c>
    </row>
    <row r="912" spans="1:19" ht="48" hidden="1" x14ac:dyDescent="0.2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 s="12">
        <v>5</v>
      </c>
      <c r="M912" t="b">
        <v>0</v>
      </c>
      <c r="N912" t="s">
        <v>8276</v>
      </c>
      <c r="O912" s="12">
        <f t="shared" si="56"/>
        <v>22</v>
      </c>
      <c r="P912">
        <f t="shared" si="57"/>
        <v>24.6</v>
      </c>
      <c r="Q912" t="s">
        <v>8321</v>
      </c>
      <c r="R912" s="16">
        <f t="shared" si="58"/>
        <v>42737.545358796298</v>
      </c>
      <c r="S912" s="17">
        <f t="shared" si="59"/>
        <v>42797.545358796298</v>
      </c>
    </row>
    <row r="913" spans="1:19" ht="48" hidden="1" x14ac:dyDescent="0.2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 s="12">
        <v>0</v>
      </c>
      <c r="M913" t="b">
        <v>0</v>
      </c>
      <c r="N913" t="s">
        <v>8276</v>
      </c>
      <c r="O913" s="12">
        <f t="shared" si="56"/>
        <v>0</v>
      </c>
      <c r="P913">
        <f t="shared" si="57"/>
        <v>0</v>
      </c>
      <c r="Q913" t="s">
        <v>8321</v>
      </c>
      <c r="R913" s="16">
        <f t="shared" si="58"/>
        <v>41642.005150462966</v>
      </c>
      <c r="S913" s="17">
        <f t="shared" si="59"/>
        <v>41663.005150462966</v>
      </c>
    </row>
    <row r="914" spans="1:19" ht="48" hidden="1" x14ac:dyDescent="0.2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 s="12">
        <v>2</v>
      </c>
      <c r="M914" t="b">
        <v>0</v>
      </c>
      <c r="N914" t="s">
        <v>8276</v>
      </c>
      <c r="O914" s="12">
        <f t="shared" si="56"/>
        <v>1</v>
      </c>
      <c r="P914">
        <f t="shared" si="57"/>
        <v>15</v>
      </c>
      <c r="Q914" t="s">
        <v>8321</v>
      </c>
      <c r="R914" s="16">
        <f t="shared" si="58"/>
        <v>41194.109340277777</v>
      </c>
      <c r="S914" s="17">
        <f t="shared" si="59"/>
        <v>41254.151006944441</v>
      </c>
    </row>
    <row r="915" spans="1:19" ht="48" hidden="1" x14ac:dyDescent="0.2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 s="12">
        <v>24</v>
      </c>
      <c r="M915" t="b">
        <v>0</v>
      </c>
      <c r="N915" t="s">
        <v>8276</v>
      </c>
      <c r="O915" s="12">
        <f t="shared" si="56"/>
        <v>7</v>
      </c>
      <c r="P915">
        <f t="shared" si="57"/>
        <v>82.58</v>
      </c>
      <c r="Q915" t="s">
        <v>8321</v>
      </c>
      <c r="R915" s="16">
        <f t="shared" si="58"/>
        <v>41004.139108796298</v>
      </c>
      <c r="S915" s="17">
        <f t="shared" si="59"/>
        <v>41034.139108796298</v>
      </c>
    </row>
    <row r="916" spans="1:19" ht="48" hidden="1" x14ac:dyDescent="0.2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 s="12">
        <v>0</v>
      </c>
      <c r="M916" t="b">
        <v>0</v>
      </c>
      <c r="N916" t="s">
        <v>8276</v>
      </c>
      <c r="O916" s="12">
        <f t="shared" si="56"/>
        <v>0</v>
      </c>
      <c r="P916">
        <f t="shared" si="57"/>
        <v>0</v>
      </c>
      <c r="Q916" t="s">
        <v>8321</v>
      </c>
      <c r="R916" s="16">
        <f t="shared" si="58"/>
        <v>41116.763275462967</v>
      </c>
      <c r="S916" s="17">
        <f t="shared" si="59"/>
        <v>41146.763275462967</v>
      </c>
    </row>
    <row r="917" spans="1:19" ht="48" hidden="1" x14ac:dyDescent="0.2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 s="12">
        <v>9</v>
      </c>
      <c r="M917" t="b">
        <v>0</v>
      </c>
      <c r="N917" t="s">
        <v>8276</v>
      </c>
      <c r="O917" s="12">
        <f t="shared" si="56"/>
        <v>6</v>
      </c>
      <c r="P917">
        <f t="shared" si="57"/>
        <v>41.67</v>
      </c>
      <c r="Q917" t="s">
        <v>8321</v>
      </c>
      <c r="R917" s="16">
        <f t="shared" si="58"/>
        <v>40937.679560185185</v>
      </c>
      <c r="S917" s="17">
        <f t="shared" si="59"/>
        <v>40969.207638888889</v>
      </c>
    </row>
    <row r="918" spans="1:19" ht="48" hidden="1" x14ac:dyDescent="0.2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 s="12">
        <v>0</v>
      </c>
      <c r="M918" t="b">
        <v>0</v>
      </c>
      <c r="N918" t="s">
        <v>8276</v>
      </c>
      <c r="O918" s="12">
        <f t="shared" si="56"/>
        <v>0</v>
      </c>
      <c r="P918">
        <f t="shared" si="57"/>
        <v>0</v>
      </c>
      <c r="Q918" t="s">
        <v>8321</v>
      </c>
      <c r="R918" s="16">
        <f t="shared" si="58"/>
        <v>40434.853402777779</v>
      </c>
      <c r="S918" s="17">
        <f t="shared" si="59"/>
        <v>40473.208333333336</v>
      </c>
    </row>
    <row r="919" spans="1:19" ht="48" hidden="1" x14ac:dyDescent="0.2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 s="12">
        <v>1</v>
      </c>
      <c r="M919" t="b">
        <v>0</v>
      </c>
      <c r="N919" t="s">
        <v>8276</v>
      </c>
      <c r="O919" s="12">
        <f t="shared" si="56"/>
        <v>1</v>
      </c>
      <c r="P919">
        <f t="shared" si="57"/>
        <v>30</v>
      </c>
      <c r="Q919" t="s">
        <v>8321</v>
      </c>
      <c r="R919" s="16">
        <f t="shared" si="58"/>
        <v>41802.94363425926</v>
      </c>
      <c r="S919" s="17">
        <f t="shared" si="59"/>
        <v>41834.104166666664</v>
      </c>
    </row>
    <row r="920" spans="1:19" ht="48" hidden="1" x14ac:dyDescent="0.2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 s="12">
        <v>10</v>
      </c>
      <c r="M920" t="b">
        <v>0</v>
      </c>
      <c r="N920" t="s">
        <v>8276</v>
      </c>
      <c r="O920" s="12">
        <f t="shared" si="56"/>
        <v>5</v>
      </c>
      <c r="P920">
        <f t="shared" si="57"/>
        <v>19.600000000000001</v>
      </c>
      <c r="Q920" t="s">
        <v>8321</v>
      </c>
      <c r="R920" s="16">
        <f t="shared" si="58"/>
        <v>41944.916215277779</v>
      </c>
      <c r="S920" s="17">
        <f t="shared" si="59"/>
        <v>41974.957881944443</v>
      </c>
    </row>
    <row r="921" spans="1:19" ht="16" hidden="1" x14ac:dyDescent="0.2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 s="12">
        <v>1</v>
      </c>
      <c r="M921" t="b">
        <v>0</v>
      </c>
      <c r="N921" t="s">
        <v>8276</v>
      </c>
      <c r="O921" s="12">
        <f t="shared" si="56"/>
        <v>1</v>
      </c>
      <c r="P921">
        <f t="shared" si="57"/>
        <v>100</v>
      </c>
      <c r="Q921" t="s">
        <v>8321</v>
      </c>
      <c r="R921" s="16">
        <f t="shared" si="58"/>
        <v>41227.641724537039</v>
      </c>
      <c r="S921" s="17">
        <f t="shared" si="59"/>
        <v>41262.641724537039</v>
      </c>
    </row>
    <row r="922" spans="1:19" ht="48" hidden="1" x14ac:dyDescent="0.2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 s="12">
        <v>0</v>
      </c>
      <c r="M922" t="b">
        <v>0</v>
      </c>
      <c r="N922" t="s">
        <v>8276</v>
      </c>
      <c r="O922" s="12">
        <f t="shared" si="56"/>
        <v>0</v>
      </c>
      <c r="P922">
        <f t="shared" si="57"/>
        <v>0</v>
      </c>
      <c r="Q922" t="s">
        <v>8321</v>
      </c>
      <c r="R922" s="16">
        <f t="shared" si="58"/>
        <v>41562.67155092593</v>
      </c>
      <c r="S922" s="17">
        <f t="shared" si="59"/>
        <v>41592.713217592594</v>
      </c>
    </row>
    <row r="923" spans="1:19" ht="48" hidden="1" x14ac:dyDescent="0.2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 s="12">
        <v>20</v>
      </c>
      <c r="M923" t="b">
        <v>0</v>
      </c>
      <c r="N923" t="s">
        <v>8276</v>
      </c>
      <c r="O923" s="12">
        <f t="shared" si="56"/>
        <v>31</v>
      </c>
      <c r="P923">
        <f t="shared" si="57"/>
        <v>231.75</v>
      </c>
      <c r="Q923" t="s">
        <v>8321</v>
      </c>
      <c r="R923" s="16">
        <f t="shared" si="58"/>
        <v>40847.171018518515</v>
      </c>
      <c r="S923" s="17">
        <f t="shared" si="59"/>
        <v>40889.212685185186</v>
      </c>
    </row>
    <row r="924" spans="1:19" ht="48" hidden="1" x14ac:dyDescent="0.2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 s="12">
        <v>30</v>
      </c>
      <c r="M924" t="b">
        <v>0</v>
      </c>
      <c r="N924" t="s">
        <v>8276</v>
      </c>
      <c r="O924" s="12">
        <f t="shared" si="56"/>
        <v>21</v>
      </c>
      <c r="P924">
        <f t="shared" si="57"/>
        <v>189.33</v>
      </c>
      <c r="Q924" t="s">
        <v>8321</v>
      </c>
      <c r="R924" s="16">
        <f t="shared" si="58"/>
        <v>41878.530011574076</v>
      </c>
      <c r="S924" s="17">
        <f t="shared" si="59"/>
        <v>41913.530011574076</v>
      </c>
    </row>
    <row r="925" spans="1:19" ht="48" hidden="1" x14ac:dyDescent="0.2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 s="12">
        <v>6</v>
      </c>
      <c r="M925" t="b">
        <v>0</v>
      </c>
      <c r="N925" t="s">
        <v>8276</v>
      </c>
      <c r="O925" s="12">
        <f t="shared" si="56"/>
        <v>2</v>
      </c>
      <c r="P925">
        <f t="shared" si="57"/>
        <v>55</v>
      </c>
      <c r="Q925" t="s">
        <v>8321</v>
      </c>
      <c r="R925" s="16">
        <f t="shared" si="58"/>
        <v>41934.959756944445</v>
      </c>
      <c r="S925" s="17">
        <f t="shared" si="59"/>
        <v>41965.001423611116</v>
      </c>
    </row>
    <row r="926" spans="1:19" ht="48" hidden="1" x14ac:dyDescent="0.2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 s="12">
        <v>15</v>
      </c>
      <c r="M926" t="b">
        <v>0</v>
      </c>
      <c r="N926" t="s">
        <v>8276</v>
      </c>
      <c r="O926" s="12">
        <f t="shared" si="56"/>
        <v>11</v>
      </c>
      <c r="P926">
        <f t="shared" si="57"/>
        <v>21.8</v>
      </c>
      <c r="Q926" t="s">
        <v>8321</v>
      </c>
      <c r="R926" s="16">
        <f t="shared" si="58"/>
        <v>41288.942928240744</v>
      </c>
      <c r="S926" s="17">
        <f t="shared" si="59"/>
        <v>41318.942928240744</v>
      </c>
    </row>
    <row r="927" spans="1:19" ht="48" hidden="1" x14ac:dyDescent="0.2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 s="12">
        <v>5</v>
      </c>
      <c r="M927" t="b">
        <v>0</v>
      </c>
      <c r="N927" t="s">
        <v>8276</v>
      </c>
      <c r="O927" s="12">
        <f t="shared" si="56"/>
        <v>3</v>
      </c>
      <c r="P927">
        <f t="shared" si="57"/>
        <v>32</v>
      </c>
      <c r="Q927" t="s">
        <v>8321</v>
      </c>
      <c r="R927" s="16">
        <f t="shared" si="58"/>
        <v>41575.880914351852</v>
      </c>
      <c r="S927" s="17">
        <f t="shared" si="59"/>
        <v>41605.922581018516</v>
      </c>
    </row>
    <row r="928" spans="1:19" ht="64" hidden="1" x14ac:dyDescent="0.2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 s="12">
        <v>0</v>
      </c>
      <c r="M928" t="b">
        <v>0</v>
      </c>
      <c r="N928" t="s">
        <v>8276</v>
      </c>
      <c r="O928" s="12">
        <f t="shared" si="56"/>
        <v>0</v>
      </c>
      <c r="P928">
        <f t="shared" si="57"/>
        <v>0</v>
      </c>
      <c r="Q928" t="s">
        <v>8321</v>
      </c>
      <c r="R928" s="16">
        <f t="shared" si="58"/>
        <v>40338.02002314815</v>
      </c>
      <c r="S928" s="17">
        <f t="shared" si="59"/>
        <v>40367.944444444445</v>
      </c>
    </row>
    <row r="929" spans="1:19" ht="32" hidden="1" x14ac:dyDescent="0.2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 s="12">
        <v>0</v>
      </c>
      <c r="M929" t="b">
        <v>0</v>
      </c>
      <c r="N929" t="s">
        <v>8276</v>
      </c>
      <c r="O929" s="12">
        <f t="shared" si="56"/>
        <v>0</v>
      </c>
      <c r="P929">
        <f t="shared" si="57"/>
        <v>0</v>
      </c>
      <c r="Q929" t="s">
        <v>8321</v>
      </c>
      <c r="R929" s="16">
        <f t="shared" si="58"/>
        <v>41013.822858796295</v>
      </c>
      <c r="S929" s="17">
        <f t="shared" si="59"/>
        <v>41043.822858796295</v>
      </c>
    </row>
    <row r="930" spans="1:19" ht="48" hidden="1" x14ac:dyDescent="0.2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 s="12">
        <v>28</v>
      </c>
      <c r="M930" t="b">
        <v>0</v>
      </c>
      <c r="N930" t="s">
        <v>8276</v>
      </c>
      <c r="O930" s="12">
        <f t="shared" si="56"/>
        <v>11</v>
      </c>
      <c r="P930">
        <f t="shared" si="57"/>
        <v>56.25</v>
      </c>
      <c r="Q930" t="s">
        <v>8321</v>
      </c>
      <c r="R930" s="16">
        <f t="shared" si="58"/>
        <v>41180.86241898148</v>
      </c>
      <c r="S930" s="17">
        <f t="shared" si="59"/>
        <v>41231</v>
      </c>
    </row>
    <row r="931" spans="1:19" ht="48" hidden="1" x14ac:dyDescent="0.2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 s="12">
        <v>0</v>
      </c>
      <c r="M931" t="b">
        <v>0</v>
      </c>
      <c r="N931" t="s">
        <v>8276</v>
      </c>
      <c r="O931" s="12">
        <f t="shared" si="56"/>
        <v>0</v>
      </c>
      <c r="P931">
        <f t="shared" si="57"/>
        <v>0</v>
      </c>
      <c r="Q931" t="s">
        <v>8321</v>
      </c>
      <c r="R931" s="16">
        <f t="shared" si="58"/>
        <v>40978.238067129627</v>
      </c>
      <c r="S931" s="17">
        <f t="shared" si="59"/>
        <v>41008.196400462963</v>
      </c>
    </row>
    <row r="932" spans="1:19" ht="48" hidden="1" x14ac:dyDescent="0.2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 s="12">
        <v>5</v>
      </c>
      <c r="M932" t="b">
        <v>0</v>
      </c>
      <c r="N932" t="s">
        <v>8276</v>
      </c>
      <c r="O932" s="12">
        <f t="shared" si="56"/>
        <v>38</v>
      </c>
      <c r="P932">
        <f t="shared" si="57"/>
        <v>69</v>
      </c>
      <c r="Q932" t="s">
        <v>8321</v>
      </c>
      <c r="R932" s="16">
        <f t="shared" si="58"/>
        <v>40312.915578703702</v>
      </c>
      <c r="S932" s="17">
        <f t="shared" si="59"/>
        <v>40354.897222222222</v>
      </c>
    </row>
    <row r="933" spans="1:19" ht="48" hidden="1" x14ac:dyDescent="0.2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 s="12">
        <v>7</v>
      </c>
      <c r="M933" t="b">
        <v>0</v>
      </c>
      <c r="N933" t="s">
        <v>8276</v>
      </c>
      <c r="O933" s="12">
        <f t="shared" si="56"/>
        <v>7</v>
      </c>
      <c r="P933">
        <f t="shared" si="57"/>
        <v>18.71</v>
      </c>
      <c r="Q933" t="s">
        <v>8321</v>
      </c>
      <c r="R933" s="16">
        <f t="shared" si="58"/>
        <v>41680.359976851854</v>
      </c>
      <c r="S933" s="17">
        <f t="shared" si="59"/>
        <v>41714.916666666664</v>
      </c>
    </row>
    <row r="934" spans="1:19" ht="32" hidden="1" x14ac:dyDescent="0.2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 s="12">
        <v>30</v>
      </c>
      <c r="M934" t="b">
        <v>0</v>
      </c>
      <c r="N934" t="s">
        <v>8276</v>
      </c>
      <c r="O934" s="12">
        <f t="shared" si="56"/>
        <v>15</v>
      </c>
      <c r="P934">
        <f t="shared" si="57"/>
        <v>46.03</v>
      </c>
      <c r="Q934" t="s">
        <v>8321</v>
      </c>
      <c r="R934" s="16">
        <f t="shared" si="58"/>
        <v>41310.969270833331</v>
      </c>
      <c r="S934" s="17">
        <f t="shared" si="59"/>
        <v>41355.927604166667</v>
      </c>
    </row>
    <row r="935" spans="1:19" ht="48" hidden="1" x14ac:dyDescent="0.2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 s="12">
        <v>2</v>
      </c>
      <c r="M935" t="b">
        <v>0</v>
      </c>
      <c r="N935" t="s">
        <v>8276</v>
      </c>
      <c r="O935" s="12">
        <f t="shared" si="56"/>
        <v>6</v>
      </c>
      <c r="P935">
        <f t="shared" si="57"/>
        <v>60</v>
      </c>
      <c r="Q935" t="s">
        <v>8321</v>
      </c>
      <c r="R935" s="16">
        <f t="shared" si="58"/>
        <v>41711.169085648151</v>
      </c>
      <c r="S935" s="17">
        <f t="shared" si="59"/>
        <v>41771.169085648151</v>
      </c>
    </row>
    <row r="936" spans="1:19" ht="48" hidden="1" x14ac:dyDescent="0.2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 s="12">
        <v>30</v>
      </c>
      <c r="M936" t="b">
        <v>0</v>
      </c>
      <c r="N936" t="s">
        <v>8276</v>
      </c>
      <c r="O936" s="12">
        <f t="shared" si="56"/>
        <v>30</v>
      </c>
      <c r="P936">
        <f t="shared" si="57"/>
        <v>50.67</v>
      </c>
      <c r="Q936" t="s">
        <v>8321</v>
      </c>
      <c r="R936" s="16">
        <f t="shared" si="58"/>
        <v>41733.737083333333</v>
      </c>
      <c r="S936" s="17">
        <f t="shared" si="59"/>
        <v>41763.25</v>
      </c>
    </row>
    <row r="937" spans="1:19" ht="48" hidden="1" x14ac:dyDescent="0.2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 s="12">
        <v>2</v>
      </c>
      <c r="M937" t="b">
        <v>0</v>
      </c>
      <c r="N937" t="s">
        <v>8276</v>
      </c>
      <c r="O937" s="12">
        <f t="shared" si="56"/>
        <v>1</v>
      </c>
      <c r="P937">
        <f t="shared" si="57"/>
        <v>25</v>
      </c>
      <c r="Q937" t="s">
        <v>8321</v>
      </c>
      <c r="R937" s="16">
        <f t="shared" si="58"/>
        <v>42368.333668981482</v>
      </c>
      <c r="S937" s="17">
        <f t="shared" si="59"/>
        <v>42398.333668981482</v>
      </c>
    </row>
    <row r="938" spans="1:19" ht="48" hidden="1" x14ac:dyDescent="0.2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 s="12">
        <v>0</v>
      </c>
      <c r="M938" t="b">
        <v>0</v>
      </c>
      <c r="N938" t="s">
        <v>8276</v>
      </c>
      <c r="O938" s="12">
        <f t="shared" si="56"/>
        <v>0</v>
      </c>
      <c r="P938">
        <f t="shared" si="57"/>
        <v>0</v>
      </c>
      <c r="Q938" t="s">
        <v>8321</v>
      </c>
      <c r="R938" s="16">
        <f t="shared" si="58"/>
        <v>40883.024178240739</v>
      </c>
      <c r="S938" s="17">
        <f t="shared" si="59"/>
        <v>40926.833333333336</v>
      </c>
    </row>
    <row r="939" spans="1:19" ht="48" hidden="1" x14ac:dyDescent="0.2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 s="12">
        <v>2</v>
      </c>
      <c r="M939" t="b">
        <v>0</v>
      </c>
      <c r="N939" t="s">
        <v>8276</v>
      </c>
      <c r="O939" s="12">
        <f t="shared" si="56"/>
        <v>1</v>
      </c>
      <c r="P939">
        <f t="shared" si="57"/>
        <v>20</v>
      </c>
      <c r="Q939" t="s">
        <v>8321</v>
      </c>
      <c r="R939" s="16">
        <f t="shared" si="58"/>
        <v>41551.798113425924</v>
      </c>
      <c r="S939" s="17">
        <f t="shared" si="59"/>
        <v>41581.839780092596</v>
      </c>
    </row>
    <row r="940" spans="1:19" ht="48" hidden="1" x14ac:dyDescent="0.2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 s="12">
        <v>1</v>
      </c>
      <c r="M940" t="b">
        <v>0</v>
      </c>
      <c r="N940" t="s">
        <v>8276</v>
      </c>
      <c r="O940" s="12">
        <f t="shared" si="56"/>
        <v>0</v>
      </c>
      <c r="P940">
        <f t="shared" si="57"/>
        <v>25</v>
      </c>
      <c r="Q940" t="s">
        <v>8321</v>
      </c>
      <c r="R940" s="16">
        <f t="shared" si="58"/>
        <v>41124.479722222226</v>
      </c>
      <c r="S940" s="17">
        <f t="shared" si="59"/>
        <v>41154.479722222226</v>
      </c>
    </row>
    <row r="941" spans="1:19" ht="48" hidden="1" x14ac:dyDescent="0.2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 s="12">
        <v>2</v>
      </c>
      <c r="M941" t="b">
        <v>0</v>
      </c>
      <c r="N941" t="s">
        <v>8276</v>
      </c>
      <c r="O941" s="12">
        <f t="shared" si="56"/>
        <v>1</v>
      </c>
      <c r="P941">
        <f t="shared" si="57"/>
        <v>20</v>
      </c>
      <c r="Q941" t="s">
        <v>8321</v>
      </c>
      <c r="R941" s="16">
        <f t="shared" si="58"/>
        <v>41416.763171296298</v>
      </c>
      <c r="S941" s="17">
        <f t="shared" si="59"/>
        <v>41455.831944444442</v>
      </c>
    </row>
    <row r="942" spans="1:19" ht="48" hidden="1" x14ac:dyDescent="0.2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 s="12">
        <v>14</v>
      </c>
      <c r="M942" t="b">
        <v>0</v>
      </c>
      <c r="N942" t="s">
        <v>8271</v>
      </c>
      <c r="O942" s="12">
        <f t="shared" si="56"/>
        <v>17</v>
      </c>
      <c r="P942">
        <f t="shared" si="57"/>
        <v>110.29</v>
      </c>
      <c r="Q942" t="s">
        <v>8316</v>
      </c>
      <c r="R942" s="16">
        <f t="shared" si="58"/>
        <v>42182.008402777778</v>
      </c>
      <c r="S942" s="17">
        <f t="shared" si="59"/>
        <v>42227.008402777778</v>
      </c>
    </row>
    <row r="943" spans="1:19" ht="48" hidden="1" x14ac:dyDescent="0.2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 s="12">
        <v>31</v>
      </c>
      <c r="M943" t="b">
        <v>0</v>
      </c>
      <c r="N943" t="s">
        <v>8271</v>
      </c>
      <c r="O943" s="12">
        <f t="shared" si="56"/>
        <v>2</v>
      </c>
      <c r="P943">
        <f t="shared" si="57"/>
        <v>37.450000000000003</v>
      </c>
      <c r="Q943" t="s">
        <v>8316</v>
      </c>
      <c r="R943" s="16">
        <f t="shared" si="58"/>
        <v>42746.096585648149</v>
      </c>
      <c r="S943" s="17">
        <f t="shared" si="59"/>
        <v>42776.096585648149</v>
      </c>
    </row>
    <row r="944" spans="1:19" ht="48" hidden="1" x14ac:dyDescent="0.2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 s="12">
        <v>16</v>
      </c>
      <c r="M944" t="b">
        <v>0</v>
      </c>
      <c r="N944" t="s">
        <v>8271</v>
      </c>
      <c r="O944" s="12">
        <f t="shared" si="56"/>
        <v>9</v>
      </c>
      <c r="P944">
        <f t="shared" si="57"/>
        <v>41.75</v>
      </c>
      <c r="Q944" t="s">
        <v>8316</v>
      </c>
      <c r="R944" s="16">
        <f t="shared" si="58"/>
        <v>42382.843287037031</v>
      </c>
      <c r="S944" s="17">
        <f t="shared" si="59"/>
        <v>42418.843287037031</v>
      </c>
    </row>
    <row r="945" spans="1:19" ht="32" hidden="1" x14ac:dyDescent="0.2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 s="12">
        <v>12</v>
      </c>
      <c r="M945" t="b">
        <v>0</v>
      </c>
      <c r="N945" t="s">
        <v>8271</v>
      </c>
      <c r="O945" s="12">
        <f t="shared" si="56"/>
        <v>10</v>
      </c>
      <c r="P945">
        <f t="shared" si="57"/>
        <v>24.08</v>
      </c>
      <c r="Q945" t="s">
        <v>8316</v>
      </c>
      <c r="R945" s="16">
        <f t="shared" si="58"/>
        <v>42673.66788194445</v>
      </c>
      <c r="S945" s="17">
        <f t="shared" si="59"/>
        <v>42703.709548611107</v>
      </c>
    </row>
    <row r="946" spans="1:19" ht="48" hidden="1" x14ac:dyDescent="0.2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 s="12">
        <v>96</v>
      </c>
      <c r="M946" t="b">
        <v>0</v>
      </c>
      <c r="N946" t="s">
        <v>8271</v>
      </c>
      <c r="O946" s="12">
        <f t="shared" si="56"/>
        <v>13</v>
      </c>
      <c r="P946">
        <f t="shared" si="57"/>
        <v>69.41</v>
      </c>
      <c r="Q946" t="s">
        <v>8316</v>
      </c>
      <c r="R946" s="16">
        <f t="shared" si="58"/>
        <v>42444.583912037036</v>
      </c>
      <c r="S946" s="17">
        <f t="shared" si="59"/>
        <v>42478.583333333328</v>
      </c>
    </row>
    <row r="947" spans="1:19" ht="48" hidden="1" x14ac:dyDescent="0.2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 s="12">
        <v>16</v>
      </c>
      <c r="M947" t="b">
        <v>0</v>
      </c>
      <c r="N947" t="s">
        <v>8271</v>
      </c>
      <c r="O947" s="12">
        <f t="shared" si="56"/>
        <v>2</v>
      </c>
      <c r="P947">
        <f t="shared" si="57"/>
        <v>155.25</v>
      </c>
      <c r="Q947" t="s">
        <v>8316</v>
      </c>
      <c r="R947" s="16">
        <f t="shared" si="58"/>
        <v>42732.872986111113</v>
      </c>
      <c r="S947" s="17">
        <f t="shared" si="59"/>
        <v>42784.999305555553</v>
      </c>
    </row>
    <row r="948" spans="1:19" ht="32" hidden="1" x14ac:dyDescent="0.2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 s="12">
        <v>5</v>
      </c>
      <c r="M948" t="b">
        <v>0</v>
      </c>
      <c r="N948" t="s">
        <v>8271</v>
      </c>
      <c r="O948" s="12">
        <f t="shared" si="56"/>
        <v>2</v>
      </c>
      <c r="P948">
        <f t="shared" si="57"/>
        <v>57.2</v>
      </c>
      <c r="Q948" t="s">
        <v>8316</v>
      </c>
      <c r="R948" s="16">
        <f t="shared" si="58"/>
        <v>42592.750555555554</v>
      </c>
      <c r="S948" s="17">
        <f t="shared" si="59"/>
        <v>42622.750555555554</v>
      </c>
    </row>
    <row r="949" spans="1:19" ht="48" hidden="1" x14ac:dyDescent="0.2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 s="12">
        <v>0</v>
      </c>
      <c r="M949" t="b">
        <v>0</v>
      </c>
      <c r="N949" t="s">
        <v>8271</v>
      </c>
      <c r="O949" s="12">
        <f t="shared" si="56"/>
        <v>0</v>
      </c>
      <c r="P949">
        <f t="shared" si="57"/>
        <v>0</v>
      </c>
      <c r="Q949" t="s">
        <v>8316</v>
      </c>
      <c r="R949" s="16">
        <f t="shared" si="58"/>
        <v>42491.781319444446</v>
      </c>
      <c r="S949" s="17">
        <f t="shared" si="59"/>
        <v>42551.781319444446</v>
      </c>
    </row>
    <row r="950" spans="1:19" ht="48" hidden="1" x14ac:dyDescent="0.2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 s="12">
        <v>8</v>
      </c>
      <c r="M950" t="b">
        <v>0</v>
      </c>
      <c r="N950" t="s">
        <v>8271</v>
      </c>
      <c r="O950" s="12">
        <f t="shared" si="56"/>
        <v>12</v>
      </c>
      <c r="P950">
        <f t="shared" si="57"/>
        <v>60</v>
      </c>
      <c r="Q950" t="s">
        <v>8316</v>
      </c>
      <c r="R950" s="16">
        <f t="shared" si="58"/>
        <v>42411.828287037039</v>
      </c>
      <c r="S950" s="17">
        <f t="shared" si="59"/>
        <v>42441.828287037039</v>
      </c>
    </row>
    <row r="951" spans="1:19" ht="48" hidden="1" x14ac:dyDescent="0.2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 s="12">
        <v>7</v>
      </c>
      <c r="M951" t="b">
        <v>0</v>
      </c>
      <c r="N951" t="s">
        <v>8271</v>
      </c>
      <c r="O951" s="12">
        <f t="shared" si="56"/>
        <v>1</v>
      </c>
      <c r="P951">
        <f t="shared" si="57"/>
        <v>39</v>
      </c>
      <c r="Q951" t="s">
        <v>8316</v>
      </c>
      <c r="R951" s="16">
        <f t="shared" si="58"/>
        <v>42361.043703703705</v>
      </c>
      <c r="S951" s="17">
        <f t="shared" si="59"/>
        <v>42421.043703703705</v>
      </c>
    </row>
    <row r="952" spans="1:19" ht="48" hidden="1" x14ac:dyDescent="0.2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 s="12">
        <v>24</v>
      </c>
      <c r="M952" t="b">
        <v>0</v>
      </c>
      <c r="N952" t="s">
        <v>8271</v>
      </c>
      <c r="O952" s="12">
        <f t="shared" si="56"/>
        <v>28</v>
      </c>
      <c r="P952">
        <f t="shared" si="57"/>
        <v>58.42</v>
      </c>
      <c r="Q952" t="s">
        <v>8316</v>
      </c>
      <c r="R952" s="16">
        <f t="shared" si="58"/>
        <v>42356.750706018516</v>
      </c>
      <c r="S952" s="17">
        <f t="shared" si="59"/>
        <v>42386.750706018516</v>
      </c>
    </row>
    <row r="953" spans="1:19" ht="16" hidden="1" x14ac:dyDescent="0.2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 s="12">
        <v>121</v>
      </c>
      <c r="M953" t="b">
        <v>0</v>
      </c>
      <c r="N953" t="s">
        <v>8271</v>
      </c>
      <c r="O953" s="12">
        <f t="shared" si="56"/>
        <v>38</v>
      </c>
      <c r="P953">
        <f t="shared" si="57"/>
        <v>158.63999999999999</v>
      </c>
      <c r="Q953" t="s">
        <v>8316</v>
      </c>
      <c r="R953" s="16">
        <f t="shared" si="58"/>
        <v>42480.653611111105</v>
      </c>
      <c r="S953" s="17">
        <f t="shared" si="59"/>
        <v>42525.653611111105</v>
      </c>
    </row>
    <row r="954" spans="1:19" ht="32" hidden="1" x14ac:dyDescent="0.2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 s="12">
        <v>196</v>
      </c>
      <c r="M954" t="b">
        <v>0</v>
      </c>
      <c r="N954" t="s">
        <v>8271</v>
      </c>
      <c r="O954" s="12">
        <f t="shared" si="56"/>
        <v>40</v>
      </c>
      <c r="P954">
        <f t="shared" si="57"/>
        <v>99.86</v>
      </c>
      <c r="Q954" t="s">
        <v>8316</v>
      </c>
      <c r="R954" s="16">
        <f t="shared" si="58"/>
        <v>42662.613564814819</v>
      </c>
      <c r="S954" s="17">
        <f t="shared" si="59"/>
        <v>42692.655231481483</v>
      </c>
    </row>
    <row r="955" spans="1:19" ht="48" hidden="1" x14ac:dyDescent="0.2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 s="12">
        <v>5</v>
      </c>
      <c r="M955" t="b">
        <v>0</v>
      </c>
      <c r="N955" t="s">
        <v>8271</v>
      </c>
      <c r="O955" s="12">
        <f t="shared" si="56"/>
        <v>1</v>
      </c>
      <c r="P955">
        <f t="shared" si="57"/>
        <v>25.2</v>
      </c>
      <c r="Q955" t="s">
        <v>8316</v>
      </c>
      <c r="R955" s="16">
        <f t="shared" si="58"/>
        <v>41999.164340277777</v>
      </c>
      <c r="S955" s="17">
        <f t="shared" si="59"/>
        <v>42029.164340277777</v>
      </c>
    </row>
    <row r="956" spans="1:19" ht="48" hidden="1" x14ac:dyDescent="0.2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 s="12">
        <v>73</v>
      </c>
      <c r="M956" t="b">
        <v>0</v>
      </c>
      <c r="N956" t="s">
        <v>8271</v>
      </c>
      <c r="O956" s="12">
        <f t="shared" si="56"/>
        <v>43</v>
      </c>
      <c r="P956">
        <f t="shared" si="57"/>
        <v>89.19</v>
      </c>
      <c r="Q956" t="s">
        <v>8316</v>
      </c>
      <c r="R956" s="16">
        <f t="shared" si="58"/>
        <v>42194.833784722221</v>
      </c>
      <c r="S956" s="17">
        <f t="shared" si="59"/>
        <v>42236.833784722221</v>
      </c>
    </row>
    <row r="957" spans="1:19" ht="48" hidden="1" x14ac:dyDescent="0.2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 s="12">
        <v>93</v>
      </c>
      <c r="M957" t="b">
        <v>0</v>
      </c>
      <c r="N957" t="s">
        <v>8271</v>
      </c>
      <c r="O957" s="12">
        <f t="shared" si="56"/>
        <v>6</v>
      </c>
      <c r="P957">
        <f t="shared" si="57"/>
        <v>182.62</v>
      </c>
      <c r="Q957" t="s">
        <v>8316</v>
      </c>
      <c r="R957" s="16">
        <f t="shared" si="58"/>
        <v>42586.295138888891</v>
      </c>
      <c r="S957" s="17">
        <f t="shared" si="59"/>
        <v>42626.295138888891</v>
      </c>
    </row>
    <row r="958" spans="1:19" ht="64" hidden="1" x14ac:dyDescent="0.2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 s="12">
        <v>17</v>
      </c>
      <c r="M958" t="b">
        <v>0</v>
      </c>
      <c r="N958" t="s">
        <v>8271</v>
      </c>
      <c r="O958" s="12">
        <f t="shared" si="56"/>
        <v>2</v>
      </c>
      <c r="P958">
        <f t="shared" si="57"/>
        <v>50.65</v>
      </c>
      <c r="Q958" t="s">
        <v>8316</v>
      </c>
      <c r="R958" s="16">
        <f t="shared" si="58"/>
        <v>42060.913877314815</v>
      </c>
      <c r="S958" s="17">
        <f t="shared" si="59"/>
        <v>42120.872210648144</v>
      </c>
    </row>
    <row r="959" spans="1:19" ht="32" hidden="1" x14ac:dyDescent="0.2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 s="12">
        <v>7</v>
      </c>
      <c r="M959" t="b">
        <v>0</v>
      </c>
      <c r="N959" t="s">
        <v>8271</v>
      </c>
      <c r="O959" s="12">
        <f t="shared" si="56"/>
        <v>2</v>
      </c>
      <c r="P959">
        <f t="shared" si="57"/>
        <v>33.29</v>
      </c>
      <c r="Q959" t="s">
        <v>8316</v>
      </c>
      <c r="R959" s="16">
        <f t="shared" si="58"/>
        <v>42660.552465277782</v>
      </c>
      <c r="S959" s="17">
        <f t="shared" si="59"/>
        <v>42691.594131944439</v>
      </c>
    </row>
    <row r="960" spans="1:19" ht="48" hidden="1" x14ac:dyDescent="0.2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 s="12">
        <v>17</v>
      </c>
      <c r="M960" t="b">
        <v>0</v>
      </c>
      <c r="N960" t="s">
        <v>8271</v>
      </c>
      <c r="O960" s="12">
        <f t="shared" si="56"/>
        <v>11</v>
      </c>
      <c r="P960">
        <f t="shared" si="57"/>
        <v>51.82</v>
      </c>
      <c r="Q960" t="s">
        <v>8316</v>
      </c>
      <c r="R960" s="16">
        <f t="shared" si="58"/>
        <v>42082.802812499998</v>
      </c>
      <c r="S960" s="17">
        <f t="shared" si="59"/>
        <v>42104.207638888889</v>
      </c>
    </row>
    <row r="961" spans="1:19" ht="48" hidden="1" x14ac:dyDescent="0.2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 s="12">
        <v>171</v>
      </c>
      <c r="M961" t="b">
        <v>0</v>
      </c>
      <c r="N961" t="s">
        <v>8271</v>
      </c>
      <c r="O961" s="12">
        <f t="shared" si="56"/>
        <v>39</v>
      </c>
      <c r="P961">
        <f t="shared" si="57"/>
        <v>113.63</v>
      </c>
      <c r="Q961" t="s">
        <v>8316</v>
      </c>
      <c r="R961" s="16">
        <f t="shared" si="58"/>
        <v>41993.174363425926</v>
      </c>
      <c r="S961" s="17">
        <f t="shared" si="59"/>
        <v>42023.174363425926</v>
      </c>
    </row>
    <row r="962" spans="1:19" ht="48" hidden="1" x14ac:dyDescent="0.2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 s="12">
        <v>188</v>
      </c>
      <c r="M962" t="b">
        <v>0</v>
      </c>
      <c r="N962" t="s">
        <v>8271</v>
      </c>
      <c r="O962" s="12">
        <f t="shared" ref="O962:O1025" si="60">ROUND(E962/D962*100,0)</f>
        <v>46</v>
      </c>
      <c r="P962">
        <f t="shared" si="57"/>
        <v>136.46</v>
      </c>
      <c r="Q962" t="s">
        <v>8316</v>
      </c>
      <c r="R962" s="16">
        <f t="shared" si="58"/>
        <v>42766.626793981486</v>
      </c>
      <c r="S962" s="17">
        <f t="shared" si="59"/>
        <v>42808.585127314815</v>
      </c>
    </row>
    <row r="963" spans="1:19" ht="48" hidden="1" x14ac:dyDescent="0.2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 s="12">
        <v>110</v>
      </c>
      <c r="M963" t="b">
        <v>0</v>
      </c>
      <c r="N963" t="s">
        <v>8271</v>
      </c>
      <c r="O963" s="12">
        <f t="shared" si="60"/>
        <v>42</v>
      </c>
      <c r="P963">
        <f t="shared" ref="P963:P1026" si="61">IFERROR(ROUND(E963/L963,2),0)</f>
        <v>364.35</v>
      </c>
      <c r="Q963" t="s">
        <v>8316</v>
      </c>
      <c r="R963" s="16">
        <f t="shared" ref="R963:R1026" si="62">(((J963/60)/60)/24)+DATE(1970,1,1)</f>
        <v>42740.693692129629</v>
      </c>
      <c r="S963" s="17">
        <f t="shared" ref="S963:S1026" si="63">(((I963/60)/60)/24)+DATE(1970,1,1)</f>
        <v>42786.791666666672</v>
      </c>
    </row>
    <row r="964" spans="1:19" ht="48" hidden="1" x14ac:dyDescent="0.2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 s="12">
        <v>37</v>
      </c>
      <c r="M964" t="b">
        <v>0</v>
      </c>
      <c r="N964" t="s">
        <v>8271</v>
      </c>
      <c r="O964" s="12">
        <f t="shared" si="60"/>
        <v>28</v>
      </c>
      <c r="P964">
        <f t="shared" si="61"/>
        <v>19.239999999999998</v>
      </c>
      <c r="Q964" t="s">
        <v>8316</v>
      </c>
      <c r="R964" s="16">
        <f t="shared" si="62"/>
        <v>42373.712418981479</v>
      </c>
      <c r="S964" s="17">
        <f t="shared" si="63"/>
        <v>42411.712418981479</v>
      </c>
    </row>
    <row r="965" spans="1:19" ht="32" hidden="1" x14ac:dyDescent="0.2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 s="12">
        <v>9</v>
      </c>
      <c r="M965" t="b">
        <v>0</v>
      </c>
      <c r="N965" t="s">
        <v>8271</v>
      </c>
      <c r="O965" s="12">
        <f t="shared" si="60"/>
        <v>1</v>
      </c>
      <c r="P965">
        <f t="shared" si="61"/>
        <v>41.89</v>
      </c>
      <c r="Q965" t="s">
        <v>8316</v>
      </c>
      <c r="R965" s="16">
        <f t="shared" si="62"/>
        <v>42625.635636574079</v>
      </c>
      <c r="S965" s="17">
        <f t="shared" si="63"/>
        <v>42660.635636574079</v>
      </c>
    </row>
    <row r="966" spans="1:19" ht="48" hidden="1" x14ac:dyDescent="0.2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 s="12">
        <v>29</v>
      </c>
      <c r="M966" t="b">
        <v>0</v>
      </c>
      <c r="N966" t="s">
        <v>8271</v>
      </c>
      <c r="O966" s="12">
        <f t="shared" si="60"/>
        <v>1</v>
      </c>
      <c r="P966">
        <f t="shared" si="61"/>
        <v>30.31</v>
      </c>
      <c r="Q966" t="s">
        <v>8316</v>
      </c>
      <c r="R966" s="16">
        <f t="shared" si="62"/>
        <v>42208.628692129627</v>
      </c>
      <c r="S966" s="17">
        <f t="shared" si="63"/>
        <v>42248.628692129627</v>
      </c>
    </row>
    <row r="967" spans="1:19" ht="48" hidden="1" x14ac:dyDescent="0.2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 s="12">
        <v>6</v>
      </c>
      <c r="M967" t="b">
        <v>0</v>
      </c>
      <c r="N967" t="s">
        <v>8271</v>
      </c>
      <c r="O967" s="12">
        <f t="shared" si="60"/>
        <v>1</v>
      </c>
      <c r="P967">
        <f t="shared" si="61"/>
        <v>49.67</v>
      </c>
      <c r="Q967" t="s">
        <v>8316</v>
      </c>
      <c r="R967" s="16">
        <f t="shared" si="62"/>
        <v>42637.016736111109</v>
      </c>
      <c r="S967" s="17">
        <f t="shared" si="63"/>
        <v>42669.165972222225</v>
      </c>
    </row>
    <row r="968" spans="1:19" ht="48" hidden="1" x14ac:dyDescent="0.2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 s="12">
        <v>30</v>
      </c>
      <c r="M968" t="b">
        <v>0</v>
      </c>
      <c r="N968" t="s">
        <v>8271</v>
      </c>
      <c r="O968" s="12">
        <f t="shared" si="60"/>
        <v>15</v>
      </c>
      <c r="P968">
        <f t="shared" si="61"/>
        <v>59.2</v>
      </c>
      <c r="Q968" t="s">
        <v>8316</v>
      </c>
      <c r="R968" s="16">
        <f t="shared" si="62"/>
        <v>42619.635787037041</v>
      </c>
      <c r="S968" s="17">
        <f t="shared" si="63"/>
        <v>42649.635787037041</v>
      </c>
    </row>
    <row r="969" spans="1:19" ht="48" hidden="1" x14ac:dyDescent="0.2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 s="12">
        <v>81</v>
      </c>
      <c r="M969" t="b">
        <v>0</v>
      </c>
      <c r="N969" t="s">
        <v>8271</v>
      </c>
      <c r="O969" s="12">
        <f t="shared" si="60"/>
        <v>18</v>
      </c>
      <c r="P969">
        <f t="shared" si="61"/>
        <v>43.98</v>
      </c>
      <c r="Q969" t="s">
        <v>8316</v>
      </c>
      <c r="R969" s="16">
        <f t="shared" si="62"/>
        <v>42422.254328703704</v>
      </c>
      <c r="S969" s="17">
        <f t="shared" si="63"/>
        <v>42482.21266203704</v>
      </c>
    </row>
    <row r="970" spans="1:19" ht="48" hidden="1" x14ac:dyDescent="0.2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 s="12">
        <v>4</v>
      </c>
      <c r="M970" t="b">
        <v>0</v>
      </c>
      <c r="N970" t="s">
        <v>8271</v>
      </c>
      <c r="O970" s="12">
        <f t="shared" si="60"/>
        <v>1</v>
      </c>
      <c r="P970">
        <f t="shared" si="61"/>
        <v>26.5</v>
      </c>
      <c r="Q970" t="s">
        <v>8316</v>
      </c>
      <c r="R970" s="16">
        <f t="shared" si="62"/>
        <v>41836.847615740742</v>
      </c>
      <c r="S970" s="17">
        <f t="shared" si="63"/>
        <v>41866.847615740742</v>
      </c>
    </row>
    <row r="971" spans="1:19" ht="32" hidden="1" x14ac:dyDescent="0.2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 s="12">
        <v>11</v>
      </c>
      <c r="M971" t="b">
        <v>0</v>
      </c>
      <c r="N971" t="s">
        <v>8271</v>
      </c>
      <c r="O971" s="12">
        <f t="shared" si="60"/>
        <v>47</v>
      </c>
      <c r="P971">
        <f t="shared" si="61"/>
        <v>1272.73</v>
      </c>
      <c r="Q971" t="s">
        <v>8316</v>
      </c>
      <c r="R971" s="16">
        <f t="shared" si="62"/>
        <v>42742.30332175926</v>
      </c>
      <c r="S971" s="17">
        <f t="shared" si="63"/>
        <v>42775.30332175926</v>
      </c>
    </row>
    <row r="972" spans="1:19" ht="48" hidden="1" x14ac:dyDescent="0.2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 s="12">
        <v>14</v>
      </c>
      <c r="M972" t="b">
        <v>0</v>
      </c>
      <c r="N972" t="s">
        <v>8271</v>
      </c>
      <c r="O972" s="12">
        <f t="shared" si="60"/>
        <v>46</v>
      </c>
      <c r="P972">
        <f t="shared" si="61"/>
        <v>164</v>
      </c>
      <c r="Q972" t="s">
        <v>8316</v>
      </c>
      <c r="R972" s="16">
        <f t="shared" si="62"/>
        <v>42721.220520833333</v>
      </c>
      <c r="S972" s="17">
        <f t="shared" si="63"/>
        <v>42758.207638888889</v>
      </c>
    </row>
    <row r="973" spans="1:19" ht="48" hidden="1" x14ac:dyDescent="0.2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 s="12">
        <v>5</v>
      </c>
      <c r="M973" t="b">
        <v>0</v>
      </c>
      <c r="N973" t="s">
        <v>8271</v>
      </c>
      <c r="O973" s="12">
        <f t="shared" si="60"/>
        <v>0</v>
      </c>
      <c r="P973">
        <f t="shared" si="61"/>
        <v>45.2</v>
      </c>
      <c r="Q973" t="s">
        <v>8316</v>
      </c>
      <c r="R973" s="16">
        <f t="shared" si="62"/>
        <v>42111.709027777775</v>
      </c>
      <c r="S973" s="17">
        <f t="shared" si="63"/>
        <v>42156.709027777775</v>
      </c>
    </row>
    <row r="974" spans="1:19" ht="48" hidden="1" x14ac:dyDescent="0.2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 s="12">
        <v>45</v>
      </c>
      <c r="M974" t="b">
        <v>0</v>
      </c>
      <c r="N974" t="s">
        <v>8271</v>
      </c>
      <c r="O974" s="12">
        <f t="shared" si="60"/>
        <v>35</v>
      </c>
      <c r="P974">
        <f t="shared" si="61"/>
        <v>153.88999999999999</v>
      </c>
      <c r="Q974" t="s">
        <v>8316</v>
      </c>
      <c r="R974" s="16">
        <f t="shared" si="62"/>
        <v>41856.865717592591</v>
      </c>
      <c r="S974" s="17">
        <f t="shared" si="63"/>
        <v>41886.290972222225</v>
      </c>
    </row>
    <row r="975" spans="1:19" ht="48" hidden="1" x14ac:dyDescent="0.2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 s="12">
        <v>8</v>
      </c>
      <c r="M975" t="b">
        <v>0</v>
      </c>
      <c r="N975" t="s">
        <v>8271</v>
      </c>
      <c r="O975" s="12">
        <f t="shared" si="60"/>
        <v>2</v>
      </c>
      <c r="P975">
        <f t="shared" si="61"/>
        <v>51.38</v>
      </c>
      <c r="Q975" t="s">
        <v>8316</v>
      </c>
      <c r="R975" s="16">
        <f t="shared" si="62"/>
        <v>42257.014965277776</v>
      </c>
      <c r="S975" s="17">
        <f t="shared" si="63"/>
        <v>42317.056631944448</v>
      </c>
    </row>
    <row r="976" spans="1:19" ht="48" hidden="1" x14ac:dyDescent="0.2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 s="12">
        <v>3</v>
      </c>
      <c r="M976" t="b">
        <v>0</v>
      </c>
      <c r="N976" t="s">
        <v>8271</v>
      </c>
      <c r="O976" s="12">
        <f t="shared" si="60"/>
        <v>1</v>
      </c>
      <c r="P976">
        <f t="shared" si="61"/>
        <v>93.33</v>
      </c>
      <c r="Q976" t="s">
        <v>8316</v>
      </c>
      <c r="R976" s="16">
        <f t="shared" si="62"/>
        <v>42424.749490740738</v>
      </c>
      <c r="S976" s="17">
        <f t="shared" si="63"/>
        <v>42454.707824074074</v>
      </c>
    </row>
    <row r="977" spans="1:19" ht="48" hidden="1" x14ac:dyDescent="0.2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 s="12">
        <v>24</v>
      </c>
      <c r="M977" t="b">
        <v>0</v>
      </c>
      <c r="N977" t="s">
        <v>8271</v>
      </c>
      <c r="O977" s="12">
        <f t="shared" si="60"/>
        <v>3</v>
      </c>
      <c r="P977">
        <f t="shared" si="61"/>
        <v>108.63</v>
      </c>
      <c r="Q977" t="s">
        <v>8316</v>
      </c>
      <c r="R977" s="16">
        <f t="shared" si="62"/>
        <v>42489.696585648147</v>
      </c>
      <c r="S977" s="17">
        <f t="shared" si="63"/>
        <v>42549.696585648147</v>
      </c>
    </row>
    <row r="978" spans="1:19" ht="48" hidden="1" x14ac:dyDescent="0.2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 s="12">
        <v>18</v>
      </c>
      <c r="M978" t="b">
        <v>0</v>
      </c>
      <c r="N978" t="s">
        <v>8271</v>
      </c>
      <c r="O978" s="12">
        <f t="shared" si="60"/>
        <v>2</v>
      </c>
      <c r="P978">
        <f t="shared" si="61"/>
        <v>160.5</v>
      </c>
      <c r="Q978" t="s">
        <v>8316</v>
      </c>
      <c r="R978" s="16">
        <f t="shared" si="62"/>
        <v>42185.058993055558</v>
      </c>
      <c r="S978" s="17">
        <f t="shared" si="63"/>
        <v>42230.058993055558</v>
      </c>
    </row>
    <row r="979" spans="1:19" ht="48" hidden="1" x14ac:dyDescent="0.2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 s="12">
        <v>12</v>
      </c>
      <c r="M979" t="b">
        <v>0</v>
      </c>
      <c r="N979" t="s">
        <v>8271</v>
      </c>
      <c r="O979" s="12">
        <f t="shared" si="60"/>
        <v>34</v>
      </c>
      <c r="P979">
        <f t="shared" si="61"/>
        <v>75.75</v>
      </c>
      <c r="Q979" t="s">
        <v>8316</v>
      </c>
      <c r="R979" s="16">
        <f t="shared" si="62"/>
        <v>42391.942094907412</v>
      </c>
      <c r="S979" s="17">
        <f t="shared" si="63"/>
        <v>42421.942094907412</v>
      </c>
    </row>
    <row r="980" spans="1:19" ht="48" hidden="1" x14ac:dyDescent="0.2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 s="12">
        <v>123</v>
      </c>
      <c r="M980" t="b">
        <v>0</v>
      </c>
      <c r="N980" t="s">
        <v>8271</v>
      </c>
      <c r="O980" s="12">
        <f t="shared" si="60"/>
        <v>56</v>
      </c>
      <c r="P980">
        <f t="shared" si="61"/>
        <v>790.84</v>
      </c>
      <c r="Q980" t="s">
        <v>8316</v>
      </c>
      <c r="R980" s="16">
        <f t="shared" si="62"/>
        <v>42395.309039351851</v>
      </c>
      <c r="S980" s="17">
        <f t="shared" si="63"/>
        <v>42425.309039351851</v>
      </c>
    </row>
    <row r="981" spans="1:19" ht="48" hidden="1" x14ac:dyDescent="0.2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 s="12">
        <v>96</v>
      </c>
      <c r="M981" t="b">
        <v>0</v>
      </c>
      <c r="N981" t="s">
        <v>8271</v>
      </c>
      <c r="O981" s="12">
        <f t="shared" si="60"/>
        <v>83</v>
      </c>
      <c r="P981">
        <f t="shared" si="61"/>
        <v>301.94</v>
      </c>
      <c r="Q981" t="s">
        <v>8316</v>
      </c>
      <c r="R981" s="16">
        <f t="shared" si="62"/>
        <v>42506.416990740734</v>
      </c>
      <c r="S981" s="17">
        <f t="shared" si="63"/>
        <v>42541.790972222225</v>
      </c>
    </row>
    <row r="982" spans="1:19" ht="48" hidden="1" x14ac:dyDescent="0.2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 s="12">
        <v>31</v>
      </c>
      <c r="M982" t="b">
        <v>0</v>
      </c>
      <c r="N982" t="s">
        <v>8271</v>
      </c>
      <c r="O982" s="12">
        <f t="shared" si="60"/>
        <v>15</v>
      </c>
      <c r="P982">
        <f t="shared" si="61"/>
        <v>47.94</v>
      </c>
      <c r="Q982" t="s">
        <v>8316</v>
      </c>
      <c r="R982" s="16">
        <f t="shared" si="62"/>
        <v>41928.904189814813</v>
      </c>
      <c r="S982" s="17">
        <f t="shared" si="63"/>
        <v>41973.945856481485</v>
      </c>
    </row>
    <row r="983" spans="1:19" ht="48" hidden="1" x14ac:dyDescent="0.2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 s="12">
        <v>4</v>
      </c>
      <c r="M983" t="b">
        <v>0</v>
      </c>
      <c r="N983" t="s">
        <v>8271</v>
      </c>
      <c r="O983" s="12">
        <f t="shared" si="60"/>
        <v>0</v>
      </c>
      <c r="P983">
        <f t="shared" si="61"/>
        <v>2.75</v>
      </c>
      <c r="Q983" t="s">
        <v>8316</v>
      </c>
      <c r="R983" s="16">
        <f t="shared" si="62"/>
        <v>41830.947013888886</v>
      </c>
      <c r="S983" s="17">
        <f t="shared" si="63"/>
        <v>41860.947013888886</v>
      </c>
    </row>
    <row r="984" spans="1:19" ht="32" hidden="1" x14ac:dyDescent="0.2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 s="12">
        <v>3</v>
      </c>
      <c r="M984" t="b">
        <v>0</v>
      </c>
      <c r="N984" t="s">
        <v>8271</v>
      </c>
      <c r="O984" s="12">
        <f t="shared" si="60"/>
        <v>0</v>
      </c>
      <c r="P984">
        <f t="shared" si="61"/>
        <v>1</v>
      </c>
      <c r="Q984" t="s">
        <v>8316</v>
      </c>
      <c r="R984" s="16">
        <f t="shared" si="62"/>
        <v>42615.753310185188</v>
      </c>
      <c r="S984" s="17">
        <f t="shared" si="63"/>
        <v>42645.753310185188</v>
      </c>
    </row>
    <row r="985" spans="1:19" ht="48" hidden="1" x14ac:dyDescent="0.2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 s="12">
        <v>179</v>
      </c>
      <c r="M985" t="b">
        <v>0</v>
      </c>
      <c r="N985" t="s">
        <v>8271</v>
      </c>
      <c r="O985" s="12">
        <f t="shared" si="60"/>
        <v>30</v>
      </c>
      <c r="P985">
        <f t="shared" si="61"/>
        <v>171.79</v>
      </c>
      <c r="Q985" t="s">
        <v>8316</v>
      </c>
      <c r="R985" s="16">
        <f t="shared" si="62"/>
        <v>42574.667650462965</v>
      </c>
      <c r="S985" s="17">
        <f t="shared" si="63"/>
        <v>42605.870833333334</v>
      </c>
    </row>
    <row r="986" spans="1:19" ht="80" hidden="1" x14ac:dyDescent="0.2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 s="12">
        <v>3</v>
      </c>
      <c r="M986" t="b">
        <v>0</v>
      </c>
      <c r="N986" t="s">
        <v>8271</v>
      </c>
      <c r="O986" s="12">
        <f t="shared" si="60"/>
        <v>1</v>
      </c>
      <c r="P986">
        <f t="shared" si="61"/>
        <v>35.33</v>
      </c>
      <c r="Q986" t="s">
        <v>8316</v>
      </c>
      <c r="R986" s="16">
        <f t="shared" si="62"/>
        <v>42061.11583333333</v>
      </c>
      <c r="S986" s="17">
        <f t="shared" si="63"/>
        <v>42091.074166666673</v>
      </c>
    </row>
    <row r="987" spans="1:19" ht="48" hidden="1" x14ac:dyDescent="0.2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 s="12">
        <v>23</v>
      </c>
      <c r="M987" t="b">
        <v>0</v>
      </c>
      <c r="N987" t="s">
        <v>8271</v>
      </c>
      <c r="O987" s="12">
        <f t="shared" si="60"/>
        <v>6</v>
      </c>
      <c r="P987">
        <f t="shared" si="61"/>
        <v>82.09</v>
      </c>
      <c r="Q987" t="s">
        <v>8316</v>
      </c>
      <c r="R987" s="16">
        <f t="shared" si="62"/>
        <v>42339.967708333337</v>
      </c>
      <c r="S987" s="17">
        <f t="shared" si="63"/>
        <v>42369.958333333328</v>
      </c>
    </row>
    <row r="988" spans="1:19" ht="48" hidden="1" x14ac:dyDescent="0.2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 s="12">
        <v>23</v>
      </c>
      <c r="M988" t="b">
        <v>0</v>
      </c>
      <c r="N988" t="s">
        <v>8271</v>
      </c>
      <c r="O988" s="12">
        <f t="shared" si="60"/>
        <v>13</v>
      </c>
      <c r="P988">
        <f t="shared" si="61"/>
        <v>110.87</v>
      </c>
      <c r="Q988" t="s">
        <v>8316</v>
      </c>
      <c r="R988" s="16">
        <f t="shared" si="62"/>
        <v>42324.767361111109</v>
      </c>
      <c r="S988" s="17">
        <f t="shared" si="63"/>
        <v>42379</v>
      </c>
    </row>
    <row r="989" spans="1:19" ht="48" hidden="1" x14ac:dyDescent="0.2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 s="12">
        <v>41</v>
      </c>
      <c r="M989" t="b">
        <v>0</v>
      </c>
      <c r="N989" t="s">
        <v>8271</v>
      </c>
      <c r="O989" s="12">
        <f t="shared" si="60"/>
        <v>13</v>
      </c>
      <c r="P989">
        <f t="shared" si="61"/>
        <v>161.22</v>
      </c>
      <c r="Q989" t="s">
        <v>8316</v>
      </c>
      <c r="R989" s="16">
        <f t="shared" si="62"/>
        <v>41773.294560185182</v>
      </c>
      <c r="S989" s="17">
        <f t="shared" si="63"/>
        <v>41813.294560185182</v>
      </c>
    </row>
    <row r="990" spans="1:19" ht="48" hidden="1" x14ac:dyDescent="0.2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 s="12">
        <v>0</v>
      </c>
      <c r="M990" t="b">
        <v>0</v>
      </c>
      <c r="N990" t="s">
        <v>8271</v>
      </c>
      <c r="O990" s="12">
        <f t="shared" si="60"/>
        <v>0</v>
      </c>
      <c r="P990">
        <f t="shared" si="61"/>
        <v>0</v>
      </c>
      <c r="Q990" t="s">
        <v>8316</v>
      </c>
      <c r="R990" s="16">
        <f t="shared" si="62"/>
        <v>42614.356770833328</v>
      </c>
      <c r="S990" s="17">
        <f t="shared" si="63"/>
        <v>42644.356770833328</v>
      </c>
    </row>
    <row r="991" spans="1:19" ht="16" hidden="1" x14ac:dyDescent="0.2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 s="12">
        <v>32</v>
      </c>
      <c r="M991" t="b">
        <v>0</v>
      </c>
      <c r="N991" t="s">
        <v>8271</v>
      </c>
      <c r="O991" s="12">
        <f t="shared" si="60"/>
        <v>17</v>
      </c>
      <c r="P991">
        <f t="shared" si="61"/>
        <v>52.41</v>
      </c>
      <c r="Q991" t="s">
        <v>8316</v>
      </c>
      <c r="R991" s="16">
        <f t="shared" si="62"/>
        <v>42611.933969907404</v>
      </c>
      <c r="S991" s="17">
        <f t="shared" si="63"/>
        <v>42641.933969907404</v>
      </c>
    </row>
    <row r="992" spans="1:19" ht="48" hidden="1" x14ac:dyDescent="0.2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 s="12">
        <v>2</v>
      </c>
      <c r="M992" t="b">
        <v>0</v>
      </c>
      <c r="N992" t="s">
        <v>8271</v>
      </c>
      <c r="O992" s="12">
        <f t="shared" si="60"/>
        <v>0</v>
      </c>
      <c r="P992">
        <f t="shared" si="61"/>
        <v>13</v>
      </c>
      <c r="Q992" t="s">
        <v>8316</v>
      </c>
      <c r="R992" s="16">
        <f t="shared" si="62"/>
        <v>41855.784305555557</v>
      </c>
      <c r="S992" s="17">
        <f t="shared" si="63"/>
        <v>41885.784305555557</v>
      </c>
    </row>
    <row r="993" spans="1:19" ht="80" hidden="1" x14ac:dyDescent="0.2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 s="12">
        <v>7</v>
      </c>
      <c r="M993" t="b">
        <v>0</v>
      </c>
      <c r="N993" t="s">
        <v>8271</v>
      </c>
      <c r="O993" s="12">
        <f t="shared" si="60"/>
        <v>4</v>
      </c>
      <c r="P993">
        <f t="shared" si="61"/>
        <v>30.29</v>
      </c>
      <c r="Q993" t="s">
        <v>8316</v>
      </c>
      <c r="R993" s="16">
        <f t="shared" si="62"/>
        <v>42538.75680555556</v>
      </c>
      <c r="S993" s="17">
        <f t="shared" si="63"/>
        <v>42563.785416666666</v>
      </c>
    </row>
    <row r="994" spans="1:19" ht="48" hidden="1" x14ac:dyDescent="0.2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 s="12">
        <v>4</v>
      </c>
      <c r="M994" t="b">
        <v>0</v>
      </c>
      <c r="N994" t="s">
        <v>8271</v>
      </c>
      <c r="O994" s="12">
        <f t="shared" si="60"/>
        <v>0</v>
      </c>
      <c r="P994">
        <f t="shared" si="61"/>
        <v>116.75</v>
      </c>
      <c r="Q994" t="s">
        <v>8316</v>
      </c>
      <c r="R994" s="16">
        <f t="shared" si="62"/>
        <v>42437.924988425926</v>
      </c>
      <c r="S994" s="17">
        <f t="shared" si="63"/>
        <v>42497.883321759262</v>
      </c>
    </row>
    <row r="995" spans="1:19" ht="48" hidden="1" x14ac:dyDescent="0.2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 s="12">
        <v>196</v>
      </c>
      <c r="M995" t="b">
        <v>0</v>
      </c>
      <c r="N995" t="s">
        <v>8271</v>
      </c>
      <c r="O995" s="12">
        <f t="shared" si="60"/>
        <v>25</v>
      </c>
      <c r="P995">
        <f t="shared" si="61"/>
        <v>89.6</v>
      </c>
      <c r="Q995" t="s">
        <v>8316</v>
      </c>
      <c r="R995" s="16">
        <f t="shared" si="62"/>
        <v>42652.964907407411</v>
      </c>
      <c r="S995" s="17">
        <f t="shared" si="63"/>
        <v>42686.208333333328</v>
      </c>
    </row>
    <row r="996" spans="1:19" ht="64" hidden="1" x14ac:dyDescent="0.2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 s="12">
        <v>11</v>
      </c>
      <c r="M996" t="b">
        <v>0</v>
      </c>
      <c r="N996" t="s">
        <v>8271</v>
      </c>
      <c r="O996" s="12">
        <f t="shared" si="60"/>
        <v>2</v>
      </c>
      <c r="P996">
        <f t="shared" si="61"/>
        <v>424.45</v>
      </c>
      <c r="Q996" t="s">
        <v>8316</v>
      </c>
      <c r="R996" s="16">
        <f t="shared" si="62"/>
        <v>41921.263078703705</v>
      </c>
      <c r="S996" s="17">
        <f t="shared" si="63"/>
        <v>41973.957638888889</v>
      </c>
    </row>
    <row r="997" spans="1:19" ht="48" hidden="1" x14ac:dyDescent="0.2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 s="12">
        <v>9</v>
      </c>
      <c r="M997" t="b">
        <v>0</v>
      </c>
      <c r="N997" t="s">
        <v>8271</v>
      </c>
      <c r="O997" s="12">
        <f t="shared" si="60"/>
        <v>7</v>
      </c>
      <c r="P997">
        <f t="shared" si="61"/>
        <v>80.67</v>
      </c>
      <c r="Q997" t="s">
        <v>8316</v>
      </c>
      <c r="R997" s="16">
        <f t="shared" si="62"/>
        <v>41947.940740740742</v>
      </c>
      <c r="S997" s="17">
        <f t="shared" si="63"/>
        <v>41972.666666666672</v>
      </c>
    </row>
    <row r="998" spans="1:19" ht="32" hidden="1" x14ac:dyDescent="0.2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 s="12">
        <v>5</v>
      </c>
      <c r="M998" t="b">
        <v>0</v>
      </c>
      <c r="N998" t="s">
        <v>8271</v>
      </c>
      <c r="O998" s="12">
        <f t="shared" si="60"/>
        <v>2</v>
      </c>
      <c r="P998">
        <f t="shared" si="61"/>
        <v>13</v>
      </c>
      <c r="Q998" t="s">
        <v>8316</v>
      </c>
      <c r="R998" s="16">
        <f t="shared" si="62"/>
        <v>41817.866435185184</v>
      </c>
      <c r="S998" s="17">
        <f t="shared" si="63"/>
        <v>41847.643750000003</v>
      </c>
    </row>
    <row r="999" spans="1:19" ht="32" hidden="1" x14ac:dyDescent="0.2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 s="12">
        <v>8</v>
      </c>
      <c r="M999" t="b">
        <v>0</v>
      </c>
      <c r="N999" t="s">
        <v>8271</v>
      </c>
      <c r="O999" s="12">
        <f t="shared" si="60"/>
        <v>1</v>
      </c>
      <c r="P999">
        <f t="shared" si="61"/>
        <v>8.1300000000000008</v>
      </c>
      <c r="Q999" t="s">
        <v>8316</v>
      </c>
      <c r="R999" s="16">
        <f t="shared" si="62"/>
        <v>41941.10297453704</v>
      </c>
      <c r="S999" s="17">
        <f t="shared" si="63"/>
        <v>41971.144641203704</v>
      </c>
    </row>
    <row r="1000" spans="1:19" ht="32" hidden="1" x14ac:dyDescent="0.2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 s="12">
        <v>229</v>
      </c>
      <c r="M1000" t="b">
        <v>0</v>
      </c>
      <c r="N1000" t="s">
        <v>8271</v>
      </c>
      <c r="O1000" s="12">
        <f t="shared" si="60"/>
        <v>59</v>
      </c>
      <c r="P1000">
        <f t="shared" si="61"/>
        <v>153.43</v>
      </c>
      <c r="Q1000" t="s">
        <v>8316</v>
      </c>
      <c r="R1000" s="16">
        <f t="shared" si="62"/>
        <v>42282.168993055559</v>
      </c>
      <c r="S1000" s="17">
        <f t="shared" si="63"/>
        <v>42327.210659722223</v>
      </c>
    </row>
    <row r="1001" spans="1:19" ht="48" hidden="1" x14ac:dyDescent="0.2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 s="12">
        <v>40</v>
      </c>
      <c r="M1001" t="b">
        <v>0</v>
      </c>
      <c r="N1001" t="s">
        <v>8271</v>
      </c>
      <c r="O1001" s="12">
        <f t="shared" si="60"/>
        <v>8</v>
      </c>
      <c r="P1001">
        <f t="shared" si="61"/>
        <v>292.08</v>
      </c>
      <c r="Q1001" t="s">
        <v>8316</v>
      </c>
      <c r="R1001" s="16">
        <f t="shared" si="62"/>
        <v>41926.29965277778</v>
      </c>
      <c r="S1001" s="17">
        <f t="shared" si="63"/>
        <v>41956.334722222222</v>
      </c>
    </row>
    <row r="1002" spans="1:19" ht="48" hidden="1" x14ac:dyDescent="0.2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 s="12">
        <v>6</v>
      </c>
      <c r="M1002" t="b">
        <v>0</v>
      </c>
      <c r="N1002" t="s">
        <v>8271</v>
      </c>
      <c r="O1002" s="12">
        <f t="shared" si="60"/>
        <v>2</v>
      </c>
      <c r="P1002">
        <f t="shared" si="61"/>
        <v>3304</v>
      </c>
      <c r="Q1002" t="s">
        <v>8316</v>
      </c>
      <c r="R1002" s="16">
        <f t="shared" si="62"/>
        <v>42749.059722222228</v>
      </c>
      <c r="S1002" s="17">
        <f t="shared" si="63"/>
        <v>42809.018055555556</v>
      </c>
    </row>
    <row r="1003" spans="1:19" ht="48" hidden="1" x14ac:dyDescent="0.2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 s="12">
        <v>4</v>
      </c>
      <c r="M1003" t="b">
        <v>0</v>
      </c>
      <c r="N1003" t="s">
        <v>8271</v>
      </c>
      <c r="O1003" s="12">
        <f t="shared" si="60"/>
        <v>104</v>
      </c>
      <c r="P1003">
        <f t="shared" si="61"/>
        <v>1300</v>
      </c>
      <c r="Q1003" t="s">
        <v>8316</v>
      </c>
      <c r="R1003" s="16">
        <f t="shared" si="62"/>
        <v>42720.720057870371</v>
      </c>
      <c r="S1003" s="17">
        <f t="shared" si="63"/>
        <v>42765.720057870371</v>
      </c>
    </row>
    <row r="1004" spans="1:19" ht="48" hidden="1" x14ac:dyDescent="0.2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 s="12">
        <v>22</v>
      </c>
      <c r="M1004" t="b">
        <v>0</v>
      </c>
      <c r="N1004" t="s">
        <v>8271</v>
      </c>
      <c r="O1004" s="12">
        <f t="shared" si="60"/>
        <v>30</v>
      </c>
      <c r="P1004">
        <f t="shared" si="61"/>
        <v>134.55000000000001</v>
      </c>
      <c r="Q1004" t="s">
        <v>8316</v>
      </c>
      <c r="R1004" s="16">
        <f t="shared" si="62"/>
        <v>42325.684189814812</v>
      </c>
      <c r="S1004" s="17">
        <f t="shared" si="63"/>
        <v>42355.249305555553</v>
      </c>
    </row>
    <row r="1005" spans="1:19" ht="48" hidden="1" x14ac:dyDescent="0.2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 s="12">
        <v>15</v>
      </c>
      <c r="M1005" t="b">
        <v>0</v>
      </c>
      <c r="N1005" t="s">
        <v>8271</v>
      </c>
      <c r="O1005" s="12">
        <f t="shared" si="60"/>
        <v>16</v>
      </c>
      <c r="P1005">
        <f t="shared" si="61"/>
        <v>214.07</v>
      </c>
      <c r="Q1005" t="s">
        <v>8316</v>
      </c>
      <c r="R1005" s="16">
        <f t="shared" si="62"/>
        <v>42780.709039351852</v>
      </c>
      <c r="S1005" s="17">
        <f t="shared" si="63"/>
        <v>42810.667372685188</v>
      </c>
    </row>
    <row r="1006" spans="1:19" ht="32" hidden="1" x14ac:dyDescent="0.2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 s="12">
        <v>95</v>
      </c>
      <c r="M1006" t="b">
        <v>0</v>
      </c>
      <c r="N1006" t="s">
        <v>8271</v>
      </c>
      <c r="O1006" s="12">
        <f t="shared" si="60"/>
        <v>82</v>
      </c>
      <c r="P1006">
        <f t="shared" si="61"/>
        <v>216.34</v>
      </c>
      <c r="Q1006" t="s">
        <v>8316</v>
      </c>
      <c r="R1006" s="16">
        <f t="shared" si="62"/>
        <v>42388.708645833336</v>
      </c>
      <c r="S1006" s="17">
        <f t="shared" si="63"/>
        <v>42418.708645833336</v>
      </c>
    </row>
    <row r="1007" spans="1:19" ht="32" hidden="1" x14ac:dyDescent="0.2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 s="12">
        <v>161</v>
      </c>
      <c r="M1007" t="b">
        <v>0</v>
      </c>
      <c r="N1007" t="s">
        <v>8271</v>
      </c>
      <c r="O1007" s="12">
        <f t="shared" si="60"/>
        <v>75</v>
      </c>
      <c r="P1007">
        <f t="shared" si="61"/>
        <v>932.31</v>
      </c>
      <c r="Q1007" t="s">
        <v>8316</v>
      </c>
      <c r="R1007" s="16">
        <f t="shared" si="62"/>
        <v>42276.624803240738</v>
      </c>
      <c r="S1007" s="17">
        <f t="shared" si="63"/>
        <v>42307.624803240738</v>
      </c>
    </row>
    <row r="1008" spans="1:19" ht="48" hidden="1" x14ac:dyDescent="0.2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 s="12">
        <v>8</v>
      </c>
      <c r="M1008" t="b">
        <v>0</v>
      </c>
      <c r="N1008" t="s">
        <v>8271</v>
      </c>
      <c r="O1008" s="12">
        <f t="shared" si="60"/>
        <v>6</v>
      </c>
      <c r="P1008">
        <f t="shared" si="61"/>
        <v>29.25</v>
      </c>
      <c r="Q1008" t="s">
        <v>8316</v>
      </c>
      <c r="R1008" s="16">
        <f t="shared" si="62"/>
        <v>41977.040185185186</v>
      </c>
      <c r="S1008" s="17">
        <f t="shared" si="63"/>
        <v>41985.299305555556</v>
      </c>
    </row>
    <row r="1009" spans="1:19" ht="48" hidden="1" x14ac:dyDescent="0.2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 s="12">
        <v>76</v>
      </c>
      <c r="M1009" t="b">
        <v>0</v>
      </c>
      <c r="N1009" t="s">
        <v>8271</v>
      </c>
      <c r="O1009" s="12">
        <f t="shared" si="60"/>
        <v>44</v>
      </c>
      <c r="P1009">
        <f t="shared" si="61"/>
        <v>174.95</v>
      </c>
      <c r="Q1009" t="s">
        <v>8316</v>
      </c>
      <c r="R1009" s="16">
        <f t="shared" si="62"/>
        <v>42676.583599537036</v>
      </c>
      <c r="S1009" s="17">
        <f t="shared" si="63"/>
        <v>42718.6252662037</v>
      </c>
    </row>
    <row r="1010" spans="1:19" ht="48" hidden="1" x14ac:dyDescent="0.2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 s="12">
        <v>1</v>
      </c>
      <c r="M1010" t="b">
        <v>0</v>
      </c>
      <c r="N1010" t="s">
        <v>8271</v>
      </c>
      <c r="O1010" s="12">
        <f t="shared" si="60"/>
        <v>0</v>
      </c>
      <c r="P1010">
        <f t="shared" si="61"/>
        <v>250</v>
      </c>
      <c r="Q1010" t="s">
        <v>8316</v>
      </c>
      <c r="R1010" s="16">
        <f t="shared" si="62"/>
        <v>42702.809201388889</v>
      </c>
      <c r="S1010" s="17">
        <f t="shared" si="63"/>
        <v>42732.809201388889</v>
      </c>
    </row>
    <row r="1011" spans="1:19" ht="48" hidden="1" x14ac:dyDescent="0.2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 s="12">
        <v>101</v>
      </c>
      <c r="M1011" t="b">
        <v>0</v>
      </c>
      <c r="N1011" t="s">
        <v>8271</v>
      </c>
      <c r="O1011" s="12">
        <f t="shared" si="60"/>
        <v>13</v>
      </c>
      <c r="P1011">
        <f t="shared" si="61"/>
        <v>65</v>
      </c>
      <c r="Q1011" t="s">
        <v>8316</v>
      </c>
      <c r="R1011" s="16">
        <f t="shared" si="62"/>
        <v>42510.604699074072</v>
      </c>
      <c r="S1011" s="17">
        <f t="shared" si="63"/>
        <v>42540.604699074072</v>
      </c>
    </row>
    <row r="1012" spans="1:19" ht="48" hidden="1" x14ac:dyDescent="0.2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 s="12">
        <v>4</v>
      </c>
      <c r="M1012" t="b">
        <v>0</v>
      </c>
      <c r="N1012" t="s">
        <v>8271</v>
      </c>
      <c r="O1012" s="12">
        <f t="shared" si="60"/>
        <v>0</v>
      </c>
      <c r="P1012">
        <f t="shared" si="61"/>
        <v>55</v>
      </c>
      <c r="Q1012" t="s">
        <v>8316</v>
      </c>
      <c r="R1012" s="16">
        <f t="shared" si="62"/>
        <v>42561.829421296294</v>
      </c>
      <c r="S1012" s="17">
        <f t="shared" si="63"/>
        <v>42618.124305555553</v>
      </c>
    </row>
    <row r="1013" spans="1:19" ht="48" hidden="1" x14ac:dyDescent="0.2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 s="12">
        <v>1</v>
      </c>
      <c r="M1013" t="b">
        <v>0</v>
      </c>
      <c r="N1013" t="s">
        <v>8271</v>
      </c>
      <c r="O1013" s="12">
        <f t="shared" si="60"/>
        <v>0</v>
      </c>
      <c r="P1013">
        <f t="shared" si="61"/>
        <v>75</v>
      </c>
      <c r="Q1013" t="s">
        <v>8316</v>
      </c>
      <c r="R1013" s="16">
        <f t="shared" si="62"/>
        <v>41946.898090277777</v>
      </c>
      <c r="S1013" s="17">
        <f t="shared" si="63"/>
        <v>41991.898090277777</v>
      </c>
    </row>
    <row r="1014" spans="1:19" ht="48" hidden="1" x14ac:dyDescent="0.2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 s="12">
        <v>775</v>
      </c>
      <c r="M1014" t="b">
        <v>0</v>
      </c>
      <c r="N1014" t="s">
        <v>8271</v>
      </c>
      <c r="O1014" s="12">
        <f t="shared" si="60"/>
        <v>21535</v>
      </c>
      <c r="P1014">
        <f t="shared" si="61"/>
        <v>1389.36</v>
      </c>
      <c r="Q1014" t="s">
        <v>8316</v>
      </c>
      <c r="R1014" s="16">
        <f t="shared" si="62"/>
        <v>42714.440416666665</v>
      </c>
      <c r="S1014" s="17">
        <f t="shared" si="63"/>
        <v>42759.440416666665</v>
      </c>
    </row>
    <row r="1015" spans="1:19" ht="48" hidden="1" x14ac:dyDescent="0.2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 s="12">
        <v>90</v>
      </c>
      <c r="M1015" t="b">
        <v>0</v>
      </c>
      <c r="N1015" t="s">
        <v>8271</v>
      </c>
      <c r="O1015" s="12">
        <f t="shared" si="60"/>
        <v>35</v>
      </c>
      <c r="P1015">
        <f t="shared" si="61"/>
        <v>95.91</v>
      </c>
      <c r="Q1015" t="s">
        <v>8316</v>
      </c>
      <c r="R1015" s="16">
        <f t="shared" si="62"/>
        <v>42339.833981481483</v>
      </c>
      <c r="S1015" s="17">
        <f t="shared" si="63"/>
        <v>42367.833333333328</v>
      </c>
    </row>
    <row r="1016" spans="1:19" ht="32" hidden="1" x14ac:dyDescent="0.2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 s="12">
        <v>16</v>
      </c>
      <c r="M1016" t="b">
        <v>0</v>
      </c>
      <c r="N1016" t="s">
        <v>8271</v>
      </c>
      <c r="O1016" s="12">
        <f t="shared" si="60"/>
        <v>31</v>
      </c>
      <c r="P1016">
        <f t="shared" si="61"/>
        <v>191.25</v>
      </c>
      <c r="Q1016" t="s">
        <v>8316</v>
      </c>
      <c r="R1016" s="16">
        <f t="shared" si="62"/>
        <v>41955.002488425926</v>
      </c>
      <c r="S1016" s="17">
        <f t="shared" si="63"/>
        <v>42005.002488425926</v>
      </c>
    </row>
    <row r="1017" spans="1:19" ht="32" hidden="1" x14ac:dyDescent="0.2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 s="12">
        <v>6</v>
      </c>
      <c r="M1017" t="b">
        <v>0</v>
      </c>
      <c r="N1017" t="s">
        <v>8271</v>
      </c>
      <c r="O1017" s="12">
        <f t="shared" si="60"/>
        <v>3</v>
      </c>
      <c r="P1017">
        <f t="shared" si="61"/>
        <v>40</v>
      </c>
      <c r="Q1017" t="s">
        <v>8316</v>
      </c>
      <c r="R1017" s="16">
        <f t="shared" si="62"/>
        <v>42303.878414351857</v>
      </c>
      <c r="S1017" s="17">
        <f t="shared" si="63"/>
        <v>42333.920081018514</v>
      </c>
    </row>
    <row r="1018" spans="1:19" ht="48" hidden="1" x14ac:dyDescent="0.2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 s="12">
        <v>38</v>
      </c>
      <c r="M1018" t="b">
        <v>0</v>
      </c>
      <c r="N1018" t="s">
        <v>8271</v>
      </c>
      <c r="O1018" s="12">
        <f t="shared" si="60"/>
        <v>3</v>
      </c>
      <c r="P1018">
        <f t="shared" si="61"/>
        <v>74.790000000000006</v>
      </c>
      <c r="Q1018" t="s">
        <v>8316</v>
      </c>
      <c r="R1018" s="16">
        <f t="shared" si="62"/>
        <v>42422.107129629629</v>
      </c>
      <c r="S1018" s="17">
        <f t="shared" si="63"/>
        <v>42467.065462962957</v>
      </c>
    </row>
    <row r="1019" spans="1:19" ht="48" hidden="1" x14ac:dyDescent="0.2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 s="12">
        <v>355</v>
      </c>
      <c r="M1019" t="b">
        <v>0</v>
      </c>
      <c r="N1019" t="s">
        <v>8271</v>
      </c>
      <c r="O1019" s="12">
        <f t="shared" si="60"/>
        <v>23</v>
      </c>
      <c r="P1019">
        <f t="shared" si="61"/>
        <v>161.12</v>
      </c>
      <c r="Q1019" t="s">
        <v>8316</v>
      </c>
      <c r="R1019" s="16">
        <f t="shared" si="62"/>
        <v>42289.675173611111</v>
      </c>
      <c r="S1019" s="17">
        <f t="shared" si="63"/>
        <v>42329.716840277775</v>
      </c>
    </row>
    <row r="1020" spans="1:19" ht="48" hidden="1" x14ac:dyDescent="0.2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 s="12">
        <v>7</v>
      </c>
      <c r="M1020" t="b">
        <v>0</v>
      </c>
      <c r="N1020" t="s">
        <v>8271</v>
      </c>
      <c r="O1020" s="12">
        <f t="shared" si="60"/>
        <v>3</v>
      </c>
      <c r="P1020">
        <f t="shared" si="61"/>
        <v>88.71</v>
      </c>
      <c r="Q1020" t="s">
        <v>8316</v>
      </c>
      <c r="R1020" s="16">
        <f t="shared" si="62"/>
        <v>42535.492280092592</v>
      </c>
      <c r="S1020" s="17">
        <f t="shared" si="63"/>
        <v>42565.492280092592</v>
      </c>
    </row>
    <row r="1021" spans="1:19" ht="32" hidden="1" x14ac:dyDescent="0.2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 s="12">
        <v>400</v>
      </c>
      <c r="M1021" t="b">
        <v>0</v>
      </c>
      <c r="N1021" t="s">
        <v>8271</v>
      </c>
      <c r="O1021" s="12">
        <f t="shared" si="60"/>
        <v>47</v>
      </c>
      <c r="P1021">
        <f t="shared" si="61"/>
        <v>53.25</v>
      </c>
      <c r="Q1021" t="s">
        <v>8316</v>
      </c>
      <c r="R1021" s="16">
        <f t="shared" si="62"/>
        <v>42009.973946759259</v>
      </c>
      <c r="S1021" s="17">
        <f t="shared" si="63"/>
        <v>42039.973946759259</v>
      </c>
    </row>
    <row r="1022" spans="1:19" ht="48" hidden="1" x14ac:dyDescent="0.2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 s="12">
        <v>30</v>
      </c>
      <c r="M1022" t="b">
        <v>1</v>
      </c>
      <c r="N1022" t="s">
        <v>8278</v>
      </c>
      <c r="O1022" s="12">
        <f t="shared" si="60"/>
        <v>206</v>
      </c>
      <c r="P1022">
        <f t="shared" si="61"/>
        <v>106.2</v>
      </c>
      <c r="Q1022" t="s">
        <v>8323</v>
      </c>
      <c r="R1022" s="16">
        <f t="shared" si="62"/>
        <v>42127.069548611107</v>
      </c>
      <c r="S1022" s="17">
        <f t="shared" si="63"/>
        <v>42157.032638888893</v>
      </c>
    </row>
    <row r="1023" spans="1:19" ht="48" hidden="1" x14ac:dyDescent="0.2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 s="12">
        <v>478</v>
      </c>
      <c r="M1023" t="b">
        <v>1</v>
      </c>
      <c r="N1023" t="s">
        <v>8278</v>
      </c>
      <c r="O1023" s="12">
        <f t="shared" si="60"/>
        <v>352</v>
      </c>
      <c r="P1023">
        <f t="shared" si="61"/>
        <v>22.08</v>
      </c>
      <c r="Q1023" t="s">
        <v>8323</v>
      </c>
      <c r="R1023" s="16">
        <f t="shared" si="62"/>
        <v>42271.251979166671</v>
      </c>
      <c r="S1023" s="17">
        <f t="shared" si="63"/>
        <v>42294.166666666672</v>
      </c>
    </row>
    <row r="1024" spans="1:19" ht="32" hidden="1" x14ac:dyDescent="0.2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 s="12">
        <v>74</v>
      </c>
      <c r="M1024" t="b">
        <v>1</v>
      </c>
      <c r="N1024" t="s">
        <v>8278</v>
      </c>
      <c r="O1024" s="12">
        <f t="shared" si="60"/>
        <v>115</v>
      </c>
      <c r="P1024">
        <f t="shared" si="61"/>
        <v>31.05</v>
      </c>
      <c r="Q1024" t="s">
        <v>8323</v>
      </c>
      <c r="R1024" s="16">
        <f t="shared" si="62"/>
        <v>42111.646724537044</v>
      </c>
      <c r="S1024" s="17">
        <f t="shared" si="63"/>
        <v>42141.646724537044</v>
      </c>
    </row>
    <row r="1025" spans="1:19" ht="48" hidden="1" x14ac:dyDescent="0.2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 s="12">
        <v>131</v>
      </c>
      <c r="M1025" t="b">
        <v>1</v>
      </c>
      <c r="N1025" t="s">
        <v>8278</v>
      </c>
      <c r="O1025" s="12">
        <f t="shared" si="60"/>
        <v>237</v>
      </c>
      <c r="P1025">
        <f t="shared" si="61"/>
        <v>36.21</v>
      </c>
      <c r="Q1025" t="s">
        <v>8323</v>
      </c>
      <c r="R1025" s="16">
        <f t="shared" si="62"/>
        <v>42145.919687500005</v>
      </c>
      <c r="S1025" s="17">
        <f t="shared" si="63"/>
        <v>42175.919687500005</v>
      </c>
    </row>
    <row r="1026" spans="1:19" ht="48" hidden="1" x14ac:dyDescent="0.2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 s="12">
        <v>61</v>
      </c>
      <c r="M1026" t="b">
        <v>1</v>
      </c>
      <c r="N1026" t="s">
        <v>8278</v>
      </c>
      <c r="O1026" s="12">
        <f t="shared" ref="O1026:O1089" si="64">ROUND(E1026/D1026*100,0)</f>
        <v>119</v>
      </c>
      <c r="P1026">
        <f t="shared" si="61"/>
        <v>388.98</v>
      </c>
      <c r="Q1026" t="s">
        <v>8323</v>
      </c>
      <c r="R1026" s="16">
        <f t="shared" si="62"/>
        <v>42370.580590277779</v>
      </c>
      <c r="S1026" s="17">
        <f t="shared" si="63"/>
        <v>42400.580590277779</v>
      </c>
    </row>
    <row r="1027" spans="1:19" ht="32" hidden="1" x14ac:dyDescent="0.2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 s="12">
        <v>1071</v>
      </c>
      <c r="M1027" t="b">
        <v>1</v>
      </c>
      <c r="N1027" t="s">
        <v>8278</v>
      </c>
      <c r="O1027" s="12">
        <f t="shared" si="64"/>
        <v>110</v>
      </c>
      <c r="P1027">
        <f t="shared" ref="P1027:P1090" si="65">IFERROR(ROUND(E1027/L1027,2),0)</f>
        <v>71.849999999999994</v>
      </c>
      <c r="Q1027" t="s">
        <v>8323</v>
      </c>
      <c r="R1027" s="16">
        <f t="shared" ref="R1027:R1090" si="66">(((J1027/60)/60)/24)+DATE(1970,1,1)</f>
        <v>42049.833761574075</v>
      </c>
      <c r="S1027" s="17">
        <f t="shared" ref="S1027:S1090" si="67">(((I1027/60)/60)/24)+DATE(1970,1,1)</f>
        <v>42079.792094907403</v>
      </c>
    </row>
    <row r="1028" spans="1:19" ht="48" hidden="1" x14ac:dyDescent="0.2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 s="12">
        <v>122</v>
      </c>
      <c r="M1028" t="b">
        <v>1</v>
      </c>
      <c r="N1028" t="s">
        <v>8278</v>
      </c>
      <c r="O1028" s="12">
        <f t="shared" si="64"/>
        <v>100</v>
      </c>
      <c r="P1028">
        <f t="shared" si="65"/>
        <v>57.38</v>
      </c>
      <c r="Q1028" t="s">
        <v>8323</v>
      </c>
      <c r="R1028" s="16">
        <f t="shared" si="66"/>
        <v>42426.407592592594</v>
      </c>
      <c r="S1028" s="17">
        <f t="shared" si="67"/>
        <v>42460.365925925929</v>
      </c>
    </row>
    <row r="1029" spans="1:19" ht="48" hidden="1" x14ac:dyDescent="0.2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 s="12">
        <v>111</v>
      </c>
      <c r="M1029" t="b">
        <v>1</v>
      </c>
      <c r="N1029" t="s">
        <v>8278</v>
      </c>
      <c r="O1029" s="12">
        <f t="shared" si="64"/>
        <v>103</v>
      </c>
      <c r="P1029">
        <f t="shared" si="65"/>
        <v>69.67</v>
      </c>
      <c r="Q1029" t="s">
        <v>8323</v>
      </c>
      <c r="R1029" s="16">
        <f t="shared" si="66"/>
        <v>41905.034108796295</v>
      </c>
      <c r="S1029" s="17">
        <f t="shared" si="67"/>
        <v>41935.034108796295</v>
      </c>
    </row>
    <row r="1030" spans="1:19" ht="48" hidden="1" x14ac:dyDescent="0.2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 s="12">
        <v>255</v>
      </c>
      <c r="M1030" t="b">
        <v>1</v>
      </c>
      <c r="N1030" t="s">
        <v>8278</v>
      </c>
      <c r="O1030" s="12">
        <f t="shared" si="64"/>
        <v>117</v>
      </c>
      <c r="P1030">
        <f t="shared" si="65"/>
        <v>45.99</v>
      </c>
      <c r="Q1030" t="s">
        <v>8323</v>
      </c>
      <c r="R1030" s="16">
        <f t="shared" si="66"/>
        <v>42755.627372685187</v>
      </c>
      <c r="S1030" s="17">
        <f t="shared" si="67"/>
        <v>42800.833333333328</v>
      </c>
    </row>
    <row r="1031" spans="1:19" ht="32" hidden="1" x14ac:dyDescent="0.2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 s="12">
        <v>141</v>
      </c>
      <c r="M1031" t="b">
        <v>1</v>
      </c>
      <c r="N1031" t="s">
        <v>8278</v>
      </c>
      <c r="O1031" s="12">
        <f t="shared" si="64"/>
        <v>112</v>
      </c>
      <c r="P1031">
        <f t="shared" si="65"/>
        <v>79.260000000000005</v>
      </c>
      <c r="Q1031" t="s">
        <v>8323</v>
      </c>
      <c r="R1031" s="16">
        <f t="shared" si="66"/>
        <v>42044.711886574078</v>
      </c>
      <c r="S1031" s="17">
        <f t="shared" si="67"/>
        <v>42098.915972222225</v>
      </c>
    </row>
    <row r="1032" spans="1:19" ht="32" hidden="1" x14ac:dyDescent="0.2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 s="12">
        <v>159</v>
      </c>
      <c r="M1032" t="b">
        <v>1</v>
      </c>
      <c r="N1032" t="s">
        <v>8278</v>
      </c>
      <c r="O1032" s="12">
        <f t="shared" si="64"/>
        <v>342</v>
      </c>
      <c r="P1032">
        <f t="shared" si="65"/>
        <v>43.03</v>
      </c>
      <c r="Q1032" t="s">
        <v>8323</v>
      </c>
      <c r="R1032" s="16">
        <f t="shared" si="66"/>
        <v>42611.483206018514</v>
      </c>
      <c r="S1032" s="17">
        <f t="shared" si="67"/>
        <v>42625.483206018514</v>
      </c>
    </row>
    <row r="1033" spans="1:19" ht="48" hidden="1" x14ac:dyDescent="0.2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 s="12">
        <v>99</v>
      </c>
      <c r="M1033" t="b">
        <v>1</v>
      </c>
      <c r="N1033" t="s">
        <v>8278</v>
      </c>
      <c r="O1033" s="12">
        <f t="shared" si="64"/>
        <v>107</v>
      </c>
      <c r="P1033">
        <f t="shared" si="65"/>
        <v>108.48</v>
      </c>
      <c r="Q1033" t="s">
        <v>8323</v>
      </c>
      <c r="R1033" s="16">
        <f t="shared" si="66"/>
        <v>42324.764004629629</v>
      </c>
      <c r="S1033" s="17">
        <f t="shared" si="67"/>
        <v>42354.764004629629</v>
      </c>
    </row>
    <row r="1034" spans="1:19" ht="16" hidden="1" x14ac:dyDescent="0.2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 s="12">
        <v>96</v>
      </c>
      <c r="M1034" t="b">
        <v>1</v>
      </c>
      <c r="N1034" t="s">
        <v>8278</v>
      </c>
      <c r="O1034" s="12">
        <f t="shared" si="64"/>
        <v>108</v>
      </c>
      <c r="P1034">
        <f t="shared" si="65"/>
        <v>61.03</v>
      </c>
      <c r="Q1034" t="s">
        <v>8323</v>
      </c>
      <c r="R1034" s="16">
        <f t="shared" si="66"/>
        <v>42514.666956018518</v>
      </c>
      <c r="S1034" s="17">
        <f t="shared" si="67"/>
        <v>42544.666956018518</v>
      </c>
    </row>
    <row r="1035" spans="1:19" ht="48" hidden="1" x14ac:dyDescent="0.2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 s="12">
        <v>27</v>
      </c>
      <c r="M1035" t="b">
        <v>1</v>
      </c>
      <c r="N1035" t="s">
        <v>8278</v>
      </c>
      <c r="O1035" s="12">
        <f t="shared" si="64"/>
        <v>103</v>
      </c>
      <c r="P1035">
        <f t="shared" si="65"/>
        <v>50.59</v>
      </c>
      <c r="Q1035" t="s">
        <v>8323</v>
      </c>
      <c r="R1035" s="16">
        <f t="shared" si="66"/>
        <v>42688.732407407413</v>
      </c>
      <c r="S1035" s="17">
        <f t="shared" si="67"/>
        <v>42716.732407407413</v>
      </c>
    </row>
    <row r="1036" spans="1:19" ht="48" hidden="1" x14ac:dyDescent="0.2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 s="12">
        <v>166</v>
      </c>
      <c r="M1036" t="b">
        <v>1</v>
      </c>
      <c r="N1036" t="s">
        <v>8278</v>
      </c>
      <c r="O1036" s="12">
        <f t="shared" si="64"/>
        <v>130</v>
      </c>
      <c r="P1036">
        <f t="shared" si="65"/>
        <v>39.159999999999997</v>
      </c>
      <c r="Q1036" t="s">
        <v>8323</v>
      </c>
      <c r="R1036" s="16">
        <f t="shared" si="66"/>
        <v>42555.166712962964</v>
      </c>
      <c r="S1036" s="17">
        <f t="shared" si="67"/>
        <v>42587.165972222225</v>
      </c>
    </row>
    <row r="1037" spans="1:19" ht="48" hidden="1" x14ac:dyDescent="0.2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 s="12">
        <v>76</v>
      </c>
      <c r="M1037" t="b">
        <v>1</v>
      </c>
      <c r="N1037" t="s">
        <v>8278</v>
      </c>
      <c r="O1037" s="12">
        <f t="shared" si="64"/>
        <v>108</v>
      </c>
      <c r="P1037">
        <f t="shared" si="65"/>
        <v>65.16</v>
      </c>
      <c r="Q1037" t="s">
        <v>8323</v>
      </c>
      <c r="R1037" s="16">
        <f t="shared" si="66"/>
        <v>42016.641435185185</v>
      </c>
      <c r="S1037" s="17">
        <f t="shared" si="67"/>
        <v>42046.641435185185</v>
      </c>
    </row>
    <row r="1038" spans="1:19" ht="48" hidden="1" x14ac:dyDescent="0.2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 s="12">
        <v>211</v>
      </c>
      <c r="M1038" t="b">
        <v>1</v>
      </c>
      <c r="N1038" t="s">
        <v>8278</v>
      </c>
      <c r="O1038" s="12">
        <f t="shared" si="64"/>
        <v>112</v>
      </c>
      <c r="P1038">
        <f t="shared" si="65"/>
        <v>23.96</v>
      </c>
      <c r="Q1038" t="s">
        <v>8323</v>
      </c>
      <c r="R1038" s="16">
        <f t="shared" si="66"/>
        <v>41249.448958333334</v>
      </c>
      <c r="S1038" s="17">
        <f t="shared" si="67"/>
        <v>41281.333333333336</v>
      </c>
    </row>
    <row r="1039" spans="1:19" ht="48" hidden="1" x14ac:dyDescent="0.2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 s="12">
        <v>21</v>
      </c>
      <c r="M1039" t="b">
        <v>1</v>
      </c>
      <c r="N1039" t="s">
        <v>8278</v>
      </c>
      <c r="O1039" s="12">
        <f t="shared" si="64"/>
        <v>102</v>
      </c>
      <c r="P1039">
        <f t="shared" si="65"/>
        <v>48.62</v>
      </c>
      <c r="Q1039" t="s">
        <v>8323</v>
      </c>
      <c r="R1039" s="16">
        <f t="shared" si="66"/>
        <v>42119.822476851856</v>
      </c>
      <c r="S1039" s="17">
        <f t="shared" si="67"/>
        <v>42142.208333333328</v>
      </c>
    </row>
    <row r="1040" spans="1:19" ht="48" hidden="1" x14ac:dyDescent="0.2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 s="12">
        <v>61</v>
      </c>
      <c r="M1040" t="b">
        <v>1</v>
      </c>
      <c r="N1040" t="s">
        <v>8278</v>
      </c>
      <c r="O1040" s="12">
        <f t="shared" si="64"/>
        <v>145</v>
      </c>
      <c r="P1040">
        <f t="shared" si="65"/>
        <v>35.74</v>
      </c>
      <c r="Q1040" t="s">
        <v>8323</v>
      </c>
      <c r="R1040" s="16">
        <f t="shared" si="66"/>
        <v>42418.231747685189</v>
      </c>
      <c r="S1040" s="17">
        <f t="shared" si="67"/>
        <v>42448.190081018518</v>
      </c>
    </row>
    <row r="1041" spans="1:19" ht="48" hidden="1" x14ac:dyDescent="0.2">
      <c r="A1041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 s="12">
        <v>30</v>
      </c>
      <c r="M1041" t="b">
        <v>1</v>
      </c>
      <c r="N1041" t="s">
        <v>8278</v>
      </c>
      <c r="O1041" s="12">
        <f t="shared" si="64"/>
        <v>128</v>
      </c>
      <c r="P1041">
        <f t="shared" si="65"/>
        <v>21.37</v>
      </c>
      <c r="Q1041" t="s">
        <v>8323</v>
      </c>
      <c r="R1041" s="16">
        <f t="shared" si="66"/>
        <v>42692.109328703707</v>
      </c>
      <c r="S1041" s="17">
        <f t="shared" si="67"/>
        <v>42717.332638888889</v>
      </c>
    </row>
    <row r="1042" spans="1:19" ht="48" hidden="1" x14ac:dyDescent="0.2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 s="12">
        <v>1</v>
      </c>
      <c r="M1042" t="b">
        <v>0</v>
      </c>
      <c r="N1042" t="s">
        <v>8279</v>
      </c>
      <c r="O1042" s="12">
        <f t="shared" si="64"/>
        <v>0</v>
      </c>
      <c r="P1042">
        <f t="shared" si="65"/>
        <v>250</v>
      </c>
      <c r="Q1042" t="s">
        <v>8324</v>
      </c>
      <c r="R1042" s="16">
        <f t="shared" si="66"/>
        <v>42579.708437499998</v>
      </c>
      <c r="S1042" s="17">
        <f t="shared" si="67"/>
        <v>42609.708437499998</v>
      </c>
    </row>
    <row r="1043" spans="1:19" ht="48" hidden="1" x14ac:dyDescent="0.2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 s="12">
        <v>0</v>
      </c>
      <c r="M1043" t="b">
        <v>0</v>
      </c>
      <c r="N1043" t="s">
        <v>8279</v>
      </c>
      <c r="O1043" s="12">
        <f t="shared" si="64"/>
        <v>0</v>
      </c>
      <c r="P1043">
        <f t="shared" si="65"/>
        <v>0</v>
      </c>
      <c r="Q1043" t="s">
        <v>8324</v>
      </c>
      <c r="R1043" s="16">
        <f t="shared" si="66"/>
        <v>41831.060092592597</v>
      </c>
      <c r="S1043" s="17">
        <f t="shared" si="67"/>
        <v>41851.060092592597</v>
      </c>
    </row>
    <row r="1044" spans="1:19" ht="48" hidden="1" x14ac:dyDescent="0.2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 s="12">
        <v>1</v>
      </c>
      <c r="M1044" t="b">
        <v>0</v>
      </c>
      <c r="N1044" t="s">
        <v>8279</v>
      </c>
      <c r="O1044" s="12">
        <f t="shared" si="64"/>
        <v>2</v>
      </c>
      <c r="P1044">
        <f t="shared" si="65"/>
        <v>10</v>
      </c>
      <c r="Q1044" t="s">
        <v>8324</v>
      </c>
      <c r="R1044" s="16">
        <f t="shared" si="66"/>
        <v>41851.696157407408</v>
      </c>
      <c r="S1044" s="17">
        <f t="shared" si="67"/>
        <v>41894.416666666664</v>
      </c>
    </row>
    <row r="1045" spans="1:19" ht="48" hidden="1" x14ac:dyDescent="0.2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 s="12">
        <v>292</v>
      </c>
      <c r="M1045" t="b">
        <v>0</v>
      </c>
      <c r="N1045" t="s">
        <v>8279</v>
      </c>
      <c r="O1045" s="12">
        <f t="shared" si="64"/>
        <v>9</v>
      </c>
      <c r="P1045">
        <f t="shared" si="65"/>
        <v>29.24</v>
      </c>
      <c r="Q1045" t="s">
        <v>8324</v>
      </c>
      <c r="R1045" s="16">
        <f t="shared" si="66"/>
        <v>42114.252951388888</v>
      </c>
      <c r="S1045" s="17">
        <f t="shared" si="67"/>
        <v>42144.252951388888</v>
      </c>
    </row>
    <row r="1046" spans="1:19" ht="48" hidden="1" x14ac:dyDescent="0.2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 s="12">
        <v>2</v>
      </c>
      <c r="M1046" t="b">
        <v>0</v>
      </c>
      <c r="N1046" t="s">
        <v>8279</v>
      </c>
      <c r="O1046" s="12">
        <f t="shared" si="64"/>
        <v>0</v>
      </c>
      <c r="P1046">
        <f t="shared" si="65"/>
        <v>3</v>
      </c>
      <c r="Q1046" t="s">
        <v>8324</v>
      </c>
      <c r="R1046" s="16">
        <f t="shared" si="66"/>
        <v>42011.925937499997</v>
      </c>
      <c r="S1046" s="17">
        <f t="shared" si="67"/>
        <v>42068.852083333331</v>
      </c>
    </row>
    <row r="1047" spans="1:19" ht="48" hidden="1" x14ac:dyDescent="0.2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 s="12">
        <v>8</v>
      </c>
      <c r="M1047" t="b">
        <v>0</v>
      </c>
      <c r="N1047" t="s">
        <v>8279</v>
      </c>
      <c r="O1047" s="12">
        <f t="shared" si="64"/>
        <v>3</v>
      </c>
      <c r="P1047">
        <f t="shared" si="65"/>
        <v>33.25</v>
      </c>
      <c r="Q1047" t="s">
        <v>8324</v>
      </c>
      <c r="R1047" s="16">
        <f t="shared" si="66"/>
        <v>41844.874421296299</v>
      </c>
      <c r="S1047" s="17">
        <f t="shared" si="67"/>
        <v>41874.874421296299</v>
      </c>
    </row>
    <row r="1048" spans="1:19" ht="48" hidden="1" x14ac:dyDescent="0.2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 s="12">
        <v>0</v>
      </c>
      <c r="M1048" t="b">
        <v>0</v>
      </c>
      <c r="N1048" t="s">
        <v>8279</v>
      </c>
      <c r="O1048" s="12">
        <f t="shared" si="64"/>
        <v>0</v>
      </c>
      <c r="P1048">
        <f t="shared" si="65"/>
        <v>0</v>
      </c>
      <c r="Q1048" t="s">
        <v>8324</v>
      </c>
      <c r="R1048" s="16">
        <f t="shared" si="66"/>
        <v>42319.851388888885</v>
      </c>
      <c r="S1048" s="17">
        <f t="shared" si="67"/>
        <v>42364.851388888885</v>
      </c>
    </row>
    <row r="1049" spans="1:19" ht="48" hidden="1" x14ac:dyDescent="0.2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 s="12">
        <v>1</v>
      </c>
      <c r="M1049" t="b">
        <v>0</v>
      </c>
      <c r="N1049" t="s">
        <v>8279</v>
      </c>
      <c r="O1049" s="12">
        <f t="shared" si="64"/>
        <v>0</v>
      </c>
      <c r="P1049">
        <f t="shared" si="65"/>
        <v>1</v>
      </c>
      <c r="Q1049" t="s">
        <v>8324</v>
      </c>
      <c r="R1049" s="16">
        <f t="shared" si="66"/>
        <v>41918.818460648145</v>
      </c>
      <c r="S1049" s="17">
        <f t="shared" si="67"/>
        <v>41948.860127314816</v>
      </c>
    </row>
    <row r="1050" spans="1:19" ht="48" hidden="1" x14ac:dyDescent="0.2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 s="12">
        <v>4</v>
      </c>
      <c r="M1050" t="b">
        <v>0</v>
      </c>
      <c r="N1050" t="s">
        <v>8279</v>
      </c>
      <c r="O1050" s="12">
        <f t="shared" si="64"/>
        <v>1</v>
      </c>
      <c r="P1050">
        <f t="shared" si="65"/>
        <v>53</v>
      </c>
      <c r="Q1050" t="s">
        <v>8324</v>
      </c>
      <c r="R1050" s="16">
        <f t="shared" si="66"/>
        <v>42598.053113425922</v>
      </c>
      <c r="S1050" s="17">
        <f t="shared" si="67"/>
        <v>42638.053113425922</v>
      </c>
    </row>
    <row r="1051" spans="1:19" ht="16" hidden="1" x14ac:dyDescent="0.2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 s="12">
        <v>0</v>
      </c>
      <c r="M1051" t="b">
        <v>0</v>
      </c>
      <c r="N1051" t="s">
        <v>8279</v>
      </c>
      <c r="O1051" s="12">
        <f t="shared" si="64"/>
        <v>0</v>
      </c>
      <c r="P1051">
        <f t="shared" si="65"/>
        <v>0</v>
      </c>
      <c r="Q1051" t="s">
        <v>8324</v>
      </c>
      <c r="R1051" s="16">
        <f t="shared" si="66"/>
        <v>42382.431076388893</v>
      </c>
      <c r="S1051" s="17">
        <f t="shared" si="67"/>
        <v>42412.431076388893</v>
      </c>
    </row>
    <row r="1052" spans="1:19" ht="16" hidden="1" x14ac:dyDescent="0.2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 s="12">
        <v>0</v>
      </c>
      <c r="M1052" t="b">
        <v>0</v>
      </c>
      <c r="N1052" t="s">
        <v>8279</v>
      </c>
      <c r="O1052" s="12">
        <f t="shared" si="64"/>
        <v>0</v>
      </c>
      <c r="P1052">
        <f t="shared" si="65"/>
        <v>0</v>
      </c>
      <c r="Q1052" t="s">
        <v>8324</v>
      </c>
      <c r="R1052" s="16">
        <f t="shared" si="66"/>
        <v>42231.7971875</v>
      </c>
      <c r="S1052" s="17">
        <f t="shared" si="67"/>
        <v>42261.7971875</v>
      </c>
    </row>
    <row r="1053" spans="1:19" ht="48" hidden="1" x14ac:dyDescent="0.2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 s="12">
        <v>0</v>
      </c>
      <c r="M1053" t="b">
        <v>0</v>
      </c>
      <c r="N1053" t="s">
        <v>8279</v>
      </c>
      <c r="O1053" s="12">
        <f t="shared" si="64"/>
        <v>0</v>
      </c>
      <c r="P1053">
        <f t="shared" si="65"/>
        <v>0</v>
      </c>
      <c r="Q1053" t="s">
        <v>8324</v>
      </c>
      <c r="R1053" s="16">
        <f t="shared" si="66"/>
        <v>41850.014178240745</v>
      </c>
      <c r="S1053" s="17">
        <f t="shared" si="67"/>
        <v>41878.014178240745</v>
      </c>
    </row>
    <row r="1054" spans="1:19" ht="64" hidden="1" x14ac:dyDescent="0.2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 s="12">
        <v>0</v>
      </c>
      <c r="M1054" t="b">
        <v>0</v>
      </c>
      <c r="N1054" t="s">
        <v>8279</v>
      </c>
      <c r="O1054" s="12">
        <f t="shared" si="64"/>
        <v>0</v>
      </c>
      <c r="P1054">
        <f t="shared" si="65"/>
        <v>0</v>
      </c>
      <c r="Q1054" t="s">
        <v>8324</v>
      </c>
      <c r="R1054" s="16">
        <f t="shared" si="66"/>
        <v>42483.797395833331</v>
      </c>
      <c r="S1054" s="17">
        <f t="shared" si="67"/>
        <v>42527.839583333334</v>
      </c>
    </row>
    <row r="1055" spans="1:19" ht="48" hidden="1" x14ac:dyDescent="0.2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 s="12">
        <v>1</v>
      </c>
      <c r="M1055" t="b">
        <v>0</v>
      </c>
      <c r="N1055" t="s">
        <v>8279</v>
      </c>
      <c r="O1055" s="12">
        <f t="shared" si="64"/>
        <v>1</v>
      </c>
      <c r="P1055">
        <f t="shared" si="65"/>
        <v>15</v>
      </c>
      <c r="Q1055" t="s">
        <v>8324</v>
      </c>
      <c r="R1055" s="16">
        <f t="shared" si="66"/>
        <v>42775.172824074078</v>
      </c>
      <c r="S1055" s="17">
        <f t="shared" si="67"/>
        <v>42800.172824074078</v>
      </c>
    </row>
    <row r="1056" spans="1:19" ht="48" hidden="1" x14ac:dyDescent="0.2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 s="12">
        <v>0</v>
      </c>
      <c r="M1056" t="b">
        <v>0</v>
      </c>
      <c r="N1056" t="s">
        <v>8279</v>
      </c>
      <c r="O1056" s="12">
        <f t="shared" si="64"/>
        <v>0</v>
      </c>
      <c r="P1056">
        <f t="shared" si="65"/>
        <v>0</v>
      </c>
      <c r="Q1056" t="s">
        <v>8324</v>
      </c>
      <c r="R1056" s="16">
        <f t="shared" si="66"/>
        <v>41831.851840277777</v>
      </c>
      <c r="S1056" s="17">
        <f t="shared" si="67"/>
        <v>41861.916666666664</v>
      </c>
    </row>
    <row r="1057" spans="1:19" ht="48" hidden="1" x14ac:dyDescent="0.2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 s="12">
        <v>0</v>
      </c>
      <c r="M1057" t="b">
        <v>0</v>
      </c>
      <c r="N1057" t="s">
        <v>8279</v>
      </c>
      <c r="O1057" s="12">
        <f t="shared" si="64"/>
        <v>0</v>
      </c>
      <c r="P1057">
        <f t="shared" si="65"/>
        <v>0</v>
      </c>
      <c r="Q1057" t="s">
        <v>8324</v>
      </c>
      <c r="R1057" s="16">
        <f t="shared" si="66"/>
        <v>42406.992418981477</v>
      </c>
      <c r="S1057" s="17">
        <f t="shared" si="67"/>
        <v>42436.992418981477</v>
      </c>
    </row>
    <row r="1058" spans="1:19" ht="48" hidden="1" x14ac:dyDescent="0.2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 s="12">
        <v>0</v>
      </c>
      <c r="M1058" t="b">
        <v>0</v>
      </c>
      <c r="N1058" t="s">
        <v>8279</v>
      </c>
      <c r="O1058" s="12">
        <f t="shared" si="64"/>
        <v>0</v>
      </c>
      <c r="P1058">
        <f t="shared" si="65"/>
        <v>0</v>
      </c>
      <c r="Q1058" t="s">
        <v>8324</v>
      </c>
      <c r="R1058" s="16">
        <f t="shared" si="66"/>
        <v>42058.719641203701</v>
      </c>
      <c r="S1058" s="17">
        <f t="shared" si="67"/>
        <v>42118.677974537044</v>
      </c>
    </row>
    <row r="1059" spans="1:19" ht="32" hidden="1" x14ac:dyDescent="0.2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 s="12">
        <v>0</v>
      </c>
      <c r="M1059" t="b">
        <v>0</v>
      </c>
      <c r="N1059" t="s">
        <v>8279</v>
      </c>
      <c r="O1059" s="12">
        <f t="shared" si="64"/>
        <v>0</v>
      </c>
      <c r="P1059">
        <f t="shared" si="65"/>
        <v>0</v>
      </c>
      <c r="Q1059" t="s">
        <v>8324</v>
      </c>
      <c r="R1059" s="16">
        <f t="shared" si="66"/>
        <v>42678.871331018512</v>
      </c>
      <c r="S1059" s="17">
        <f t="shared" si="67"/>
        <v>42708.912997685184</v>
      </c>
    </row>
    <row r="1060" spans="1:19" ht="48" hidden="1" x14ac:dyDescent="0.2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 s="12">
        <v>0</v>
      </c>
      <c r="M1060" t="b">
        <v>0</v>
      </c>
      <c r="N1060" t="s">
        <v>8279</v>
      </c>
      <c r="O1060" s="12">
        <f t="shared" si="64"/>
        <v>0</v>
      </c>
      <c r="P1060">
        <f t="shared" si="65"/>
        <v>0</v>
      </c>
      <c r="Q1060" t="s">
        <v>8324</v>
      </c>
      <c r="R1060" s="16">
        <f t="shared" si="66"/>
        <v>42047.900960648149</v>
      </c>
      <c r="S1060" s="17">
        <f t="shared" si="67"/>
        <v>42089</v>
      </c>
    </row>
    <row r="1061" spans="1:19" ht="16" hidden="1" x14ac:dyDescent="0.2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 s="12">
        <v>0</v>
      </c>
      <c r="M1061" t="b">
        <v>0</v>
      </c>
      <c r="N1061" t="s">
        <v>8279</v>
      </c>
      <c r="O1061" s="12">
        <f t="shared" si="64"/>
        <v>0</v>
      </c>
      <c r="P1061">
        <f t="shared" si="65"/>
        <v>0</v>
      </c>
      <c r="Q1061" t="s">
        <v>8324</v>
      </c>
      <c r="R1061" s="16">
        <f t="shared" si="66"/>
        <v>42046.79</v>
      </c>
      <c r="S1061" s="17">
        <f t="shared" si="67"/>
        <v>42076.748333333337</v>
      </c>
    </row>
    <row r="1062" spans="1:19" ht="48" hidden="1" x14ac:dyDescent="0.2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 s="12">
        <v>1</v>
      </c>
      <c r="M1062" t="b">
        <v>0</v>
      </c>
      <c r="N1062" t="s">
        <v>8279</v>
      </c>
      <c r="O1062" s="12">
        <f t="shared" si="64"/>
        <v>1</v>
      </c>
      <c r="P1062">
        <f t="shared" si="65"/>
        <v>50</v>
      </c>
      <c r="Q1062" t="s">
        <v>8324</v>
      </c>
      <c r="R1062" s="16">
        <f t="shared" si="66"/>
        <v>42079.913113425922</v>
      </c>
      <c r="S1062" s="17">
        <f t="shared" si="67"/>
        <v>42109.913113425922</v>
      </c>
    </row>
    <row r="1063" spans="1:19" ht="32" hidden="1" x14ac:dyDescent="0.2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 s="12">
        <v>0</v>
      </c>
      <c r="M1063" t="b">
        <v>0</v>
      </c>
      <c r="N1063" t="s">
        <v>8279</v>
      </c>
      <c r="O1063" s="12">
        <f t="shared" si="64"/>
        <v>0</v>
      </c>
      <c r="P1063">
        <f t="shared" si="65"/>
        <v>0</v>
      </c>
      <c r="Q1063" t="s">
        <v>8324</v>
      </c>
      <c r="R1063" s="16">
        <f t="shared" si="66"/>
        <v>42432.276712962965</v>
      </c>
      <c r="S1063" s="17">
        <f t="shared" si="67"/>
        <v>42492.041666666672</v>
      </c>
    </row>
    <row r="1064" spans="1:19" ht="16" hidden="1" x14ac:dyDescent="0.2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 s="12">
        <v>4</v>
      </c>
      <c r="M1064" t="b">
        <v>0</v>
      </c>
      <c r="N1064" t="s">
        <v>8279</v>
      </c>
      <c r="O1064" s="12">
        <f t="shared" si="64"/>
        <v>95</v>
      </c>
      <c r="P1064">
        <f t="shared" si="65"/>
        <v>47.5</v>
      </c>
      <c r="Q1064" t="s">
        <v>8324</v>
      </c>
      <c r="R1064" s="16">
        <f t="shared" si="66"/>
        <v>42556.807187500002</v>
      </c>
      <c r="S1064" s="17">
        <f t="shared" si="67"/>
        <v>42563.807187500002</v>
      </c>
    </row>
    <row r="1065" spans="1:19" ht="48" hidden="1" x14ac:dyDescent="0.2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 s="12">
        <v>0</v>
      </c>
      <c r="M1065" t="b">
        <v>0</v>
      </c>
      <c r="N1065" t="s">
        <v>8279</v>
      </c>
      <c r="O1065" s="12">
        <f t="shared" si="64"/>
        <v>0</v>
      </c>
      <c r="P1065">
        <f t="shared" si="65"/>
        <v>0</v>
      </c>
      <c r="Q1065" t="s">
        <v>8324</v>
      </c>
      <c r="R1065" s="16">
        <f t="shared" si="66"/>
        <v>42583.030810185184</v>
      </c>
      <c r="S1065" s="17">
        <f t="shared" si="67"/>
        <v>42613.030810185184</v>
      </c>
    </row>
    <row r="1066" spans="1:19" ht="48" hidden="1" x14ac:dyDescent="0.2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 s="12">
        <v>123</v>
      </c>
      <c r="M1066" t="b">
        <v>0</v>
      </c>
      <c r="N1066" t="s">
        <v>8280</v>
      </c>
      <c r="O1066" s="12">
        <f t="shared" si="64"/>
        <v>9</v>
      </c>
      <c r="P1066">
        <f t="shared" si="65"/>
        <v>65.67</v>
      </c>
      <c r="Q1066" t="s">
        <v>8325</v>
      </c>
      <c r="R1066" s="16">
        <f t="shared" si="66"/>
        <v>41417.228043981479</v>
      </c>
      <c r="S1066" s="17">
        <f t="shared" si="67"/>
        <v>41462.228043981479</v>
      </c>
    </row>
    <row r="1067" spans="1:19" ht="48" hidden="1" x14ac:dyDescent="0.2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 s="12">
        <v>5</v>
      </c>
      <c r="M1067" t="b">
        <v>0</v>
      </c>
      <c r="N1067" t="s">
        <v>8280</v>
      </c>
      <c r="O1067" s="12">
        <f t="shared" si="64"/>
        <v>3</v>
      </c>
      <c r="P1067">
        <f t="shared" si="65"/>
        <v>16.2</v>
      </c>
      <c r="Q1067" t="s">
        <v>8325</v>
      </c>
      <c r="R1067" s="16">
        <f t="shared" si="66"/>
        <v>41661.381041666667</v>
      </c>
      <c r="S1067" s="17">
        <f t="shared" si="67"/>
        <v>41689.381041666667</v>
      </c>
    </row>
    <row r="1068" spans="1:19" ht="48" hidden="1" x14ac:dyDescent="0.2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 s="12">
        <v>148</v>
      </c>
      <c r="M1068" t="b">
        <v>0</v>
      </c>
      <c r="N1068" t="s">
        <v>8280</v>
      </c>
      <c r="O1068" s="12">
        <f t="shared" si="64"/>
        <v>3</v>
      </c>
      <c r="P1068">
        <f t="shared" si="65"/>
        <v>34.130000000000003</v>
      </c>
      <c r="Q1068" t="s">
        <v>8325</v>
      </c>
      <c r="R1068" s="16">
        <f t="shared" si="66"/>
        <v>41445.962754629632</v>
      </c>
      <c r="S1068" s="17">
        <f t="shared" si="67"/>
        <v>41490.962754629632</v>
      </c>
    </row>
    <row r="1069" spans="1:19" ht="48" hidden="1" x14ac:dyDescent="0.2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 s="12">
        <v>10</v>
      </c>
      <c r="M1069" t="b">
        <v>0</v>
      </c>
      <c r="N1069" t="s">
        <v>8280</v>
      </c>
      <c r="O1069" s="12">
        <f t="shared" si="64"/>
        <v>26</v>
      </c>
      <c r="P1069">
        <f t="shared" si="65"/>
        <v>13</v>
      </c>
      <c r="Q1069" t="s">
        <v>8325</v>
      </c>
      <c r="R1069" s="16">
        <f t="shared" si="66"/>
        <v>41599.855682870373</v>
      </c>
      <c r="S1069" s="17">
        <f t="shared" si="67"/>
        <v>41629.855682870373</v>
      </c>
    </row>
    <row r="1070" spans="1:19" ht="48" hidden="1" x14ac:dyDescent="0.2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 s="12">
        <v>4</v>
      </c>
      <c r="M1070" t="b">
        <v>0</v>
      </c>
      <c r="N1070" t="s">
        <v>8280</v>
      </c>
      <c r="O1070" s="12">
        <f t="shared" si="64"/>
        <v>0</v>
      </c>
      <c r="P1070">
        <f t="shared" si="65"/>
        <v>11.25</v>
      </c>
      <c r="Q1070" t="s">
        <v>8325</v>
      </c>
      <c r="R1070" s="16">
        <f t="shared" si="66"/>
        <v>42440.371111111104</v>
      </c>
      <c r="S1070" s="17">
        <f t="shared" si="67"/>
        <v>42470.329444444447</v>
      </c>
    </row>
    <row r="1071" spans="1:19" ht="48" hidden="1" x14ac:dyDescent="0.2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 s="12">
        <v>21</v>
      </c>
      <c r="M1071" t="b">
        <v>0</v>
      </c>
      <c r="N1071" t="s">
        <v>8280</v>
      </c>
      <c r="O1071" s="12">
        <f t="shared" si="64"/>
        <v>39</v>
      </c>
      <c r="P1071">
        <f t="shared" si="65"/>
        <v>40.479999999999997</v>
      </c>
      <c r="Q1071" t="s">
        <v>8325</v>
      </c>
      <c r="R1071" s="16">
        <f t="shared" si="66"/>
        <v>41572.229849537034</v>
      </c>
      <c r="S1071" s="17">
        <f t="shared" si="67"/>
        <v>41604.271516203706</v>
      </c>
    </row>
    <row r="1072" spans="1:19" ht="48" hidden="1" x14ac:dyDescent="0.2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 s="12">
        <v>2</v>
      </c>
      <c r="M1072" t="b">
        <v>0</v>
      </c>
      <c r="N1072" t="s">
        <v>8280</v>
      </c>
      <c r="O1072" s="12">
        <f t="shared" si="64"/>
        <v>1</v>
      </c>
      <c r="P1072">
        <f t="shared" si="65"/>
        <v>35</v>
      </c>
      <c r="Q1072" t="s">
        <v>8325</v>
      </c>
      <c r="R1072" s="16">
        <f t="shared" si="66"/>
        <v>41163.011828703704</v>
      </c>
      <c r="S1072" s="17">
        <f t="shared" si="67"/>
        <v>41183.011828703704</v>
      </c>
    </row>
    <row r="1073" spans="1:19" ht="48" hidden="1" x14ac:dyDescent="0.2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 s="12">
        <v>0</v>
      </c>
      <c r="M1073" t="b">
        <v>0</v>
      </c>
      <c r="N1073" t="s">
        <v>8280</v>
      </c>
      <c r="O1073" s="12">
        <f t="shared" si="64"/>
        <v>0</v>
      </c>
      <c r="P1073">
        <f t="shared" si="65"/>
        <v>0</v>
      </c>
      <c r="Q1073" t="s">
        <v>8325</v>
      </c>
      <c r="R1073" s="16">
        <f t="shared" si="66"/>
        <v>42295.753391203703</v>
      </c>
      <c r="S1073" s="17">
        <f t="shared" si="67"/>
        <v>42325.795057870375</v>
      </c>
    </row>
    <row r="1074" spans="1:19" ht="48" hidden="1" x14ac:dyDescent="0.2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 s="12">
        <v>4</v>
      </c>
      <c r="M1074" t="b">
        <v>0</v>
      </c>
      <c r="N1074" t="s">
        <v>8280</v>
      </c>
      <c r="O1074" s="12">
        <f t="shared" si="64"/>
        <v>0</v>
      </c>
      <c r="P1074">
        <f t="shared" si="65"/>
        <v>12.75</v>
      </c>
      <c r="Q1074" t="s">
        <v>8325</v>
      </c>
      <c r="R1074" s="16">
        <f t="shared" si="66"/>
        <v>41645.832141203704</v>
      </c>
      <c r="S1074" s="17">
        <f t="shared" si="67"/>
        <v>41675.832141203704</v>
      </c>
    </row>
    <row r="1075" spans="1:19" ht="32" hidden="1" x14ac:dyDescent="0.2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 s="12">
        <v>1</v>
      </c>
      <c r="M1075" t="b">
        <v>0</v>
      </c>
      <c r="N1075" t="s">
        <v>8280</v>
      </c>
      <c r="O1075" s="12">
        <f t="shared" si="64"/>
        <v>1</v>
      </c>
      <c r="P1075">
        <f t="shared" si="65"/>
        <v>10</v>
      </c>
      <c r="Q1075" t="s">
        <v>8325</v>
      </c>
      <c r="R1075" s="16">
        <f t="shared" si="66"/>
        <v>40802.964594907404</v>
      </c>
      <c r="S1075" s="17">
        <f t="shared" si="67"/>
        <v>40832.964594907404</v>
      </c>
    </row>
    <row r="1076" spans="1:19" ht="48" hidden="1" x14ac:dyDescent="0.2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 s="12">
        <v>30</v>
      </c>
      <c r="M1076" t="b">
        <v>0</v>
      </c>
      <c r="N1076" t="s">
        <v>8280</v>
      </c>
      <c r="O1076" s="12">
        <f t="shared" si="64"/>
        <v>6</v>
      </c>
      <c r="P1076">
        <f t="shared" si="65"/>
        <v>113.57</v>
      </c>
      <c r="Q1076" t="s">
        <v>8325</v>
      </c>
      <c r="R1076" s="16">
        <f t="shared" si="66"/>
        <v>41613.172974537039</v>
      </c>
      <c r="S1076" s="17">
        <f t="shared" si="67"/>
        <v>41643.172974537039</v>
      </c>
    </row>
    <row r="1077" spans="1:19" ht="32" hidden="1" x14ac:dyDescent="0.2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 s="12">
        <v>3</v>
      </c>
      <c r="M1077" t="b">
        <v>0</v>
      </c>
      <c r="N1077" t="s">
        <v>8280</v>
      </c>
      <c r="O1077" s="12">
        <f t="shared" si="64"/>
        <v>5</v>
      </c>
      <c r="P1077">
        <f t="shared" si="65"/>
        <v>15</v>
      </c>
      <c r="Q1077" t="s">
        <v>8325</v>
      </c>
      <c r="R1077" s="16">
        <f t="shared" si="66"/>
        <v>41005.904120370367</v>
      </c>
      <c r="S1077" s="17">
        <f t="shared" si="67"/>
        <v>41035.904120370367</v>
      </c>
    </row>
    <row r="1078" spans="1:19" ht="48" hidden="1" x14ac:dyDescent="0.2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 s="12">
        <v>975</v>
      </c>
      <c r="M1078" t="b">
        <v>0</v>
      </c>
      <c r="N1078" t="s">
        <v>8280</v>
      </c>
      <c r="O1078" s="12">
        <f t="shared" si="64"/>
        <v>63</v>
      </c>
      <c r="P1078">
        <f t="shared" si="65"/>
        <v>48.28</v>
      </c>
      <c r="Q1078" t="s">
        <v>8325</v>
      </c>
      <c r="R1078" s="16">
        <f t="shared" si="66"/>
        <v>41838.377893518518</v>
      </c>
      <c r="S1078" s="17">
        <f t="shared" si="67"/>
        <v>41893.377893518518</v>
      </c>
    </row>
    <row r="1079" spans="1:19" ht="48" hidden="1" x14ac:dyDescent="0.2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 s="12">
        <v>167</v>
      </c>
      <c r="M1079" t="b">
        <v>0</v>
      </c>
      <c r="N1079" t="s">
        <v>8280</v>
      </c>
      <c r="O1079" s="12">
        <f t="shared" si="64"/>
        <v>29</v>
      </c>
      <c r="P1079">
        <f t="shared" si="65"/>
        <v>43.98</v>
      </c>
      <c r="Q1079" t="s">
        <v>8325</v>
      </c>
      <c r="R1079" s="16">
        <f t="shared" si="66"/>
        <v>42353.16679398148</v>
      </c>
      <c r="S1079" s="17">
        <f t="shared" si="67"/>
        <v>42383.16679398148</v>
      </c>
    </row>
    <row r="1080" spans="1:19" ht="48" hidden="1" x14ac:dyDescent="0.2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 s="12">
        <v>5</v>
      </c>
      <c r="M1080" t="b">
        <v>0</v>
      </c>
      <c r="N1080" t="s">
        <v>8280</v>
      </c>
      <c r="O1080" s="12">
        <f t="shared" si="64"/>
        <v>8</v>
      </c>
      <c r="P1080">
        <f t="shared" si="65"/>
        <v>9</v>
      </c>
      <c r="Q1080" t="s">
        <v>8325</v>
      </c>
      <c r="R1080" s="16">
        <f t="shared" si="66"/>
        <v>40701.195844907408</v>
      </c>
      <c r="S1080" s="17">
        <f t="shared" si="67"/>
        <v>40746.195844907408</v>
      </c>
    </row>
    <row r="1081" spans="1:19" ht="48" hidden="1" x14ac:dyDescent="0.2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 s="12">
        <v>18</v>
      </c>
      <c r="M1081" t="b">
        <v>0</v>
      </c>
      <c r="N1081" t="s">
        <v>8280</v>
      </c>
      <c r="O1081" s="12">
        <f t="shared" si="64"/>
        <v>3</v>
      </c>
      <c r="P1081">
        <f t="shared" si="65"/>
        <v>37.67</v>
      </c>
      <c r="Q1081" t="s">
        <v>8325</v>
      </c>
      <c r="R1081" s="16">
        <f t="shared" si="66"/>
        <v>42479.566388888896</v>
      </c>
      <c r="S1081" s="17">
        <f t="shared" si="67"/>
        <v>42504.566388888896</v>
      </c>
    </row>
    <row r="1082" spans="1:19" ht="48" hidden="1" x14ac:dyDescent="0.2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 s="12">
        <v>98</v>
      </c>
      <c r="M1082" t="b">
        <v>0</v>
      </c>
      <c r="N1082" t="s">
        <v>8280</v>
      </c>
      <c r="O1082" s="12">
        <f t="shared" si="64"/>
        <v>9</v>
      </c>
      <c r="P1082">
        <f t="shared" si="65"/>
        <v>18.579999999999998</v>
      </c>
      <c r="Q1082" t="s">
        <v>8325</v>
      </c>
      <c r="R1082" s="16">
        <f t="shared" si="66"/>
        <v>41740.138113425928</v>
      </c>
      <c r="S1082" s="17">
        <f t="shared" si="67"/>
        <v>41770.138113425928</v>
      </c>
    </row>
    <row r="1083" spans="1:19" ht="48" hidden="1" x14ac:dyDescent="0.2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 s="12">
        <v>4</v>
      </c>
      <c r="M1083" t="b">
        <v>0</v>
      </c>
      <c r="N1083" t="s">
        <v>8280</v>
      </c>
      <c r="O1083" s="12">
        <f t="shared" si="64"/>
        <v>0</v>
      </c>
      <c r="P1083">
        <f t="shared" si="65"/>
        <v>3</v>
      </c>
      <c r="Q1083" t="s">
        <v>8325</v>
      </c>
      <c r="R1083" s="16">
        <f t="shared" si="66"/>
        <v>42002.926990740743</v>
      </c>
      <c r="S1083" s="17">
        <f t="shared" si="67"/>
        <v>42032.926990740743</v>
      </c>
    </row>
    <row r="1084" spans="1:19" ht="32" hidden="1" x14ac:dyDescent="0.2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 s="12">
        <v>3</v>
      </c>
      <c r="M1084" t="b">
        <v>0</v>
      </c>
      <c r="N1084" t="s">
        <v>8280</v>
      </c>
      <c r="O1084" s="12">
        <f t="shared" si="64"/>
        <v>1</v>
      </c>
      <c r="P1084">
        <f t="shared" si="65"/>
        <v>18.670000000000002</v>
      </c>
      <c r="Q1084" t="s">
        <v>8325</v>
      </c>
      <c r="R1084" s="16">
        <f t="shared" si="66"/>
        <v>41101.906111111115</v>
      </c>
      <c r="S1084" s="17">
        <f t="shared" si="67"/>
        <v>41131.906111111115</v>
      </c>
    </row>
    <row r="1085" spans="1:19" ht="48" hidden="1" x14ac:dyDescent="0.2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 s="12">
        <v>1</v>
      </c>
      <c r="M1085" t="b">
        <v>0</v>
      </c>
      <c r="N1085" t="s">
        <v>8280</v>
      </c>
      <c r="O1085" s="12">
        <f t="shared" si="64"/>
        <v>1</v>
      </c>
      <c r="P1085">
        <f t="shared" si="65"/>
        <v>410</v>
      </c>
      <c r="Q1085" t="s">
        <v>8325</v>
      </c>
      <c r="R1085" s="16">
        <f t="shared" si="66"/>
        <v>41793.659525462965</v>
      </c>
      <c r="S1085" s="17">
        <f t="shared" si="67"/>
        <v>41853.659525462965</v>
      </c>
    </row>
    <row r="1086" spans="1:19" ht="16" hidden="1" x14ac:dyDescent="0.2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 s="12">
        <v>0</v>
      </c>
      <c r="M1086" t="b">
        <v>0</v>
      </c>
      <c r="N1086" t="s">
        <v>8280</v>
      </c>
      <c r="O1086" s="12">
        <f t="shared" si="64"/>
        <v>0</v>
      </c>
      <c r="P1086">
        <f t="shared" si="65"/>
        <v>0</v>
      </c>
      <c r="Q1086" t="s">
        <v>8325</v>
      </c>
      <c r="R1086" s="16">
        <f t="shared" si="66"/>
        <v>41829.912083333329</v>
      </c>
      <c r="S1086" s="17">
        <f t="shared" si="67"/>
        <v>41859.912083333329</v>
      </c>
    </row>
    <row r="1087" spans="1:19" ht="32" hidden="1" x14ac:dyDescent="0.2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 s="12">
        <v>9</v>
      </c>
      <c r="M1087" t="b">
        <v>0</v>
      </c>
      <c r="N1087" t="s">
        <v>8280</v>
      </c>
      <c r="O1087" s="12">
        <f t="shared" si="64"/>
        <v>3</v>
      </c>
      <c r="P1087">
        <f t="shared" si="65"/>
        <v>114</v>
      </c>
      <c r="Q1087" t="s">
        <v>8325</v>
      </c>
      <c r="R1087" s="16">
        <f t="shared" si="66"/>
        <v>42413.671006944445</v>
      </c>
      <c r="S1087" s="17">
        <f t="shared" si="67"/>
        <v>42443.629340277781</v>
      </c>
    </row>
    <row r="1088" spans="1:19" ht="16" hidden="1" x14ac:dyDescent="0.2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 s="12">
        <v>2</v>
      </c>
      <c r="M1088" t="b">
        <v>0</v>
      </c>
      <c r="N1088" t="s">
        <v>8280</v>
      </c>
      <c r="O1088" s="12">
        <f t="shared" si="64"/>
        <v>0</v>
      </c>
      <c r="P1088">
        <f t="shared" si="65"/>
        <v>7.5</v>
      </c>
      <c r="Q1088" t="s">
        <v>8325</v>
      </c>
      <c r="R1088" s="16">
        <f t="shared" si="66"/>
        <v>41845.866793981484</v>
      </c>
      <c r="S1088" s="17">
        <f t="shared" si="67"/>
        <v>41875.866793981484</v>
      </c>
    </row>
    <row r="1089" spans="1:19" ht="48" hidden="1" x14ac:dyDescent="0.2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 s="12">
        <v>0</v>
      </c>
      <c r="M1089" t="b">
        <v>0</v>
      </c>
      <c r="N1089" t="s">
        <v>8280</v>
      </c>
      <c r="O1089" s="12">
        <f t="shared" si="64"/>
        <v>0</v>
      </c>
      <c r="P1089">
        <f t="shared" si="65"/>
        <v>0</v>
      </c>
      <c r="Q1089" t="s">
        <v>8325</v>
      </c>
      <c r="R1089" s="16">
        <f t="shared" si="66"/>
        <v>41775.713969907411</v>
      </c>
      <c r="S1089" s="17">
        <f t="shared" si="67"/>
        <v>41805.713969907411</v>
      </c>
    </row>
    <row r="1090" spans="1:19" ht="32" hidden="1" x14ac:dyDescent="0.2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 s="12">
        <v>147</v>
      </c>
      <c r="M1090" t="b">
        <v>0</v>
      </c>
      <c r="N1090" t="s">
        <v>8280</v>
      </c>
      <c r="O1090" s="12">
        <f t="shared" ref="O1090:O1153" si="68">ROUND(E1090/D1090*100,0)</f>
        <v>14</v>
      </c>
      <c r="P1090">
        <f t="shared" si="65"/>
        <v>43.42</v>
      </c>
      <c r="Q1090" t="s">
        <v>8325</v>
      </c>
      <c r="R1090" s="16">
        <f t="shared" si="66"/>
        <v>41723.799386574072</v>
      </c>
      <c r="S1090" s="17">
        <f t="shared" si="67"/>
        <v>41753.799386574072</v>
      </c>
    </row>
    <row r="1091" spans="1:19" ht="32" hidden="1" x14ac:dyDescent="0.2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 s="12">
        <v>49</v>
      </c>
      <c r="M1091" t="b">
        <v>0</v>
      </c>
      <c r="N1091" t="s">
        <v>8280</v>
      </c>
      <c r="O1091" s="12">
        <f t="shared" si="68"/>
        <v>8</v>
      </c>
      <c r="P1091">
        <f t="shared" ref="P1091:P1154" si="69">IFERROR(ROUND(E1091/L1091,2),0)</f>
        <v>23.96</v>
      </c>
      <c r="Q1091" t="s">
        <v>8325</v>
      </c>
      <c r="R1091" s="16">
        <f t="shared" ref="R1091:R1154" si="70">(((J1091/60)/60)/24)+DATE(1970,1,1)</f>
        <v>42151.189525462964</v>
      </c>
      <c r="S1091" s="17">
        <f t="shared" ref="S1091:S1154" si="71">(((I1091/60)/60)/24)+DATE(1970,1,1)</f>
        <v>42181.189525462964</v>
      </c>
    </row>
    <row r="1092" spans="1:19" ht="48" hidden="1" x14ac:dyDescent="0.2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 s="12">
        <v>1</v>
      </c>
      <c r="M1092" t="b">
        <v>0</v>
      </c>
      <c r="N1092" t="s">
        <v>8280</v>
      </c>
      <c r="O1092" s="12">
        <f t="shared" si="68"/>
        <v>0</v>
      </c>
      <c r="P1092">
        <f t="shared" si="69"/>
        <v>5</v>
      </c>
      <c r="Q1092" t="s">
        <v>8325</v>
      </c>
      <c r="R1092" s="16">
        <f t="shared" si="70"/>
        <v>42123.185798611114</v>
      </c>
      <c r="S1092" s="17">
        <f t="shared" si="71"/>
        <v>42153.185798611114</v>
      </c>
    </row>
    <row r="1093" spans="1:19" ht="48" hidden="1" x14ac:dyDescent="0.2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 s="12">
        <v>2</v>
      </c>
      <c r="M1093" t="b">
        <v>0</v>
      </c>
      <c r="N1093" t="s">
        <v>8280</v>
      </c>
      <c r="O1093" s="12">
        <f t="shared" si="68"/>
        <v>13</v>
      </c>
      <c r="P1093">
        <f t="shared" si="69"/>
        <v>12.5</v>
      </c>
      <c r="Q1093" t="s">
        <v>8325</v>
      </c>
      <c r="R1093" s="16">
        <f t="shared" si="70"/>
        <v>42440.820277777777</v>
      </c>
      <c r="S1093" s="17">
        <f t="shared" si="71"/>
        <v>42470.778611111105</v>
      </c>
    </row>
    <row r="1094" spans="1:19" ht="48" hidden="1" x14ac:dyDescent="0.2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 s="12">
        <v>7</v>
      </c>
      <c r="M1094" t="b">
        <v>0</v>
      </c>
      <c r="N1094" t="s">
        <v>8280</v>
      </c>
      <c r="O1094" s="12">
        <f t="shared" si="68"/>
        <v>1</v>
      </c>
      <c r="P1094">
        <f t="shared" si="69"/>
        <v>3</v>
      </c>
      <c r="Q1094" t="s">
        <v>8325</v>
      </c>
      <c r="R1094" s="16">
        <f t="shared" si="70"/>
        <v>41250.025902777779</v>
      </c>
      <c r="S1094" s="17">
        <f t="shared" si="71"/>
        <v>41280.025902777779</v>
      </c>
    </row>
    <row r="1095" spans="1:19" ht="48" hidden="1" x14ac:dyDescent="0.2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 s="12">
        <v>4</v>
      </c>
      <c r="M1095" t="b">
        <v>0</v>
      </c>
      <c r="N1095" t="s">
        <v>8280</v>
      </c>
      <c r="O1095" s="12">
        <f t="shared" si="68"/>
        <v>14</v>
      </c>
      <c r="P1095">
        <f t="shared" si="69"/>
        <v>10.56</v>
      </c>
      <c r="Q1095" t="s">
        <v>8325</v>
      </c>
      <c r="R1095" s="16">
        <f t="shared" si="70"/>
        <v>42396.973807870367</v>
      </c>
      <c r="S1095" s="17">
        <f t="shared" si="71"/>
        <v>42411.973807870367</v>
      </c>
    </row>
    <row r="1096" spans="1:19" ht="48" hidden="1" x14ac:dyDescent="0.2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 s="12">
        <v>27</v>
      </c>
      <c r="M1096" t="b">
        <v>0</v>
      </c>
      <c r="N1096" t="s">
        <v>8280</v>
      </c>
      <c r="O1096" s="12">
        <f t="shared" si="68"/>
        <v>18</v>
      </c>
      <c r="P1096">
        <f t="shared" si="69"/>
        <v>122</v>
      </c>
      <c r="Q1096" t="s">
        <v>8325</v>
      </c>
      <c r="R1096" s="16">
        <f t="shared" si="70"/>
        <v>40795.713344907403</v>
      </c>
      <c r="S1096" s="17">
        <f t="shared" si="71"/>
        <v>40825.713344907403</v>
      </c>
    </row>
    <row r="1097" spans="1:19" ht="48" hidden="1" x14ac:dyDescent="0.2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 s="12">
        <v>94</v>
      </c>
      <c r="M1097" t="b">
        <v>0</v>
      </c>
      <c r="N1097" t="s">
        <v>8280</v>
      </c>
      <c r="O1097" s="12">
        <f t="shared" si="68"/>
        <v>5</v>
      </c>
      <c r="P1097">
        <f t="shared" si="69"/>
        <v>267.81</v>
      </c>
      <c r="Q1097" t="s">
        <v>8325</v>
      </c>
      <c r="R1097" s="16">
        <f t="shared" si="70"/>
        <v>41486.537268518521</v>
      </c>
      <c r="S1097" s="17">
        <f t="shared" si="71"/>
        <v>41516.537268518521</v>
      </c>
    </row>
    <row r="1098" spans="1:19" ht="48" hidden="1" x14ac:dyDescent="0.2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 s="12">
        <v>29</v>
      </c>
      <c r="M1098" t="b">
        <v>0</v>
      </c>
      <c r="N1098" t="s">
        <v>8280</v>
      </c>
      <c r="O1098" s="12">
        <f t="shared" si="68"/>
        <v>18</v>
      </c>
      <c r="P1098">
        <f t="shared" si="69"/>
        <v>74.209999999999994</v>
      </c>
      <c r="Q1098" t="s">
        <v>8325</v>
      </c>
      <c r="R1098" s="16">
        <f t="shared" si="70"/>
        <v>41885.51798611111</v>
      </c>
      <c r="S1098" s="17">
        <f t="shared" si="71"/>
        <v>41916.145833333336</v>
      </c>
    </row>
    <row r="1099" spans="1:19" ht="48" hidden="1" x14ac:dyDescent="0.2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 s="12">
        <v>7</v>
      </c>
      <c r="M1099" t="b">
        <v>0</v>
      </c>
      <c r="N1099" t="s">
        <v>8280</v>
      </c>
      <c r="O1099" s="12">
        <f t="shared" si="68"/>
        <v>0</v>
      </c>
      <c r="P1099">
        <f t="shared" si="69"/>
        <v>6.71</v>
      </c>
      <c r="Q1099" t="s">
        <v>8325</v>
      </c>
      <c r="R1099" s="16">
        <f t="shared" si="70"/>
        <v>41660.792557870373</v>
      </c>
      <c r="S1099" s="17">
        <f t="shared" si="71"/>
        <v>41700.792557870373</v>
      </c>
    </row>
    <row r="1100" spans="1:19" ht="32" hidden="1" x14ac:dyDescent="0.2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 s="12">
        <v>22</v>
      </c>
      <c r="M1100" t="b">
        <v>0</v>
      </c>
      <c r="N1100" t="s">
        <v>8280</v>
      </c>
      <c r="O1100" s="12">
        <f t="shared" si="68"/>
        <v>7</v>
      </c>
      <c r="P1100">
        <f t="shared" si="69"/>
        <v>81.95</v>
      </c>
      <c r="Q1100" t="s">
        <v>8325</v>
      </c>
      <c r="R1100" s="16">
        <f t="shared" si="70"/>
        <v>41712.762673611112</v>
      </c>
      <c r="S1100" s="17">
        <f t="shared" si="71"/>
        <v>41742.762673611112</v>
      </c>
    </row>
    <row r="1101" spans="1:19" ht="48" hidden="1" x14ac:dyDescent="0.2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 s="12">
        <v>1</v>
      </c>
      <c r="M1101" t="b">
        <v>0</v>
      </c>
      <c r="N1101" t="s">
        <v>8280</v>
      </c>
      <c r="O1101" s="12">
        <f t="shared" si="68"/>
        <v>1</v>
      </c>
      <c r="P1101">
        <f t="shared" si="69"/>
        <v>25</v>
      </c>
      <c r="Q1101" t="s">
        <v>8325</v>
      </c>
      <c r="R1101" s="16">
        <f t="shared" si="70"/>
        <v>42107.836435185185</v>
      </c>
      <c r="S1101" s="17">
        <f t="shared" si="71"/>
        <v>42137.836435185185</v>
      </c>
    </row>
    <row r="1102" spans="1:19" ht="48" hidden="1" x14ac:dyDescent="0.2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 s="12">
        <v>10</v>
      </c>
      <c r="M1102" t="b">
        <v>0</v>
      </c>
      <c r="N1102" t="s">
        <v>8280</v>
      </c>
      <c r="O1102" s="12">
        <f t="shared" si="68"/>
        <v>3</v>
      </c>
      <c r="P1102">
        <f t="shared" si="69"/>
        <v>10</v>
      </c>
      <c r="Q1102" t="s">
        <v>8325</v>
      </c>
      <c r="R1102" s="16">
        <f t="shared" si="70"/>
        <v>42384.110775462963</v>
      </c>
      <c r="S1102" s="17">
        <f t="shared" si="71"/>
        <v>42414.110775462963</v>
      </c>
    </row>
    <row r="1103" spans="1:19" ht="32" hidden="1" x14ac:dyDescent="0.2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 s="12">
        <v>6</v>
      </c>
      <c r="M1103" t="b">
        <v>0</v>
      </c>
      <c r="N1103" t="s">
        <v>8280</v>
      </c>
      <c r="O1103" s="12">
        <f t="shared" si="68"/>
        <v>0</v>
      </c>
      <c r="P1103">
        <f t="shared" si="69"/>
        <v>6.83</v>
      </c>
      <c r="Q1103" t="s">
        <v>8325</v>
      </c>
      <c r="R1103" s="16">
        <f t="shared" si="70"/>
        <v>42538.77243055556</v>
      </c>
      <c r="S1103" s="17">
        <f t="shared" si="71"/>
        <v>42565.758333333331</v>
      </c>
    </row>
    <row r="1104" spans="1:19" ht="48" hidden="1" x14ac:dyDescent="0.2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 s="12">
        <v>24</v>
      </c>
      <c r="M1104" t="b">
        <v>0</v>
      </c>
      <c r="N1104" t="s">
        <v>8280</v>
      </c>
      <c r="O1104" s="12">
        <f t="shared" si="68"/>
        <v>5</v>
      </c>
      <c r="P1104">
        <f t="shared" si="69"/>
        <v>17.71</v>
      </c>
      <c r="Q1104" t="s">
        <v>8325</v>
      </c>
      <c r="R1104" s="16">
        <f t="shared" si="70"/>
        <v>41577.045428240745</v>
      </c>
      <c r="S1104" s="17">
        <f t="shared" si="71"/>
        <v>41617.249305555553</v>
      </c>
    </row>
    <row r="1105" spans="1:19" ht="48" hidden="1" x14ac:dyDescent="0.2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 s="12">
        <v>15</v>
      </c>
      <c r="M1105" t="b">
        <v>0</v>
      </c>
      <c r="N1105" t="s">
        <v>8280</v>
      </c>
      <c r="O1105" s="12">
        <f t="shared" si="68"/>
        <v>2</v>
      </c>
      <c r="P1105">
        <f t="shared" si="69"/>
        <v>16.2</v>
      </c>
      <c r="Q1105" t="s">
        <v>8325</v>
      </c>
      <c r="R1105" s="16">
        <f t="shared" si="70"/>
        <v>42479.22210648148</v>
      </c>
      <c r="S1105" s="17">
        <f t="shared" si="71"/>
        <v>42539.22210648148</v>
      </c>
    </row>
    <row r="1106" spans="1:19" ht="48" hidden="1" x14ac:dyDescent="0.2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 s="12">
        <v>37</v>
      </c>
      <c r="M1106" t="b">
        <v>0</v>
      </c>
      <c r="N1106" t="s">
        <v>8280</v>
      </c>
      <c r="O1106" s="12">
        <f t="shared" si="68"/>
        <v>5</v>
      </c>
      <c r="P1106">
        <f t="shared" si="69"/>
        <v>80.3</v>
      </c>
      <c r="Q1106" t="s">
        <v>8325</v>
      </c>
      <c r="R1106" s="16">
        <f t="shared" si="70"/>
        <v>41771.40996527778</v>
      </c>
      <c r="S1106" s="17">
        <f t="shared" si="71"/>
        <v>41801.40996527778</v>
      </c>
    </row>
    <row r="1107" spans="1:19" ht="48" hidden="1" x14ac:dyDescent="0.2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 s="12">
        <v>20</v>
      </c>
      <c r="M1107" t="b">
        <v>0</v>
      </c>
      <c r="N1107" t="s">
        <v>8280</v>
      </c>
      <c r="O1107" s="12">
        <f t="shared" si="68"/>
        <v>0</v>
      </c>
      <c r="P1107">
        <f t="shared" si="69"/>
        <v>71.55</v>
      </c>
      <c r="Q1107" t="s">
        <v>8325</v>
      </c>
      <c r="R1107" s="16">
        <f t="shared" si="70"/>
        <v>41692.135729166665</v>
      </c>
      <c r="S1107" s="17">
        <f t="shared" si="71"/>
        <v>41722.0940625</v>
      </c>
    </row>
    <row r="1108" spans="1:19" ht="48" hidden="1" x14ac:dyDescent="0.2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 s="12">
        <v>7</v>
      </c>
      <c r="M1108" t="b">
        <v>0</v>
      </c>
      <c r="N1108" t="s">
        <v>8280</v>
      </c>
      <c r="O1108" s="12">
        <f t="shared" si="68"/>
        <v>41</v>
      </c>
      <c r="P1108">
        <f t="shared" si="69"/>
        <v>23.57</v>
      </c>
      <c r="Q1108" t="s">
        <v>8325</v>
      </c>
      <c r="R1108" s="16">
        <f t="shared" si="70"/>
        <v>40973.740451388891</v>
      </c>
      <c r="S1108" s="17">
        <f t="shared" si="71"/>
        <v>41003.698784722219</v>
      </c>
    </row>
    <row r="1109" spans="1:19" ht="64" hidden="1" x14ac:dyDescent="0.2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 s="12">
        <v>0</v>
      </c>
      <c r="M1109" t="b">
        <v>0</v>
      </c>
      <c r="N1109" t="s">
        <v>8280</v>
      </c>
      <c r="O1109" s="12">
        <f t="shared" si="68"/>
        <v>0</v>
      </c>
      <c r="P1109">
        <f t="shared" si="69"/>
        <v>0</v>
      </c>
      <c r="Q1109" t="s">
        <v>8325</v>
      </c>
      <c r="R1109" s="16">
        <f t="shared" si="70"/>
        <v>41813.861388888887</v>
      </c>
      <c r="S1109" s="17">
        <f t="shared" si="71"/>
        <v>41843.861388888887</v>
      </c>
    </row>
    <row r="1110" spans="1:19" ht="48" hidden="1" x14ac:dyDescent="0.2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 s="12">
        <v>21</v>
      </c>
      <c r="M1110" t="b">
        <v>0</v>
      </c>
      <c r="N1110" t="s">
        <v>8280</v>
      </c>
      <c r="O1110" s="12">
        <f t="shared" si="68"/>
        <v>3</v>
      </c>
      <c r="P1110">
        <f t="shared" si="69"/>
        <v>34.880000000000003</v>
      </c>
      <c r="Q1110" t="s">
        <v>8325</v>
      </c>
      <c r="R1110" s="16">
        <f t="shared" si="70"/>
        <v>40952.636979166666</v>
      </c>
      <c r="S1110" s="17">
        <f t="shared" si="71"/>
        <v>41012.595312500001</v>
      </c>
    </row>
    <row r="1111" spans="1:19" ht="48" hidden="1" x14ac:dyDescent="0.2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 s="12">
        <v>3</v>
      </c>
      <c r="M1111" t="b">
        <v>0</v>
      </c>
      <c r="N1111" t="s">
        <v>8280</v>
      </c>
      <c r="O1111" s="12">
        <f t="shared" si="68"/>
        <v>0</v>
      </c>
      <c r="P1111">
        <f t="shared" si="69"/>
        <v>15</v>
      </c>
      <c r="Q1111" t="s">
        <v>8325</v>
      </c>
      <c r="R1111" s="16">
        <f t="shared" si="70"/>
        <v>42662.752199074079</v>
      </c>
      <c r="S1111" s="17">
        <f t="shared" si="71"/>
        <v>42692.793865740736</v>
      </c>
    </row>
    <row r="1112" spans="1:19" ht="48" hidden="1" x14ac:dyDescent="0.2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 s="12">
        <v>11</v>
      </c>
      <c r="M1112" t="b">
        <v>0</v>
      </c>
      <c r="N1112" t="s">
        <v>8280</v>
      </c>
      <c r="O1112" s="12">
        <f t="shared" si="68"/>
        <v>1</v>
      </c>
      <c r="P1112">
        <f t="shared" si="69"/>
        <v>23.18</v>
      </c>
      <c r="Q1112" t="s">
        <v>8325</v>
      </c>
      <c r="R1112" s="16">
        <f t="shared" si="70"/>
        <v>41220.933124999996</v>
      </c>
      <c r="S1112" s="17">
        <f t="shared" si="71"/>
        <v>41250.933124999996</v>
      </c>
    </row>
    <row r="1113" spans="1:19" ht="48" hidden="1" x14ac:dyDescent="0.2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 s="12">
        <v>1</v>
      </c>
      <c r="M1113" t="b">
        <v>0</v>
      </c>
      <c r="N1113" t="s">
        <v>8280</v>
      </c>
      <c r="O1113" s="12">
        <f t="shared" si="68"/>
        <v>0</v>
      </c>
      <c r="P1113">
        <f t="shared" si="69"/>
        <v>1</v>
      </c>
      <c r="Q1113" t="s">
        <v>8325</v>
      </c>
      <c r="R1113" s="16">
        <f t="shared" si="70"/>
        <v>42347.203587962969</v>
      </c>
      <c r="S1113" s="17">
        <f t="shared" si="71"/>
        <v>42377.203587962969</v>
      </c>
    </row>
    <row r="1114" spans="1:19" ht="48" hidden="1" x14ac:dyDescent="0.2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 s="12">
        <v>312</v>
      </c>
      <c r="M1114" t="b">
        <v>0</v>
      </c>
      <c r="N1114" t="s">
        <v>8280</v>
      </c>
      <c r="O1114" s="12">
        <f t="shared" si="68"/>
        <v>36</v>
      </c>
      <c r="P1114">
        <f t="shared" si="69"/>
        <v>100.23</v>
      </c>
      <c r="Q1114" t="s">
        <v>8325</v>
      </c>
      <c r="R1114" s="16">
        <f t="shared" si="70"/>
        <v>41963.759386574078</v>
      </c>
      <c r="S1114" s="17">
        <f t="shared" si="71"/>
        <v>42023.354166666672</v>
      </c>
    </row>
    <row r="1115" spans="1:19" ht="48" hidden="1" x14ac:dyDescent="0.2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 s="12">
        <v>1</v>
      </c>
      <c r="M1115" t="b">
        <v>0</v>
      </c>
      <c r="N1115" t="s">
        <v>8280</v>
      </c>
      <c r="O1115" s="12">
        <f t="shared" si="68"/>
        <v>1</v>
      </c>
      <c r="P1115">
        <f t="shared" si="69"/>
        <v>5</v>
      </c>
      <c r="Q1115" t="s">
        <v>8325</v>
      </c>
      <c r="R1115" s="16">
        <f t="shared" si="70"/>
        <v>41835.977083333331</v>
      </c>
      <c r="S1115" s="17">
        <f t="shared" si="71"/>
        <v>41865.977083333331</v>
      </c>
    </row>
    <row r="1116" spans="1:19" ht="48" hidden="1" x14ac:dyDescent="0.2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 s="12">
        <v>3</v>
      </c>
      <c r="M1116" t="b">
        <v>0</v>
      </c>
      <c r="N1116" t="s">
        <v>8280</v>
      </c>
      <c r="O1116" s="12">
        <f t="shared" si="68"/>
        <v>0</v>
      </c>
      <c r="P1116">
        <f t="shared" si="69"/>
        <v>3.33</v>
      </c>
      <c r="Q1116" t="s">
        <v>8325</v>
      </c>
      <c r="R1116" s="16">
        <f t="shared" si="70"/>
        <v>41526.345914351856</v>
      </c>
      <c r="S1116" s="17">
        <f t="shared" si="71"/>
        <v>41556.345914351856</v>
      </c>
    </row>
    <row r="1117" spans="1:19" ht="48" hidden="1" x14ac:dyDescent="0.2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 s="12">
        <v>4</v>
      </c>
      <c r="M1117" t="b">
        <v>0</v>
      </c>
      <c r="N1117" t="s">
        <v>8280</v>
      </c>
      <c r="O1117" s="12">
        <f t="shared" si="68"/>
        <v>0</v>
      </c>
      <c r="P1117">
        <f t="shared" si="69"/>
        <v>13.25</v>
      </c>
      <c r="Q1117" t="s">
        <v>8325</v>
      </c>
      <c r="R1117" s="16">
        <f t="shared" si="70"/>
        <v>42429.695543981477</v>
      </c>
      <c r="S1117" s="17">
        <f t="shared" si="71"/>
        <v>42459.653877314813</v>
      </c>
    </row>
    <row r="1118" spans="1:19" ht="32" hidden="1" x14ac:dyDescent="0.2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 s="12">
        <v>10</v>
      </c>
      <c r="M1118" t="b">
        <v>0</v>
      </c>
      <c r="N1118" t="s">
        <v>8280</v>
      </c>
      <c r="O1118" s="12">
        <f t="shared" si="68"/>
        <v>0</v>
      </c>
      <c r="P1118">
        <f t="shared" si="69"/>
        <v>17.850000000000001</v>
      </c>
      <c r="Q1118" t="s">
        <v>8325</v>
      </c>
      <c r="R1118" s="16">
        <f t="shared" si="70"/>
        <v>41009.847314814811</v>
      </c>
      <c r="S1118" s="17">
        <f t="shared" si="71"/>
        <v>41069.847314814811</v>
      </c>
    </row>
    <row r="1119" spans="1:19" ht="48" hidden="1" x14ac:dyDescent="0.2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 s="12">
        <v>8</v>
      </c>
      <c r="M1119" t="b">
        <v>0</v>
      </c>
      <c r="N1119" t="s">
        <v>8280</v>
      </c>
      <c r="O1119" s="12">
        <f t="shared" si="68"/>
        <v>8</v>
      </c>
      <c r="P1119">
        <f t="shared" si="69"/>
        <v>10.38</v>
      </c>
      <c r="Q1119" t="s">
        <v>8325</v>
      </c>
      <c r="R1119" s="16">
        <f t="shared" si="70"/>
        <v>42333.598530092597</v>
      </c>
      <c r="S1119" s="17">
        <f t="shared" si="71"/>
        <v>42363.598530092597</v>
      </c>
    </row>
    <row r="1120" spans="1:19" ht="48" hidden="1" x14ac:dyDescent="0.2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 s="12">
        <v>3</v>
      </c>
      <c r="M1120" t="b">
        <v>0</v>
      </c>
      <c r="N1120" t="s">
        <v>8280</v>
      </c>
      <c r="O1120" s="12">
        <f t="shared" si="68"/>
        <v>2</v>
      </c>
      <c r="P1120">
        <f t="shared" si="69"/>
        <v>36.33</v>
      </c>
      <c r="Q1120" t="s">
        <v>8325</v>
      </c>
      <c r="R1120" s="16">
        <f t="shared" si="70"/>
        <v>41704.16642361111</v>
      </c>
      <c r="S1120" s="17">
        <f t="shared" si="71"/>
        <v>41734.124756944446</v>
      </c>
    </row>
    <row r="1121" spans="1:19" ht="48" hidden="1" x14ac:dyDescent="0.2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 s="12">
        <v>1</v>
      </c>
      <c r="M1121" t="b">
        <v>0</v>
      </c>
      <c r="N1121" t="s">
        <v>8280</v>
      </c>
      <c r="O1121" s="12">
        <f t="shared" si="68"/>
        <v>0</v>
      </c>
      <c r="P1121">
        <f t="shared" si="69"/>
        <v>5</v>
      </c>
      <c r="Q1121" t="s">
        <v>8325</v>
      </c>
      <c r="R1121" s="16">
        <f t="shared" si="70"/>
        <v>41722.792407407411</v>
      </c>
      <c r="S1121" s="17">
        <f t="shared" si="71"/>
        <v>41735.792407407411</v>
      </c>
    </row>
    <row r="1122" spans="1:19" ht="32" hidden="1" x14ac:dyDescent="0.2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 s="12">
        <v>0</v>
      </c>
      <c r="M1122" t="b">
        <v>0</v>
      </c>
      <c r="N1122" t="s">
        <v>8280</v>
      </c>
      <c r="O1122" s="12">
        <f t="shared" si="68"/>
        <v>0</v>
      </c>
      <c r="P1122">
        <f t="shared" si="69"/>
        <v>0</v>
      </c>
      <c r="Q1122" t="s">
        <v>8325</v>
      </c>
      <c r="R1122" s="16">
        <f t="shared" si="70"/>
        <v>40799.872685185182</v>
      </c>
      <c r="S1122" s="17">
        <f t="shared" si="71"/>
        <v>40844.872685185182</v>
      </c>
    </row>
    <row r="1123" spans="1:19" ht="48" hidden="1" x14ac:dyDescent="0.2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 s="12">
        <v>5</v>
      </c>
      <c r="M1123" t="b">
        <v>0</v>
      </c>
      <c r="N1123" t="s">
        <v>8280</v>
      </c>
      <c r="O1123" s="12">
        <f t="shared" si="68"/>
        <v>0</v>
      </c>
      <c r="P1123">
        <f t="shared" si="69"/>
        <v>5.8</v>
      </c>
      <c r="Q1123" t="s">
        <v>8325</v>
      </c>
      <c r="R1123" s="16">
        <f t="shared" si="70"/>
        <v>42412.934212962966</v>
      </c>
      <c r="S1123" s="17">
        <f t="shared" si="71"/>
        <v>42442.892546296294</v>
      </c>
    </row>
    <row r="1124" spans="1:19" ht="48" hidden="1" x14ac:dyDescent="0.2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 s="12">
        <v>0</v>
      </c>
      <c r="M1124" t="b">
        <v>0</v>
      </c>
      <c r="N1124" t="s">
        <v>8280</v>
      </c>
      <c r="O1124" s="12">
        <f t="shared" si="68"/>
        <v>0</v>
      </c>
      <c r="P1124">
        <f t="shared" si="69"/>
        <v>0</v>
      </c>
      <c r="Q1124" t="s">
        <v>8325</v>
      </c>
      <c r="R1124" s="16">
        <f t="shared" si="70"/>
        <v>41410.703993055555</v>
      </c>
      <c r="S1124" s="17">
        <f t="shared" si="71"/>
        <v>41424.703993055555</v>
      </c>
    </row>
    <row r="1125" spans="1:19" ht="48" hidden="1" x14ac:dyDescent="0.2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 s="12">
        <v>3</v>
      </c>
      <c r="M1125" t="b">
        <v>0</v>
      </c>
      <c r="N1125" t="s">
        <v>8280</v>
      </c>
      <c r="O1125" s="12">
        <f t="shared" si="68"/>
        <v>0</v>
      </c>
      <c r="P1125">
        <f t="shared" si="69"/>
        <v>3.67</v>
      </c>
      <c r="Q1125" t="s">
        <v>8325</v>
      </c>
      <c r="R1125" s="16">
        <f t="shared" si="70"/>
        <v>41718.5237037037</v>
      </c>
      <c r="S1125" s="17">
        <f t="shared" si="71"/>
        <v>41748.5237037037</v>
      </c>
    </row>
    <row r="1126" spans="1:19" ht="48" hidden="1" x14ac:dyDescent="0.2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 s="12">
        <v>7</v>
      </c>
      <c r="M1126" t="b">
        <v>0</v>
      </c>
      <c r="N1126" t="s">
        <v>8281</v>
      </c>
      <c r="O1126" s="12">
        <f t="shared" si="68"/>
        <v>0</v>
      </c>
      <c r="P1126">
        <f t="shared" si="69"/>
        <v>60.71</v>
      </c>
      <c r="Q1126" t="s">
        <v>8326</v>
      </c>
      <c r="R1126" s="16">
        <f t="shared" si="70"/>
        <v>42094.667256944449</v>
      </c>
      <c r="S1126" s="17">
        <f t="shared" si="71"/>
        <v>42124.667256944449</v>
      </c>
    </row>
    <row r="1127" spans="1:19" ht="48" hidden="1" x14ac:dyDescent="0.2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 s="12">
        <v>0</v>
      </c>
      <c r="M1127" t="b">
        <v>0</v>
      </c>
      <c r="N1127" t="s">
        <v>8281</v>
      </c>
      <c r="O1127" s="12">
        <f t="shared" si="68"/>
        <v>0</v>
      </c>
      <c r="P1127">
        <f t="shared" si="69"/>
        <v>0</v>
      </c>
      <c r="Q1127" t="s">
        <v>8326</v>
      </c>
      <c r="R1127" s="16">
        <f t="shared" si="70"/>
        <v>42212.624189814815</v>
      </c>
      <c r="S1127" s="17">
        <f t="shared" si="71"/>
        <v>42272.624189814815</v>
      </c>
    </row>
    <row r="1128" spans="1:19" ht="32" hidden="1" x14ac:dyDescent="0.2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 s="12">
        <v>2</v>
      </c>
      <c r="M1128" t="b">
        <v>0</v>
      </c>
      <c r="N1128" t="s">
        <v>8281</v>
      </c>
      <c r="O1128" s="12">
        <f t="shared" si="68"/>
        <v>1</v>
      </c>
      <c r="P1128">
        <f t="shared" si="69"/>
        <v>5</v>
      </c>
      <c r="Q1128" t="s">
        <v>8326</v>
      </c>
      <c r="R1128" s="16">
        <f t="shared" si="70"/>
        <v>42535.327476851846</v>
      </c>
      <c r="S1128" s="17">
        <f t="shared" si="71"/>
        <v>42565.327476851846</v>
      </c>
    </row>
    <row r="1129" spans="1:19" ht="64" hidden="1" x14ac:dyDescent="0.2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 s="12">
        <v>23</v>
      </c>
      <c r="M1129" t="b">
        <v>0</v>
      </c>
      <c r="N1129" t="s">
        <v>8281</v>
      </c>
      <c r="O1129" s="12">
        <f t="shared" si="68"/>
        <v>2</v>
      </c>
      <c r="P1129">
        <f t="shared" si="69"/>
        <v>25.43</v>
      </c>
      <c r="Q1129" t="s">
        <v>8326</v>
      </c>
      <c r="R1129" s="16">
        <f t="shared" si="70"/>
        <v>41926.854166666664</v>
      </c>
      <c r="S1129" s="17">
        <f t="shared" si="71"/>
        <v>41957.895833333328</v>
      </c>
    </row>
    <row r="1130" spans="1:19" ht="16" hidden="1" x14ac:dyDescent="0.2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 s="12">
        <v>1</v>
      </c>
      <c r="M1130" t="b">
        <v>0</v>
      </c>
      <c r="N1130" t="s">
        <v>8281</v>
      </c>
      <c r="O1130" s="12">
        <f t="shared" si="68"/>
        <v>0</v>
      </c>
      <c r="P1130">
        <f t="shared" si="69"/>
        <v>1</v>
      </c>
      <c r="Q1130" t="s">
        <v>8326</v>
      </c>
      <c r="R1130" s="16">
        <f t="shared" si="70"/>
        <v>41828.649502314816</v>
      </c>
      <c r="S1130" s="17">
        <f t="shared" si="71"/>
        <v>41858.649502314816</v>
      </c>
    </row>
    <row r="1131" spans="1:19" ht="48" hidden="1" x14ac:dyDescent="0.2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 s="12">
        <v>2</v>
      </c>
      <c r="M1131" t="b">
        <v>0</v>
      </c>
      <c r="N1131" t="s">
        <v>8281</v>
      </c>
      <c r="O1131" s="12">
        <f t="shared" si="68"/>
        <v>0</v>
      </c>
      <c r="P1131">
        <f t="shared" si="69"/>
        <v>10.5</v>
      </c>
      <c r="Q1131" t="s">
        <v>8326</v>
      </c>
      <c r="R1131" s="16">
        <f t="shared" si="70"/>
        <v>42496.264965277776</v>
      </c>
      <c r="S1131" s="17">
        <f t="shared" si="71"/>
        <v>42526.264965277776</v>
      </c>
    </row>
    <row r="1132" spans="1:19" ht="48" hidden="1" x14ac:dyDescent="0.2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 s="12">
        <v>3</v>
      </c>
      <c r="M1132" t="b">
        <v>0</v>
      </c>
      <c r="N1132" t="s">
        <v>8281</v>
      </c>
      <c r="O1132" s="12">
        <f t="shared" si="68"/>
        <v>0</v>
      </c>
      <c r="P1132">
        <f t="shared" si="69"/>
        <v>3.67</v>
      </c>
      <c r="Q1132" t="s">
        <v>8326</v>
      </c>
      <c r="R1132" s="16">
        <f t="shared" si="70"/>
        <v>41908.996527777781</v>
      </c>
      <c r="S1132" s="17">
        <f t="shared" si="71"/>
        <v>41969.038194444445</v>
      </c>
    </row>
    <row r="1133" spans="1:19" ht="48" hidden="1" x14ac:dyDescent="0.2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 s="12">
        <v>0</v>
      </c>
      <c r="M1133" t="b">
        <v>0</v>
      </c>
      <c r="N1133" t="s">
        <v>8281</v>
      </c>
      <c r="O1133" s="12">
        <f t="shared" si="68"/>
        <v>0</v>
      </c>
      <c r="P1133">
        <f t="shared" si="69"/>
        <v>0</v>
      </c>
      <c r="Q1133" t="s">
        <v>8326</v>
      </c>
      <c r="R1133" s="16">
        <f t="shared" si="70"/>
        <v>42332.908194444448</v>
      </c>
      <c r="S1133" s="17">
        <f t="shared" si="71"/>
        <v>42362.908194444448</v>
      </c>
    </row>
    <row r="1134" spans="1:19" ht="48" hidden="1" x14ac:dyDescent="0.2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 s="12">
        <v>13</v>
      </c>
      <c r="M1134" t="b">
        <v>0</v>
      </c>
      <c r="N1134" t="s">
        <v>8281</v>
      </c>
      <c r="O1134" s="12">
        <f t="shared" si="68"/>
        <v>14</v>
      </c>
      <c r="P1134">
        <f t="shared" si="69"/>
        <v>110.62</v>
      </c>
      <c r="Q1134" t="s">
        <v>8326</v>
      </c>
      <c r="R1134" s="16">
        <f t="shared" si="70"/>
        <v>42706.115405092598</v>
      </c>
      <c r="S1134" s="17">
        <f t="shared" si="71"/>
        <v>42736.115405092598</v>
      </c>
    </row>
    <row r="1135" spans="1:19" ht="48" hidden="1" x14ac:dyDescent="0.2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 s="12">
        <v>1</v>
      </c>
      <c r="M1135" t="b">
        <v>0</v>
      </c>
      <c r="N1135" t="s">
        <v>8281</v>
      </c>
      <c r="O1135" s="12">
        <f t="shared" si="68"/>
        <v>1</v>
      </c>
      <c r="P1135">
        <f t="shared" si="69"/>
        <v>20</v>
      </c>
      <c r="Q1135" t="s">
        <v>8326</v>
      </c>
      <c r="R1135" s="16">
        <f t="shared" si="70"/>
        <v>41821.407187500001</v>
      </c>
      <c r="S1135" s="17">
        <f t="shared" si="71"/>
        <v>41851.407187500001</v>
      </c>
    </row>
    <row r="1136" spans="1:19" ht="48" hidden="1" x14ac:dyDescent="0.2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 s="12">
        <v>1</v>
      </c>
      <c r="M1136" t="b">
        <v>0</v>
      </c>
      <c r="N1136" t="s">
        <v>8281</v>
      </c>
      <c r="O1136" s="12">
        <f t="shared" si="68"/>
        <v>0</v>
      </c>
      <c r="P1136">
        <f t="shared" si="69"/>
        <v>1</v>
      </c>
      <c r="Q1136" t="s">
        <v>8326</v>
      </c>
      <c r="R1136" s="16">
        <f t="shared" si="70"/>
        <v>41958.285046296296</v>
      </c>
      <c r="S1136" s="17">
        <f t="shared" si="71"/>
        <v>41972.189583333333</v>
      </c>
    </row>
    <row r="1137" spans="1:19" ht="64" hidden="1" x14ac:dyDescent="0.2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 s="12">
        <v>1</v>
      </c>
      <c r="M1137" t="b">
        <v>0</v>
      </c>
      <c r="N1137" t="s">
        <v>8281</v>
      </c>
      <c r="O1137" s="12">
        <f t="shared" si="68"/>
        <v>5</v>
      </c>
      <c r="P1137">
        <f t="shared" si="69"/>
        <v>50</v>
      </c>
      <c r="Q1137" t="s">
        <v>8326</v>
      </c>
      <c r="R1137" s="16">
        <f t="shared" si="70"/>
        <v>42558.989513888882</v>
      </c>
      <c r="S1137" s="17">
        <f t="shared" si="71"/>
        <v>42588.989513888882</v>
      </c>
    </row>
    <row r="1138" spans="1:19" ht="48" hidden="1" x14ac:dyDescent="0.2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 s="12">
        <v>6</v>
      </c>
      <c r="M1138" t="b">
        <v>0</v>
      </c>
      <c r="N1138" t="s">
        <v>8281</v>
      </c>
      <c r="O1138" s="12">
        <f t="shared" si="68"/>
        <v>6</v>
      </c>
      <c r="P1138">
        <f t="shared" si="69"/>
        <v>45</v>
      </c>
      <c r="Q1138" t="s">
        <v>8326</v>
      </c>
      <c r="R1138" s="16">
        <f t="shared" si="70"/>
        <v>42327.671631944439</v>
      </c>
      <c r="S1138" s="17">
        <f t="shared" si="71"/>
        <v>42357.671631944439</v>
      </c>
    </row>
    <row r="1139" spans="1:19" ht="48" hidden="1" x14ac:dyDescent="0.2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 s="12">
        <v>39</v>
      </c>
      <c r="M1139" t="b">
        <v>0</v>
      </c>
      <c r="N1139" t="s">
        <v>8281</v>
      </c>
      <c r="O1139" s="12">
        <f t="shared" si="68"/>
        <v>40</v>
      </c>
      <c r="P1139">
        <f t="shared" si="69"/>
        <v>253.21</v>
      </c>
      <c r="Q1139" t="s">
        <v>8326</v>
      </c>
      <c r="R1139" s="16">
        <f t="shared" si="70"/>
        <v>42453.819687499999</v>
      </c>
      <c r="S1139" s="17">
        <f t="shared" si="71"/>
        <v>42483.819687499999</v>
      </c>
    </row>
    <row r="1140" spans="1:19" ht="48" hidden="1" x14ac:dyDescent="0.2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 s="12">
        <v>4</v>
      </c>
      <c r="M1140" t="b">
        <v>0</v>
      </c>
      <c r="N1140" t="s">
        <v>8281</v>
      </c>
      <c r="O1140" s="12">
        <f t="shared" si="68"/>
        <v>0</v>
      </c>
      <c r="P1140">
        <f t="shared" si="69"/>
        <v>31.25</v>
      </c>
      <c r="Q1140" t="s">
        <v>8326</v>
      </c>
      <c r="R1140" s="16">
        <f t="shared" si="70"/>
        <v>42736.9066087963</v>
      </c>
      <c r="S1140" s="17">
        <f t="shared" si="71"/>
        <v>42756.9066087963</v>
      </c>
    </row>
    <row r="1141" spans="1:19" ht="48" hidden="1" x14ac:dyDescent="0.2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 s="12">
        <v>1</v>
      </c>
      <c r="M1141" t="b">
        <v>0</v>
      </c>
      <c r="N1141" t="s">
        <v>8281</v>
      </c>
      <c r="O1141" s="12">
        <f t="shared" si="68"/>
        <v>0</v>
      </c>
      <c r="P1141">
        <f t="shared" si="69"/>
        <v>5</v>
      </c>
      <c r="Q1141" t="s">
        <v>8326</v>
      </c>
      <c r="R1141" s="16">
        <f t="shared" si="70"/>
        <v>41975.347523148142</v>
      </c>
      <c r="S1141" s="17">
        <f t="shared" si="71"/>
        <v>42005.347523148142</v>
      </c>
    </row>
    <row r="1142" spans="1:19" ht="48" hidden="1" x14ac:dyDescent="0.2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 s="12">
        <v>0</v>
      </c>
      <c r="M1142" t="b">
        <v>0</v>
      </c>
      <c r="N1142" t="s">
        <v>8281</v>
      </c>
      <c r="O1142" s="12">
        <f t="shared" si="68"/>
        <v>0</v>
      </c>
      <c r="P1142">
        <f t="shared" si="69"/>
        <v>0</v>
      </c>
      <c r="Q1142" t="s">
        <v>8326</v>
      </c>
      <c r="R1142" s="16">
        <f t="shared" si="70"/>
        <v>42192.462048611109</v>
      </c>
      <c r="S1142" s="17">
        <f t="shared" si="71"/>
        <v>42222.462048611109</v>
      </c>
    </row>
    <row r="1143" spans="1:19" ht="16" hidden="1" x14ac:dyDescent="0.2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 s="12">
        <v>0</v>
      </c>
      <c r="M1143" t="b">
        <v>0</v>
      </c>
      <c r="N1143" t="s">
        <v>8281</v>
      </c>
      <c r="O1143" s="12">
        <f t="shared" si="68"/>
        <v>0</v>
      </c>
      <c r="P1143">
        <f t="shared" si="69"/>
        <v>0</v>
      </c>
      <c r="Q1143" t="s">
        <v>8326</v>
      </c>
      <c r="R1143" s="16">
        <f t="shared" si="70"/>
        <v>42164.699652777781</v>
      </c>
      <c r="S1143" s="17">
        <f t="shared" si="71"/>
        <v>42194.699652777781</v>
      </c>
    </row>
    <row r="1144" spans="1:19" ht="48" hidden="1" x14ac:dyDescent="0.2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 s="12">
        <v>0</v>
      </c>
      <c r="M1144" t="b">
        <v>0</v>
      </c>
      <c r="N1144" t="s">
        <v>8281</v>
      </c>
      <c r="O1144" s="12">
        <f t="shared" si="68"/>
        <v>0</v>
      </c>
      <c r="P1144">
        <f t="shared" si="69"/>
        <v>0</v>
      </c>
      <c r="Q1144" t="s">
        <v>8326</v>
      </c>
      <c r="R1144" s="16">
        <f t="shared" si="70"/>
        <v>42022.006099537044</v>
      </c>
      <c r="S1144" s="17">
        <f t="shared" si="71"/>
        <v>42052.006099537044</v>
      </c>
    </row>
    <row r="1145" spans="1:19" ht="48" hidden="1" x14ac:dyDescent="0.2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 s="12">
        <v>8</v>
      </c>
      <c r="M1145" t="b">
        <v>0</v>
      </c>
      <c r="N1145" t="s">
        <v>8281</v>
      </c>
      <c r="O1145" s="12">
        <f t="shared" si="68"/>
        <v>0</v>
      </c>
      <c r="P1145">
        <f t="shared" si="69"/>
        <v>23.25</v>
      </c>
      <c r="Q1145" t="s">
        <v>8326</v>
      </c>
      <c r="R1145" s="16">
        <f t="shared" si="70"/>
        <v>42325.19358796296</v>
      </c>
      <c r="S1145" s="17">
        <f t="shared" si="71"/>
        <v>42355.19358796296</v>
      </c>
    </row>
    <row r="1146" spans="1:19" ht="48" hidden="1" x14ac:dyDescent="0.2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 s="12">
        <v>0</v>
      </c>
      <c r="M1146" t="b">
        <v>0</v>
      </c>
      <c r="N1146" t="s">
        <v>8282</v>
      </c>
      <c r="O1146" s="12">
        <f t="shared" si="68"/>
        <v>0</v>
      </c>
      <c r="P1146">
        <f t="shared" si="69"/>
        <v>0</v>
      </c>
      <c r="Q1146" t="s">
        <v>8327</v>
      </c>
      <c r="R1146" s="16">
        <f t="shared" si="70"/>
        <v>42093.181944444441</v>
      </c>
      <c r="S1146" s="17">
        <f t="shared" si="71"/>
        <v>42123.181944444441</v>
      </c>
    </row>
    <row r="1147" spans="1:19" ht="48" hidden="1" x14ac:dyDescent="0.2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 s="12">
        <v>1</v>
      </c>
      <c r="M1147" t="b">
        <v>0</v>
      </c>
      <c r="N1147" t="s">
        <v>8282</v>
      </c>
      <c r="O1147" s="12">
        <f t="shared" si="68"/>
        <v>0</v>
      </c>
      <c r="P1147">
        <f t="shared" si="69"/>
        <v>100</v>
      </c>
      <c r="Q1147" t="s">
        <v>8327</v>
      </c>
      <c r="R1147" s="16">
        <f t="shared" si="70"/>
        <v>41854.747592592597</v>
      </c>
      <c r="S1147" s="17">
        <f t="shared" si="71"/>
        <v>41914.747592592597</v>
      </c>
    </row>
    <row r="1148" spans="1:19" ht="32" hidden="1" x14ac:dyDescent="0.2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 s="12">
        <v>12</v>
      </c>
      <c r="M1148" t="b">
        <v>0</v>
      </c>
      <c r="N1148" t="s">
        <v>8282</v>
      </c>
      <c r="O1148" s="12">
        <f t="shared" si="68"/>
        <v>9</v>
      </c>
      <c r="P1148">
        <f t="shared" si="69"/>
        <v>44.17</v>
      </c>
      <c r="Q1148" t="s">
        <v>8327</v>
      </c>
      <c r="R1148" s="16">
        <f t="shared" si="70"/>
        <v>41723.9533912037</v>
      </c>
      <c r="S1148" s="17">
        <f t="shared" si="71"/>
        <v>41761.9533912037</v>
      </c>
    </row>
    <row r="1149" spans="1:19" ht="48" hidden="1" x14ac:dyDescent="0.2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 s="12">
        <v>0</v>
      </c>
      <c r="M1149" t="b">
        <v>0</v>
      </c>
      <c r="N1149" t="s">
        <v>8282</v>
      </c>
      <c r="O1149" s="12">
        <f t="shared" si="68"/>
        <v>0</v>
      </c>
      <c r="P1149">
        <f t="shared" si="69"/>
        <v>0</v>
      </c>
      <c r="Q1149" t="s">
        <v>8327</v>
      </c>
      <c r="R1149" s="16">
        <f t="shared" si="70"/>
        <v>41871.972025462965</v>
      </c>
      <c r="S1149" s="17">
        <f t="shared" si="71"/>
        <v>41931.972025462965</v>
      </c>
    </row>
    <row r="1150" spans="1:19" ht="32" hidden="1" x14ac:dyDescent="0.2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 s="12">
        <v>3</v>
      </c>
      <c r="M1150" t="b">
        <v>0</v>
      </c>
      <c r="N1150" t="s">
        <v>8282</v>
      </c>
      <c r="O1150" s="12">
        <f t="shared" si="68"/>
        <v>0</v>
      </c>
      <c r="P1150">
        <f t="shared" si="69"/>
        <v>24.33</v>
      </c>
      <c r="Q1150" t="s">
        <v>8327</v>
      </c>
      <c r="R1150" s="16">
        <f t="shared" si="70"/>
        <v>42675.171076388884</v>
      </c>
      <c r="S1150" s="17">
        <f t="shared" si="71"/>
        <v>42705.212743055556</v>
      </c>
    </row>
    <row r="1151" spans="1:19" ht="32" hidden="1" x14ac:dyDescent="0.2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 s="12">
        <v>2</v>
      </c>
      <c r="M1151" t="b">
        <v>0</v>
      </c>
      <c r="N1151" t="s">
        <v>8282</v>
      </c>
      <c r="O1151" s="12">
        <f t="shared" si="68"/>
        <v>0</v>
      </c>
      <c r="P1151">
        <f t="shared" si="69"/>
        <v>37.5</v>
      </c>
      <c r="Q1151" t="s">
        <v>8327</v>
      </c>
      <c r="R1151" s="16">
        <f t="shared" si="70"/>
        <v>42507.71025462963</v>
      </c>
      <c r="S1151" s="17">
        <f t="shared" si="71"/>
        <v>42537.71025462963</v>
      </c>
    </row>
    <row r="1152" spans="1:19" ht="32" hidden="1" x14ac:dyDescent="0.2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 s="12">
        <v>6</v>
      </c>
      <c r="M1152" t="b">
        <v>0</v>
      </c>
      <c r="N1152" t="s">
        <v>8282</v>
      </c>
      <c r="O1152" s="12">
        <f t="shared" si="68"/>
        <v>10</v>
      </c>
      <c r="P1152">
        <f t="shared" si="69"/>
        <v>42</v>
      </c>
      <c r="Q1152" t="s">
        <v>8327</v>
      </c>
      <c r="R1152" s="16">
        <f t="shared" si="70"/>
        <v>42317.954571759255</v>
      </c>
      <c r="S1152" s="17">
        <f t="shared" si="71"/>
        <v>42377.954571759255</v>
      </c>
    </row>
    <row r="1153" spans="1:19" ht="48" hidden="1" x14ac:dyDescent="0.2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 s="12">
        <v>0</v>
      </c>
      <c r="M1153" t="b">
        <v>0</v>
      </c>
      <c r="N1153" t="s">
        <v>8282</v>
      </c>
      <c r="O1153" s="12">
        <f t="shared" si="68"/>
        <v>0</v>
      </c>
      <c r="P1153">
        <f t="shared" si="69"/>
        <v>0</v>
      </c>
      <c r="Q1153" t="s">
        <v>8327</v>
      </c>
      <c r="R1153" s="16">
        <f t="shared" si="70"/>
        <v>42224.102581018517</v>
      </c>
      <c r="S1153" s="17">
        <f t="shared" si="71"/>
        <v>42254.102581018517</v>
      </c>
    </row>
    <row r="1154" spans="1:19" ht="16" hidden="1" x14ac:dyDescent="0.2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 s="12">
        <v>15</v>
      </c>
      <c r="M1154" t="b">
        <v>0</v>
      </c>
      <c r="N1154" t="s">
        <v>8282</v>
      </c>
      <c r="O1154" s="12">
        <f t="shared" ref="O1154:O1217" si="72">ROUND(E1154/D1154*100,0)</f>
        <v>6</v>
      </c>
      <c r="P1154">
        <f t="shared" si="69"/>
        <v>60.73</v>
      </c>
      <c r="Q1154" t="s">
        <v>8327</v>
      </c>
      <c r="R1154" s="16">
        <f t="shared" si="70"/>
        <v>42109.709629629629</v>
      </c>
      <c r="S1154" s="17">
        <f t="shared" si="71"/>
        <v>42139.709629629629</v>
      </c>
    </row>
    <row r="1155" spans="1:19" ht="32" hidden="1" x14ac:dyDescent="0.2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 s="12">
        <v>1</v>
      </c>
      <c r="M1155" t="b">
        <v>0</v>
      </c>
      <c r="N1155" t="s">
        <v>8282</v>
      </c>
      <c r="O1155" s="12">
        <f t="shared" si="72"/>
        <v>1</v>
      </c>
      <c r="P1155">
        <f t="shared" ref="P1155:P1218" si="73">IFERROR(ROUND(E1155/L1155,2),0)</f>
        <v>50</v>
      </c>
      <c r="Q1155" t="s">
        <v>8327</v>
      </c>
      <c r="R1155" s="16">
        <f t="shared" ref="R1155:R1218" si="74">(((J1155/60)/60)/24)+DATE(1970,1,1)</f>
        <v>42143.714178240742</v>
      </c>
      <c r="S1155" s="17">
        <f t="shared" ref="S1155:S1218" si="75">(((I1155/60)/60)/24)+DATE(1970,1,1)</f>
        <v>42173.714178240742</v>
      </c>
    </row>
    <row r="1156" spans="1:19" ht="48" hidden="1" x14ac:dyDescent="0.2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 s="12">
        <v>3</v>
      </c>
      <c r="M1156" t="b">
        <v>0</v>
      </c>
      <c r="N1156" t="s">
        <v>8282</v>
      </c>
      <c r="O1156" s="12">
        <f t="shared" si="72"/>
        <v>7</v>
      </c>
      <c r="P1156">
        <f t="shared" si="73"/>
        <v>108.33</v>
      </c>
      <c r="Q1156" t="s">
        <v>8327</v>
      </c>
      <c r="R1156" s="16">
        <f t="shared" si="74"/>
        <v>42223.108865740738</v>
      </c>
      <c r="S1156" s="17">
        <f t="shared" si="75"/>
        <v>42253.108865740738</v>
      </c>
    </row>
    <row r="1157" spans="1:19" ht="48" hidden="1" x14ac:dyDescent="0.2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 s="12">
        <v>8</v>
      </c>
      <c r="M1157" t="b">
        <v>0</v>
      </c>
      <c r="N1157" t="s">
        <v>8282</v>
      </c>
      <c r="O1157" s="12">
        <f t="shared" si="72"/>
        <v>1</v>
      </c>
      <c r="P1157">
        <f t="shared" si="73"/>
        <v>23.5</v>
      </c>
      <c r="Q1157" t="s">
        <v>8327</v>
      </c>
      <c r="R1157" s="16">
        <f t="shared" si="74"/>
        <v>41835.763981481483</v>
      </c>
      <c r="S1157" s="17">
        <f t="shared" si="75"/>
        <v>41865.763981481483</v>
      </c>
    </row>
    <row r="1158" spans="1:19" ht="48" hidden="1" x14ac:dyDescent="0.2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 s="12">
        <v>0</v>
      </c>
      <c r="M1158" t="b">
        <v>0</v>
      </c>
      <c r="N1158" t="s">
        <v>8282</v>
      </c>
      <c r="O1158" s="12">
        <f t="shared" si="72"/>
        <v>0</v>
      </c>
      <c r="P1158">
        <f t="shared" si="73"/>
        <v>0</v>
      </c>
      <c r="Q1158" t="s">
        <v>8327</v>
      </c>
      <c r="R1158" s="16">
        <f t="shared" si="74"/>
        <v>42029.07131944444</v>
      </c>
      <c r="S1158" s="17">
        <f t="shared" si="75"/>
        <v>42059.07131944444</v>
      </c>
    </row>
    <row r="1159" spans="1:19" ht="48" hidden="1" x14ac:dyDescent="0.2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 s="12">
        <v>3</v>
      </c>
      <c r="M1159" t="b">
        <v>0</v>
      </c>
      <c r="N1159" t="s">
        <v>8282</v>
      </c>
      <c r="O1159" s="12">
        <f t="shared" si="72"/>
        <v>2</v>
      </c>
      <c r="P1159">
        <f t="shared" si="73"/>
        <v>50.33</v>
      </c>
      <c r="Q1159" t="s">
        <v>8327</v>
      </c>
      <c r="R1159" s="16">
        <f t="shared" si="74"/>
        <v>41918.628240740742</v>
      </c>
      <c r="S1159" s="17">
        <f t="shared" si="75"/>
        <v>41978.669907407413</v>
      </c>
    </row>
    <row r="1160" spans="1:19" ht="48" hidden="1" x14ac:dyDescent="0.2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 s="12">
        <v>3</v>
      </c>
      <c r="M1160" t="b">
        <v>0</v>
      </c>
      <c r="N1160" t="s">
        <v>8282</v>
      </c>
      <c r="O1160" s="12">
        <f t="shared" si="72"/>
        <v>0</v>
      </c>
      <c r="P1160">
        <f t="shared" si="73"/>
        <v>11.67</v>
      </c>
      <c r="Q1160" t="s">
        <v>8327</v>
      </c>
      <c r="R1160" s="16">
        <f t="shared" si="74"/>
        <v>41952.09175925926</v>
      </c>
      <c r="S1160" s="17">
        <f t="shared" si="75"/>
        <v>41982.09175925926</v>
      </c>
    </row>
    <row r="1161" spans="1:19" ht="48" hidden="1" x14ac:dyDescent="0.2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 s="12">
        <v>0</v>
      </c>
      <c r="M1161" t="b">
        <v>0</v>
      </c>
      <c r="N1161" t="s">
        <v>8282</v>
      </c>
      <c r="O1161" s="12">
        <f t="shared" si="72"/>
        <v>0</v>
      </c>
      <c r="P1161">
        <f t="shared" si="73"/>
        <v>0</v>
      </c>
      <c r="Q1161" t="s">
        <v>8327</v>
      </c>
      <c r="R1161" s="16">
        <f t="shared" si="74"/>
        <v>42154.726446759261</v>
      </c>
      <c r="S1161" s="17">
        <f t="shared" si="75"/>
        <v>42185.65625</v>
      </c>
    </row>
    <row r="1162" spans="1:19" ht="48" hidden="1" x14ac:dyDescent="0.2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 s="12">
        <v>19</v>
      </c>
      <c r="M1162" t="b">
        <v>0</v>
      </c>
      <c r="N1162" t="s">
        <v>8282</v>
      </c>
      <c r="O1162" s="12">
        <f t="shared" si="72"/>
        <v>4</v>
      </c>
      <c r="P1162">
        <f t="shared" si="73"/>
        <v>60.79</v>
      </c>
      <c r="Q1162" t="s">
        <v>8327</v>
      </c>
      <c r="R1162" s="16">
        <f t="shared" si="74"/>
        <v>42061.154930555553</v>
      </c>
      <c r="S1162" s="17">
        <f t="shared" si="75"/>
        <v>42091.113263888896</v>
      </c>
    </row>
    <row r="1163" spans="1:19" ht="48" hidden="1" x14ac:dyDescent="0.2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 s="12">
        <v>0</v>
      </c>
      <c r="M1163" t="b">
        <v>0</v>
      </c>
      <c r="N1163" t="s">
        <v>8282</v>
      </c>
      <c r="O1163" s="12">
        <f t="shared" si="72"/>
        <v>0</v>
      </c>
      <c r="P1163">
        <f t="shared" si="73"/>
        <v>0</v>
      </c>
      <c r="Q1163" t="s">
        <v>8327</v>
      </c>
      <c r="R1163" s="16">
        <f t="shared" si="74"/>
        <v>42122.629502314812</v>
      </c>
      <c r="S1163" s="17">
        <f t="shared" si="75"/>
        <v>42143.629502314812</v>
      </c>
    </row>
    <row r="1164" spans="1:19" ht="48" hidden="1" x14ac:dyDescent="0.2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 s="12">
        <v>2</v>
      </c>
      <c r="M1164" t="b">
        <v>0</v>
      </c>
      <c r="N1164" t="s">
        <v>8282</v>
      </c>
      <c r="O1164" s="12">
        <f t="shared" si="72"/>
        <v>0</v>
      </c>
      <c r="P1164">
        <f t="shared" si="73"/>
        <v>17.5</v>
      </c>
      <c r="Q1164" t="s">
        <v>8327</v>
      </c>
      <c r="R1164" s="16">
        <f t="shared" si="74"/>
        <v>41876.683611111112</v>
      </c>
      <c r="S1164" s="17">
        <f t="shared" si="75"/>
        <v>41907.683611111112</v>
      </c>
    </row>
    <row r="1165" spans="1:19" ht="48" hidden="1" x14ac:dyDescent="0.2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 s="12">
        <v>0</v>
      </c>
      <c r="M1165" t="b">
        <v>0</v>
      </c>
      <c r="N1165" t="s">
        <v>8282</v>
      </c>
      <c r="O1165" s="12">
        <f t="shared" si="72"/>
        <v>0</v>
      </c>
      <c r="P1165">
        <f t="shared" si="73"/>
        <v>0</v>
      </c>
      <c r="Q1165" t="s">
        <v>8327</v>
      </c>
      <c r="R1165" s="16">
        <f t="shared" si="74"/>
        <v>41830.723611111112</v>
      </c>
      <c r="S1165" s="17">
        <f t="shared" si="75"/>
        <v>41860.723611111112</v>
      </c>
    </row>
    <row r="1166" spans="1:19" ht="64" hidden="1" x14ac:dyDescent="0.2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 s="12">
        <v>0</v>
      </c>
      <c r="M1166" t="b">
        <v>0</v>
      </c>
      <c r="N1166" t="s">
        <v>8282</v>
      </c>
      <c r="O1166" s="12">
        <f t="shared" si="72"/>
        <v>0</v>
      </c>
      <c r="P1166">
        <f t="shared" si="73"/>
        <v>0</v>
      </c>
      <c r="Q1166" t="s">
        <v>8327</v>
      </c>
      <c r="R1166" s="16">
        <f t="shared" si="74"/>
        <v>42509.724328703705</v>
      </c>
      <c r="S1166" s="17">
        <f t="shared" si="75"/>
        <v>42539.724328703705</v>
      </c>
    </row>
    <row r="1167" spans="1:19" ht="48" hidden="1" x14ac:dyDescent="0.2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 s="12">
        <v>25</v>
      </c>
      <c r="M1167" t="b">
        <v>0</v>
      </c>
      <c r="N1167" t="s">
        <v>8282</v>
      </c>
      <c r="O1167" s="12">
        <f t="shared" si="72"/>
        <v>21</v>
      </c>
      <c r="P1167">
        <f t="shared" si="73"/>
        <v>82.82</v>
      </c>
      <c r="Q1167" t="s">
        <v>8327</v>
      </c>
      <c r="R1167" s="16">
        <f t="shared" si="74"/>
        <v>41792.214467592588</v>
      </c>
      <c r="S1167" s="17">
        <f t="shared" si="75"/>
        <v>41826.214467592588</v>
      </c>
    </row>
    <row r="1168" spans="1:19" ht="48" hidden="1" x14ac:dyDescent="0.2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 s="12">
        <v>8</v>
      </c>
      <c r="M1168" t="b">
        <v>0</v>
      </c>
      <c r="N1168" t="s">
        <v>8282</v>
      </c>
      <c r="O1168" s="12">
        <f t="shared" si="72"/>
        <v>19</v>
      </c>
      <c r="P1168">
        <f t="shared" si="73"/>
        <v>358.88</v>
      </c>
      <c r="Q1168" t="s">
        <v>8327</v>
      </c>
      <c r="R1168" s="16">
        <f t="shared" si="74"/>
        <v>42150.485439814816</v>
      </c>
      <c r="S1168" s="17">
        <f t="shared" si="75"/>
        <v>42181.166666666672</v>
      </c>
    </row>
    <row r="1169" spans="1:19" ht="48" hidden="1" x14ac:dyDescent="0.2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 s="12">
        <v>16</v>
      </c>
      <c r="M1169" t="b">
        <v>0</v>
      </c>
      <c r="N1169" t="s">
        <v>8282</v>
      </c>
      <c r="O1169" s="12">
        <f t="shared" si="72"/>
        <v>2</v>
      </c>
      <c r="P1169">
        <f t="shared" si="73"/>
        <v>61.19</v>
      </c>
      <c r="Q1169" t="s">
        <v>8327</v>
      </c>
      <c r="R1169" s="16">
        <f t="shared" si="74"/>
        <v>41863.734895833331</v>
      </c>
      <c r="S1169" s="17">
        <f t="shared" si="75"/>
        <v>41894.734895833331</v>
      </c>
    </row>
    <row r="1170" spans="1:19" ht="48" hidden="1" x14ac:dyDescent="0.2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 s="12">
        <v>3</v>
      </c>
      <c r="M1170" t="b">
        <v>0</v>
      </c>
      <c r="N1170" t="s">
        <v>8282</v>
      </c>
      <c r="O1170" s="12">
        <f t="shared" si="72"/>
        <v>6</v>
      </c>
      <c r="P1170">
        <f t="shared" si="73"/>
        <v>340</v>
      </c>
      <c r="Q1170" t="s">
        <v>8327</v>
      </c>
      <c r="R1170" s="16">
        <f t="shared" si="74"/>
        <v>42605.053993055553</v>
      </c>
      <c r="S1170" s="17">
        <f t="shared" si="75"/>
        <v>42635.053993055553</v>
      </c>
    </row>
    <row r="1171" spans="1:19" ht="48" hidden="1" x14ac:dyDescent="0.2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 s="12">
        <v>3</v>
      </c>
      <c r="M1171" t="b">
        <v>0</v>
      </c>
      <c r="N1171" t="s">
        <v>8282</v>
      </c>
      <c r="O1171" s="12">
        <f t="shared" si="72"/>
        <v>0</v>
      </c>
      <c r="P1171">
        <f t="shared" si="73"/>
        <v>5.67</v>
      </c>
      <c r="Q1171" t="s">
        <v>8327</v>
      </c>
      <c r="R1171" s="16">
        <f t="shared" si="74"/>
        <v>42027.353738425925</v>
      </c>
      <c r="S1171" s="17">
        <f t="shared" si="75"/>
        <v>42057.353738425925</v>
      </c>
    </row>
    <row r="1172" spans="1:19" ht="48" hidden="1" x14ac:dyDescent="0.2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 s="12">
        <v>2</v>
      </c>
      <c r="M1172" t="b">
        <v>0</v>
      </c>
      <c r="N1172" t="s">
        <v>8282</v>
      </c>
      <c r="O1172" s="12">
        <f t="shared" si="72"/>
        <v>0</v>
      </c>
      <c r="P1172">
        <f t="shared" si="73"/>
        <v>50</v>
      </c>
      <c r="Q1172" t="s">
        <v>8327</v>
      </c>
      <c r="R1172" s="16">
        <f t="shared" si="74"/>
        <v>42124.893182870372</v>
      </c>
      <c r="S1172" s="17">
        <f t="shared" si="75"/>
        <v>42154.893182870372</v>
      </c>
    </row>
    <row r="1173" spans="1:19" ht="32" hidden="1" x14ac:dyDescent="0.2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 s="12">
        <v>1</v>
      </c>
      <c r="M1173" t="b">
        <v>0</v>
      </c>
      <c r="N1173" t="s">
        <v>8282</v>
      </c>
      <c r="O1173" s="12">
        <f t="shared" si="72"/>
        <v>0</v>
      </c>
      <c r="P1173">
        <f t="shared" si="73"/>
        <v>25</v>
      </c>
      <c r="Q1173" t="s">
        <v>8327</v>
      </c>
      <c r="R1173" s="16">
        <f t="shared" si="74"/>
        <v>41938.804710648146</v>
      </c>
      <c r="S1173" s="17">
        <f t="shared" si="75"/>
        <v>41956.846377314811</v>
      </c>
    </row>
    <row r="1174" spans="1:19" ht="16" hidden="1" x14ac:dyDescent="0.2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 s="12">
        <v>0</v>
      </c>
      <c r="M1174" t="b">
        <v>0</v>
      </c>
      <c r="N1174" t="s">
        <v>8282</v>
      </c>
      <c r="O1174" s="12">
        <f t="shared" si="72"/>
        <v>0</v>
      </c>
      <c r="P1174">
        <f t="shared" si="73"/>
        <v>0</v>
      </c>
      <c r="Q1174" t="s">
        <v>8327</v>
      </c>
      <c r="R1174" s="16">
        <f t="shared" si="74"/>
        <v>41841.682314814818</v>
      </c>
      <c r="S1174" s="17">
        <f t="shared" si="75"/>
        <v>41871.682314814818</v>
      </c>
    </row>
    <row r="1175" spans="1:19" ht="48" hidden="1" x14ac:dyDescent="0.2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 s="12">
        <v>1</v>
      </c>
      <c r="M1175" t="b">
        <v>0</v>
      </c>
      <c r="N1175" t="s">
        <v>8282</v>
      </c>
      <c r="O1175" s="12">
        <f t="shared" si="72"/>
        <v>0</v>
      </c>
      <c r="P1175">
        <f t="shared" si="73"/>
        <v>30</v>
      </c>
      <c r="Q1175" t="s">
        <v>8327</v>
      </c>
      <c r="R1175" s="16">
        <f t="shared" si="74"/>
        <v>42184.185844907406</v>
      </c>
      <c r="S1175" s="17">
        <f t="shared" si="75"/>
        <v>42219.185844907406</v>
      </c>
    </row>
    <row r="1176" spans="1:19" ht="48" hidden="1" x14ac:dyDescent="0.2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 s="12">
        <v>19</v>
      </c>
      <c r="M1176" t="b">
        <v>0</v>
      </c>
      <c r="N1176" t="s">
        <v>8282</v>
      </c>
      <c r="O1176" s="12">
        <f t="shared" si="72"/>
        <v>6</v>
      </c>
      <c r="P1176">
        <f t="shared" si="73"/>
        <v>46.63</v>
      </c>
      <c r="Q1176" t="s">
        <v>8327</v>
      </c>
      <c r="R1176" s="16">
        <f t="shared" si="74"/>
        <v>42468.84174768519</v>
      </c>
      <c r="S1176" s="17">
        <f t="shared" si="75"/>
        <v>42498.84174768519</v>
      </c>
    </row>
    <row r="1177" spans="1:19" ht="48" hidden="1" x14ac:dyDescent="0.2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 s="12">
        <v>9</v>
      </c>
      <c r="M1177" t="b">
        <v>0</v>
      </c>
      <c r="N1177" t="s">
        <v>8282</v>
      </c>
      <c r="O1177" s="12">
        <f t="shared" si="72"/>
        <v>3</v>
      </c>
      <c r="P1177">
        <f t="shared" si="73"/>
        <v>65</v>
      </c>
      <c r="Q1177" t="s">
        <v>8327</v>
      </c>
      <c r="R1177" s="16">
        <f t="shared" si="74"/>
        <v>42170.728460648148</v>
      </c>
      <c r="S1177" s="17">
        <f t="shared" si="75"/>
        <v>42200.728460648148</v>
      </c>
    </row>
    <row r="1178" spans="1:19" ht="64" hidden="1" x14ac:dyDescent="0.2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 s="12">
        <v>1</v>
      </c>
      <c r="M1178" t="b">
        <v>0</v>
      </c>
      <c r="N1178" t="s">
        <v>8282</v>
      </c>
      <c r="O1178" s="12">
        <f t="shared" si="72"/>
        <v>0</v>
      </c>
      <c r="P1178">
        <f t="shared" si="73"/>
        <v>10</v>
      </c>
      <c r="Q1178" t="s">
        <v>8327</v>
      </c>
      <c r="R1178" s="16">
        <f t="shared" si="74"/>
        <v>42746.019652777773</v>
      </c>
      <c r="S1178" s="17">
        <f t="shared" si="75"/>
        <v>42800.541666666672</v>
      </c>
    </row>
    <row r="1179" spans="1:19" ht="48" hidden="1" x14ac:dyDescent="0.2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 s="12">
        <v>0</v>
      </c>
      <c r="M1179" t="b">
        <v>0</v>
      </c>
      <c r="N1179" t="s">
        <v>8282</v>
      </c>
      <c r="O1179" s="12">
        <f t="shared" si="72"/>
        <v>0</v>
      </c>
      <c r="P1179">
        <f t="shared" si="73"/>
        <v>0</v>
      </c>
      <c r="Q1179" t="s">
        <v>8327</v>
      </c>
      <c r="R1179" s="16">
        <f t="shared" si="74"/>
        <v>41897.660833333335</v>
      </c>
      <c r="S1179" s="17">
        <f t="shared" si="75"/>
        <v>41927.660833333335</v>
      </c>
    </row>
    <row r="1180" spans="1:19" ht="48" hidden="1" x14ac:dyDescent="0.2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 s="12">
        <v>1</v>
      </c>
      <c r="M1180" t="b">
        <v>0</v>
      </c>
      <c r="N1180" t="s">
        <v>8282</v>
      </c>
      <c r="O1180" s="12">
        <f t="shared" si="72"/>
        <v>0</v>
      </c>
      <c r="P1180">
        <f t="shared" si="73"/>
        <v>5</v>
      </c>
      <c r="Q1180" t="s">
        <v>8327</v>
      </c>
      <c r="R1180" s="16">
        <f t="shared" si="74"/>
        <v>41837.905694444446</v>
      </c>
      <c r="S1180" s="17">
        <f t="shared" si="75"/>
        <v>41867.905694444446</v>
      </c>
    </row>
    <row r="1181" spans="1:19" ht="48" hidden="1" x14ac:dyDescent="0.2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 s="12">
        <v>5</v>
      </c>
      <c r="M1181" t="b">
        <v>0</v>
      </c>
      <c r="N1181" t="s">
        <v>8282</v>
      </c>
      <c r="O1181" s="12">
        <f t="shared" si="72"/>
        <v>5</v>
      </c>
      <c r="P1181">
        <f t="shared" si="73"/>
        <v>640</v>
      </c>
      <c r="Q1181" t="s">
        <v>8327</v>
      </c>
      <c r="R1181" s="16">
        <f t="shared" si="74"/>
        <v>42275.720219907409</v>
      </c>
      <c r="S1181" s="17">
        <f t="shared" si="75"/>
        <v>42305.720219907409</v>
      </c>
    </row>
    <row r="1182" spans="1:19" ht="32" hidden="1" x14ac:dyDescent="0.2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 s="12">
        <v>85</v>
      </c>
      <c r="M1182" t="b">
        <v>0</v>
      </c>
      <c r="N1182" t="s">
        <v>8282</v>
      </c>
      <c r="O1182" s="12">
        <f t="shared" si="72"/>
        <v>12</v>
      </c>
      <c r="P1182">
        <f t="shared" si="73"/>
        <v>69.12</v>
      </c>
      <c r="Q1182" t="s">
        <v>8327</v>
      </c>
      <c r="R1182" s="16">
        <f t="shared" si="74"/>
        <v>41781.806875000002</v>
      </c>
      <c r="S1182" s="17">
        <f t="shared" si="75"/>
        <v>41818.806875000002</v>
      </c>
    </row>
    <row r="1183" spans="1:19" ht="16" hidden="1" x14ac:dyDescent="0.2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 s="12">
        <v>3</v>
      </c>
      <c r="M1183" t="b">
        <v>0</v>
      </c>
      <c r="N1183" t="s">
        <v>8282</v>
      </c>
      <c r="O1183" s="12">
        <f t="shared" si="72"/>
        <v>0</v>
      </c>
      <c r="P1183">
        <f t="shared" si="73"/>
        <v>1.33</v>
      </c>
      <c r="Q1183" t="s">
        <v>8327</v>
      </c>
      <c r="R1183" s="16">
        <f t="shared" si="74"/>
        <v>42034.339363425926</v>
      </c>
      <c r="S1183" s="17">
        <f t="shared" si="75"/>
        <v>42064.339363425926</v>
      </c>
    </row>
    <row r="1184" spans="1:19" ht="48" hidden="1" x14ac:dyDescent="0.2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 s="12">
        <v>4</v>
      </c>
      <c r="M1184" t="b">
        <v>0</v>
      </c>
      <c r="N1184" t="s">
        <v>8282</v>
      </c>
      <c r="O1184" s="12">
        <f t="shared" si="72"/>
        <v>4</v>
      </c>
      <c r="P1184">
        <f t="shared" si="73"/>
        <v>10.5</v>
      </c>
      <c r="Q1184" t="s">
        <v>8327</v>
      </c>
      <c r="R1184" s="16">
        <f t="shared" si="74"/>
        <v>42728.827407407407</v>
      </c>
      <c r="S1184" s="17">
        <f t="shared" si="75"/>
        <v>42747.695833333331</v>
      </c>
    </row>
    <row r="1185" spans="1:19" ht="48" hidden="1" x14ac:dyDescent="0.2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 s="12">
        <v>3</v>
      </c>
      <c r="M1185" t="b">
        <v>0</v>
      </c>
      <c r="N1185" t="s">
        <v>8282</v>
      </c>
      <c r="O1185" s="12">
        <f t="shared" si="72"/>
        <v>4</v>
      </c>
      <c r="P1185">
        <f t="shared" si="73"/>
        <v>33.33</v>
      </c>
      <c r="Q1185" t="s">
        <v>8327</v>
      </c>
      <c r="R1185" s="16">
        <f t="shared" si="74"/>
        <v>42656.86137731481</v>
      </c>
      <c r="S1185" s="17">
        <f t="shared" si="75"/>
        <v>42676.165972222225</v>
      </c>
    </row>
    <row r="1186" spans="1:19" ht="48" hidden="1" x14ac:dyDescent="0.2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 s="12">
        <v>375</v>
      </c>
      <c r="M1186" t="b">
        <v>1</v>
      </c>
      <c r="N1186" t="s">
        <v>8283</v>
      </c>
      <c r="O1186" s="12">
        <f t="shared" si="72"/>
        <v>105</v>
      </c>
      <c r="P1186">
        <f t="shared" si="73"/>
        <v>61.56</v>
      </c>
      <c r="Q1186" t="s">
        <v>8328</v>
      </c>
      <c r="R1186" s="16">
        <f t="shared" si="74"/>
        <v>42741.599664351852</v>
      </c>
      <c r="S1186" s="17">
        <f t="shared" si="75"/>
        <v>42772.599664351852</v>
      </c>
    </row>
    <row r="1187" spans="1:19" ht="48" hidden="1" x14ac:dyDescent="0.2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 s="12">
        <v>111</v>
      </c>
      <c r="M1187" t="b">
        <v>1</v>
      </c>
      <c r="N1187" t="s">
        <v>8283</v>
      </c>
      <c r="O1187" s="12">
        <f t="shared" si="72"/>
        <v>105</v>
      </c>
      <c r="P1187">
        <f t="shared" si="73"/>
        <v>118.74</v>
      </c>
      <c r="Q1187" t="s">
        <v>8328</v>
      </c>
      <c r="R1187" s="16">
        <f t="shared" si="74"/>
        <v>42130.865150462967</v>
      </c>
      <c r="S1187" s="17">
        <f t="shared" si="75"/>
        <v>42163.166666666672</v>
      </c>
    </row>
    <row r="1188" spans="1:19" ht="48" hidden="1" x14ac:dyDescent="0.2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 s="12">
        <v>123</v>
      </c>
      <c r="M1188" t="b">
        <v>1</v>
      </c>
      <c r="N1188" t="s">
        <v>8283</v>
      </c>
      <c r="O1188" s="12">
        <f t="shared" si="72"/>
        <v>107</v>
      </c>
      <c r="P1188">
        <f t="shared" si="73"/>
        <v>65.08</v>
      </c>
      <c r="Q1188" t="s">
        <v>8328</v>
      </c>
      <c r="R1188" s="16">
        <f t="shared" si="74"/>
        <v>42123.86336805555</v>
      </c>
      <c r="S1188" s="17">
        <f t="shared" si="75"/>
        <v>42156.945833333331</v>
      </c>
    </row>
    <row r="1189" spans="1:19" ht="48" hidden="1" x14ac:dyDescent="0.2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 s="12">
        <v>70</v>
      </c>
      <c r="M1189" t="b">
        <v>1</v>
      </c>
      <c r="N1189" t="s">
        <v>8283</v>
      </c>
      <c r="O1189" s="12">
        <f t="shared" si="72"/>
        <v>104</v>
      </c>
      <c r="P1189">
        <f t="shared" si="73"/>
        <v>130.16</v>
      </c>
      <c r="Q1189" t="s">
        <v>8328</v>
      </c>
      <c r="R1189" s="16">
        <f t="shared" si="74"/>
        <v>42109.894942129627</v>
      </c>
      <c r="S1189" s="17">
        <f t="shared" si="75"/>
        <v>42141.75</v>
      </c>
    </row>
    <row r="1190" spans="1:19" ht="48" hidden="1" x14ac:dyDescent="0.2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 s="12">
        <v>85</v>
      </c>
      <c r="M1190" t="b">
        <v>1</v>
      </c>
      <c r="N1190" t="s">
        <v>8283</v>
      </c>
      <c r="O1190" s="12">
        <f t="shared" si="72"/>
        <v>161</v>
      </c>
      <c r="P1190">
        <f t="shared" si="73"/>
        <v>37.78</v>
      </c>
      <c r="Q1190" t="s">
        <v>8328</v>
      </c>
      <c r="R1190" s="16">
        <f t="shared" si="74"/>
        <v>42711.700694444444</v>
      </c>
      <c r="S1190" s="17">
        <f t="shared" si="75"/>
        <v>42732.700694444444</v>
      </c>
    </row>
    <row r="1191" spans="1:19" ht="48" hidden="1" x14ac:dyDescent="0.2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 s="12">
        <v>86</v>
      </c>
      <c r="M1191" t="b">
        <v>1</v>
      </c>
      <c r="N1191" t="s">
        <v>8283</v>
      </c>
      <c r="O1191" s="12">
        <f t="shared" si="72"/>
        <v>108</v>
      </c>
      <c r="P1191">
        <f t="shared" si="73"/>
        <v>112.79</v>
      </c>
      <c r="Q1191" t="s">
        <v>8328</v>
      </c>
      <c r="R1191" s="16">
        <f t="shared" si="74"/>
        <v>42529.979108796295</v>
      </c>
      <c r="S1191" s="17">
        <f t="shared" si="75"/>
        <v>42550.979108796295</v>
      </c>
    </row>
    <row r="1192" spans="1:19" ht="32" hidden="1" x14ac:dyDescent="0.2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 s="12">
        <v>13</v>
      </c>
      <c r="M1192" t="b">
        <v>1</v>
      </c>
      <c r="N1192" t="s">
        <v>8283</v>
      </c>
      <c r="O1192" s="12">
        <f t="shared" si="72"/>
        <v>135</v>
      </c>
      <c r="P1192">
        <f t="shared" si="73"/>
        <v>51.92</v>
      </c>
      <c r="Q1192" t="s">
        <v>8328</v>
      </c>
      <c r="R1192" s="16">
        <f t="shared" si="74"/>
        <v>41852.665798611109</v>
      </c>
      <c r="S1192" s="17">
        <f t="shared" si="75"/>
        <v>41882.665798611109</v>
      </c>
    </row>
    <row r="1193" spans="1:19" ht="48" hidden="1" x14ac:dyDescent="0.2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 s="12">
        <v>33</v>
      </c>
      <c r="M1193" t="b">
        <v>1</v>
      </c>
      <c r="N1193" t="s">
        <v>8283</v>
      </c>
      <c r="O1193" s="12">
        <f t="shared" si="72"/>
        <v>109</v>
      </c>
      <c r="P1193">
        <f t="shared" si="73"/>
        <v>89.24</v>
      </c>
      <c r="Q1193" t="s">
        <v>8328</v>
      </c>
      <c r="R1193" s="16">
        <f t="shared" si="74"/>
        <v>42419.603703703702</v>
      </c>
      <c r="S1193" s="17">
        <f t="shared" si="75"/>
        <v>42449.562037037031</v>
      </c>
    </row>
    <row r="1194" spans="1:19" ht="32" hidden="1" x14ac:dyDescent="0.2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 s="12">
        <v>15</v>
      </c>
      <c r="M1194" t="b">
        <v>1</v>
      </c>
      <c r="N1194" t="s">
        <v>8283</v>
      </c>
      <c r="O1194" s="12">
        <f t="shared" si="72"/>
        <v>290</v>
      </c>
      <c r="P1194">
        <f t="shared" si="73"/>
        <v>19.329999999999998</v>
      </c>
      <c r="Q1194" t="s">
        <v>8328</v>
      </c>
      <c r="R1194" s="16">
        <f t="shared" si="74"/>
        <v>42747.506689814814</v>
      </c>
      <c r="S1194" s="17">
        <f t="shared" si="75"/>
        <v>42777.506689814814</v>
      </c>
    </row>
    <row r="1195" spans="1:19" ht="48" hidden="1" x14ac:dyDescent="0.2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 s="12">
        <v>273</v>
      </c>
      <c r="M1195" t="b">
        <v>1</v>
      </c>
      <c r="N1195" t="s">
        <v>8283</v>
      </c>
      <c r="O1195" s="12">
        <f t="shared" si="72"/>
        <v>104</v>
      </c>
      <c r="P1195">
        <f t="shared" si="73"/>
        <v>79.97</v>
      </c>
      <c r="Q1195" t="s">
        <v>8328</v>
      </c>
      <c r="R1195" s="16">
        <f t="shared" si="74"/>
        <v>42409.776076388895</v>
      </c>
      <c r="S1195" s="17">
        <f t="shared" si="75"/>
        <v>42469.734409722223</v>
      </c>
    </row>
    <row r="1196" spans="1:19" ht="48" hidden="1" x14ac:dyDescent="0.2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 s="12">
        <v>714</v>
      </c>
      <c r="M1196" t="b">
        <v>1</v>
      </c>
      <c r="N1196" t="s">
        <v>8283</v>
      </c>
      <c r="O1196" s="12">
        <f t="shared" si="72"/>
        <v>322</v>
      </c>
      <c r="P1196">
        <f t="shared" si="73"/>
        <v>56.41</v>
      </c>
      <c r="Q1196" t="s">
        <v>8328</v>
      </c>
      <c r="R1196" s="16">
        <f t="shared" si="74"/>
        <v>42072.488182870366</v>
      </c>
      <c r="S1196" s="17">
        <f t="shared" si="75"/>
        <v>42102.488182870366</v>
      </c>
    </row>
    <row r="1197" spans="1:19" ht="64" hidden="1" x14ac:dyDescent="0.2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 s="12">
        <v>170</v>
      </c>
      <c r="M1197" t="b">
        <v>1</v>
      </c>
      <c r="N1197" t="s">
        <v>8283</v>
      </c>
      <c r="O1197" s="12">
        <f t="shared" si="72"/>
        <v>135</v>
      </c>
      <c r="P1197">
        <f t="shared" si="73"/>
        <v>79.41</v>
      </c>
      <c r="Q1197" t="s">
        <v>8328</v>
      </c>
      <c r="R1197" s="16">
        <f t="shared" si="74"/>
        <v>42298.34783564815</v>
      </c>
      <c r="S1197" s="17">
        <f t="shared" si="75"/>
        <v>42358.375</v>
      </c>
    </row>
    <row r="1198" spans="1:19" ht="32" hidden="1" x14ac:dyDescent="0.2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 s="12">
        <v>512</v>
      </c>
      <c r="M1198" t="b">
        <v>1</v>
      </c>
      <c r="N1198" t="s">
        <v>8283</v>
      </c>
      <c r="O1198" s="12">
        <f t="shared" si="72"/>
        <v>270</v>
      </c>
      <c r="P1198">
        <f t="shared" si="73"/>
        <v>76.44</v>
      </c>
      <c r="Q1198" t="s">
        <v>8328</v>
      </c>
      <c r="R1198" s="16">
        <f t="shared" si="74"/>
        <v>42326.818738425922</v>
      </c>
      <c r="S1198" s="17">
        <f t="shared" si="75"/>
        <v>42356.818738425922</v>
      </c>
    </row>
    <row r="1199" spans="1:19" ht="48" hidden="1" x14ac:dyDescent="0.2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 s="12">
        <v>314</v>
      </c>
      <c r="M1199" t="b">
        <v>1</v>
      </c>
      <c r="N1199" t="s">
        <v>8283</v>
      </c>
      <c r="O1199" s="12">
        <f t="shared" si="72"/>
        <v>253</v>
      </c>
      <c r="P1199">
        <f t="shared" si="73"/>
        <v>121</v>
      </c>
      <c r="Q1199" t="s">
        <v>8328</v>
      </c>
      <c r="R1199" s="16">
        <f t="shared" si="74"/>
        <v>42503.66474537037</v>
      </c>
      <c r="S1199" s="17">
        <f t="shared" si="75"/>
        <v>42534.249305555553</v>
      </c>
    </row>
    <row r="1200" spans="1:19" ht="48" hidden="1" x14ac:dyDescent="0.2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 s="12">
        <v>167</v>
      </c>
      <c r="M1200" t="b">
        <v>1</v>
      </c>
      <c r="N1200" t="s">
        <v>8283</v>
      </c>
      <c r="O1200" s="12">
        <f t="shared" si="72"/>
        <v>261</v>
      </c>
      <c r="P1200">
        <f t="shared" si="73"/>
        <v>54.62</v>
      </c>
      <c r="Q1200" t="s">
        <v>8328</v>
      </c>
      <c r="R1200" s="16">
        <f t="shared" si="74"/>
        <v>42333.619050925925</v>
      </c>
      <c r="S1200" s="17">
        <f t="shared" si="75"/>
        <v>42369.125</v>
      </c>
    </row>
    <row r="1201" spans="1:19" ht="48" hidden="1" x14ac:dyDescent="0.2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 s="12">
        <v>9</v>
      </c>
      <c r="M1201" t="b">
        <v>1</v>
      </c>
      <c r="N1201" t="s">
        <v>8283</v>
      </c>
      <c r="O1201" s="12">
        <f t="shared" si="72"/>
        <v>101</v>
      </c>
      <c r="P1201">
        <f t="shared" si="73"/>
        <v>299.22000000000003</v>
      </c>
      <c r="Q1201" t="s">
        <v>8328</v>
      </c>
      <c r="R1201" s="16">
        <f t="shared" si="74"/>
        <v>42161.770833333328</v>
      </c>
      <c r="S1201" s="17">
        <f t="shared" si="75"/>
        <v>42193.770833333328</v>
      </c>
    </row>
    <row r="1202" spans="1:19" ht="48" hidden="1" x14ac:dyDescent="0.2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 s="12">
        <v>103</v>
      </c>
      <c r="M1202" t="b">
        <v>1</v>
      </c>
      <c r="N1202" t="s">
        <v>8283</v>
      </c>
      <c r="O1202" s="12">
        <f t="shared" si="72"/>
        <v>126</v>
      </c>
      <c r="P1202">
        <f t="shared" si="73"/>
        <v>58.53</v>
      </c>
      <c r="Q1202" t="s">
        <v>8328</v>
      </c>
      <c r="R1202" s="16">
        <f t="shared" si="74"/>
        <v>42089.477500000001</v>
      </c>
      <c r="S1202" s="17">
        <f t="shared" si="75"/>
        <v>42110.477500000001</v>
      </c>
    </row>
    <row r="1203" spans="1:19" ht="48" hidden="1" x14ac:dyDescent="0.2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 s="12">
        <v>111</v>
      </c>
      <c r="M1203" t="b">
        <v>1</v>
      </c>
      <c r="N1203" t="s">
        <v>8283</v>
      </c>
      <c r="O1203" s="12">
        <f t="shared" si="72"/>
        <v>102</v>
      </c>
      <c r="P1203">
        <f t="shared" si="73"/>
        <v>55.37</v>
      </c>
      <c r="Q1203" t="s">
        <v>8328</v>
      </c>
      <c r="R1203" s="16">
        <f t="shared" si="74"/>
        <v>42536.60701388889</v>
      </c>
      <c r="S1203" s="17">
        <f t="shared" si="75"/>
        <v>42566.60701388889</v>
      </c>
    </row>
    <row r="1204" spans="1:19" ht="48" hidden="1" x14ac:dyDescent="0.2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 s="12">
        <v>271</v>
      </c>
      <c r="M1204" t="b">
        <v>1</v>
      </c>
      <c r="N1204" t="s">
        <v>8283</v>
      </c>
      <c r="O1204" s="12">
        <f t="shared" si="72"/>
        <v>199</v>
      </c>
      <c r="P1204">
        <f t="shared" si="73"/>
        <v>183.8</v>
      </c>
      <c r="Q1204" t="s">
        <v>8328</v>
      </c>
      <c r="R1204" s="16">
        <f t="shared" si="74"/>
        <v>42152.288819444439</v>
      </c>
      <c r="S1204" s="17">
        <f t="shared" si="75"/>
        <v>42182.288819444439</v>
      </c>
    </row>
    <row r="1205" spans="1:19" ht="48" hidden="1" x14ac:dyDescent="0.2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 s="12">
        <v>101</v>
      </c>
      <c r="M1205" t="b">
        <v>1</v>
      </c>
      <c r="N1205" t="s">
        <v>8283</v>
      </c>
      <c r="O1205" s="12">
        <f t="shared" si="72"/>
        <v>102</v>
      </c>
      <c r="P1205">
        <f t="shared" si="73"/>
        <v>165.35</v>
      </c>
      <c r="Q1205" t="s">
        <v>8328</v>
      </c>
      <c r="R1205" s="16">
        <f t="shared" si="74"/>
        <v>42125.614895833336</v>
      </c>
      <c r="S1205" s="17">
        <f t="shared" si="75"/>
        <v>42155.614895833336</v>
      </c>
    </row>
    <row r="1206" spans="1:19" ht="48" hidden="1" x14ac:dyDescent="0.2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 s="12">
        <v>57</v>
      </c>
      <c r="M1206" t="b">
        <v>1</v>
      </c>
      <c r="N1206" t="s">
        <v>8283</v>
      </c>
      <c r="O1206" s="12">
        <f t="shared" si="72"/>
        <v>103</v>
      </c>
      <c r="P1206">
        <f t="shared" si="73"/>
        <v>234.79</v>
      </c>
      <c r="Q1206" t="s">
        <v>8328</v>
      </c>
      <c r="R1206" s="16">
        <f t="shared" si="74"/>
        <v>42297.748067129629</v>
      </c>
      <c r="S1206" s="17">
        <f t="shared" si="75"/>
        <v>42342.208333333328</v>
      </c>
    </row>
    <row r="1207" spans="1:19" ht="48" hidden="1" x14ac:dyDescent="0.2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 s="12">
        <v>62</v>
      </c>
      <c r="M1207" t="b">
        <v>1</v>
      </c>
      <c r="N1207" t="s">
        <v>8283</v>
      </c>
      <c r="O1207" s="12">
        <f t="shared" si="72"/>
        <v>101</v>
      </c>
      <c r="P1207">
        <f t="shared" si="73"/>
        <v>211.48</v>
      </c>
      <c r="Q1207" t="s">
        <v>8328</v>
      </c>
      <c r="R1207" s="16">
        <f t="shared" si="74"/>
        <v>42138.506377314814</v>
      </c>
      <c r="S1207" s="17">
        <f t="shared" si="75"/>
        <v>42168.506377314814</v>
      </c>
    </row>
    <row r="1208" spans="1:19" ht="48" hidden="1" x14ac:dyDescent="0.2">
      <c r="A120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 s="12">
        <v>32</v>
      </c>
      <c r="M1208" t="b">
        <v>1</v>
      </c>
      <c r="N1208" t="s">
        <v>8283</v>
      </c>
      <c r="O1208" s="12">
        <f t="shared" si="72"/>
        <v>115</v>
      </c>
      <c r="P1208">
        <f t="shared" si="73"/>
        <v>32.340000000000003</v>
      </c>
      <c r="Q1208" t="s">
        <v>8328</v>
      </c>
      <c r="R1208" s="16">
        <f t="shared" si="74"/>
        <v>42772.776076388895</v>
      </c>
      <c r="S1208" s="17">
        <f t="shared" si="75"/>
        <v>42805.561805555553</v>
      </c>
    </row>
    <row r="1209" spans="1:19" ht="32" hidden="1" x14ac:dyDescent="0.2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 s="12">
        <v>141</v>
      </c>
      <c r="M1209" t="b">
        <v>1</v>
      </c>
      <c r="N1209" t="s">
        <v>8283</v>
      </c>
      <c r="O1209" s="12">
        <f t="shared" si="72"/>
        <v>104</v>
      </c>
      <c r="P1209">
        <f t="shared" si="73"/>
        <v>123.38</v>
      </c>
      <c r="Q1209" t="s">
        <v>8328</v>
      </c>
      <c r="R1209" s="16">
        <f t="shared" si="74"/>
        <v>42430.430243055554</v>
      </c>
      <c r="S1209" s="17">
        <f t="shared" si="75"/>
        <v>42460.416666666672</v>
      </c>
    </row>
    <row r="1210" spans="1:19" ht="48" hidden="1" x14ac:dyDescent="0.2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 s="12">
        <v>75</v>
      </c>
      <c r="M1210" t="b">
        <v>1</v>
      </c>
      <c r="N1210" t="s">
        <v>8283</v>
      </c>
      <c r="O1210" s="12">
        <f t="shared" si="72"/>
        <v>155</v>
      </c>
      <c r="P1210">
        <f t="shared" si="73"/>
        <v>207.07</v>
      </c>
      <c r="Q1210" t="s">
        <v>8328</v>
      </c>
      <c r="R1210" s="16">
        <f t="shared" si="74"/>
        <v>42423.709074074075</v>
      </c>
      <c r="S1210" s="17">
        <f t="shared" si="75"/>
        <v>42453.667407407411</v>
      </c>
    </row>
    <row r="1211" spans="1:19" ht="48" hidden="1" x14ac:dyDescent="0.2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 s="12">
        <v>46</v>
      </c>
      <c r="M1211" t="b">
        <v>1</v>
      </c>
      <c r="N1211" t="s">
        <v>8283</v>
      </c>
      <c r="O1211" s="12">
        <f t="shared" si="72"/>
        <v>106</v>
      </c>
      <c r="P1211">
        <f t="shared" si="73"/>
        <v>138.26</v>
      </c>
      <c r="Q1211" t="s">
        <v>8328</v>
      </c>
      <c r="R1211" s="16">
        <f t="shared" si="74"/>
        <v>42761.846122685187</v>
      </c>
      <c r="S1211" s="17">
        <f t="shared" si="75"/>
        <v>42791.846122685187</v>
      </c>
    </row>
    <row r="1212" spans="1:19" ht="32" hidden="1" x14ac:dyDescent="0.2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 s="12">
        <v>103</v>
      </c>
      <c r="M1212" t="b">
        <v>1</v>
      </c>
      <c r="N1212" t="s">
        <v>8283</v>
      </c>
      <c r="O1212" s="12">
        <f t="shared" si="72"/>
        <v>254</v>
      </c>
      <c r="P1212">
        <f t="shared" si="73"/>
        <v>493.82</v>
      </c>
      <c r="Q1212" t="s">
        <v>8328</v>
      </c>
      <c r="R1212" s="16">
        <f t="shared" si="74"/>
        <v>42132.941805555558</v>
      </c>
      <c r="S1212" s="17">
        <f t="shared" si="75"/>
        <v>42155.875</v>
      </c>
    </row>
    <row r="1213" spans="1:19" ht="48" hidden="1" x14ac:dyDescent="0.2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 s="12">
        <v>6</v>
      </c>
      <c r="M1213" t="b">
        <v>1</v>
      </c>
      <c r="N1213" t="s">
        <v>8283</v>
      </c>
      <c r="O1213" s="12">
        <f t="shared" si="72"/>
        <v>101</v>
      </c>
      <c r="P1213">
        <f t="shared" si="73"/>
        <v>168.5</v>
      </c>
      <c r="Q1213" t="s">
        <v>8328</v>
      </c>
      <c r="R1213" s="16">
        <f t="shared" si="74"/>
        <v>42515.866446759261</v>
      </c>
      <c r="S1213" s="17">
        <f t="shared" si="75"/>
        <v>42530.866446759261</v>
      </c>
    </row>
    <row r="1214" spans="1:19" ht="48" hidden="1" x14ac:dyDescent="0.2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 s="12">
        <v>83</v>
      </c>
      <c r="M1214" t="b">
        <v>1</v>
      </c>
      <c r="N1214" t="s">
        <v>8283</v>
      </c>
      <c r="O1214" s="12">
        <f t="shared" si="72"/>
        <v>129</v>
      </c>
      <c r="P1214">
        <f t="shared" si="73"/>
        <v>38.869999999999997</v>
      </c>
      <c r="Q1214" t="s">
        <v>8328</v>
      </c>
      <c r="R1214" s="16">
        <f t="shared" si="74"/>
        <v>42318.950173611112</v>
      </c>
      <c r="S1214" s="17">
        <f t="shared" si="75"/>
        <v>42335.041666666672</v>
      </c>
    </row>
    <row r="1215" spans="1:19" ht="48" hidden="1" x14ac:dyDescent="0.2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 s="12">
        <v>108</v>
      </c>
      <c r="M1215" t="b">
        <v>1</v>
      </c>
      <c r="N1215" t="s">
        <v>8283</v>
      </c>
      <c r="O1215" s="12">
        <f t="shared" si="72"/>
        <v>102</v>
      </c>
      <c r="P1215">
        <f t="shared" si="73"/>
        <v>61.53</v>
      </c>
      <c r="Q1215" t="s">
        <v>8328</v>
      </c>
      <c r="R1215" s="16">
        <f t="shared" si="74"/>
        <v>42731.755787037036</v>
      </c>
      <c r="S1215" s="17">
        <f t="shared" si="75"/>
        <v>42766.755787037036</v>
      </c>
    </row>
    <row r="1216" spans="1:19" ht="48" hidden="1" x14ac:dyDescent="0.2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 s="12">
        <v>25</v>
      </c>
      <c r="M1216" t="b">
        <v>1</v>
      </c>
      <c r="N1216" t="s">
        <v>8283</v>
      </c>
      <c r="O1216" s="12">
        <f t="shared" si="72"/>
        <v>132</v>
      </c>
      <c r="P1216">
        <f t="shared" si="73"/>
        <v>105.44</v>
      </c>
      <c r="Q1216" t="s">
        <v>8328</v>
      </c>
      <c r="R1216" s="16">
        <f t="shared" si="74"/>
        <v>42104.840335648143</v>
      </c>
      <c r="S1216" s="17">
        <f t="shared" si="75"/>
        <v>42164.840335648143</v>
      </c>
    </row>
    <row r="1217" spans="1:19" ht="48" hidden="1" x14ac:dyDescent="0.2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 s="12">
        <v>549</v>
      </c>
      <c r="M1217" t="b">
        <v>1</v>
      </c>
      <c r="N1217" t="s">
        <v>8283</v>
      </c>
      <c r="O1217" s="12">
        <f t="shared" si="72"/>
        <v>786</v>
      </c>
      <c r="P1217">
        <f t="shared" si="73"/>
        <v>71.59</v>
      </c>
      <c r="Q1217" t="s">
        <v>8328</v>
      </c>
      <c r="R1217" s="16">
        <f t="shared" si="74"/>
        <v>41759.923101851848</v>
      </c>
      <c r="S1217" s="17">
        <f t="shared" si="75"/>
        <v>41789.923101851848</v>
      </c>
    </row>
    <row r="1218" spans="1:19" ht="32" hidden="1" x14ac:dyDescent="0.2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 s="12">
        <v>222</v>
      </c>
      <c r="M1218" t="b">
        <v>1</v>
      </c>
      <c r="N1218" t="s">
        <v>8283</v>
      </c>
      <c r="O1218" s="12">
        <f t="shared" ref="O1218:O1281" si="76">ROUND(E1218/D1218*100,0)</f>
        <v>146</v>
      </c>
      <c r="P1218">
        <f t="shared" si="73"/>
        <v>91.88</v>
      </c>
      <c r="Q1218" t="s">
        <v>8328</v>
      </c>
      <c r="R1218" s="16">
        <f t="shared" si="74"/>
        <v>42247.616400462968</v>
      </c>
      <c r="S1218" s="17">
        <f t="shared" si="75"/>
        <v>42279.960416666669</v>
      </c>
    </row>
    <row r="1219" spans="1:19" ht="48" hidden="1" x14ac:dyDescent="0.2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 s="12">
        <v>183</v>
      </c>
      <c r="M1219" t="b">
        <v>1</v>
      </c>
      <c r="N1219" t="s">
        <v>8283</v>
      </c>
      <c r="O1219" s="12">
        <f t="shared" si="76"/>
        <v>103</v>
      </c>
      <c r="P1219">
        <f t="shared" ref="P1219:P1282" si="77">IFERROR(ROUND(E1219/L1219,2),0)</f>
        <v>148.57</v>
      </c>
      <c r="Q1219" t="s">
        <v>8328</v>
      </c>
      <c r="R1219" s="16">
        <f t="shared" ref="R1219:R1282" si="78">(((J1219/60)/60)/24)+DATE(1970,1,1)</f>
        <v>42535.809490740736</v>
      </c>
      <c r="S1219" s="17">
        <f t="shared" ref="S1219:S1282" si="79">(((I1219/60)/60)/24)+DATE(1970,1,1)</f>
        <v>42565.809490740736</v>
      </c>
    </row>
    <row r="1220" spans="1:19" ht="48" hidden="1" x14ac:dyDescent="0.2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 s="12">
        <v>89</v>
      </c>
      <c r="M1220" t="b">
        <v>1</v>
      </c>
      <c r="N1220" t="s">
        <v>8283</v>
      </c>
      <c r="O1220" s="12">
        <f t="shared" si="76"/>
        <v>172</v>
      </c>
      <c r="P1220">
        <f t="shared" si="77"/>
        <v>174.21</v>
      </c>
      <c r="Q1220" t="s">
        <v>8328</v>
      </c>
      <c r="R1220" s="16">
        <f t="shared" si="78"/>
        <v>42278.662037037036</v>
      </c>
      <c r="S1220" s="17">
        <f t="shared" si="79"/>
        <v>42309.125</v>
      </c>
    </row>
    <row r="1221" spans="1:19" ht="32" hidden="1" x14ac:dyDescent="0.2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 s="12">
        <v>253</v>
      </c>
      <c r="M1221" t="b">
        <v>1</v>
      </c>
      <c r="N1221" t="s">
        <v>8283</v>
      </c>
      <c r="O1221" s="12">
        <f t="shared" si="76"/>
        <v>159</v>
      </c>
      <c r="P1221">
        <f t="shared" si="77"/>
        <v>102.86</v>
      </c>
      <c r="Q1221" t="s">
        <v>8328</v>
      </c>
      <c r="R1221" s="16">
        <f t="shared" si="78"/>
        <v>42633.461956018517</v>
      </c>
      <c r="S1221" s="17">
        <f t="shared" si="79"/>
        <v>42663.461956018517</v>
      </c>
    </row>
    <row r="1222" spans="1:19" ht="48" hidden="1" x14ac:dyDescent="0.2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 s="12">
        <v>140</v>
      </c>
      <c r="M1222" t="b">
        <v>1</v>
      </c>
      <c r="N1222" t="s">
        <v>8283</v>
      </c>
      <c r="O1222" s="12">
        <f t="shared" si="76"/>
        <v>104</v>
      </c>
      <c r="P1222">
        <f t="shared" si="77"/>
        <v>111.18</v>
      </c>
      <c r="Q1222" t="s">
        <v>8328</v>
      </c>
      <c r="R1222" s="16">
        <f t="shared" si="78"/>
        <v>42211.628611111111</v>
      </c>
      <c r="S1222" s="17">
        <f t="shared" si="79"/>
        <v>42241.628611111111</v>
      </c>
    </row>
    <row r="1223" spans="1:19" ht="48" hidden="1" x14ac:dyDescent="0.2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 s="12">
        <v>103</v>
      </c>
      <c r="M1223" t="b">
        <v>1</v>
      </c>
      <c r="N1223" t="s">
        <v>8283</v>
      </c>
      <c r="O1223" s="12">
        <f t="shared" si="76"/>
        <v>111</v>
      </c>
      <c r="P1223">
        <f t="shared" si="77"/>
        <v>23.8</v>
      </c>
      <c r="Q1223" t="s">
        <v>8328</v>
      </c>
      <c r="R1223" s="16">
        <f t="shared" si="78"/>
        <v>42680.47555555556</v>
      </c>
      <c r="S1223" s="17">
        <f t="shared" si="79"/>
        <v>42708</v>
      </c>
    </row>
    <row r="1224" spans="1:19" ht="32" hidden="1" x14ac:dyDescent="0.2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 s="12">
        <v>138</v>
      </c>
      <c r="M1224" t="b">
        <v>1</v>
      </c>
      <c r="N1224" t="s">
        <v>8283</v>
      </c>
      <c r="O1224" s="12">
        <f t="shared" si="76"/>
        <v>280</v>
      </c>
      <c r="P1224">
        <f t="shared" si="77"/>
        <v>81.27</v>
      </c>
      <c r="Q1224" t="s">
        <v>8328</v>
      </c>
      <c r="R1224" s="16">
        <f t="shared" si="78"/>
        <v>42430.720451388886</v>
      </c>
      <c r="S1224" s="17">
        <f t="shared" si="79"/>
        <v>42461.166666666672</v>
      </c>
    </row>
    <row r="1225" spans="1:19" ht="32" hidden="1" x14ac:dyDescent="0.2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 s="12">
        <v>191</v>
      </c>
      <c r="M1225" t="b">
        <v>1</v>
      </c>
      <c r="N1225" t="s">
        <v>8283</v>
      </c>
      <c r="O1225" s="12">
        <f t="shared" si="76"/>
        <v>112</v>
      </c>
      <c r="P1225">
        <f t="shared" si="77"/>
        <v>116.21</v>
      </c>
      <c r="Q1225" t="s">
        <v>8328</v>
      </c>
      <c r="R1225" s="16">
        <f t="shared" si="78"/>
        <v>42654.177187499998</v>
      </c>
      <c r="S1225" s="17">
        <f t="shared" si="79"/>
        <v>42684.218854166669</v>
      </c>
    </row>
    <row r="1226" spans="1:19" ht="32" hidden="1" x14ac:dyDescent="0.2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 s="12">
        <v>18</v>
      </c>
      <c r="M1226" t="b">
        <v>0</v>
      </c>
      <c r="N1226" t="s">
        <v>8284</v>
      </c>
      <c r="O1226" s="12">
        <f t="shared" si="76"/>
        <v>7</v>
      </c>
      <c r="P1226">
        <f t="shared" si="77"/>
        <v>58.89</v>
      </c>
      <c r="Q1226" t="s">
        <v>8329</v>
      </c>
      <c r="R1226" s="16">
        <f t="shared" si="78"/>
        <v>41736.549791666665</v>
      </c>
      <c r="S1226" s="17">
        <f t="shared" si="79"/>
        <v>41796.549791666665</v>
      </c>
    </row>
    <row r="1227" spans="1:19" ht="48" hidden="1" x14ac:dyDescent="0.2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 s="12">
        <v>3</v>
      </c>
      <c r="M1227" t="b">
        <v>0</v>
      </c>
      <c r="N1227" t="s">
        <v>8284</v>
      </c>
      <c r="O1227" s="12">
        <f t="shared" si="76"/>
        <v>4</v>
      </c>
      <c r="P1227">
        <f t="shared" si="77"/>
        <v>44</v>
      </c>
      <c r="Q1227" t="s">
        <v>8329</v>
      </c>
      <c r="R1227" s="16">
        <f t="shared" si="78"/>
        <v>41509.905995370369</v>
      </c>
      <c r="S1227" s="17">
        <f t="shared" si="79"/>
        <v>41569.905995370369</v>
      </c>
    </row>
    <row r="1228" spans="1:19" ht="48" hidden="1" x14ac:dyDescent="0.2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 s="12">
        <v>40</v>
      </c>
      <c r="M1228" t="b">
        <v>0</v>
      </c>
      <c r="N1228" t="s">
        <v>8284</v>
      </c>
      <c r="O1228" s="12">
        <f t="shared" si="76"/>
        <v>4</v>
      </c>
      <c r="P1228">
        <f t="shared" si="77"/>
        <v>48.43</v>
      </c>
      <c r="Q1228" t="s">
        <v>8329</v>
      </c>
      <c r="R1228" s="16">
        <f t="shared" si="78"/>
        <v>41715.874780092592</v>
      </c>
      <c r="S1228" s="17">
        <f t="shared" si="79"/>
        <v>41750.041666666664</v>
      </c>
    </row>
    <row r="1229" spans="1:19" ht="48" hidden="1" x14ac:dyDescent="0.2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 s="12">
        <v>0</v>
      </c>
      <c r="M1229" t="b">
        <v>0</v>
      </c>
      <c r="N1229" t="s">
        <v>8284</v>
      </c>
      <c r="O1229" s="12">
        <f t="shared" si="76"/>
        <v>0</v>
      </c>
      <c r="P1229">
        <f t="shared" si="77"/>
        <v>0</v>
      </c>
      <c r="Q1229" t="s">
        <v>8329</v>
      </c>
      <c r="R1229" s="16">
        <f t="shared" si="78"/>
        <v>41827.919166666667</v>
      </c>
      <c r="S1229" s="17">
        <f t="shared" si="79"/>
        <v>41858.291666666664</v>
      </c>
    </row>
    <row r="1230" spans="1:19" ht="32" hidden="1" x14ac:dyDescent="0.2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 s="12">
        <v>24</v>
      </c>
      <c r="M1230" t="b">
        <v>0</v>
      </c>
      <c r="N1230" t="s">
        <v>8284</v>
      </c>
      <c r="O1230" s="12">
        <f t="shared" si="76"/>
        <v>29</v>
      </c>
      <c r="P1230">
        <f t="shared" si="77"/>
        <v>61.04</v>
      </c>
      <c r="Q1230" t="s">
        <v>8329</v>
      </c>
      <c r="R1230" s="16">
        <f t="shared" si="78"/>
        <v>40754.729259259257</v>
      </c>
      <c r="S1230" s="17">
        <f t="shared" si="79"/>
        <v>40814.729259259257</v>
      </c>
    </row>
    <row r="1231" spans="1:19" ht="48" hidden="1" x14ac:dyDescent="0.2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 s="12">
        <v>1</v>
      </c>
      <c r="M1231" t="b">
        <v>0</v>
      </c>
      <c r="N1231" t="s">
        <v>8284</v>
      </c>
      <c r="O1231" s="12">
        <f t="shared" si="76"/>
        <v>1</v>
      </c>
      <c r="P1231">
        <f t="shared" si="77"/>
        <v>25</v>
      </c>
      <c r="Q1231" t="s">
        <v>8329</v>
      </c>
      <c r="R1231" s="16">
        <f t="shared" si="78"/>
        <v>40985.459803240738</v>
      </c>
      <c r="S1231" s="17">
        <f t="shared" si="79"/>
        <v>41015.666666666664</v>
      </c>
    </row>
    <row r="1232" spans="1:19" ht="48" hidden="1" x14ac:dyDescent="0.2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 s="12">
        <v>0</v>
      </c>
      <c r="M1232" t="b">
        <v>0</v>
      </c>
      <c r="N1232" t="s">
        <v>8284</v>
      </c>
      <c r="O1232" s="12">
        <f t="shared" si="76"/>
        <v>0</v>
      </c>
      <c r="P1232">
        <f t="shared" si="77"/>
        <v>0</v>
      </c>
      <c r="Q1232" t="s">
        <v>8329</v>
      </c>
      <c r="R1232" s="16">
        <f t="shared" si="78"/>
        <v>40568.972569444442</v>
      </c>
      <c r="S1232" s="17">
        <f t="shared" si="79"/>
        <v>40598.972569444442</v>
      </c>
    </row>
    <row r="1233" spans="1:19" ht="48" hidden="1" x14ac:dyDescent="0.2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 s="12">
        <v>0</v>
      </c>
      <c r="M1233" t="b">
        <v>0</v>
      </c>
      <c r="N1233" t="s">
        <v>8284</v>
      </c>
      <c r="O1233" s="12">
        <f t="shared" si="76"/>
        <v>0</v>
      </c>
      <c r="P1233">
        <f t="shared" si="77"/>
        <v>0</v>
      </c>
      <c r="Q1233" t="s">
        <v>8329</v>
      </c>
      <c r="R1233" s="16">
        <f t="shared" si="78"/>
        <v>42193.941759259258</v>
      </c>
      <c r="S1233" s="17">
        <f t="shared" si="79"/>
        <v>42244.041666666672</v>
      </c>
    </row>
    <row r="1234" spans="1:19" ht="48" hidden="1" x14ac:dyDescent="0.2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 s="12">
        <v>1</v>
      </c>
      <c r="M1234" t="b">
        <v>0</v>
      </c>
      <c r="N1234" t="s">
        <v>8284</v>
      </c>
      <c r="O1234" s="12">
        <f t="shared" si="76"/>
        <v>1</v>
      </c>
      <c r="P1234">
        <f t="shared" si="77"/>
        <v>40</v>
      </c>
      <c r="Q1234" t="s">
        <v>8329</v>
      </c>
      <c r="R1234" s="16">
        <f t="shared" si="78"/>
        <v>41506.848032407412</v>
      </c>
      <c r="S1234" s="17">
        <f t="shared" si="79"/>
        <v>41553.848032407412</v>
      </c>
    </row>
    <row r="1235" spans="1:19" ht="48" hidden="1" x14ac:dyDescent="0.2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 s="12">
        <v>6</v>
      </c>
      <c r="M1235" t="b">
        <v>0</v>
      </c>
      <c r="N1235" t="s">
        <v>8284</v>
      </c>
      <c r="O1235" s="12">
        <f t="shared" si="76"/>
        <v>12</v>
      </c>
      <c r="P1235">
        <f t="shared" si="77"/>
        <v>19.329999999999998</v>
      </c>
      <c r="Q1235" t="s">
        <v>8329</v>
      </c>
      <c r="R1235" s="16">
        <f t="shared" si="78"/>
        <v>40939.948773148149</v>
      </c>
      <c r="S1235" s="17">
        <f t="shared" si="79"/>
        <v>40960.948773148149</v>
      </c>
    </row>
    <row r="1236" spans="1:19" ht="48" hidden="1" x14ac:dyDescent="0.2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 s="12">
        <v>0</v>
      </c>
      <c r="M1236" t="b">
        <v>0</v>
      </c>
      <c r="N1236" t="s">
        <v>8284</v>
      </c>
      <c r="O1236" s="12">
        <f t="shared" si="76"/>
        <v>0</v>
      </c>
      <c r="P1236">
        <f t="shared" si="77"/>
        <v>0</v>
      </c>
      <c r="Q1236" t="s">
        <v>8329</v>
      </c>
      <c r="R1236" s="16">
        <f t="shared" si="78"/>
        <v>42007.788680555561</v>
      </c>
      <c r="S1236" s="17">
        <f t="shared" si="79"/>
        <v>42037.788680555561</v>
      </c>
    </row>
    <row r="1237" spans="1:19" ht="48" hidden="1" x14ac:dyDescent="0.2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 s="12">
        <v>6</v>
      </c>
      <c r="M1237" t="b">
        <v>0</v>
      </c>
      <c r="N1237" t="s">
        <v>8284</v>
      </c>
      <c r="O1237" s="12">
        <f t="shared" si="76"/>
        <v>3</v>
      </c>
      <c r="P1237">
        <f t="shared" si="77"/>
        <v>35</v>
      </c>
      <c r="Q1237" t="s">
        <v>8329</v>
      </c>
      <c r="R1237" s="16">
        <f t="shared" si="78"/>
        <v>41583.135405092595</v>
      </c>
      <c r="S1237" s="17">
        <f t="shared" si="79"/>
        <v>41623.135405092595</v>
      </c>
    </row>
    <row r="1238" spans="1:19" ht="16" hidden="1" x14ac:dyDescent="0.2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 s="12">
        <v>0</v>
      </c>
      <c r="M1238" t="b">
        <v>0</v>
      </c>
      <c r="N1238" t="s">
        <v>8284</v>
      </c>
      <c r="O1238" s="12">
        <f t="shared" si="76"/>
        <v>0</v>
      </c>
      <c r="P1238">
        <f t="shared" si="77"/>
        <v>0</v>
      </c>
      <c r="Q1238" t="s">
        <v>8329</v>
      </c>
      <c r="R1238" s="16">
        <f t="shared" si="78"/>
        <v>41110.680138888885</v>
      </c>
      <c r="S1238" s="17">
        <f t="shared" si="79"/>
        <v>41118.666666666664</v>
      </c>
    </row>
    <row r="1239" spans="1:19" ht="48" hidden="1" x14ac:dyDescent="0.2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 s="12">
        <v>0</v>
      </c>
      <c r="M1239" t="b">
        <v>0</v>
      </c>
      <c r="N1239" t="s">
        <v>8284</v>
      </c>
      <c r="O1239" s="12">
        <f t="shared" si="76"/>
        <v>0</v>
      </c>
      <c r="P1239">
        <f t="shared" si="77"/>
        <v>0</v>
      </c>
      <c r="Q1239" t="s">
        <v>8329</v>
      </c>
      <c r="R1239" s="16">
        <f t="shared" si="78"/>
        <v>41125.283159722225</v>
      </c>
      <c r="S1239" s="17">
        <f t="shared" si="79"/>
        <v>41145.283159722225</v>
      </c>
    </row>
    <row r="1240" spans="1:19" ht="48" hidden="1" x14ac:dyDescent="0.2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 s="12">
        <v>3</v>
      </c>
      <c r="M1240" t="b">
        <v>0</v>
      </c>
      <c r="N1240" t="s">
        <v>8284</v>
      </c>
      <c r="O1240" s="12">
        <f t="shared" si="76"/>
        <v>18</v>
      </c>
      <c r="P1240">
        <f t="shared" si="77"/>
        <v>59.33</v>
      </c>
      <c r="Q1240" t="s">
        <v>8329</v>
      </c>
      <c r="R1240" s="16">
        <f t="shared" si="78"/>
        <v>40731.61037037037</v>
      </c>
      <c r="S1240" s="17">
        <f t="shared" si="79"/>
        <v>40761.61037037037</v>
      </c>
    </row>
    <row r="1241" spans="1:19" ht="32" hidden="1" x14ac:dyDescent="0.2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 s="12">
        <v>0</v>
      </c>
      <c r="M1241" t="b">
        <v>0</v>
      </c>
      <c r="N1241" t="s">
        <v>8284</v>
      </c>
      <c r="O1241" s="12">
        <f t="shared" si="76"/>
        <v>0</v>
      </c>
      <c r="P1241">
        <f t="shared" si="77"/>
        <v>0</v>
      </c>
      <c r="Q1241" t="s">
        <v>8329</v>
      </c>
      <c r="R1241" s="16">
        <f t="shared" si="78"/>
        <v>40883.962581018517</v>
      </c>
      <c r="S1241" s="17">
        <f t="shared" si="79"/>
        <v>40913.962581018517</v>
      </c>
    </row>
    <row r="1242" spans="1:19" ht="32" hidden="1" x14ac:dyDescent="0.2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 s="12">
        <v>8</v>
      </c>
      <c r="M1242" t="b">
        <v>0</v>
      </c>
      <c r="N1242" t="s">
        <v>8284</v>
      </c>
      <c r="O1242" s="12">
        <f t="shared" si="76"/>
        <v>3</v>
      </c>
      <c r="P1242">
        <f t="shared" si="77"/>
        <v>30.13</v>
      </c>
      <c r="Q1242" t="s">
        <v>8329</v>
      </c>
      <c r="R1242" s="16">
        <f t="shared" si="78"/>
        <v>41409.040011574078</v>
      </c>
      <c r="S1242" s="17">
        <f t="shared" si="79"/>
        <v>41467.910416666666</v>
      </c>
    </row>
    <row r="1243" spans="1:19" ht="48" hidden="1" x14ac:dyDescent="0.2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 s="12">
        <v>34</v>
      </c>
      <c r="M1243" t="b">
        <v>0</v>
      </c>
      <c r="N1243" t="s">
        <v>8284</v>
      </c>
      <c r="O1243" s="12">
        <f t="shared" si="76"/>
        <v>51</v>
      </c>
      <c r="P1243">
        <f t="shared" si="77"/>
        <v>74.62</v>
      </c>
      <c r="Q1243" t="s">
        <v>8329</v>
      </c>
      <c r="R1243" s="16">
        <f t="shared" si="78"/>
        <v>41923.837731481479</v>
      </c>
      <c r="S1243" s="17">
        <f t="shared" si="79"/>
        <v>41946.249305555553</v>
      </c>
    </row>
    <row r="1244" spans="1:19" ht="48" hidden="1" x14ac:dyDescent="0.2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 s="12">
        <v>1</v>
      </c>
      <c r="M1244" t="b">
        <v>0</v>
      </c>
      <c r="N1244" t="s">
        <v>8284</v>
      </c>
      <c r="O1244" s="12">
        <f t="shared" si="76"/>
        <v>1</v>
      </c>
      <c r="P1244">
        <f t="shared" si="77"/>
        <v>5</v>
      </c>
      <c r="Q1244" t="s">
        <v>8329</v>
      </c>
      <c r="R1244" s="16">
        <f t="shared" si="78"/>
        <v>40782.165532407409</v>
      </c>
      <c r="S1244" s="17">
        <f t="shared" si="79"/>
        <v>40797.554166666669</v>
      </c>
    </row>
    <row r="1245" spans="1:19" ht="48" hidden="1" x14ac:dyDescent="0.2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 s="12">
        <v>38</v>
      </c>
      <c r="M1245" t="b">
        <v>0</v>
      </c>
      <c r="N1245" t="s">
        <v>8284</v>
      </c>
      <c r="O1245" s="12">
        <f t="shared" si="76"/>
        <v>14</v>
      </c>
      <c r="P1245">
        <f t="shared" si="77"/>
        <v>44.5</v>
      </c>
      <c r="Q1245" t="s">
        <v>8329</v>
      </c>
      <c r="R1245" s="16">
        <f t="shared" si="78"/>
        <v>40671.879293981481</v>
      </c>
      <c r="S1245" s="17">
        <f t="shared" si="79"/>
        <v>40732.875</v>
      </c>
    </row>
    <row r="1246" spans="1:19" ht="48" hidden="1" x14ac:dyDescent="0.2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 s="12">
        <v>45</v>
      </c>
      <c r="M1246" t="b">
        <v>1</v>
      </c>
      <c r="N1246" t="s">
        <v>8274</v>
      </c>
      <c r="O1246" s="12">
        <f t="shared" si="76"/>
        <v>104</v>
      </c>
      <c r="P1246">
        <f t="shared" si="77"/>
        <v>46.13</v>
      </c>
      <c r="Q1246" t="s">
        <v>8319</v>
      </c>
      <c r="R1246" s="16">
        <f t="shared" si="78"/>
        <v>41355.825497685182</v>
      </c>
      <c r="S1246" s="17">
        <f t="shared" si="79"/>
        <v>41386.875</v>
      </c>
    </row>
    <row r="1247" spans="1:19" ht="48" hidden="1" x14ac:dyDescent="0.2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 s="12">
        <v>17</v>
      </c>
      <c r="M1247" t="b">
        <v>1</v>
      </c>
      <c r="N1247" t="s">
        <v>8274</v>
      </c>
      <c r="O1247" s="12">
        <f t="shared" si="76"/>
        <v>120</v>
      </c>
      <c r="P1247">
        <f t="shared" si="77"/>
        <v>141.47</v>
      </c>
      <c r="Q1247" t="s">
        <v>8319</v>
      </c>
      <c r="R1247" s="16">
        <f t="shared" si="78"/>
        <v>41774.599930555552</v>
      </c>
      <c r="S1247" s="17">
        <f t="shared" si="79"/>
        <v>41804.599930555552</v>
      </c>
    </row>
    <row r="1248" spans="1:19" ht="48" hidden="1" x14ac:dyDescent="0.2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 s="12">
        <v>31</v>
      </c>
      <c r="M1248" t="b">
        <v>1</v>
      </c>
      <c r="N1248" t="s">
        <v>8274</v>
      </c>
      <c r="O1248" s="12">
        <f t="shared" si="76"/>
        <v>117</v>
      </c>
      <c r="P1248">
        <f t="shared" si="77"/>
        <v>75.48</v>
      </c>
      <c r="Q1248" t="s">
        <v>8319</v>
      </c>
      <c r="R1248" s="16">
        <f t="shared" si="78"/>
        <v>40838.043391203704</v>
      </c>
      <c r="S1248" s="17">
        <f t="shared" si="79"/>
        <v>40883.085057870368</v>
      </c>
    </row>
    <row r="1249" spans="1:19" ht="32" hidden="1" x14ac:dyDescent="0.2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 s="12">
        <v>50</v>
      </c>
      <c r="M1249" t="b">
        <v>1</v>
      </c>
      <c r="N1249" t="s">
        <v>8274</v>
      </c>
      <c r="O1249" s="12">
        <f t="shared" si="76"/>
        <v>122</v>
      </c>
      <c r="P1249">
        <f t="shared" si="77"/>
        <v>85.5</v>
      </c>
      <c r="Q1249" t="s">
        <v>8319</v>
      </c>
      <c r="R1249" s="16">
        <f t="shared" si="78"/>
        <v>41370.292303240742</v>
      </c>
      <c r="S1249" s="17">
        <f t="shared" si="79"/>
        <v>41400.292303240742</v>
      </c>
    </row>
    <row r="1250" spans="1:19" ht="32" hidden="1" x14ac:dyDescent="0.2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 s="12">
        <v>59</v>
      </c>
      <c r="M1250" t="b">
        <v>1</v>
      </c>
      <c r="N1250" t="s">
        <v>8274</v>
      </c>
      <c r="O1250" s="12">
        <f t="shared" si="76"/>
        <v>152</v>
      </c>
      <c r="P1250">
        <f t="shared" si="77"/>
        <v>64.25</v>
      </c>
      <c r="Q1250" t="s">
        <v>8319</v>
      </c>
      <c r="R1250" s="16">
        <f t="shared" si="78"/>
        <v>41767.656863425924</v>
      </c>
      <c r="S1250" s="17">
        <f t="shared" si="79"/>
        <v>41803.290972222225</v>
      </c>
    </row>
    <row r="1251" spans="1:19" ht="48" hidden="1" x14ac:dyDescent="0.2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 s="12">
        <v>81</v>
      </c>
      <c r="M1251" t="b">
        <v>1</v>
      </c>
      <c r="N1251" t="s">
        <v>8274</v>
      </c>
      <c r="O1251" s="12">
        <f t="shared" si="76"/>
        <v>104</v>
      </c>
      <c r="P1251">
        <f t="shared" si="77"/>
        <v>64.47</v>
      </c>
      <c r="Q1251" t="s">
        <v>8319</v>
      </c>
      <c r="R1251" s="16">
        <f t="shared" si="78"/>
        <v>41067.74086805556</v>
      </c>
      <c r="S1251" s="17">
        <f t="shared" si="79"/>
        <v>41097.74086805556</v>
      </c>
    </row>
    <row r="1252" spans="1:19" ht="48" hidden="1" x14ac:dyDescent="0.2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 s="12">
        <v>508</v>
      </c>
      <c r="M1252" t="b">
        <v>1</v>
      </c>
      <c r="N1252" t="s">
        <v>8274</v>
      </c>
      <c r="O1252" s="12">
        <f t="shared" si="76"/>
        <v>200</v>
      </c>
      <c r="P1252">
        <f t="shared" si="77"/>
        <v>118.2</v>
      </c>
      <c r="Q1252" t="s">
        <v>8319</v>
      </c>
      <c r="R1252" s="16">
        <f t="shared" si="78"/>
        <v>41843.64271990741</v>
      </c>
      <c r="S1252" s="17">
        <f t="shared" si="79"/>
        <v>41888.64271990741</v>
      </c>
    </row>
    <row r="1253" spans="1:19" ht="32" hidden="1" x14ac:dyDescent="0.2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 s="12">
        <v>74</v>
      </c>
      <c r="M1253" t="b">
        <v>1</v>
      </c>
      <c r="N1253" t="s">
        <v>8274</v>
      </c>
      <c r="O1253" s="12">
        <f t="shared" si="76"/>
        <v>102</v>
      </c>
      <c r="P1253">
        <f t="shared" si="77"/>
        <v>82.54</v>
      </c>
      <c r="Q1253" t="s">
        <v>8319</v>
      </c>
      <c r="R1253" s="16">
        <f t="shared" si="78"/>
        <v>40751.814432870371</v>
      </c>
      <c r="S1253" s="17">
        <f t="shared" si="79"/>
        <v>40811.814432870371</v>
      </c>
    </row>
    <row r="1254" spans="1:19" ht="48" hidden="1" x14ac:dyDescent="0.2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 s="12">
        <v>141</v>
      </c>
      <c r="M1254" t="b">
        <v>1</v>
      </c>
      <c r="N1254" t="s">
        <v>8274</v>
      </c>
      <c r="O1254" s="12">
        <f t="shared" si="76"/>
        <v>138</v>
      </c>
      <c r="P1254">
        <f t="shared" si="77"/>
        <v>34.17</v>
      </c>
      <c r="Q1254" t="s">
        <v>8319</v>
      </c>
      <c r="R1254" s="16">
        <f t="shared" si="78"/>
        <v>41543.988067129627</v>
      </c>
      <c r="S1254" s="17">
        <f t="shared" si="79"/>
        <v>41571.988067129627</v>
      </c>
    </row>
    <row r="1255" spans="1:19" ht="48" hidden="1" x14ac:dyDescent="0.2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 s="12">
        <v>711</v>
      </c>
      <c r="M1255" t="b">
        <v>1</v>
      </c>
      <c r="N1255" t="s">
        <v>8274</v>
      </c>
      <c r="O1255" s="12">
        <f t="shared" si="76"/>
        <v>303833</v>
      </c>
      <c r="P1255">
        <f t="shared" si="77"/>
        <v>42.73</v>
      </c>
      <c r="Q1255" t="s">
        <v>8319</v>
      </c>
      <c r="R1255" s="16">
        <f t="shared" si="78"/>
        <v>41855.783645833333</v>
      </c>
      <c r="S1255" s="17">
        <f t="shared" si="79"/>
        <v>41885.783645833333</v>
      </c>
    </row>
    <row r="1256" spans="1:19" ht="48" hidden="1" x14ac:dyDescent="0.2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 s="12">
        <v>141</v>
      </c>
      <c r="M1256" t="b">
        <v>1</v>
      </c>
      <c r="N1256" t="s">
        <v>8274</v>
      </c>
      <c r="O1256" s="12">
        <f t="shared" si="76"/>
        <v>199</v>
      </c>
      <c r="P1256">
        <f t="shared" si="77"/>
        <v>94.49</v>
      </c>
      <c r="Q1256" t="s">
        <v>8319</v>
      </c>
      <c r="R1256" s="16">
        <f t="shared" si="78"/>
        <v>40487.621365740742</v>
      </c>
      <c r="S1256" s="17">
        <f t="shared" si="79"/>
        <v>40544.207638888889</v>
      </c>
    </row>
    <row r="1257" spans="1:19" ht="48" hidden="1" x14ac:dyDescent="0.2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 s="12">
        <v>109</v>
      </c>
      <c r="M1257" t="b">
        <v>1</v>
      </c>
      <c r="N1257" t="s">
        <v>8274</v>
      </c>
      <c r="O1257" s="12">
        <f t="shared" si="76"/>
        <v>202</v>
      </c>
      <c r="P1257">
        <f t="shared" si="77"/>
        <v>55.7</v>
      </c>
      <c r="Q1257" t="s">
        <v>8319</v>
      </c>
      <c r="R1257" s="16">
        <f t="shared" si="78"/>
        <v>41579.845509259263</v>
      </c>
      <c r="S1257" s="17">
        <f t="shared" si="79"/>
        <v>41609.887175925927</v>
      </c>
    </row>
    <row r="1258" spans="1:19" ht="48" hidden="1" x14ac:dyDescent="0.2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 s="12">
        <v>361</v>
      </c>
      <c r="M1258" t="b">
        <v>1</v>
      </c>
      <c r="N1258" t="s">
        <v>8274</v>
      </c>
      <c r="O1258" s="12">
        <f t="shared" si="76"/>
        <v>118</v>
      </c>
      <c r="P1258">
        <f t="shared" si="77"/>
        <v>98.03</v>
      </c>
      <c r="Q1258" t="s">
        <v>8319</v>
      </c>
      <c r="R1258" s="16">
        <f t="shared" si="78"/>
        <v>40921.919340277782</v>
      </c>
      <c r="S1258" s="17">
        <f t="shared" si="79"/>
        <v>40951.919340277782</v>
      </c>
    </row>
    <row r="1259" spans="1:19" ht="48" hidden="1" x14ac:dyDescent="0.2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 s="12">
        <v>176</v>
      </c>
      <c r="M1259" t="b">
        <v>1</v>
      </c>
      <c r="N1259" t="s">
        <v>8274</v>
      </c>
      <c r="O1259" s="12">
        <f t="shared" si="76"/>
        <v>295</v>
      </c>
      <c r="P1259">
        <f t="shared" si="77"/>
        <v>92.1</v>
      </c>
      <c r="Q1259" t="s">
        <v>8319</v>
      </c>
      <c r="R1259" s="16">
        <f t="shared" si="78"/>
        <v>40587.085532407407</v>
      </c>
      <c r="S1259" s="17">
        <f t="shared" si="79"/>
        <v>40636.043865740743</v>
      </c>
    </row>
    <row r="1260" spans="1:19" ht="48" hidden="1" x14ac:dyDescent="0.2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 s="12">
        <v>670</v>
      </c>
      <c r="M1260" t="b">
        <v>1</v>
      </c>
      <c r="N1260" t="s">
        <v>8274</v>
      </c>
      <c r="O1260" s="12">
        <f t="shared" si="76"/>
        <v>213</v>
      </c>
      <c r="P1260">
        <f t="shared" si="77"/>
        <v>38.18</v>
      </c>
      <c r="Q1260" t="s">
        <v>8319</v>
      </c>
      <c r="R1260" s="16">
        <f t="shared" si="78"/>
        <v>41487.611250000002</v>
      </c>
      <c r="S1260" s="17">
        <f t="shared" si="79"/>
        <v>41517.611250000002</v>
      </c>
    </row>
    <row r="1261" spans="1:19" ht="32" hidden="1" x14ac:dyDescent="0.2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 s="12">
        <v>96</v>
      </c>
      <c r="M1261" t="b">
        <v>1</v>
      </c>
      <c r="N1261" t="s">
        <v>8274</v>
      </c>
      <c r="O1261" s="12">
        <f t="shared" si="76"/>
        <v>104</v>
      </c>
      <c r="P1261">
        <f t="shared" si="77"/>
        <v>27.15</v>
      </c>
      <c r="Q1261" t="s">
        <v>8319</v>
      </c>
      <c r="R1261" s="16">
        <f t="shared" si="78"/>
        <v>41766.970648148148</v>
      </c>
      <c r="S1261" s="17">
        <f t="shared" si="79"/>
        <v>41799.165972222225</v>
      </c>
    </row>
    <row r="1262" spans="1:19" ht="48" hidden="1" x14ac:dyDescent="0.2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 s="12">
        <v>74</v>
      </c>
      <c r="M1262" t="b">
        <v>1</v>
      </c>
      <c r="N1262" t="s">
        <v>8274</v>
      </c>
      <c r="O1262" s="12">
        <f t="shared" si="76"/>
        <v>114</v>
      </c>
      <c r="P1262">
        <f t="shared" si="77"/>
        <v>50.69</v>
      </c>
      <c r="Q1262" t="s">
        <v>8319</v>
      </c>
      <c r="R1262" s="16">
        <f t="shared" si="78"/>
        <v>41666.842824074076</v>
      </c>
      <c r="S1262" s="17">
        <f t="shared" si="79"/>
        <v>41696.842824074076</v>
      </c>
    </row>
    <row r="1263" spans="1:19" ht="32" hidden="1" x14ac:dyDescent="0.2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 s="12">
        <v>52</v>
      </c>
      <c r="M1263" t="b">
        <v>1</v>
      </c>
      <c r="N1263" t="s">
        <v>8274</v>
      </c>
      <c r="O1263" s="12">
        <f t="shared" si="76"/>
        <v>101</v>
      </c>
      <c r="P1263">
        <f t="shared" si="77"/>
        <v>38.94</v>
      </c>
      <c r="Q1263" t="s">
        <v>8319</v>
      </c>
      <c r="R1263" s="16">
        <f t="shared" si="78"/>
        <v>41638.342905092592</v>
      </c>
      <c r="S1263" s="17">
        <f t="shared" si="79"/>
        <v>41668.342905092592</v>
      </c>
    </row>
    <row r="1264" spans="1:19" ht="48" hidden="1" x14ac:dyDescent="0.2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 s="12">
        <v>105</v>
      </c>
      <c r="M1264" t="b">
        <v>1</v>
      </c>
      <c r="N1264" t="s">
        <v>8274</v>
      </c>
      <c r="O1264" s="12">
        <f t="shared" si="76"/>
        <v>125</v>
      </c>
      <c r="P1264">
        <f t="shared" si="77"/>
        <v>77.64</v>
      </c>
      <c r="Q1264" t="s">
        <v>8319</v>
      </c>
      <c r="R1264" s="16">
        <f t="shared" si="78"/>
        <v>41656.762638888889</v>
      </c>
      <c r="S1264" s="17">
        <f t="shared" si="79"/>
        <v>41686.762638888889</v>
      </c>
    </row>
    <row r="1265" spans="1:19" ht="32" hidden="1" x14ac:dyDescent="0.2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 s="12">
        <v>41</v>
      </c>
      <c r="M1265" t="b">
        <v>1</v>
      </c>
      <c r="N1265" t="s">
        <v>8274</v>
      </c>
      <c r="O1265" s="12">
        <f t="shared" si="76"/>
        <v>119</v>
      </c>
      <c r="P1265">
        <f t="shared" si="77"/>
        <v>43.54</v>
      </c>
      <c r="Q1265" t="s">
        <v>8319</v>
      </c>
      <c r="R1265" s="16">
        <f t="shared" si="78"/>
        <v>41692.084143518521</v>
      </c>
      <c r="S1265" s="17">
        <f t="shared" si="79"/>
        <v>41727.041666666664</v>
      </c>
    </row>
    <row r="1266" spans="1:19" ht="48" hidden="1" x14ac:dyDescent="0.2">
      <c r="A1266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 s="12">
        <v>34</v>
      </c>
      <c r="M1266" t="b">
        <v>1</v>
      </c>
      <c r="N1266" t="s">
        <v>8274</v>
      </c>
      <c r="O1266" s="12">
        <f t="shared" si="76"/>
        <v>166</v>
      </c>
      <c r="P1266">
        <f t="shared" si="77"/>
        <v>31.82</v>
      </c>
      <c r="Q1266" t="s">
        <v>8319</v>
      </c>
      <c r="R1266" s="16">
        <f t="shared" si="78"/>
        <v>41547.662997685184</v>
      </c>
      <c r="S1266" s="17">
        <f t="shared" si="79"/>
        <v>41576.662997685184</v>
      </c>
    </row>
    <row r="1267" spans="1:19" ht="64" hidden="1" x14ac:dyDescent="0.2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 s="12">
        <v>66</v>
      </c>
      <c r="M1267" t="b">
        <v>1</v>
      </c>
      <c r="N1267" t="s">
        <v>8274</v>
      </c>
      <c r="O1267" s="12">
        <f t="shared" si="76"/>
        <v>119</v>
      </c>
      <c r="P1267">
        <f t="shared" si="77"/>
        <v>63.18</v>
      </c>
      <c r="Q1267" t="s">
        <v>8319</v>
      </c>
      <c r="R1267" s="16">
        <f t="shared" si="78"/>
        <v>40465.655266203699</v>
      </c>
      <c r="S1267" s="17">
        <f t="shared" si="79"/>
        <v>40512.655266203699</v>
      </c>
    </row>
    <row r="1268" spans="1:19" ht="32" hidden="1" x14ac:dyDescent="0.2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 s="12">
        <v>50</v>
      </c>
      <c r="M1268" t="b">
        <v>1</v>
      </c>
      <c r="N1268" t="s">
        <v>8274</v>
      </c>
      <c r="O1268" s="12">
        <f t="shared" si="76"/>
        <v>100</v>
      </c>
      <c r="P1268">
        <f t="shared" si="77"/>
        <v>190.9</v>
      </c>
      <c r="Q1268" t="s">
        <v>8319</v>
      </c>
      <c r="R1268" s="16">
        <f t="shared" si="78"/>
        <v>41620.87667824074</v>
      </c>
      <c r="S1268" s="17">
        <f t="shared" si="79"/>
        <v>41650.87667824074</v>
      </c>
    </row>
    <row r="1269" spans="1:19" ht="48" hidden="1" x14ac:dyDescent="0.2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 s="12">
        <v>159</v>
      </c>
      <c r="M1269" t="b">
        <v>1</v>
      </c>
      <c r="N1269" t="s">
        <v>8274</v>
      </c>
      <c r="O1269" s="12">
        <f t="shared" si="76"/>
        <v>102</v>
      </c>
      <c r="P1269">
        <f t="shared" si="77"/>
        <v>140.86000000000001</v>
      </c>
      <c r="Q1269" t="s">
        <v>8319</v>
      </c>
      <c r="R1269" s="16">
        <f t="shared" si="78"/>
        <v>41449.585162037038</v>
      </c>
      <c r="S1269" s="17">
        <f t="shared" si="79"/>
        <v>41479.585162037038</v>
      </c>
    </row>
    <row r="1270" spans="1:19" ht="32" hidden="1" x14ac:dyDescent="0.2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 s="12">
        <v>182</v>
      </c>
      <c r="M1270" t="b">
        <v>1</v>
      </c>
      <c r="N1270" t="s">
        <v>8274</v>
      </c>
      <c r="O1270" s="12">
        <f t="shared" si="76"/>
        <v>117</v>
      </c>
      <c r="P1270">
        <f t="shared" si="77"/>
        <v>76.92</v>
      </c>
      <c r="Q1270" t="s">
        <v>8319</v>
      </c>
      <c r="R1270" s="16">
        <f t="shared" si="78"/>
        <v>41507.845451388886</v>
      </c>
      <c r="S1270" s="17">
        <f t="shared" si="79"/>
        <v>41537.845451388886</v>
      </c>
    </row>
    <row r="1271" spans="1:19" ht="48" hidden="1" x14ac:dyDescent="0.2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 s="12">
        <v>206</v>
      </c>
      <c r="M1271" t="b">
        <v>1</v>
      </c>
      <c r="N1271" t="s">
        <v>8274</v>
      </c>
      <c r="O1271" s="12">
        <f t="shared" si="76"/>
        <v>109</v>
      </c>
      <c r="P1271">
        <f t="shared" si="77"/>
        <v>99.16</v>
      </c>
      <c r="Q1271" t="s">
        <v>8319</v>
      </c>
      <c r="R1271" s="16">
        <f t="shared" si="78"/>
        <v>42445.823055555549</v>
      </c>
      <c r="S1271" s="17">
        <f t="shared" si="79"/>
        <v>42476</v>
      </c>
    </row>
    <row r="1272" spans="1:19" ht="32" hidden="1" x14ac:dyDescent="0.2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 s="12">
        <v>169</v>
      </c>
      <c r="M1272" t="b">
        <v>1</v>
      </c>
      <c r="N1272" t="s">
        <v>8274</v>
      </c>
      <c r="O1272" s="12">
        <f t="shared" si="76"/>
        <v>115</v>
      </c>
      <c r="P1272">
        <f t="shared" si="77"/>
        <v>67.88</v>
      </c>
      <c r="Q1272" t="s">
        <v>8319</v>
      </c>
      <c r="R1272" s="16">
        <f t="shared" si="78"/>
        <v>40933.856967592597</v>
      </c>
      <c r="S1272" s="17">
        <f t="shared" si="79"/>
        <v>40993.815300925926</v>
      </c>
    </row>
    <row r="1273" spans="1:19" ht="48" hidden="1" x14ac:dyDescent="0.2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 s="12">
        <v>31</v>
      </c>
      <c r="M1273" t="b">
        <v>1</v>
      </c>
      <c r="N1273" t="s">
        <v>8274</v>
      </c>
      <c r="O1273" s="12">
        <f t="shared" si="76"/>
        <v>102</v>
      </c>
      <c r="P1273">
        <f t="shared" si="77"/>
        <v>246.29</v>
      </c>
      <c r="Q1273" t="s">
        <v>8319</v>
      </c>
      <c r="R1273" s="16">
        <f t="shared" si="78"/>
        <v>41561.683553240742</v>
      </c>
      <c r="S1273" s="17">
        <f t="shared" si="79"/>
        <v>41591.725219907406</v>
      </c>
    </row>
    <row r="1274" spans="1:19" ht="48" hidden="1" x14ac:dyDescent="0.2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 s="12">
        <v>28</v>
      </c>
      <c r="M1274" t="b">
        <v>1</v>
      </c>
      <c r="N1274" t="s">
        <v>8274</v>
      </c>
      <c r="O1274" s="12">
        <f t="shared" si="76"/>
        <v>106</v>
      </c>
      <c r="P1274">
        <f t="shared" si="77"/>
        <v>189.29</v>
      </c>
      <c r="Q1274" t="s">
        <v>8319</v>
      </c>
      <c r="R1274" s="16">
        <f t="shared" si="78"/>
        <v>40274.745127314818</v>
      </c>
      <c r="S1274" s="17">
        <f t="shared" si="79"/>
        <v>40344.166666666664</v>
      </c>
    </row>
    <row r="1275" spans="1:19" ht="32" hidden="1" x14ac:dyDescent="0.2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 s="12">
        <v>54</v>
      </c>
      <c r="M1275" t="b">
        <v>1</v>
      </c>
      <c r="N1275" t="s">
        <v>8274</v>
      </c>
      <c r="O1275" s="12">
        <f t="shared" si="76"/>
        <v>104</v>
      </c>
      <c r="P1275">
        <f t="shared" si="77"/>
        <v>76.67</v>
      </c>
      <c r="Q1275" t="s">
        <v>8319</v>
      </c>
      <c r="R1275" s="16">
        <f t="shared" si="78"/>
        <v>41852.730219907404</v>
      </c>
      <c r="S1275" s="17">
        <f t="shared" si="79"/>
        <v>41882.730219907404</v>
      </c>
    </row>
    <row r="1276" spans="1:19" ht="48" hidden="1" x14ac:dyDescent="0.2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 s="12">
        <v>467</v>
      </c>
      <c r="M1276" t="b">
        <v>1</v>
      </c>
      <c r="N1276" t="s">
        <v>8274</v>
      </c>
      <c r="O1276" s="12">
        <f t="shared" si="76"/>
        <v>155</v>
      </c>
      <c r="P1276">
        <f t="shared" si="77"/>
        <v>82.96</v>
      </c>
      <c r="Q1276" t="s">
        <v>8319</v>
      </c>
      <c r="R1276" s="16">
        <f t="shared" si="78"/>
        <v>41116.690104166664</v>
      </c>
      <c r="S1276" s="17">
        <f t="shared" si="79"/>
        <v>41151.690104166664</v>
      </c>
    </row>
    <row r="1277" spans="1:19" ht="48" hidden="1" x14ac:dyDescent="0.2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 s="12">
        <v>389</v>
      </c>
      <c r="M1277" t="b">
        <v>1</v>
      </c>
      <c r="N1277" t="s">
        <v>8274</v>
      </c>
      <c r="O1277" s="12">
        <f t="shared" si="76"/>
        <v>162</v>
      </c>
      <c r="P1277">
        <f t="shared" si="77"/>
        <v>62.52</v>
      </c>
      <c r="Q1277" t="s">
        <v>8319</v>
      </c>
      <c r="R1277" s="16">
        <f t="shared" si="78"/>
        <v>41458.867905092593</v>
      </c>
      <c r="S1277" s="17">
        <f t="shared" si="79"/>
        <v>41493.867905092593</v>
      </c>
    </row>
    <row r="1278" spans="1:19" ht="32" hidden="1" x14ac:dyDescent="0.2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 s="12">
        <v>68</v>
      </c>
      <c r="M1278" t="b">
        <v>1</v>
      </c>
      <c r="N1278" t="s">
        <v>8274</v>
      </c>
      <c r="O1278" s="12">
        <f t="shared" si="76"/>
        <v>104</v>
      </c>
      <c r="P1278">
        <f t="shared" si="77"/>
        <v>46.07</v>
      </c>
      <c r="Q1278" t="s">
        <v>8319</v>
      </c>
      <c r="R1278" s="16">
        <f t="shared" si="78"/>
        <v>40007.704247685186</v>
      </c>
      <c r="S1278" s="17">
        <f t="shared" si="79"/>
        <v>40057.166666666664</v>
      </c>
    </row>
    <row r="1279" spans="1:19" ht="48" hidden="1" x14ac:dyDescent="0.2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 s="12">
        <v>413</v>
      </c>
      <c r="M1279" t="b">
        <v>1</v>
      </c>
      <c r="N1279" t="s">
        <v>8274</v>
      </c>
      <c r="O1279" s="12">
        <f t="shared" si="76"/>
        <v>106</v>
      </c>
      <c r="P1279">
        <f t="shared" si="77"/>
        <v>38.54</v>
      </c>
      <c r="Q1279" t="s">
        <v>8319</v>
      </c>
      <c r="R1279" s="16">
        <f t="shared" si="78"/>
        <v>41121.561886574076</v>
      </c>
      <c r="S1279" s="17">
        <f t="shared" si="79"/>
        <v>41156.561886574076</v>
      </c>
    </row>
    <row r="1280" spans="1:19" ht="48" hidden="1" x14ac:dyDescent="0.2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 s="12">
        <v>190</v>
      </c>
      <c r="M1280" t="b">
        <v>1</v>
      </c>
      <c r="N1280" t="s">
        <v>8274</v>
      </c>
      <c r="O1280" s="12">
        <f t="shared" si="76"/>
        <v>155</v>
      </c>
      <c r="P1280">
        <f t="shared" si="77"/>
        <v>53.01</v>
      </c>
      <c r="Q1280" t="s">
        <v>8319</v>
      </c>
      <c r="R1280" s="16">
        <f t="shared" si="78"/>
        <v>41786.555162037039</v>
      </c>
      <c r="S1280" s="17">
        <f t="shared" si="79"/>
        <v>41815.083333333336</v>
      </c>
    </row>
    <row r="1281" spans="1:19" ht="48" hidden="1" x14ac:dyDescent="0.2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 s="12">
        <v>189</v>
      </c>
      <c r="M1281" t="b">
        <v>1</v>
      </c>
      <c r="N1281" t="s">
        <v>8274</v>
      </c>
      <c r="O1281" s="12">
        <f t="shared" si="76"/>
        <v>111</v>
      </c>
      <c r="P1281">
        <f t="shared" si="77"/>
        <v>73.36</v>
      </c>
      <c r="Q1281" t="s">
        <v>8319</v>
      </c>
      <c r="R1281" s="16">
        <f t="shared" si="78"/>
        <v>41682.099189814813</v>
      </c>
      <c r="S1281" s="17">
        <f t="shared" si="79"/>
        <v>41722.057523148149</v>
      </c>
    </row>
    <row r="1282" spans="1:19" ht="48" hidden="1" x14ac:dyDescent="0.2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 s="12">
        <v>130</v>
      </c>
      <c r="M1282" t="b">
        <v>1</v>
      </c>
      <c r="N1282" t="s">
        <v>8274</v>
      </c>
      <c r="O1282" s="12">
        <f t="shared" ref="O1282:O1345" si="80">ROUND(E1282/D1282*100,0)</f>
        <v>111</v>
      </c>
      <c r="P1282">
        <f t="shared" si="77"/>
        <v>127.98</v>
      </c>
      <c r="Q1282" t="s">
        <v>8319</v>
      </c>
      <c r="R1282" s="16">
        <f t="shared" si="78"/>
        <v>40513.757569444446</v>
      </c>
      <c r="S1282" s="17">
        <f t="shared" si="79"/>
        <v>40603.757569444446</v>
      </c>
    </row>
    <row r="1283" spans="1:19" ht="48" hidden="1" x14ac:dyDescent="0.2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 s="12">
        <v>74</v>
      </c>
      <c r="M1283" t="b">
        <v>1</v>
      </c>
      <c r="N1283" t="s">
        <v>8274</v>
      </c>
      <c r="O1283" s="12">
        <f t="shared" si="80"/>
        <v>111</v>
      </c>
      <c r="P1283">
        <f t="shared" ref="P1283:P1346" si="81">IFERROR(ROUND(E1283/L1283,2),0)</f>
        <v>104.73</v>
      </c>
      <c r="Q1283" t="s">
        <v>8319</v>
      </c>
      <c r="R1283" s="16">
        <f t="shared" ref="R1283:R1346" si="82">(((J1283/60)/60)/24)+DATE(1970,1,1)</f>
        <v>41463.743472222224</v>
      </c>
      <c r="S1283" s="17">
        <f t="shared" ref="S1283:S1346" si="83">(((I1283/60)/60)/24)+DATE(1970,1,1)</f>
        <v>41483.743472222224</v>
      </c>
    </row>
    <row r="1284" spans="1:19" ht="48" hidden="1" x14ac:dyDescent="0.2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 s="12">
        <v>274</v>
      </c>
      <c r="M1284" t="b">
        <v>1</v>
      </c>
      <c r="N1284" t="s">
        <v>8274</v>
      </c>
      <c r="O1284" s="12">
        <f t="shared" si="80"/>
        <v>124</v>
      </c>
      <c r="P1284">
        <f t="shared" si="81"/>
        <v>67.67</v>
      </c>
      <c r="Q1284" t="s">
        <v>8319</v>
      </c>
      <c r="R1284" s="16">
        <f t="shared" si="82"/>
        <v>41586.475173611114</v>
      </c>
      <c r="S1284" s="17">
        <f t="shared" si="83"/>
        <v>41617.207638888889</v>
      </c>
    </row>
    <row r="1285" spans="1:19" ht="48" hidden="1" x14ac:dyDescent="0.2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 s="12">
        <v>22</v>
      </c>
      <c r="M1285" t="b">
        <v>1</v>
      </c>
      <c r="N1285" t="s">
        <v>8274</v>
      </c>
      <c r="O1285" s="12">
        <f t="shared" si="80"/>
        <v>211</v>
      </c>
      <c r="P1285">
        <f t="shared" si="81"/>
        <v>95.93</v>
      </c>
      <c r="Q1285" t="s">
        <v>8319</v>
      </c>
      <c r="R1285" s="16">
        <f t="shared" si="82"/>
        <v>41320.717465277776</v>
      </c>
      <c r="S1285" s="17">
        <f t="shared" si="83"/>
        <v>41344.166666666664</v>
      </c>
    </row>
    <row r="1286" spans="1:19" ht="48" hidden="1" x14ac:dyDescent="0.2">
      <c r="A1286">
        <v>1284</v>
      </c>
      <c r="B1286" s="10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 s="12">
        <v>31</v>
      </c>
      <c r="M1286" t="b">
        <v>1</v>
      </c>
      <c r="N1286" t="s">
        <v>8269</v>
      </c>
      <c r="O1286" s="12">
        <f t="shared" si="80"/>
        <v>101</v>
      </c>
      <c r="P1286">
        <f t="shared" si="81"/>
        <v>65.16</v>
      </c>
      <c r="Q1286" t="s">
        <v>8314</v>
      </c>
      <c r="R1286" s="16">
        <f t="shared" si="82"/>
        <v>42712.23474537037</v>
      </c>
      <c r="S1286" s="17">
        <f t="shared" si="83"/>
        <v>42735.707638888889</v>
      </c>
    </row>
    <row r="1287" spans="1:19" ht="48" hidden="1" x14ac:dyDescent="0.2">
      <c r="A1287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 s="12">
        <v>63</v>
      </c>
      <c r="M1287" t="b">
        <v>1</v>
      </c>
      <c r="N1287" t="s">
        <v>8269</v>
      </c>
      <c r="O1287" s="12">
        <f t="shared" si="80"/>
        <v>102</v>
      </c>
      <c r="P1287">
        <f t="shared" si="81"/>
        <v>32.270000000000003</v>
      </c>
      <c r="Q1287" t="s">
        <v>8314</v>
      </c>
      <c r="R1287" s="16">
        <f t="shared" si="82"/>
        <v>42160.583043981482</v>
      </c>
      <c r="S1287" s="17">
        <f t="shared" si="83"/>
        <v>42175.583043981482</v>
      </c>
    </row>
    <row r="1288" spans="1:19" ht="48" hidden="1" x14ac:dyDescent="0.2">
      <c r="A128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 s="12">
        <v>20</v>
      </c>
      <c r="M1288" t="b">
        <v>1</v>
      </c>
      <c r="N1288" t="s">
        <v>8269</v>
      </c>
      <c r="O1288" s="12">
        <f t="shared" si="80"/>
        <v>108</v>
      </c>
      <c r="P1288">
        <f t="shared" si="81"/>
        <v>81.25</v>
      </c>
      <c r="Q1288" t="s">
        <v>8314</v>
      </c>
      <c r="R1288" s="16">
        <f t="shared" si="82"/>
        <v>42039.384571759263</v>
      </c>
      <c r="S1288" s="17">
        <f t="shared" si="83"/>
        <v>42052.583333333328</v>
      </c>
    </row>
    <row r="1289" spans="1:19" ht="64" hidden="1" x14ac:dyDescent="0.2">
      <c r="A1289">
        <v>1287</v>
      </c>
      <c r="B1289" s="10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 s="12">
        <v>25</v>
      </c>
      <c r="M1289" t="b">
        <v>1</v>
      </c>
      <c r="N1289" t="s">
        <v>8269</v>
      </c>
      <c r="O1289" s="12">
        <f t="shared" si="80"/>
        <v>242</v>
      </c>
      <c r="P1289">
        <f t="shared" si="81"/>
        <v>24.2</v>
      </c>
      <c r="Q1289" t="s">
        <v>8314</v>
      </c>
      <c r="R1289" s="16">
        <f t="shared" si="82"/>
        <v>42107.621018518519</v>
      </c>
      <c r="S1289" s="17">
        <f t="shared" si="83"/>
        <v>42167.621018518519</v>
      </c>
    </row>
    <row r="1290" spans="1:19" ht="48" hidden="1" x14ac:dyDescent="0.2">
      <c r="A1290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 s="12">
        <v>61</v>
      </c>
      <c r="M1290" t="b">
        <v>1</v>
      </c>
      <c r="N1290" t="s">
        <v>8269</v>
      </c>
      <c r="O1290" s="12">
        <f t="shared" si="80"/>
        <v>100</v>
      </c>
      <c r="P1290">
        <f t="shared" si="81"/>
        <v>65.87</v>
      </c>
      <c r="Q1290" t="s">
        <v>8314</v>
      </c>
      <c r="R1290" s="16">
        <f t="shared" si="82"/>
        <v>42561.154664351852</v>
      </c>
      <c r="S1290" s="17">
        <f t="shared" si="83"/>
        <v>42592.166666666672</v>
      </c>
    </row>
    <row r="1291" spans="1:19" ht="48" hidden="1" x14ac:dyDescent="0.2">
      <c r="A1291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 s="12">
        <v>52</v>
      </c>
      <c r="M1291" t="b">
        <v>1</v>
      </c>
      <c r="N1291" t="s">
        <v>8269</v>
      </c>
      <c r="O1291" s="12">
        <f t="shared" si="80"/>
        <v>125</v>
      </c>
      <c r="P1291">
        <f t="shared" si="81"/>
        <v>36.08</v>
      </c>
      <c r="Q1291" t="s">
        <v>8314</v>
      </c>
      <c r="R1291" s="16">
        <f t="shared" si="82"/>
        <v>42709.134780092587</v>
      </c>
      <c r="S1291" s="17">
        <f t="shared" si="83"/>
        <v>42739.134780092587</v>
      </c>
    </row>
    <row r="1292" spans="1:19" ht="32" hidden="1" x14ac:dyDescent="0.2">
      <c r="A1292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 s="12">
        <v>86</v>
      </c>
      <c r="M1292" t="b">
        <v>1</v>
      </c>
      <c r="N1292" t="s">
        <v>8269</v>
      </c>
      <c r="O1292" s="12">
        <f t="shared" si="80"/>
        <v>109</v>
      </c>
      <c r="P1292">
        <f t="shared" si="81"/>
        <v>44.19</v>
      </c>
      <c r="Q1292" t="s">
        <v>8314</v>
      </c>
      <c r="R1292" s="16">
        <f t="shared" si="82"/>
        <v>42086.614942129629</v>
      </c>
      <c r="S1292" s="17">
        <f t="shared" si="83"/>
        <v>42117.290972222225</v>
      </c>
    </row>
    <row r="1293" spans="1:19" ht="48" hidden="1" x14ac:dyDescent="0.2">
      <c r="A1293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 s="12">
        <v>42</v>
      </c>
      <c r="M1293" t="b">
        <v>1</v>
      </c>
      <c r="N1293" t="s">
        <v>8269</v>
      </c>
      <c r="O1293" s="12">
        <f t="shared" si="80"/>
        <v>146</v>
      </c>
      <c r="P1293">
        <f t="shared" si="81"/>
        <v>104.07</v>
      </c>
      <c r="Q1293" t="s">
        <v>8314</v>
      </c>
      <c r="R1293" s="16">
        <f t="shared" si="82"/>
        <v>42064.652673611112</v>
      </c>
      <c r="S1293" s="17">
        <f t="shared" si="83"/>
        <v>42101.291666666672</v>
      </c>
    </row>
    <row r="1294" spans="1:19" ht="48" hidden="1" x14ac:dyDescent="0.2">
      <c r="A1294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 s="12">
        <v>52</v>
      </c>
      <c r="M1294" t="b">
        <v>1</v>
      </c>
      <c r="N1294" t="s">
        <v>8269</v>
      </c>
      <c r="O1294" s="12">
        <f t="shared" si="80"/>
        <v>110</v>
      </c>
      <c r="P1294">
        <f t="shared" si="81"/>
        <v>35.96</v>
      </c>
      <c r="Q1294" t="s">
        <v>8314</v>
      </c>
      <c r="R1294" s="16">
        <f t="shared" si="82"/>
        <v>42256.764212962968</v>
      </c>
      <c r="S1294" s="17">
        <f t="shared" si="83"/>
        <v>42283.957638888889</v>
      </c>
    </row>
    <row r="1295" spans="1:19" ht="48" hidden="1" x14ac:dyDescent="0.2">
      <c r="A1295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 s="12">
        <v>120</v>
      </c>
      <c r="M1295" t="b">
        <v>1</v>
      </c>
      <c r="N1295" t="s">
        <v>8269</v>
      </c>
      <c r="O1295" s="12">
        <f t="shared" si="80"/>
        <v>102</v>
      </c>
      <c r="P1295">
        <f t="shared" si="81"/>
        <v>127.79</v>
      </c>
      <c r="Q1295" t="s">
        <v>8314</v>
      </c>
      <c r="R1295" s="16">
        <f t="shared" si="82"/>
        <v>42292.701053240744</v>
      </c>
      <c r="S1295" s="17">
        <f t="shared" si="83"/>
        <v>42322.742719907401</v>
      </c>
    </row>
    <row r="1296" spans="1:19" ht="48" hidden="1" x14ac:dyDescent="0.2">
      <c r="A1296">
        <v>1294</v>
      </c>
      <c r="B1296" s="10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 s="12">
        <v>22</v>
      </c>
      <c r="M1296" t="b">
        <v>1</v>
      </c>
      <c r="N1296" t="s">
        <v>8269</v>
      </c>
      <c r="O1296" s="12">
        <f t="shared" si="80"/>
        <v>122</v>
      </c>
      <c r="P1296">
        <f t="shared" si="81"/>
        <v>27.73</v>
      </c>
      <c r="Q1296" t="s">
        <v>8314</v>
      </c>
      <c r="R1296" s="16">
        <f t="shared" si="82"/>
        <v>42278.453668981485</v>
      </c>
      <c r="S1296" s="17">
        <f t="shared" si="83"/>
        <v>42296.458333333328</v>
      </c>
    </row>
    <row r="1297" spans="1:19" ht="48" hidden="1" x14ac:dyDescent="0.2">
      <c r="A1297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 s="12">
        <v>64</v>
      </c>
      <c r="M1297" t="b">
        <v>1</v>
      </c>
      <c r="N1297" t="s">
        <v>8269</v>
      </c>
      <c r="O1297" s="12">
        <f t="shared" si="80"/>
        <v>102</v>
      </c>
      <c r="P1297">
        <f t="shared" si="81"/>
        <v>39.83</v>
      </c>
      <c r="Q1297" t="s">
        <v>8314</v>
      </c>
      <c r="R1297" s="16">
        <f t="shared" si="82"/>
        <v>42184.572881944448</v>
      </c>
      <c r="S1297" s="17">
        <f t="shared" si="83"/>
        <v>42214.708333333328</v>
      </c>
    </row>
    <row r="1298" spans="1:19" ht="48" hidden="1" x14ac:dyDescent="0.2">
      <c r="A1298">
        <v>1296</v>
      </c>
      <c r="B1298" s="10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 s="12">
        <v>23</v>
      </c>
      <c r="M1298" t="b">
        <v>1</v>
      </c>
      <c r="N1298" t="s">
        <v>8269</v>
      </c>
      <c r="O1298" s="12">
        <f t="shared" si="80"/>
        <v>141</v>
      </c>
      <c r="P1298">
        <f t="shared" si="81"/>
        <v>52.17</v>
      </c>
      <c r="Q1298" t="s">
        <v>8314</v>
      </c>
      <c r="R1298" s="16">
        <f t="shared" si="82"/>
        <v>42423.050613425927</v>
      </c>
      <c r="S1298" s="17">
        <f t="shared" si="83"/>
        <v>42443.008946759262</v>
      </c>
    </row>
    <row r="1299" spans="1:19" ht="48" hidden="1" x14ac:dyDescent="0.2">
      <c r="A1299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 s="12">
        <v>238</v>
      </c>
      <c r="M1299" t="b">
        <v>1</v>
      </c>
      <c r="N1299" t="s">
        <v>8269</v>
      </c>
      <c r="O1299" s="12">
        <f t="shared" si="80"/>
        <v>110</v>
      </c>
      <c r="P1299">
        <f t="shared" si="81"/>
        <v>92.04</v>
      </c>
      <c r="Q1299" t="s">
        <v>8314</v>
      </c>
      <c r="R1299" s="16">
        <f t="shared" si="82"/>
        <v>42461.747199074074</v>
      </c>
      <c r="S1299" s="17">
        <f t="shared" si="83"/>
        <v>42491.747199074074</v>
      </c>
    </row>
    <row r="1300" spans="1:19" ht="48" hidden="1" x14ac:dyDescent="0.2">
      <c r="A1300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 s="12">
        <v>33</v>
      </c>
      <c r="M1300" t="b">
        <v>1</v>
      </c>
      <c r="N1300" t="s">
        <v>8269</v>
      </c>
      <c r="O1300" s="12">
        <f t="shared" si="80"/>
        <v>105</v>
      </c>
      <c r="P1300">
        <f t="shared" si="81"/>
        <v>63.42</v>
      </c>
      <c r="Q1300" t="s">
        <v>8314</v>
      </c>
      <c r="R1300" s="16">
        <f t="shared" si="82"/>
        <v>42458.680925925932</v>
      </c>
      <c r="S1300" s="17">
        <f t="shared" si="83"/>
        <v>42488.680925925932</v>
      </c>
    </row>
    <row r="1301" spans="1:19" ht="48" hidden="1" x14ac:dyDescent="0.2">
      <c r="A1301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 s="12">
        <v>32</v>
      </c>
      <c r="M1301" t="b">
        <v>1</v>
      </c>
      <c r="N1301" t="s">
        <v>8269</v>
      </c>
      <c r="O1301" s="12">
        <f t="shared" si="80"/>
        <v>124</v>
      </c>
      <c r="P1301">
        <f t="shared" si="81"/>
        <v>135.63</v>
      </c>
      <c r="Q1301" t="s">
        <v>8314</v>
      </c>
      <c r="R1301" s="16">
        <f t="shared" si="82"/>
        <v>42169.814340277779</v>
      </c>
      <c r="S1301" s="17">
        <f t="shared" si="83"/>
        <v>42199.814340277779</v>
      </c>
    </row>
    <row r="1302" spans="1:19" ht="48" hidden="1" x14ac:dyDescent="0.2">
      <c r="A1302">
        <v>1300</v>
      </c>
      <c r="B1302" s="10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 s="12">
        <v>24</v>
      </c>
      <c r="M1302" t="b">
        <v>1</v>
      </c>
      <c r="N1302" t="s">
        <v>8269</v>
      </c>
      <c r="O1302" s="12">
        <f t="shared" si="80"/>
        <v>135</v>
      </c>
      <c r="P1302">
        <f t="shared" si="81"/>
        <v>168.75</v>
      </c>
      <c r="Q1302" t="s">
        <v>8314</v>
      </c>
      <c r="R1302" s="16">
        <f t="shared" si="82"/>
        <v>42483.675208333334</v>
      </c>
      <c r="S1302" s="17">
        <f t="shared" si="83"/>
        <v>42522.789583333331</v>
      </c>
    </row>
    <row r="1303" spans="1:19" ht="48" hidden="1" x14ac:dyDescent="0.2">
      <c r="A1303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 s="12">
        <v>29</v>
      </c>
      <c r="M1303" t="b">
        <v>1</v>
      </c>
      <c r="N1303" t="s">
        <v>8269</v>
      </c>
      <c r="O1303" s="12">
        <f t="shared" si="80"/>
        <v>103</v>
      </c>
      <c r="P1303">
        <f t="shared" si="81"/>
        <v>70.86</v>
      </c>
      <c r="Q1303" t="s">
        <v>8314</v>
      </c>
      <c r="R1303" s="16">
        <f t="shared" si="82"/>
        <v>42195.749745370369</v>
      </c>
      <c r="S1303" s="17">
        <f t="shared" si="83"/>
        <v>42206.125</v>
      </c>
    </row>
    <row r="1304" spans="1:19" ht="48" hidden="1" x14ac:dyDescent="0.2">
      <c r="A1304">
        <v>1302</v>
      </c>
      <c r="B1304" s="10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 s="12">
        <v>50</v>
      </c>
      <c r="M1304" t="b">
        <v>1</v>
      </c>
      <c r="N1304" t="s">
        <v>8269</v>
      </c>
      <c r="O1304" s="12">
        <f t="shared" si="80"/>
        <v>100</v>
      </c>
      <c r="P1304">
        <f t="shared" si="81"/>
        <v>50</v>
      </c>
      <c r="Q1304" t="s">
        <v>8314</v>
      </c>
      <c r="R1304" s="16">
        <f t="shared" si="82"/>
        <v>42675.057997685188</v>
      </c>
      <c r="S1304" s="17">
        <f t="shared" si="83"/>
        <v>42705.099664351852</v>
      </c>
    </row>
    <row r="1305" spans="1:19" ht="32" hidden="1" x14ac:dyDescent="0.2">
      <c r="A1305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 s="12">
        <v>108</v>
      </c>
      <c r="M1305" t="b">
        <v>1</v>
      </c>
      <c r="N1305" t="s">
        <v>8269</v>
      </c>
      <c r="O1305" s="12">
        <f t="shared" si="80"/>
        <v>130</v>
      </c>
      <c r="P1305">
        <f t="shared" si="81"/>
        <v>42.21</v>
      </c>
      <c r="Q1305" t="s">
        <v>8314</v>
      </c>
      <c r="R1305" s="16">
        <f t="shared" si="82"/>
        <v>42566.441203703704</v>
      </c>
      <c r="S1305" s="17">
        <f t="shared" si="83"/>
        <v>42582.458333333328</v>
      </c>
    </row>
    <row r="1306" spans="1:19" ht="48" hidden="1" x14ac:dyDescent="0.2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 s="12">
        <v>104</v>
      </c>
      <c r="M1306" t="b">
        <v>0</v>
      </c>
      <c r="N1306" t="s">
        <v>8271</v>
      </c>
      <c r="O1306" s="12">
        <f t="shared" si="80"/>
        <v>40</v>
      </c>
      <c r="P1306">
        <f t="shared" si="81"/>
        <v>152.41</v>
      </c>
      <c r="Q1306" t="s">
        <v>8316</v>
      </c>
      <c r="R1306" s="16">
        <f t="shared" si="82"/>
        <v>42747.194502314815</v>
      </c>
      <c r="S1306" s="17">
        <f t="shared" si="83"/>
        <v>42807.152835648143</v>
      </c>
    </row>
    <row r="1307" spans="1:19" ht="48" hidden="1" x14ac:dyDescent="0.2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 s="12">
        <v>86</v>
      </c>
      <c r="M1307" t="b">
        <v>0</v>
      </c>
      <c r="N1307" t="s">
        <v>8271</v>
      </c>
      <c r="O1307" s="12">
        <f t="shared" si="80"/>
        <v>26</v>
      </c>
      <c r="P1307">
        <f t="shared" si="81"/>
        <v>90.62</v>
      </c>
      <c r="Q1307" t="s">
        <v>8316</v>
      </c>
      <c r="R1307" s="16">
        <f t="shared" si="82"/>
        <v>42543.665601851855</v>
      </c>
      <c r="S1307" s="17">
        <f t="shared" si="83"/>
        <v>42572.729166666672</v>
      </c>
    </row>
    <row r="1308" spans="1:19" ht="64" hidden="1" x14ac:dyDescent="0.2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 s="12">
        <v>356</v>
      </c>
      <c r="M1308" t="b">
        <v>0</v>
      </c>
      <c r="N1308" t="s">
        <v>8271</v>
      </c>
      <c r="O1308" s="12">
        <f t="shared" si="80"/>
        <v>65</v>
      </c>
      <c r="P1308">
        <f t="shared" si="81"/>
        <v>201.6</v>
      </c>
      <c r="Q1308" t="s">
        <v>8316</v>
      </c>
      <c r="R1308" s="16">
        <f t="shared" si="82"/>
        <v>41947.457569444443</v>
      </c>
      <c r="S1308" s="17">
        <f t="shared" si="83"/>
        <v>41977.457569444443</v>
      </c>
    </row>
    <row r="1309" spans="1:19" ht="32" hidden="1" x14ac:dyDescent="0.2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 s="12">
        <v>45</v>
      </c>
      <c r="M1309" t="b">
        <v>0</v>
      </c>
      <c r="N1309" t="s">
        <v>8271</v>
      </c>
      <c r="O1309" s="12">
        <f t="shared" si="80"/>
        <v>12</v>
      </c>
      <c r="P1309">
        <f t="shared" si="81"/>
        <v>127.93</v>
      </c>
      <c r="Q1309" t="s">
        <v>8316</v>
      </c>
      <c r="R1309" s="16">
        <f t="shared" si="82"/>
        <v>42387.503229166665</v>
      </c>
      <c r="S1309" s="17">
        <f t="shared" si="83"/>
        <v>42417.503229166665</v>
      </c>
    </row>
    <row r="1310" spans="1:19" ht="32" hidden="1" x14ac:dyDescent="0.2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 s="12">
        <v>38</v>
      </c>
      <c r="M1310" t="b">
        <v>0</v>
      </c>
      <c r="N1310" t="s">
        <v>8271</v>
      </c>
      <c r="O1310" s="12">
        <f t="shared" si="80"/>
        <v>11</v>
      </c>
      <c r="P1310">
        <f t="shared" si="81"/>
        <v>29.89</v>
      </c>
      <c r="Q1310" t="s">
        <v>8316</v>
      </c>
      <c r="R1310" s="16">
        <f t="shared" si="82"/>
        <v>42611.613564814819</v>
      </c>
      <c r="S1310" s="17">
        <f t="shared" si="83"/>
        <v>42651.613564814819</v>
      </c>
    </row>
    <row r="1311" spans="1:19" ht="32" hidden="1" x14ac:dyDescent="0.2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 s="12">
        <v>35</v>
      </c>
      <c r="M1311" t="b">
        <v>0</v>
      </c>
      <c r="N1311" t="s">
        <v>8271</v>
      </c>
      <c r="O1311" s="12">
        <f t="shared" si="80"/>
        <v>112</v>
      </c>
      <c r="P1311">
        <f t="shared" si="81"/>
        <v>367.97</v>
      </c>
      <c r="Q1311" t="s">
        <v>8316</v>
      </c>
      <c r="R1311" s="16">
        <f t="shared" si="82"/>
        <v>42257.882731481484</v>
      </c>
      <c r="S1311" s="17">
        <f t="shared" si="83"/>
        <v>42292.882731481484</v>
      </c>
    </row>
    <row r="1312" spans="1:19" ht="32" hidden="1" x14ac:dyDescent="0.2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 s="12">
        <v>24</v>
      </c>
      <c r="M1312" t="b">
        <v>0</v>
      </c>
      <c r="N1312" t="s">
        <v>8271</v>
      </c>
      <c r="O1312" s="12">
        <f t="shared" si="80"/>
        <v>16</v>
      </c>
      <c r="P1312">
        <f t="shared" si="81"/>
        <v>129.16999999999999</v>
      </c>
      <c r="Q1312" t="s">
        <v>8316</v>
      </c>
      <c r="R1312" s="16">
        <f t="shared" si="82"/>
        <v>42556.667245370365</v>
      </c>
      <c r="S1312" s="17">
        <f t="shared" si="83"/>
        <v>42601.667245370365</v>
      </c>
    </row>
    <row r="1313" spans="1:19" ht="48" hidden="1" x14ac:dyDescent="0.2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 s="12">
        <v>100</v>
      </c>
      <c r="M1313" t="b">
        <v>0</v>
      </c>
      <c r="N1313" t="s">
        <v>8271</v>
      </c>
      <c r="O1313" s="12">
        <f t="shared" si="80"/>
        <v>32</v>
      </c>
      <c r="P1313">
        <f t="shared" si="81"/>
        <v>800.7</v>
      </c>
      <c r="Q1313" t="s">
        <v>8316</v>
      </c>
      <c r="R1313" s="16">
        <f t="shared" si="82"/>
        <v>42669.802303240736</v>
      </c>
      <c r="S1313" s="17">
        <f t="shared" si="83"/>
        <v>42704.843969907408</v>
      </c>
    </row>
    <row r="1314" spans="1:19" ht="48" hidden="1" x14ac:dyDescent="0.2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 s="12">
        <v>1</v>
      </c>
      <c r="M1314" t="b">
        <v>0</v>
      </c>
      <c r="N1314" t="s">
        <v>8271</v>
      </c>
      <c r="O1314" s="12">
        <f t="shared" si="80"/>
        <v>1</v>
      </c>
      <c r="P1314">
        <f t="shared" si="81"/>
        <v>28</v>
      </c>
      <c r="Q1314" t="s">
        <v>8316</v>
      </c>
      <c r="R1314" s="16">
        <f t="shared" si="82"/>
        <v>42082.702800925923</v>
      </c>
      <c r="S1314" s="17">
        <f t="shared" si="83"/>
        <v>42112.702800925923</v>
      </c>
    </row>
    <row r="1315" spans="1:19" ht="48" hidden="1" x14ac:dyDescent="0.2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 s="12">
        <v>122</v>
      </c>
      <c r="M1315" t="b">
        <v>0</v>
      </c>
      <c r="N1315" t="s">
        <v>8271</v>
      </c>
      <c r="O1315" s="12">
        <f t="shared" si="80"/>
        <v>31</v>
      </c>
      <c r="P1315">
        <f t="shared" si="81"/>
        <v>102.02</v>
      </c>
      <c r="Q1315" t="s">
        <v>8316</v>
      </c>
      <c r="R1315" s="16">
        <f t="shared" si="82"/>
        <v>42402.709652777776</v>
      </c>
      <c r="S1315" s="17">
        <f t="shared" si="83"/>
        <v>42432.709652777776</v>
      </c>
    </row>
    <row r="1316" spans="1:19" ht="48" hidden="1" x14ac:dyDescent="0.2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 s="12">
        <v>11</v>
      </c>
      <c r="M1316" t="b">
        <v>0</v>
      </c>
      <c r="N1316" t="s">
        <v>8271</v>
      </c>
      <c r="O1316" s="12">
        <f t="shared" si="80"/>
        <v>1</v>
      </c>
      <c r="P1316">
        <f t="shared" si="81"/>
        <v>184.36</v>
      </c>
      <c r="Q1316" t="s">
        <v>8316</v>
      </c>
      <c r="R1316" s="16">
        <f t="shared" si="82"/>
        <v>42604.669675925921</v>
      </c>
      <c r="S1316" s="17">
        <f t="shared" si="83"/>
        <v>42664.669675925921</v>
      </c>
    </row>
    <row r="1317" spans="1:19" ht="32" hidden="1" x14ac:dyDescent="0.2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 s="12">
        <v>248</v>
      </c>
      <c r="M1317" t="b">
        <v>0</v>
      </c>
      <c r="N1317" t="s">
        <v>8271</v>
      </c>
      <c r="O1317" s="12">
        <f t="shared" si="80"/>
        <v>40</v>
      </c>
      <c r="P1317">
        <f t="shared" si="81"/>
        <v>162.91999999999999</v>
      </c>
      <c r="Q1317" t="s">
        <v>8316</v>
      </c>
      <c r="R1317" s="16">
        <f t="shared" si="82"/>
        <v>42278.498240740737</v>
      </c>
      <c r="S1317" s="17">
        <f t="shared" si="83"/>
        <v>42314.041666666672</v>
      </c>
    </row>
    <row r="1318" spans="1:19" ht="48" hidden="1" x14ac:dyDescent="0.2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 s="12">
        <v>1</v>
      </c>
      <c r="M1318" t="b">
        <v>0</v>
      </c>
      <c r="N1318" t="s">
        <v>8271</v>
      </c>
      <c r="O1318" s="12">
        <f t="shared" si="80"/>
        <v>0</v>
      </c>
      <c r="P1318">
        <f t="shared" si="81"/>
        <v>1</v>
      </c>
      <c r="Q1318" t="s">
        <v>8316</v>
      </c>
      <c r="R1318" s="16">
        <f t="shared" si="82"/>
        <v>42393.961909722217</v>
      </c>
      <c r="S1318" s="17">
        <f t="shared" si="83"/>
        <v>42428.961909722217</v>
      </c>
    </row>
    <row r="1319" spans="1:19" ht="48" hidden="1" x14ac:dyDescent="0.2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 s="12">
        <v>19</v>
      </c>
      <c r="M1319" t="b">
        <v>0</v>
      </c>
      <c r="N1319" t="s">
        <v>8271</v>
      </c>
      <c r="O1319" s="12">
        <f t="shared" si="80"/>
        <v>6</v>
      </c>
      <c r="P1319">
        <f t="shared" si="81"/>
        <v>603.53</v>
      </c>
      <c r="Q1319" t="s">
        <v>8316</v>
      </c>
      <c r="R1319" s="16">
        <f t="shared" si="82"/>
        <v>42520.235486111109</v>
      </c>
      <c r="S1319" s="17">
        <f t="shared" si="83"/>
        <v>42572.583333333328</v>
      </c>
    </row>
    <row r="1320" spans="1:19" ht="48" hidden="1" x14ac:dyDescent="0.2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 s="12">
        <v>135</v>
      </c>
      <c r="M1320" t="b">
        <v>0</v>
      </c>
      <c r="N1320" t="s">
        <v>8271</v>
      </c>
      <c r="O1320" s="12">
        <f t="shared" si="80"/>
        <v>15</v>
      </c>
      <c r="P1320">
        <f t="shared" si="81"/>
        <v>45.41</v>
      </c>
      <c r="Q1320" t="s">
        <v>8316</v>
      </c>
      <c r="R1320" s="16">
        <f t="shared" si="82"/>
        <v>41985.043657407412</v>
      </c>
      <c r="S1320" s="17">
        <f t="shared" si="83"/>
        <v>42015.043657407412</v>
      </c>
    </row>
    <row r="1321" spans="1:19" ht="48" hidden="1" x14ac:dyDescent="0.2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 s="12">
        <v>9</v>
      </c>
      <c r="M1321" t="b">
        <v>0</v>
      </c>
      <c r="N1321" t="s">
        <v>8271</v>
      </c>
      <c r="O1321" s="12">
        <f t="shared" si="80"/>
        <v>15</v>
      </c>
      <c r="P1321">
        <f t="shared" si="81"/>
        <v>97.33</v>
      </c>
      <c r="Q1321" t="s">
        <v>8316</v>
      </c>
      <c r="R1321" s="16">
        <f t="shared" si="82"/>
        <v>41816.812094907407</v>
      </c>
      <c r="S1321" s="17">
        <f t="shared" si="83"/>
        <v>41831.666666666664</v>
      </c>
    </row>
    <row r="1322" spans="1:19" ht="48" hidden="1" x14ac:dyDescent="0.2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 s="12">
        <v>3</v>
      </c>
      <c r="M1322" t="b">
        <v>0</v>
      </c>
      <c r="N1322" t="s">
        <v>8271</v>
      </c>
      <c r="O1322" s="12">
        <f t="shared" si="80"/>
        <v>1</v>
      </c>
      <c r="P1322">
        <f t="shared" si="81"/>
        <v>167.67</v>
      </c>
      <c r="Q1322" t="s">
        <v>8316</v>
      </c>
      <c r="R1322" s="16">
        <f t="shared" si="82"/>
        <v>42705.690347222218</v>
      </c>
      <c r="S1322" s="17">
        <f t="shared" si="83"/>
        <v>42734.958333333328</v>
      </c>
    </row>
    <row r="1323" spans="1:19" ht="48" hidden="1" x14ac:dyDescent="0.2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 s="12">
        <v>7</v>
      </c>
      <c r="M1323" t="b">
        <v>0</v>
      </c>
      <c r="N1323" t="s">
        <v>8271</v>
      </c>
      <c r="O1323" s="12">
        <f t="shared" si="80"/>
        <v>1</v>
      </c>
      <c r="P1323">
        <f t="shared" si="81"/>
        <v>859.86</v>
      </c>
      <c r="Q1323" t="s">
        <v>8316</v>
      </c>
      <c r="R1323" s="16">
        <f t="shared" si="82"/>
        <v>42697.74927083333</v>
      </c>
      <c r="S1323" s="17">
        <f t="shared" si="83"/>
        <v>42727.74927083333</v>
      </c>
    </row>
    <row r="1324" spans="1:19" ht="48" hidden="1" x14ac:dyDescent="0.2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 s="12">
        <v>4</v>
      </c>
      <c r="M1324" t="b">
        <v>0</v>
      </c>
      <c r="N1324" t="s">
        <v>8271</v>
      </c>
      <c r="O1324" s="12">
        <f t="shared" si="80"/>
        <v>0</v>
      </c>
      <c r="P1324">
        <f t="shared" si="81"/>
        <v>26.5</v>
      </c>
      <c r="Q1324" t="s">
        <v>8316</v>
      </c>
      <c r="R1324" s="16">
        <f t="shared" si="82"/>
        <v>42115.656539351854</v>
      </c>
      <c r="S1324" s="17">
        <f t="shared" si="83"/>
        <v>42145.656539351854</v>
      </c>
    </row>
    <row r="1325" spans="1:19" ht="48" hidden="1" x14ac:dyDescent="0.2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 s="12">
        <v>44</v>
      </c>
      <c r="M1325" t="b">
        <v>0</v>
      </c>
      <c r="N1325" t="s">
        <v>8271</v>
      </c>
      <c r="O1325" s="12">
        <f t="shared" si="80"/>
        <v>9</v>
      </c>
      <c r="P1325">
        <f t="shared" si="81"/>
        <v>30.27</v>
      </c>
      <c r="Q1325" t="s">
        <v>8316</v>
      </c>
      <c r="R1325" s="16">
        <f t="shared" si="82"/>
        <v>42451.698449074072</v>
      </c>
      <c r="S1325" s="17">
        <f t="shared" si="83"/>
        <v>42486.288194444445</v>
      </c>
    </row>
    <row r="1326" spans="1:19" ht="48" hidden="1" x14ac:dyDescent="0.2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 s="12">
        <v>90</v>
      </c>
      <c r="M1326" t="b">
        <v>0</v>
      </c>
      <c r="N1326" t="s">
        <v>8271</v>
      </c>
      <c r="O1326" s="12">
        <f t="shared" si="80"/>
        <v>10</v>
      </c>
      <c r="P1326">
        <f t="shared" si="81"/>
        <v>54.67</v>
      </c>
      <c r="Q1326" t="s">
        <v>8316</v>
      </c>
      <c r="R1326" s="16">
        <f t="shared" si="82"/>
        <v>42626.633703703701</v>
      </c>
      <c r="S1326" s="17">
        <f t="shared" si="83"/>
        <v>42656.633703703701</v>
      </c>
    </row>
    <row r="1327" spans="1:19" ht="48" hidden="1" x14ac:dyDescent="0.2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 s="12">
        <v>8</v>
      </c>
      <c r="M1327" t="b">
        <v>0</v>
      </c>
      <c r="N1327" t="s">
        <v>8271</v>
      </c>
      <c r="O1327" s="12">
        <f t="shared" si="80"/>
        <v>2</v>
      </c>
      <c r="P1327">
        <f t="shared" si="81"/>
        <v>60.75</v>
      </c>
      <c r="Q1327" t="s">
        <v>8316</v>
      </c>
      <c r="R1327" s="16">
        <f t="shared" si="82"/>
        <v>42704.086053240739</v>
      </c>
      <c r="S1327" s="17">
        <f t="shared" si="83"/>
        <v>42734.086053240739</v>
      </c>
    </row>
    <row r="1328" spans="1:19" ht="48" hidden="1" x14ac:dyDescent="0.2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 s="12">
        <v>11</v>
      </c>
      <c r="M1328" t="b">
        <v>0</v>
      </c>
      <c r="N1328" t="s">
        <v>8271</v>
      </c>
      <c r="O1328" s="12">
        <f t="shared" si="80"/>
        <v>1</v>
      </c>
      <c r="P1328">
        <f t="shared" si="81"/>
        <v>102.73</v>
      </c>
      <c r="Q1328" t="s">
        <v>8316</v>
      </c>
      <c r="R1328" s="16">
        <f t="shared" si="82"/>
        <v>41974.791990740734</v>
      </c>
      <c r="S1328" s="17">
        <f t="shared" si="83"/>
        <v>42019.791990740734</v>
      </c>
    </row>
    <row r="1329" spans="1:19" ht="48" hidden="1" x14ac:dyDescent="0.2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 s="12">
        <v>41</v>
      </c>
      <c r="M1329" t="b">
        <v>0</v>
      </c>
      <c r="N1329" t="s">
        <v>8271</v>
      </c>
      <c r="O1329" s="12">
        <f t="shared" si="80"/>
        <v>4</v>
      </c>
      <c r="P1329">
        <f t="shared" si="81"/>
        <v>41.59</v>
      </c>
      <c r="Q1329" t="s">
        <v>8316</v>
      </c>
      <c r="R1329" s="16">
        <f t="shared" si="82"/>
        <v>42123.678645833337</v>
      </c>
      <c r="S1329" s="17">
        <f t="shared" si="83"/>
        <v>42153.678645833337</v>
      </c>
    </row>
    <row r="1330" spans="1:19" ht="48" hidden="1" x14ac:dyDescent="0.2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 s="12">
        <v>15</v>
      </c>
      <c r="M1330" t="b">
        <v>0</v>
      </c>
      <c r="N1330" t="s">
        <v>8271</v>
      </c>
      <c r="O1330" s="12">
        <f t="shared" si="80"/>
        <v>2</v>
      </c>
      <c r="P1330">
        <f t="shared" si="81"/>
        <v>116.53</v>
      </c>
      <c r="Q1330" t="s">
        <v>8316</v>
      </c>
      <c r="R1330" s="16">
        <f t="shared" si="82"/>
        <v>42612.642754629633</v>
      </c>
      <c r="S1330" s="17">
        <f t="shared" si="83"/>
        <v>42657.642754629633</v>
      </c>
    </row>
    <row r="1331" spans="1:19" ht="48" hidden="1" x14ac:dyDescent="0.2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 s="12">
        <v>9</v>
      </c>
      <c r="M1331" t="b">
        <v>0</v>
      </c>
      <c r="N1331" t="s">
        <v>8271</v>
      </c>
      <c r="O1331" s="12">
        <f t="shared" si="80"/>
        <v>1</v>
      </c>
      <c r="P1331">
        <f t="shared" si="81"/>
        <v>45.33</v>
      </c>
      <c r="Q1331" t="s">
        <v>8316</v>
      </c>
      <c r="R1331" s="16">
        <f t="shared" si="82"/>
        <v>41935.221585648149</v>
      </c>
      <c r="S1331" s="17">
        <f t="shared" si="83"/>
        <v>41975.263252314813</v>
      </c>
    </row>
    <row r="1332" spans="1:19" ht="48" hidden="1" x14ac:dyDescent="0.2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 s="12">
        <v>50</v>
      </c>
      <c r="M1332" t="b">
        <v>0</v>
      </c>
      <c r="N1332" t="s">
        <v>8271</v>
      </c>
      <c r="O1332" s="12">
        <f t="shared" si="80"/>
        <v>22</v>
      </c>
      <c r="P1332">
        <f t="shared" si="81"/>
        <v>157.46</v>
      </c>
      <c r="Q1332" t="s">
        <v>8316</v>
      </c>
      <c r="R1332" s="16">
        <f t="shared" si="82"/>
        <v>42522.276724537034</v>
      </c>
      <c r="S1332" s="17">
        <f t="shared" si="83"/>
        <v>42553.166666666672</v>
      </c>
    </row>
    <row r="1333" spans="1:19" ht="48" hidden="1" x14ac:dyDescent="0.2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 s="12">
        <v>34</v>
      </c>
      <c r="M1333" t="b">
        <v>0</v>
      </c>
      <c r="N1333" t="s">
        <v>8271</v>
      </c>
      <c r="O1333" s="12">
        <f t="shared" si="80"/>
        <v>1</v>
      </c>
      <c r="P1333">
        <f t="shared" si="81"/>
        <v>100.5</v>
      </c>
      <c r="Q1333" t="s">
        <v>8316</v>
      </c>
      <c r="R1333" s="16">
        <f t="shared" si="82"/>
        <v>42569.50409722222</v>
      </c>
      <c r="S1333" s="17">
        <f t="shared" si="83"/>
        <v>42599.50409722222</v>
      </c>
    </row>
    <row r="1334" spans="1:19" ht="48" hidden="1" x14ac:dyDescent="0.2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 s="12">
        <v>0</v>
      </c>
      <c r="M1334" t="b">
        <v>0</v>
      </c>
      <c r="N1334" t="s">
        <v>8271</v>
      </c>
      <c r="O1334" s="12">
        <f t="shared" si="80"/>
        <v>0</v>
      </c>
      <c r="P1334">
        <f t="shared" si="81"/>
        <v>0</v>
      </c>
      <c r="Q1334" t="s">
        <v>8316</v>
      </c>
      <c r="R1334" s="16">
        <f t="shared" si="82"/>
        <v>42732.060277777782</v>
      </c>
      <c r="S1334" s="17">
        <f t="shared" si="83"/>
        <v>42762.060277777782</v>
      </c>
    </row>
    <row r="1335" spans="1:19" ht="48" hidden="1" x14ac:dyDescent="0.2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 s="12">
        <v>0</v>
      </c>
      <c r="M1335" t="b">
        <v>0</v>
      </c>
      <c r="N1335" t="s">
        <v>8271</v>
      </c>
      <c r="O1335" s="12">
        <f t="shared" si="80"/>
        <v>0</v>
      </c>
      <c r="P1335">
        <f t="shared" si="81"/>
        <v>0</v>
      </c>
      <c r="Q1335" t="s">
        <v>8316</v>
      </c>
      <c r="R1335" s="16">
        <f t="shared" si="82"/>
        <v>41806.106770833336</v>
      </c>
      <c r="S1335" s="17">
        <f t="shared" si="83"/>
        <v>41836.106770833336</v>
      </c>
    </row>
    <row r="1336" spans="1:19" ht="48" hidden="1" x14ac:dyDescent="0.2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 s="12">
        <v>276</v>
      </c>
      <c r="M1336" t="b">
        <v>0</v>
      </c>
      <c r="N1336" t="s">
        <v>8271</v>
      </c>
      <c r="O1336" s="12">
        <f t="shared" si="80"/>
        <v>11</v>
      </c>
      <c r="P1336">
        <f t="shared" si="81"/>
        <v>51.82</v>
      </c>
      <c r="Q1336" t="s">
        <v>8316</v>
      </c>
      <c r="R1336" s="16">
        <f t="shared" si="82"/>
        <v>42410.774155092593</v>
      </c>
      <c r="S1336" s="17">
        <f t="shared" si="83"/>
        <v>42440.774155092593</v>
      </c>
    </row>
    <row r="1337" spans="1:19" ht="48" hidden="1" x14ac:dyDescent="0.2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 s="12">
        <v>16</v>
      </c>
      <c r="M1337" t="b">
        <v>0</v>
      </c>
      <c r="N1337" t="s">
        <v>8271</v>
      </c>
      <c r="O1337" s="12">
        <f t="shared" si="80"/>
        <v>20</v>
      </c>
      <c r="P1337">
        <f t="shared" si="81"/>
        <v>308.75</v>
      </c>
      <c r="Q1337" t="s">
        <v>8316</v>
      </c>
      <c r="R1337" s="16">
        <f t="shared" si="82"/>
        <v>42313.936365740738</v>
      </c>
      <c r="S1337" s="17">
        <f t="shared" si="83"/>
        <v>42343.936365740738</v>
      </c>
    </row>
    <row r="1338" spans="1:19" ht="48" hidden="1" x14ac:dyDescent="0.2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 s="12">
        <v>224</v>
      </c>
      <c r="M1338" t="b">
        <v>0</v>
      </c>
      <c r="N1338" t="s">
        <v>8271</v>
      </c>
      <c r="O1338" s="12">
        <f t="shared" si="80"/>
        <v>85</v>
      </c>
      <c r="P1338">
        <f t="shared" si="81"/>
        <v>379.23</v>
      </c>
      <c r="Q1338" t="s">
        <v>8316</v>
      </c>
      <c r="R1338" s="16">
        <f t="shared" si="82"/>
        <v>41955.863750000004</v>
      </c>
      <c r="S1338" s="17">
        <f t="shared" si="83"/>
        <v>41990.863750000004</v>
      </c>
    </row>
    <row r="1339" spans="1:19" ht="48" hidden="1" x14ac:dyDescent="0.2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 s="12">
        <v>140</v>
      </c>
      <c r="M1339" t="b">
        <v>0</v>
      </c>
      <c r="N1339" t="s">
        <v>8271</v>
      </c>
      <c r="O1339" s="12">
        <f t="shared" si="80"/>
        <v>49</v>
      </c>
      <c r="P1339">
        <f t="shared" si="81"/>
        <v>176.36</v>
      </c>
      <c r="Q1339" t="s">
        <v>8316</v>
      </c>
      <c r="R1339" s="16">
        <f t="shared" si="82"/>
        <v>42767.577303240745</v>
      </c>
      <c r="S1339" s="17">
        <f t="shared" si="83"/>
        <v>42797.577303240745</v>
      </c>
    </row>
    <row r="1340" spans="1:19" ht="48" hidden="1" x14ac:dyDescent="0.2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 s="12">
        <v>15</v>
      </c>
      <c r="M1340" t="b">
        <v>0</v>
      </c>
      <c r="N1340" t="s">
        <v>8271</v>
      </c>
      <c r="O1340" s="12">
        <f t="shared" si="80"/>
        <v>3</v>
      </c>
      <c r="P1340">
        <f t="shared" si="81"/>
        <v>66.069999999999993</v>
      </c>
      <c r="Q1340" t="s">
        <v>8316</v>
      </c>
      <c r="R1340" s="16">
        <f t="shared" si="82"/>
        <v>42188.803622685184</v>
      </c>
      <c r="S1340" s="17">
        <f t="shared" si="83"/>
        <v>42218.803622685184</v>
      </c>
    </row>
    <row r="1341" spans="1:19" ht="32" hidden="1" x14ac:dyDescent="0.2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 s="12">
        <v>37</v>
      </c>
      <c r="M1341" t="b">
        <v>0</v>
      </c>
      <c r="N1341" t="s">
        <v>8271</v>
      </c>
      <c r="O1341" s="12">
        <f t="shared" si="80"/>
        <v>7</v>
      </c>
      <c r="P1341">
        <f t="shared" si="81"/>
        <v>89.65</v>
      </c>
      <c r="Q1341" t="s">
        <v>8316</v>
      </c>
      <c r="R1341" s="16">
        <f t="shared" si="82"/>
        <v>41936.647164351853</v>
      </c>
      <c r="S1341" s="17">
        <f t="shared" si="83"/>
        <v>41981.688831018517</v>
      </c>
    </row>
    <row r="1342" spans="1:19" ht="48" hidden="1" x14ac:dyDescent="0.2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 s="12">
        <v>0</v>
      </c>
      <c r="M1342" t="b">
        <v>0</v>
      </c>
      <c r="N1342" t="s">
        <v>8271</v>
      </c>
      <c r="O1342" s="12">
        <f t="shared" si="80"/>
        <v>0</v>
      </c>
      <c r="P1342">
        <f t="shared" si="81"/>
        <v>0</v>
      </c>
      <c r="Q1342" t="s">
        <v>8316</v>
      </c>
      <c r="R1342" s="16">
        <f t="shared" si="82"/>
        <v>41836.595520833333</v>
      </c>
      <c r="S1342" s="17">
        <f t="shared" si="83"/>
        <v>41866.595520833333</v>
      </c>
    </row>
    <row r="1343" spans="1:19" ht="48" hidden="1" x14ac:dyDescent="0.2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 s="12">
        <v>46</v>
      </c>
      <c r="M1343" t="b">
        <v>0</v>
      </c>
      <c r="N1343" t="s">
        <v>8271</v>
      </c>
      <c r="O1343" s="12">
        <f t="shared" si="80"/>
        <v>70</v>
      </c>
      <c r="P1343">
        <f t="shared" si="81"/>
        <v>382.39</v>
      </c>
      <c r="Q1343" t="s">
        <v>8316</v>
      </c>
      <c r="R1343" s="16">
        <f t="shared" si="82"/>
        <v>42612.624039351853</v>
      </c>
      <c r="S1343" s="17">
        <f t="shared" si="83"/>
        <v>42644.624039351853</v>
      </c>
    </row>
    <row r="1344" spans="1:19" ht="48" hidden="1" x14ac:dyDescent="0.2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 s="12">
        <v>1</v>
      </c>
      <c r="M1344" t="b">
        <v>0</v>
      </c>
      <c r="N1344" t="s">
        <v>8271</v>
      </c>
      <c r="O1344" s="12">
        <f t="shared" si="80"/>
        <v>0</v>
      </c>
      <c r="P1344">
        <f t="shared" si="81"/>
        <v>100</v>
      </c>
      <c r="Q1344" t="s">
        <v>8316</v>
      </c>
      <c r="R1344" s="16">
        <f t="shared" si="82"/>
        <v>42172.816423611104</v>
      </c>
      <c r="S1344" s="17">
        <f t="shared" si="83"/>
        <v>42202.816423611104</v>
      </c>
    </row>
    <row r="1345" spans="1:19" ht="48" hidden="1" x14ac:dyDescent="0.2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 s="12">
        <v>323</v>
      </c>
      <c r="M1345" t="b">
        <v>0</v>
      </c>
      <c r="N1345" t="s">
        <v>8271</v>
      </c>
      <c r="O1345" s="12">
        <f t="shared" si="80"/>
        <v>102</v>
      </c>
      <c r="P1345">
        <f t="shared" si="81"/>
        <v>158.36000000000001</v>
      </c>
      <c r="Q1345" t="s">
        <v>8316</v>
      </c>
      <c r="R1345" s="16">
        <f t="shared" si="82"/>
        <v>42542.526423611111</v>
      </c>
      <c r="S1345" s="17">
        <f t="shared" si="83"/>
        <v>42601.165972222225</v>
      </c>
    </row>
    <row r="1346" spans="1:19" ht="48" hidden="1" x14ac:dyDescent="0.2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 s="12">
        <v>139</v>
      </c>
      <c r="M1346" t="b">
        <v>1</v>
      </c>
      <c r="N1346" t="s">
        <v>8272</v>
      </c>
      <c r="O1346" s="12">
        <f t="shared" ref="O1346:O1409" si="84">ROUND(E1346/D1346*100,0)</f>
        <v>378</v>
      </c>
      <c r="P1346">
        <f t="shared" si="81"/>
        <v>40.76</v>
      </c>
      <c r="Q1346" t="s">
        <v>8317</v>
      </c>
      <c r="R1346" s="16">
        <f t="shared" si="82"/>
        <v>42522.789803240739</v>
      </c>
      <c r="S1346" s="17">
        <f t="shared" si="83"/>
        <v>42551.789803240739</v>
      </c>
    </row>
    <row r="1347" spans="1:19" ht="48" hidden="1" x14ac:dyDescent="0.2">
      <c r="A1347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 s="12">
        <v>7</v>
      </c>
      <c r="M1347" t="b">
        <v>1</v>
      </c>
      <c r="N1347" t="s">
        <v>8272</v>
      </c>
      <c r="O1347" s="12">
        <f t="shared" si="84"/>
        <v>125</v>
      </c>
      <c r="P1347">
        <f t="shared" ref="P1347:P1410" si="85">IFERROR(ROUND(E1347/L1347,2),0)</f>
        <v>53.57</v>
      </c>
      <c r="Q1347" t="s">
        <v>8317</v>
      </c>
      <c r="R1347" s="16">
        <f t="shared" ref="R1347:R1410" si="86">(((J1347/60)/60)/24)+DATE(1970,1,1)</f>
        <v>41799.814340277779</v>
      </c>
      <c r="S1347" s="17">
        <f t="shared" ref="S1347:S1410" si="87">(((I1347/60)/60)/24)+DATE(1970,1,1)</f>
        <v>41834.814340277779</v>
      </c>
    </row>
    <row r="1348" spans="1:19" ht="48" hidden="1" x14ac:dyDescent="0.2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 s="12">
        <v>149</v>
      </c>
      <c r="M1348" t="b">
        <v>1</v>
      </c>
      <c r="N1348" t="s">
        <v>8272</v>
      </c>
      <c r="O1348" s="12">
        <f t="shared" si="84"/>
        <v>147</v>
      </c>
      <c r="P1348">
        <f t="shared" si="85"/>
        <v>48.45</v>
      </c>
      <c r="Q1348" t="s">
        <v>8317</v>
      </c>
      <c r="R1348" s="16">
        <f t="shared" si="86"/>
        <v>41422.075821759259</v>
      </c>
      <c r="S1348" s="17">
        <f t="shared" si="87"/>
        <v>41452.075821759259</v>
      </c>
    </row>
    <row r="1349" spans="1:19" ht="48" hidden="1" x14ac:dyDescent="0.2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 s="12">
        <v>31</v>
      </c>
      <c r="M1349" t="b">
        <v>1</v>
      </c>
      <c r="N1349" t="s">
        <v>8272</v>
      </c>
      <c r="O1349" s="12">
        <f t="shared" si="84"/>
        <v>102</v>
      </c>
      <c r="P1349">
        <f t="shared" si="85"/>
        <v>82.42</v>
      </c>
      <c r="Q1349" t="s">
        <v>8317</v>
      </c>
      <c r="R1349" s="16">
        <f t="shared" si="86"/>
        <v>42040.638020833328</v>
      </c>
      <c r="S1349" s="17">
        <f t="shared" si="87"/>
        <v>42070.638020833328</v>
      </c>
    </row>
    <row r="1350" spans="1:19" ht="48" hidden="1" x14ac:dyDescent="0.2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 s="12">
        <v>26</v>
      </c>
      <c r="M1350" t="b">
        <v>1</v>
      </c>
      <c r="N1350" t="s">
        <v>8272</v>
      </c>
      <c r="O1350" s="12">
        <f t="shared" si="84"/>
        <v>102</v>
      </c>
      <c r="P1350">
        <f t="shared" si="85"/>
        <v>230.19</v>
      </c>
      <c r="Q1350" t="s">
        <v>8317</v>
      </c>
      <c r="R1350" s="16">
        <f t="shared" si="86"/>
        <v>41963.506168981476</v>
      </c>
      <c r="S1350" s="17">
        <f t="shared" si="87"/>
        <v>41991.506168981476</v>
      </c>
    </row>
    <row r="1351" spans="1:19" ht="48" hidden="1" x14ac:dyDescent="0.2">
      <c r="A1351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 s="12">
        <v>172</v>
      </c>
      <c r="M1351" t="b">
        <v>1</v>
      </c>
      <c r="N1351" t="s">
        <v>8272</v>
      </c>
      <c r="O1351" s="12">
        <f t="shared" si="84"/>
        <v>204</v>
      </c>
      <c r="P1351">
        <f t="shared" si="85"/>
        <v>59.36</v>
      </c>
      <c r="Q1351" t="s">
        <v>8317</v>
      </c>
      <c r="R1351" s="16">
        <f t="shared" si="86"/>
        <v>42317.33258101852</v>
      </c>
      <c r="S1351" s="17">
        <f t="shared" si="87"/>
        <v>42354.290972222225</v>
      </c>
    </row>
    <row r="1352" spans="1:19" ht="48" hidden="1" x14ac:dyDescent="0.2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 s="12">
        <v>78</v>
      </c>
      <c r="M1352" t="b">
        <v>1</v>
      </c>
      <c r="N1352" t="s">
        <v>8272</v>
      </c>
      <c r="O1352" s="12">
        <f t="shared" si="84"/>
        <v>104</v>
      </c>
      <c r="P1352">
        <f t="shared" si="85"/>
        <v>66.7</v>
      </c>
      <c r="Q1352" t="s">
        <v>8317</v>
      </c>
      <c r="R1352" s="16">
        <f t="shared" si="86"/>
        <v>42334.013124999998</v>
      </c>
      <c r="S1352" s="17">
        <f t="shared" si="87"/>
        <v>42364.013124999998</v>
      </c>
    </row>
    <row r="1353" spans="1:19" ht="32" hidden="1" x14ac:dyDescent="0.2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 s="12">
        <v>120</v>
      </c>
      <c r="M1353" t="b">
        <v>1</v>
      </c>
      <c r="N1353" t="s">
        <v>8272</v>
      </c>
      <c r="O1353" s="12">
        <f t="shared" si="84"/>
        <v>101</v>
      </c>
      <c r="P1353">
        <f t="shared" si="85"/>
        <v>168.78</v>
      </c>
      <c r="Q1353" t="s">
        <v>8317</v>
      </c>
      <c r="R1353" s="16">
        <f t="shared" si="86"/>
        <v>42382.74009259259</v>
      </c>
      <c r="S1353" s="17">
        <f t="shared" si="87"/>
        <v>42412.74009259259</v>
      </c>
    </row>
    <row r="1354" spans="1:19" ht="48" hidden="1" x14ac:dyDescent="0.2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 s="12">
        <v>227</v>
      </c>
      <c r="M1354" t="b">
        <v>1</v>
      </c>
      <c r="N1354" t="s">
        <v>8272</v>
      </c>
      <c r="O1354" s="12">
        <f t="shared" si="84"/>
        <v>136</v>
      </c>
      <c r="P1354">
        <f t="shared" si="85"/>
        <v>59.97</v>
      </c>
      <c r="Q1354" t="s">
        <v>8317</v>
      </c>
      <c r="R1354" s="16">
        <f t="shared" si="86"/>
        <v>42200.578310185185</v>
      </c>
      <c r="S1354" s="17">
        <f t="shared" si="87"/>
        <v>42252.165972222225</v>
      </c>
    </row>
    <row r="1355" spans="1:19" ht="32" hidden="1" x14ac:dyDescent="0.2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 s="12">
        <v>42</v>
      </c>
      <c r="M1355" t="b">
        <v>1</v>
      </c>
      <c r="N1355" t="s">
        <v>8272</v>
      </c>
      <c r="O1355" s="12">
        <f t="shared" si="84"/>
        <v>134</v>
      </c>
      <c r="P1355">
        <f t="shared" si="85"/>
        <v>31.81</v>
      </c>
      <c r="Q1355" t="s">
        <v>8317</v>
      </c>
      <c r="R1355" s="16">
        <f t="shared" si="86"/>
        <v>41309.11791666667</v>
      </c>
      <c r="S1355" s="17">
        <f t="shared" si="87"/>
        <v>41344</v>
      </c>
    </row>
    <row r="1356" spans="1:19" ht="48" hidden="1" x14ac:dyDescent="0.2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 s="12">
        <v>64</v>
      </c>
      <c r="M1356" t="b">
        <v>1</v>
      </c>
      <c r="N1356" t="s">
        <v>8272</v>
      </c>
      <c r="O1356" s="12">
        <f t="shared" si="84"/>
        <v>130</v>
      </c>
      <c r="P1356">
        <f t="shared" si="85"/>
        <v>24.42</v>
      </c>
      <c r="Q1356" t="s">
        <v>8317</v>
      </c>
      <c r="R1356" s="16">
        <f t="shared" si="86"/>
        <v>42502.807627314818</v>
      </c>
      <c r="S1356" s="17">
        <f t="shared" si="87"/>
        <v>42532.807627314818</v>
      </c>
    </row>
    <row r="1357" spans="1:19" ht="48" hidden="1" x14ac:dyDescent="0.2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 s="12">
        <v>121</v>
      </c>
      <c r="M1357" t="b">
        <v>1</v>
      </c>
      <c r="N1357" t="s">
        <v>8272</v>
      </c>
      <c r="O1357" s="12">
        <f t="shared" si="84"/>
        <v>123</v>
      </c>
      <c r="P1357">
        <f t="shared" si="85"/>
        <v>25.35</v>
      </c>
      <c r="Q1357" t="s">
        <v>8317</v>
      </c>
      <c r="R1357" s="16">
        <f t="shared" si="86"/>
        <v>41213.254687499997</v>
      </c>
      <c r="S1357" s="17">
        <f t="shared" si="87"/>
        <v>41243.416666666664</v>
      </c>
    </row>
    <row r="1358" spans="1:19" ht="48" hidden="1" x14ac:dyDescent="0.2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 s="12">
        <v>87</v>
      </c>
      <c r="M1358" t="b">
        <v>1</v>
      </c>
      <c r="N1358" t="s">
        <v>8272</v>
      </c>
      <c r="O1358" s="12">
        <f t="shared" si="84"/>
        <v>183</v>
      </c>
      <c r="P1358">
        <f t="shared" si="85"/>
        <v>71.44</v>
      </c>
      <c r="Q1358" t="s">
        <v>8317</v>
      </c>
      <c r="R1358" s="16">
        <f t="shared" si="86"/>
        <v>41430.038888888892</v>
      </c>
      <c r="S1358" s="17">
        <f t="shared" si="87"/>
        <v>41460.038888888892</v>
      </c>
    </row>
    <row r="1359" spans="1:19" ht="48" hidden="1" x14ac:dyDescent="0.2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 s="12">
        <v>65</v>
      </c>
      <c r="M1359" t="b">
        <v>1</v>
      </c>
      <c r="N1359" t="s">
        <v>8272</v>
      </c>
      <c r="O1359" s="12">
        <f t="shared" si="84"/>
        <v>125</v>
      </c>
      <c r="P1359">
        <f t="shared" si="85"/>
        <v>38.549999999999997</v>
      </c>
      <c r="Q1359" t="s">
        <v>8317</v>
      </c>
      <c r="R1359" s="16">
        <f t="shared" si="86"/>
        <v>41304.962233796294</v>
      </c>
      <c r="S1359" s="17">
        <f t="shared" si="87"/>
        <v>41334.249305555553</v>
      </c>
    </row>
    <row r="1360" spans="1:19" ht="48" hidden="1" x14ac:dyDescent="0.2">
      <c r="A1360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 s="12">
        <v>49</v>
      </c>
      <c r="M1360" t="b">
        <v>1</v>
      </c>
      <c r="N1360" t="s">
        <v>8272</v>
      </c>
      <c r="O1360" s="12">
        <f t="shared" si="84"/>
        <v>112</v>
      </c>
      <c r="P1360">
        <f t="shared" si="85"/>
        <v>68.37</v>
      </c>
      <c r="Q1360" t="s">
        <v>8317</v>
      </c>
      <c r="R1360" s="16">
        <f t="shared" si="86"/>
        <v>40689.570868055554</v>
      </c>
      <c r="S1360" s="17">
        <f t="shared" si="87"/>
        <v>40719.570868055554</v>
      </c>
    </row>
    <row r="1361" spans="1:19" ht="48" hidden="1" x14ac:dyDescent="0.2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 s="12">
        <v>19</v>
      </c>
      <c r="M1361" t="b">
        <v>1</v>
      </c>
      <c r="N1361" t="s">
        <v>8272</v>
      </c>
      <c r="O1361" s="12">
        <f t="shared" si="84"/>
        <v>116</v>
      </c>
      <c r="P1361">
        <f t="shared" si="85"/>
        <v>40.21</v>
      </c>
      <c r="Q1361" t="s">
        <v>8317</v>
      </c>
      <c r="R1361" s="16">
        <f t="shared" si="86"/>
        <v>40668.814699074072</v>
      </c>
      <c r="S1361" s="17">
        <f t="shared" si="87"/>
        <v>40730.814699074072</v>
      </c>
    </row>
    <row r="1362" spans="1:19" ht="32" hidden="1" x14ac:dyDescent="0.2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 s="12">
        <v>81</v>
      </c>
      <c r="M1362" t="b">
        <v>1</v>
      </c>
      <c r="N1362" t="s">
        <v>8272</v>
      </c>
      <c r="O1362" s="12">
        <f t="shared" si="84"/>
        <v>173</v>
      </c>
      <c r="P1362">
        <f t="shared" si="85"/>
        <v>32.07</v>
      </c>
      <c r="Q1362" t="s">
        <v>8317</v>
      </c>
      <c r="R1362" s="16">
        <f t="shared" si="86"/>
        <v>41095.900694444441</v>
      </c>
      <c r="S1362" s="17">
        <f t="shared" si="87"/>
        <v>41123.900694444441</v>
      </c>
    </row>
    <row r="1363" spans="1:19" ht="48" hidden="1" x14ac:dyDescent="0.2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 s="12">
        <v>264</v>
      </c>
      <c r="M1363" t="b">
        <v>1</v>
      </c>
      <c r="N1363" t="s">
        <v>8272</v>
      </c>
      <c r="O1363" s="12">
        <f t="shared" si="84"/>
        <v>126</v>
      </c>
      <c r="P1363">
        <f t="shared" si="85"/>
        <v>28.63</v>
      </c>
      <c r="Q1363" t="s">
        <v>8317</v>
      </c>
      <c r="R1363" s="16">
        <f t="shared" si="86"/>
        <v>41781.717268518521</v>
      </c>
      <c r="S1363" s="17">
        <f t="shared" si="87"/>
        <v>41811.717268518521</v>
      </c>
    </row>
    <row r="1364" spans="1:19" ht="32" hidden="1" x14ac:dyDescent="0.2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 s="12">
        <v>25</v>
      </c>
      <c r="M1364" t="b">
        <v>1</v>
      </c>
      <c r="N1364" t="s">
        <v>8272</v>
      </c>
      <c r="O1364" s="12">
        <f t="shared" si="84"/>
        <v>109</v>
      </c>
      <c r="P1364">
        <f t="shared" si="85"/>
        <v>43.64</v>
      </c>
      <c r="Q1364" t="s">
        <v>8317</v>
      </c>
      <c r="R1364" s="16">
        <f t="shared" si="86"/>
        <v>41464.934386574074</v>
      </c>
      <c r="S1364" s="17">
        <f t="shared" si="87"/>
        <v>41524.934386574074</v>
      </c>
    </row>
    <row r="1365" spans="1:19" ht="48" hidden="1" x14ac:dyDescent="0.2">
      <c r="A1365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 s="12">
        <v>5</v>
      </c>
      <c r="M1365" t="b">
        <v>1</v>
      </c>
      <c r="N1365" t="s">
        <v>8272</v>
      </c>
      <c r="O1365" s="12">
        <f t="shared" si="84"/>
        <v>100</v>
      </c>
      <c r="P1365">
        <f t="shared" si="85"/>
        <v>40</v>
      </c>
      <c r="Q1365" t="s">
        <v>8317</v>
      </c>
      <c r="R1365" s="16">
        <f t="shared" si="86"/>
        <v>42396.8440625</v>
      </c>
      <c r="S1365" s="17">
        <f t="shared" si="87"/>
        <v>42415.332638888889</v>
      </c>
    </row>
    <row r="1366" spans="1:19" ht="48" hidden="1" x14ac:dyDescent="0.2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 s="12">
        <v>144</v>
      </c>
      <c r="M1366" t="b">
        <v>1</v>
      </c>
      <c r="N1366" t="s">
        <v>8274</v>
      </c>
      <c r="O1366" s="12">
        <f t="shared" si="84"/>
        <v>119</v>
      </c>
      <c r="P1366">
        <f t="shared" si="85"/>
        <v>346.04</v>
      </c>
      <c r="Q1366" t="s">
        <v>8319</v>
      </c>
      <c r="R1366" s="16">
        <f t="shared" si="86"/>
        <v>41951.695671296293</v>
      </c>
      <c r="S1366" s="17">
        <f t="shared" si="87"/>
        <v>42011.6956712963</v>
      </c>
    </row>
    <row r="1367" spans="1:19" ht="48" hidden="1" x14ac:dyDescent="0.2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 s="12">
        <v>92</v>
      </c>
      <c r="M1367" t="b">
        <v>1</v>
      </c>
      <c r="N1367" t="s">
        <v>8274</v>
      </c>
      <c r="O1367" s="12">
        <f t="shared" si="84"/>
        <v>100</v>
      </c>
      <c r="P1367">
        <f t="shared" si="85"/>
        <v>81.739999999999995</v>
      </c>
      <c r="Q1367" t="s">
        <v>8319</v>
      </c>
      <c r="R1367" s="16">
        <f t="shared" si="86"/>
        <v>42049.733240740738</v>
      </c>
      <c r="S1367" s="17">
        <f t="shared" si="87"/>
        <v>42079.691574074073</v>
      </c>
    </row>
    <row r="1368" spans="1:19" ht="16" hidden="1" x14ac:dyDescent="0.2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 s="12">
        <v>147</v>
      </c>
      <c r="M1368" t="b">
        <v>1</v>
      </c>
      <c r="N1368" t="s">
        <v>8274</v>
      </c>
      <c r="O1368" s="12">
        <f t="shared" si="84"/>
        <v>126</v>
      </c>
      <c r="P1368">
        <f t="shared" si="85"/>
        <v>64.540000000000006</v>
      </c>
      <c r="Q1368" t="s">
        <v>8319</v>
      </c>
      <c r="R1368" s="16">
        <f t="shared" si="86"/>
        <v>41924.996099537035</v>
      </c>
      <c r="S1368" s="17">
        <f t="shared" si="87"/>
        <v>41970.037766203706</v>
      </c>
    </row>
    <row r="1369" spans="1:19" ht="48" hidden="1" x14ac:dyDescent="0.2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 s="12">
        <v>90</v>
      </c>
      <c r="M1369" t="b">
        <v>1</v>
      </c>
      <c r="N1369" t="s">
        <v>8274</v>
      </c>
      <c r="O1369" s="12">
        <f t="shared" si="84"/>
        <v>114</v>
      </c>
      <c r="P1369">
        <f t="shared" si="85"/>
        <v>63.48</v>
      </c>
      <c r="Q1369" t="s">
        <v>8319</v>
      </c>
      <c r="R1369" s="16">
        <f t="shared" si="86"/>
        <v>42292.002893518518</v>
      </c>
      <c r="S1369" s="17">
        <f t="shared" si="87"/>
        <v>42322.044560185182</v>
      </c>
    </row>
    <row r="1370" spans="1:19" ht="48" hidden="1" x14ac:dyDescent="0.2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 s="12">
        <v>87</v>
      </c>
      <c r="M1370" t="b">
        <v>1</v>
      </c>
      <c r="N1370" t="s">
        <v>8274</v>
      </c>
      <c r="O1370" s="12">
        <f t="shared" si="84"/>
        <v>111</v>
      </c>
      <c r="P1370">
        <f t="shared" si="85"/>
        <v>63.62</v>
      </c>
      <c r="Q1370" t="s">
        <v>8319</v>
      </c>
      <c r="R1370" s="16">
        <f t="shared" si="86"/>
        <v>42146.190902777773</v>
      </c>
      <c r="S1370" s="17">
        <f t="shared" si="87"/>
        <v>42170.190902777773</v>
      </c>
    </row>
    <row r="1371" spans="1:19" ht="48" hidden="1" x14ac:dyDescent="0.2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 s="12">
        <v>406</v>
      </c>
      <c r="M1371" t="b">
        <v>1</v>
      </c>
      <c r="N1371" t="s">
        <v>8274</v>
      </c>
      <c r="O1371" s="12">
        <f t="shared" si="84"/>
        <v>105</v>
      </c>
      <c r="P1371">
        <f t="shared" si="85"/>
        <v>83.97</v>
      </c>
      <c r="Q1371" t="s">
        <v>8319</v>
      </c>
      <c r="R1371" s="16">
        <f t="shared" si="86"/>
        <v>41710.594282407408</v>
      </c>
      <c r="S1371" s="17">
        <f t="shared" si="87"/>
        <v>41740.594282407408</v>
      </c>
    </row>
    <row r="1372" spans="1:19" ht="32" hidden="1" x14ac:dyDescent="0.2">
      <c r="A1372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 s="12">
        <v>20</v>
      </c>
      <c r="M1372" t="b">
        <v>1</v>
      </c>
      <c r="N1372" t="s">
        <v>8274</v>
      </c>
      <c r="O1372" s="12">
        <f t="shared" si="84"/>
        <v>104</v>
      </c>
      <c r="P1372">
        <f t="shared" si="85"/>
        <v>77.75</v>
      </c>
      <c r="Q1372" t="s">
        <v>8319</v>
      </c>
      <c r="R1372" s="16">
        <f t="shared" si="86"/>
        <v>41548.00335648148</v>
      </c>
      <c r="S1372" s="17">
        <f t="shared" si="87"/>
        <v>41563.00335648148</v>
      </c>
    </row>
    <row r="1373" spans="1:19" ht="48" hidden="1" x14ac:dyDescent="0.2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 s="12">
        <v>70</v>
      </c>
      <c r="M1373" t="b">
        <v>1</v>
      </c>
      <c r="N1373" t="s">
        <v>8274</v>
      </c>
      <c r="O1373" s="12">
        <f t="shared" si="84"/>
        <v>107</v>
      </c>
      <c r="P1373">
        <f t="shared" si="85"/>
        <v>107.07</v>
      </c>
      <c r="Q1373" t="s">
        <v>8319</v>
      </c>
      <c r="R1373" s="16">
        <f t="shared" si="86"/>
        <v>42101.758587962962</v>
      </c>
      <c r="S1373" s="17">
        <f t="shared" si="87"/>
        <v>42131.758587962962</v>
      </c>
    </row>
    <row r="1374" spans="1:19" ht="16" hidden="1" x14ac:dyDescent="0.2">
      <c r="A1374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 s="12">
        <v>16</v>
      </c>
      <c r="M1374" t="b">
        <v>1</v>
      </c>
      <c r="N1374" t="s">
        <v>8274</v>
      </c>
      <c r="O1374" s="12">
        <f t="shared" si="84"/>
        <v>124</v>
      </c>
      <c r="P1374">
        <f t="shared" si="85"/>
        <v>38.75</v>
      </c>
      <c r="Q1374" t="s">
        <v>8319</v>
      </c>
      <c r="R1374" s="16">
        <f t="shared" si="86"/>
        <v>41072.739953703705</v>
      </c>
      <c r="S1374" s="17">
        <f t="shared" si="87"/>
        <v>41102.739953703705</v>
      </c>
    </row>
    <row r="1375" spans="1:19" ht="32" hidden="1" x14ac:dyDescent="0.2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 s="12">
        <v>52</v>
      </c>
      <c r="M1375" t="b">
        <v>1</v>
      </c>
      <c r="N1375" t="s">
        <v>8274</v>
      </c>
      <c r="O1375" s="12">
        <f t="shared" si="84"/>
        <v>105</v>
      </c>
      <c r="P1375">
        <f t="shared" si="85"/>
        <v>201.94</v>
      </c>
      <c r="Q1375" t="s">
        <v>8319</v>
      </c>
      <c r="R1375" s="16">
        <f t="shared" si="86"/>
        <v>42704.95177083333</v>
      </c>
      <c r="S1375" s="17">
        <f t="shared" si="87"/>
        <v>42734.95177083333</v>
      </c>
    </row>
    <row r="1376" spans="1:19" ht="48" hidden="1" x14ac:dyDescent="0.2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 s="12">
        <v>66</v>
      </c>
      <c r="M1376" t="b">
        <v>1</v>
      </c>
      <c r="N1376" t="s">
        <v>8274</v>
      </c>
      <c r="O1376" s="12">
        <f t="shared" si="84"/>
        <v>189</v>
      </c>
      <c r="P1376">
        <f t="shared" si="85"/>
        <v>43.06</v>
      </c>
      <c r="Q1376" t="s">
        <v>8319</v>
      </c>
      <c r="R1376" s="16">
        <f t="shared" si="86"/>
        <v>42424.161898148144</v>
      </c>
      <c r="S1376" s="17">
        <f t="shared" si="87"/>
        <v>42454.12023148148</v>
      </c>
    </row>
    <row r="1377" spans="1:19" ht="48" hidden="1" x14ac:dyDescent="0.2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 s="12">
        <v>109</v>
      </c>
      <c r="M1377" t="b">
        <v>1</v>
      </c>
      <c r="N1377" t="s">
        <v>8274</v>
      </c>
      <c r="O1377" s="12">
        <f t="shared" si="84"/>
        <v>171</v>
      </c>
      <c r="P1377">
        <f t="shared" si="85"/>
        <v>62.87</v>
      </c>
      <c r="Q1377" t="s">
        <v>8319</v>
      </c>
      <c r="R1377" s="16">
        <f t="shared" si="86"/>
        <v>42720.066192129627</v>
      </c>
      <c r="S1377" s="17">
        <f t="shared" si="87"/>
        <v>42750.066192129627</v>
      </c>
    </row>
    <row r="1378" spans="1:19" ht="32" hidden="1" x14ac:dyDescent="0.2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 s="12">
        <v>168</v>
      </c>
      <c r="M1378" t="b">
        <v>1</v>
      </c>
      <c r="N1378" t="s">
        <v>8274</v>
      </c>
      <c r="O1378" s="12">
        <f t="shared" si="84"/>
        <v>252</v>
      </c>
      <c r="P1378">
        <f t="shared" si="85"/>
        <v>55.61</v>
      </c>
      <c r="Q1378" t="s">
        <v>8319</v>
      </c>
      <c r="R1378" s="16">
        <f t="shared" si="86"/>
        <v>42677.669050925921</v>
      </c>
      <c r="S1378" s="17">
        <f t="shared" si="87"/>
        <v>42707.710717592592</v>
      </c>
    </row>
    <row r="1379" spans="1:19" ht="48" hidden="1" x14ac:dyDescent="0.2">
      <c r="A1379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 s="12">
        <v>31</v>
      </c>
      <c r="M1379" t="b">
        <v>1</v>
      </c>
      <c r="N1379" t="s">
        <v>8274</v>
      </c>
      <c r="O1379" s="12">
        <f t="shared" si="84"/>
        <v>116</v>
      </c>
      <c r="P1379">
        <f t="shared" si="85"/>
        <v>48.71</v>
      </c>
      <c r="Q1379" t="s">
        <v>8319</v>
      </c>
      <c r="R1379" s="16">
        <f t="shared" si="86"/>
        <v>42747.219560185185</v>
      </c>
      <c r="S1379" s="17">
        <f t="shared" si="87"/>
        <v>42769.174305555556</v>
      </c>
    </row>
    <row r="1380" spans="1:19" ht="16" hidden="1" x14ac:dyDescent="0.2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 s="12">
        <v>133</v>
      </c>
      <c r="M1380" t="b">
        <v>1</v>
      </c>
      <c r="N1380" t="s">
        <v>8274</v>
      </c>
      <c r="O1380" s="12">
        <f t="shared" si="84"/>
        <v>203</v>
      </c>
      <c r="P1380">
        <f t="shared" si="85"/>
        <v>30.58</v>
      </c>
      <c r="Q1380" t="s">
        <v>8319</v>
      </c>
      <c r="R1380" s="16">
        <f t="shared" si="86"/>
        <v>42568.759374999994</v>
      </c>
      <c r="S1380" s="17">
        <f t="shared" si="87"/>
        <v>42583.759374999994</v>
      </c>
    </row>
    <row r="1381" spans="1:19" ht="32" hidden="1" x14ac:dyDescent="0.2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 s="12">
        <v>151</v>
      </c>
      <c r="M1381" t="b">
        <v>1</v>
      </c>
      <c r="N1381" t="s">
        <v>8274</v>
      </c>
      <c r="O1381" s="12">
        <f t="shared" si="84"/>
        <v>112</v>
      </c>
      <c r="P1381">
        <f t="shared" si="85"/>
        <v>73.91</v>
      </c>
      <c r="Q1381" t="s">
        <v>8319</v>
      </c>
      <c r="R1381" s="16">
        <f t="shared" si="86"/>
        <v>42130.491620370376</v>
      </c>
      <c r="S1381" s="17">
        <f t="shared" si="87"/>
        <v>42160.491620370376</v>
      </c>
    </row>
    <row r="1382" spans="1:19" ht="32" hidden="1" x14ac:dyDescent="0.2">
      <c r="A1382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 s="12">
        <v>5</v>
      </c>
      <c r="M1382" t="b">
        <v>1</v>
      </c>
      <c r="N1382" t="s">
        <v>8274</v>
      </c>
      <c r="O1382" s="12">
        <f t="shared" si="84"/>
        <v>424</v>
      </c>
      <c r="P1382">
        <f t="shared" si="85"/>
        <v>21.2</v>
      </c>
      <c r="Q1382" t="s">
        <v>8319</v>
      </c>
      <c r="R1382" s="16">
        <f t="shared" si="86"/>
        <v>42141.762800925921</v>
      </c>
      <c r="S1382" s="17">
        <f t="shared" si="87"/>
        <v>42164.083333333328</v>
      </c>
    </row>
    <row r="1383" spans="1:19" ht="48" hidden="1" x14ac:dyDescent="0.2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 s="12">
        <v>73</v>
      </c>
      <c r="M1383" t="b">
        <v>1</v>
      </c>
      <c r="N1383" t="s">
        <v>8274</v>
      </c>
      <c r="O1383" s="12">
        <f t="shared" si="84"/>
        <v>107</v>
      </c>
      <c r="P1383">
        <f t="shared" si="85"/>
        <v>73.36</v>
      </c>
      <c r="Q1383" t="s">
        <v>8319</v>
      </c>
      <c r="R1383" s="16">
        <f t="shared" si="86"/>
        <v>42703.214409722219</v>
      </c>
      <c r="S1383" s="17">
        <f t="shared" si="87"/>
        <v>42733.214409722219</v>
      </c>
    </row>
    <row r="1384" spans="1:19" ht="48" hidden="1" x14ac:dyDescent="0.2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 s="12">
        <v>148</v>
      </c>
      <c r="M1384" t="b">
        <v>1</v>
      </c>
      <c r="N1384" t="s">
        <v>8274</v>
      </c>
      <c r="O1384" s="12">
        <f t="shared" si="84"/>
        <v>104</v>
      </c>
      <c r="P1384">
        <f t="shared" si="85"/>
        <v>56.41</v>
      </c>
      <c r="Q1384" t="s">
        <v>8319</v>
      </c>
      <c r="R1384" s="16">
        <f t="shared" si="86"/>
        <v>41370.800185185188</v>
      </c>
      <c r="S1384" s="17">
        <f t="shared" si="87"/>
        <v>41400.800185185188</v>
      </c>
    </row>
    <row r="1385" spans="1:19" ht="48" hidden="1" x14ac:dyDescent="0.2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 s="12">
        <v>93</v>
      </c>
      <c r="M1385" t="b">
        <v>1</v>
      </c>
      <c r="N1385" t="s">
        <v>8274</v>
      </c>
      <c r="O1385" s="12">
        <f t="shared" si="84"/>
        <v>212</v>
      </c>
      <c r="P1385">
        <f t="shared" si="85"/>
        <v>50.25</v>
      </c>
      <c r="Q1385" t="s">
        <v>8319</v>
      </c>
      <c r="R1385" s="16">
        <f t="shared" si="86"/>
        <v>42707.074976851851</v>
      </c>
      <c r="S1385" s="17">
        <f t="shared" si="87"/>
        <v>42727.074976851851</v>
      </c>
    </row>
    <row r="1386" spans="1:19" ht="48" hidden="1" x14ac:dyDescent="0.2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 s="12">
        <v>63</v>
      </c>
      <c r="M1386" t="b">
        <v>1</v>
      </c>
      <c r="N1386" t="s">
        <v>8274</v>
      </c>
      <c r="O1386" s="12">
        <f t="shared" si="84"/>
        <v>124</v>
      </c>
      <c r="P1386">
        <f t="shared" si="85"/>
        <v>68.94</v>
      </c>
      <c r="Q1386" t="s">
        <v>8319</v>
      </c>
      <c r="R1386" s="16">
        <f t="shared" si="86"/>
        <v>42160.735208333332</v>
      </c>
      <c r="S1386" s="17">
        <f t="shared" si="87"/>
        <v>42190.735208333332</v>
      </c>
    </row>
    <row r="1387" spans="1:19" ht="48" hidden="1" x14ac:dyDescent="0.2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 s="12">
        <v>134</v>
      </c>
      <c r="M1387" t="b">
        <v>1</v>
      </c>
      <c r="N1387" t="s">
        <v>8274</v>
      </c>
      <c r="O1387" s="12">
        <f t="shared" si="84"/>
        <v>110</v>
      </c>
      <c r="P1387">
        <f t="shared" si="85"/>
        <v>65.91</v>
      </c>
      <c r="Q1387" t="s">
        <v>8319</v>
      </c>
      <c r="R1387" s="16">
        <f t="shared" si="86"/>
        <v>42433.688900462963</v>
      </c>
      <c r="S1387" s="17">
        <f t="shared" si="87"/>
        <v>42489.507638888885</v>
      </c>
    </row>
    <row r="1388" spans="1:19" ht="32" hidden="1" x14ac:dyDescent="0.2">
      <c r="A138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 s="12">
        <v>14</v>
      </c>
      <c r="M1388" t="b">
        <v>1</v>
      </c>
      <c r="N1388" t="s">
        <v>8274</v>
      </c>
      <c r="O1388" s="12">
        <f t="shared" si="84"/>
        <v>219</v>
      </c>
      <c r="P1388">
        <f t="shared" si="85"/>
        <v>62.5</v>
      </c>
      <c r="Q1388" t="s">
        <v>8319</v>
      </c>
      <c r="R1388" s="16">
        <f t="shared" si="86"/>
        <v>42184.646863425922</v>
      </c>
      <c r="S1388" s="17">
        <f t="shared" si="87"/>
        <v>42214.646863425922</v>
      </c>
    </row>
    <row r="1389" spans="1:19" ht="48" hidden="1" x14ac:dyDescent="0.2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 s="12">
        <v>78</v>
      </c>
      <c r="M1389" t="b">
        <v>1</v>
      </c>
      <c r="N1389" t="s">
        <v>8274</v>
      </c>
      <c r="O1389" s="12">
        <f t="shared" si="84"/>
        <v>137</v>
      </c>
      <c r="P1389">
        <f t="shared" si="85"/>
        <v>70.06</v>
      </c>
      <c r="Q1389" t="s">
        <v>8319</v>
      </c>
      <c r="R1389" s="16">
        <f t="shared" si="86"/>
        <v>42126.92123842593</v>
      </c>
      <c r="S1389" s="17">
        <f t="shared" si="87"/>
        <v>42158.1875</v>
      </c>
    </row>
    <row r="1390" spans="1:19" ht="48" hidden="1" x14ac:dyDescent="0.2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 s="12">
        <v>112</v>
      </c>
      <c r="M1390" t="b">
        <v>1</v>
      </c>
      <c r="N1390" t="s">
        <v>8274</v>
      </c>
      <c r="O1390" s="12">
        <f t="shared" si="84"/>
        <v>135</v>
      </c>
      <c r="P1390">
        <f t="shared" si="85"/>
        <v>60.18</v>
      </c>
      <c r="Q1390" t="s">
        <v>8319</v>
      </c>
      <c r="R1390" s="16">
        <f t="shared" si="86"/>
        <v>42634.614780092597</v>
      </c>
      <c r="S1390" s="17">
        <f t="shared" si="87"/>
        <v>42660.676388888889</v>
      </c>
    </row>
    <row r="1391" spans="1:19" ht="32" hidden="1" x14ac:dyDescent="0.2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 s="12">
        <v>34</v>
      </c>
      <c r="M1391" t="b">
        <v>1</v>
      </c>
      <c r="N1391" t="s">
        <v>8274</v>
      </c>
      <c r="O1391" s="12">
        <f t="shared" si="84"/>
        <v>145</v>
      </c>
      <c r="P1391">
        <f t="shared" si="85"/>
        <v>21.38</v>
      </c>
      <c r="Q1391" t="s">
        <v>8319</v>
      </c>
      <c r="R1391" s="16">
        <f t="shared" si="86"/>
        <v>42565.480983796297</v>
      </c>
      <c r="S1391" s="17">
        <f t="shared" si="87"/>
        <v>42595.480983796297</v>
      </c>
    </row>
    <row r="1392" spans="1:19" ht="48" hidden="1" x14ac:dyDescent="0.2">
      <c r="A1392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 s="12">
        <v>19</v>
      </c>
      <c r="M1392" t="b">
        <v>1</v>
      </c>
      <c r="N1392" t="s">
        <v>8274</v>
      </c>
      <c r="O1392" s="12">
        <f t="shared" si="84"/>
        <v>109</v>
      </c>
      <c r="P1392">
        <f t="shared" si="85"/>
        <v>160.79</v>
      </c>
      <c r="Q1392" t="s">
        <v>8319</v>
      </c>
      <c r="R1392" s="16">
        <f t="shared" si="86"/>
        <v>42087.803310185183</v>
      </c>
      <c r="S1392" s="17">
        <f t="shared" si="87"/>
        <v>42121.716666666667</v>
      </c>
    </row>
    <row r="1393" spans="1:19" ht="48" hidden="1" x14ac:dyDescent="0.2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 s="12">
        <v>13</v>
      </c>
      <c r="M1393" t="b">
        <v>1</v>
      </c>
      <c r="N1393" t="s">
        <v>8274</v>
      </c>
      <c r="O1393" s="12">
        <f t="shared" si="84"/>
        <v>110</v>
      </c>
      <c r="P1393">
        <f t="shared" si="85"/>
        <v>42.38</v>
      </c>
      <c r="Q1393" t="s">
        <v>8319</v>
      </c>
      <c r="R1393" s="16">
        <f t="shared" si="86"/>
        <v>42193.650671296295</v>
      </c>
      <c r="S1393" s="17">
        <f t="shared" si="87"/>
        <v>42238.207638888889</v>
      </c>
    </row>
    <row r="1394" spans="1:19" ht="48" hidden="1" x14ac:dyDescent="0.2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 s="12">
        <v>104</v>
      </c>
      <c r="M1394" t="b">
        <v>1</v>
      </c>
      <c r="N1394" t="s">
        <v>8274</v>
      </c>
      <c r="O1394" s="12">
        <f t="shared" si="84"/>
        <v>114</v>
      </c>
      <c r="P1394">
        <f t="shared" si="85"/>
        <v>27.32</v>
      </c>
      <c r="Q1394" t="s">
        <v>8319</v>
      </c>
      <c r="R1394" s="16">
        <f t="shared" si="86"/>
        <v>42401.154930555553</v>
      </c>
      <c r="S1394" s="17">
        <f t="shared" si="87"/>
        <v>42432.154930555553</v>
      </c>
    </row>
    <row r="1395" spans="1:19" ht="16" hidden="1" x14ac:dyDescent="0.2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 s="12">
        <v>52</v>
      </c>
      <c r="M1395" t="b">
        <v>1</v>
      </c>
      <c r="N1395" t="s">
        <v>8274</v>
      </c>
      <c r="O1395" s="12">
        <f t="shared" si="84"/>
        <v>102</v>
      </c>
      <c r="P1395">
        <f t="shared" si="85"/>
        <v>196.83</v>
      </c>
      <c r="Q1395" t="s">
        <v>8319</v>
      </c>
      <c r="R1395" s="16">
        <f t="shared" si="86"/>
        <v>42553.681979166664</v>
      </c>
      <c r="S1395" s="17">
        <f t="shared" si="87"/>
        <v>42583.681979166664</v>
      </c>
    </row>
    <row r="1396" spans="1:19" ht="48" hidden="1" x14ac:dyDescent="0.2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 s="12">
        <v>17</v>
      </c>
      <c r="M1396" t="b">
        <v>1</v>
      </c>
      <c r="N1396" t="s">
        <v>8274</v>
      </c>
      <c r="O1396" s="12">
        <f t="shared" si="84"/>
        <v>122</v>
      </c>
      <c r="P1396">
        <f t="shared" si="85"/>
        <v>53.88</v>
      </c>
      <c r="Q1396" t="s">
        <v>8319</v>
      </c>
      <c r="R1396" s="16">
        <f t="shared" si="86"/>
        <v>42752.144976851851</v>
      </c>
      <c r="S1396" s="17">
        <f t="shared" si="87"/>
        <v>42795.125</v>
      </c>
    </row>
    <row r="1397" spans="1:19" ht="16" hidden="1" x14ac:dyDescent="0.2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 s="12">
        <v>82</v>
      </c>
      <c r="M1397" t="b">
        <v>1</v>
      </c>
      <c r="N1397" t="s">
        <v>8274</v>
      </c>
      <c r="O1397" s="12">
        <f t="shared" si="84"/>
        <v>112</v>
      </c>
      <c r="P1397">
        <f t="shared" si="85"/>
        <v>47.76</v>
      </c>
      <c r="Q1397" t="s">
        <v>8319</v>
      </c>
      <c r="R1397" s="16">
        <f t="shared" si="86"/>
        <v>42719.90834490741</v>
      </c>
      <c r="S1397" s="17">
        <f t="shared" si="87"/>
        <v>42749.90834490741</v>
      </c>
    </row>
    <row r="1398" spans="1:19" ht="48" hidden="1" x14ac:dyDescent="0.2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 s="12">
        <v>73</v>
      </c>
      <c r="M1398" t="b">
        <v>1</v>
      </c>
      <c r="N1398" t="s">
        <v>8274</v>
      </c>
      <c r="O1398" s="12">
        <f t="shared" si="84"/>
        <v>107</v>
      </c>
      <c r="P1398">
        <f t="shared" si="85"/>
        <v>88.19</v>
      </c>
      <c r="Q1398" t="s">
        <v>8319</v>
      </c>
      <c r="R1398" s="16">
        <f t="shared" si="86"/>
        <v>42018.99863425926</v>
      </c>
      <c r="S1398" s="17">
        <f t="shared" si="87"/>
        <v>42048.99863425926</v>
      </c>
    </row>
    <row r="1399" spans="1:19" ht="48" hidden="1" x14ac:dyDescent="0.2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 s="12">
        <v>158</v>
      </c>
      <c r="M1399" t="b">
        <v>1</v>
      </c>
      <c r="N1399" t="s">
        <v>8274</v>
      </c>
      <c r="O1399" s="12">
        <f t="shared" si="84"/>
        <v>114</v>
      </c>
      <c r="P1399">
        <f t="shared" si="85"/>
        <v>72.06</v>
      </c>
      <c r="Q1399" t="s">
        <v>8319</v>
      </c>
      <c r="R1399" s="16">
        <f t="shared" si="86"/>
        <v>42640.917939814812</v>
      </c>
      <c r="S1399" s="17">
        <f t="shared" si="87"/>
        <v>42670.888194444444</v>
      </c>
    </row>
    <row r="1400" spans="1:19" ht="48" hidden="1" x14ac:dyDescent="0.2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 s="12">
        <v>65</v>
      </c>
      <c r="M1400" t="b">
        <v>1</v>
      </c>
      <c r="N1400" t="s">
        <v>8274</v>
      </c>
      <c r="O1400" s="12">
        <f t="shared" si="84"/>
        <v>110</v>
      </c>
      <c r="P1400">
        <f t="shared" si="85"/>
        <v>74.25</v>
      </c>
      <c r="Q1400" t="s">
        <v>8319</v>
      </c>
      <c r="R1400" s="16">
        <f t="shared" si="86"/>
        <v>42526.874236111107</v>
      </c>
      <c r="S1400" s="17">
        <f t="shared" si="87"/>
        <v>42556.874236111107</v>
      </c>
    </row>
    <row r="1401" spans="1:19" ht="48" hidden="1" x14ac:dyDescent="0.2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 s="12">
        <v>184</v>
      </c>
      <c r="M1401" t="b">
        <v>1</v>
      </c>
      <c r="N1401" t="s">
        <v>8274</v>
      </c>
      <c r="O1401" s="12">
        <f t="shared" si="84"/>
        <v>126</v>
      </c>
      <c r="P1401">
        <f t="shared" si="85"/>
        <v>61.7</v>
      </c>
      <c r="Q1401" t="s">
        <v>8319</v>
      </c>
      <c r="R1401" s="16">
        <f t="shared" si="86"/>
        <v>41889.004317129627</v>
      </c>
      <c r="S1401" s="17">
        <f t="shared" si="87"/>
        <v>41919.004317129627</v>
      </c>
    </row>
    <row r="1402" spans="1:19" ht="48" hidden="1" x14ac:dyDescent="0.2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 s="12">
        <v>34</v>
      </c>
      <c r="M1402" t="b">
        <v>1</v>
      </c>
      <c r="N1402" t="s">
        <v>8274</v>
      </c>
      <c r="O1402" s="12">
        <f t="shared" si="84"/>
        <v>167</v>
      </c>
      <c r="P1402">
        <f t="shared" si="85"/>
        <v>17.239999999999998</v>
      </c>
      <c r="Q1402" t="s">
        <v>8319</v>
      </c>
      <c r="R1402" s="16">
        <f t="shared" si="86"/>
        <v>42498.341122685189</v>
      </c>
      <c r="S1402" s="17">
        <f t="shared" si="87"/>
        <v>42533.229166666672</v>
      </c>
    </row>
    <row r="1403" spans="1:19" ht="48" hidden="1" x14ac:dyDescent="0.2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 s="12">
        <v>240</v>
      </c>
      <c r="M1403" t="b">
        <v>1</v>
      </c>
      <c r="N1403" t="s">
        <v>8274</v>
      </c>
      <c r="O1403" s="12">
        <f t="shared" si="84"/>
        <v>497</v>
      </c>
      <c r="P1403">
        <f t="shared" si="85"/>
        <v>51.72</v>
      </c>
      <c r="Q1403" t="s">
        <v>8319</v>
      </c>
      <c r="R1403" s="16">
        <f t="shared" si="86"/>
        <v>41399.99622685185</v>
      </c>
      <c r="S1403" s="17">
        <f t="shared" si="87"/>
        <v>41420.99622685185</v>
      </c>
    </row>
    <row r="1404" spans="1:19" ht="48" hidden="1" x14ac:dyDescent="0.2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 s="12">
        <v>113</v>
      </c>
      <c r="M1404" t="b">
        <v>1</v>
      </c>
      <c r="N1404" t="s">
        <v>8274</v>
      </c>
      <c r="O1404" s="12">
        <f t="shared" si="84"/>
        <v>109</v>
      </c>
      <c r="P1404">
        <f t="shared" si="85"/>
        <v>24.15</v>
      </c>
      <c r="Q1404" t="s">
        <v>8319</v>
      </c>
      <c r="R1404" s="16">
        <f t="shared" si="86"/>
        <v>42065.053368055553</v>
      </c>
      <c r="S1404" s="17">
        <f t="shared" si="87"/>
        <v>42125.011701388896</v>
      </c>
    </row>
    <row r="1405" spans="1:19" ht="48" hidden="1" x14ac:dyDescent="0.2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 s="12">
        <v>66</v>
      </c>
      <c r="M1405" t="b">
        <v>1</v>
      </c>
      <c r="N1405" t="s">
        <v>8274</v>
      </c>
      <c r="O1405" s="12">
        <f t="shared" si="84"/>
        <v>103</v>
      </c>
      <c r="P1405">
        <f t="shared" si="85"/>
        <v>62.17</v>
      </c>
      <c r="Q1405" t="s">
        <v>8319</v>
      </c>
      <c r="R1405" s="16">
        <f t="shared" si="86"/>
        <v>41451.062905092593</v>
      </c>
      <c r="S1405" s="17">
        <f t="shared" si="87"/>
        <v>41481.062905092593</v>
      </c>
    </row>
    <row r="1406" spans="1:19" ht="48" hidden="1" x14ac:dyDescent="0.2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 s="12">
        <v>5</v>
      </c>
      <c r="M1406" t="b">
        <v>0</v>
      </c>
      <c r="N1406" t="s">
        <v>8285</v>
      </c>
      <c r="O1406" s="12">
        <f t="shared" si="84"/>
        <v>2</v>
      </c>
      <c r="P1406">
        <f t="shared" si="85"/>
        <v>48.2</v>
      </c>
      <c r="Q1406" t="s">
        <v>8330</v>
      </c>
      <c r="R1406" s="16">
        <f t="shared" si="86"/>
        <v>42032.510243055556</v>
      </c>
      <c r="S1406" s="17">
        <f t="shared" si="87"/>
        <v>42057.510243055556</v>
      </c>
    </row>
    <row r="1407" spans="1:19" ht="32" hidden="1" x14ac:dyDescent="0.2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 s="12">
        <v>17</v>
      </c>
      <c r="M1407" t="b">
        <v>0</v>
      </c>
      <c r="N1407" t="s">
        <v>8285</v>
      </c>
      <c r="O1407" s="12">
        <f t="shared" si="84"/>
        <v>0</v>
      </c>
      <c r="P1407">
        <f t="shared" si="85"/>
        <v>6.18</v>
      </c>
      <c r="Q1407" t="s">
        <v>8330</v>
      </c>
      <c r="R1407" s="16">
        <f t="shared" si="86"/>
        <v>41941.680567129632</v>
      </c>
      <c r="S1407" s="17">
        <f t="shared" si="87"/>
        <v>41971.722233796296</v>
      </c>
    </row>
    <row r="1408" spans="1:19" ht="16" hidden="1" x14ac:dyDescent="0.2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 s="12">
        <v>3</v>
      </c>
      <c r="M1408" t="b">
        <v>0</v>
      </c>
      <c r="N1408" t="s">
        <v>8285</v>
      </c>
      <c r="O1408" s="12">
        <f t="shared" si="84"/>
        <v>0</v>
      </c>
      <c r="P1408">
        <f t="shared" si="85"/>
        <v>5</v>
      </c>
      <c r="Q1408" t="s">
        <v>8330</v>
      </c>
      <c r="R1408" s="16">
        <f t="shared" si="86"/>
        <v>42297.432951388888</v>
      </c>
      <c r="S1408" s="17">
        <f t="shared" si="87"/>
        <v>42350.416666666672</v>
      </c>
    </row>
    <row r="1409" spans="1:19" ht="48" hidden="1" x14ac:dyDescent="0.2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 s="12">
        <v>2</v>
      </c>
      <c r="M1409" t="b">
        <v>0</v>
      </c>
      <c r="N1409" t="s">
        <v>8285</v>
      </c>
      <c r="O1409" s="12">
        <f t="shared" si="84"/>
        <v>1</v>
      </c>
      <c r="P1409">
        <f t="shared" si="85"/>
        <v>7.5</v>
      </c>
      <c r="Q1409" t="s">
        <v>8330</v>
      </c>
      <c r="R1409" s="16">
        <f t="shared" si="86"/>
        <v>41838.536782407406</v>
      </c>
      <c r="S1409" s="17">
        <f t="shared" si="87"/>
        <v>41863.536782407406</v>
      </c>
    </row>
    <row r="1410" spans="1:19" ht="48" hidden="1" x14ac:dyDescent="0.2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 s="12">
        <v>6</v>
      </c>
      <c r="M1410" t="b">
        <v>0</v>
      </c>
      <c r="N1410" t="s">
        <v>8285</v>
      </c>
      <c r="O1410" s="12">
        <f t="shared" ref="O1410:O1473" si="88">ROUND(E1410/D1410*100,0)</f>
        <v>7</v>
      </c>
      <c r="P1410">
        <f t="shared" si="85"/>
        <v>12</v>
      </c>
      <c r="Q1410" t="s">
        <v>8330</v>
      </c>
      <c r="R1410" s="16">
        <f t="shared" si="86"/>
        <v>42291.872175925921</v>
      </c>
      <c r="S1410" s="17">
        <f t="shared" si="87"/>
        <v>42321.913842592592</v>
      </c>
    </row>
    <row r="1411" spans="1:19" ht="48" hidden="1" x14ac:dyDescent="0.2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 s="12">
        <v>0</v>
      </c>
      <c r="M1411" t="b">
        <v>0</v>
      </c>
      <c r="N1411" t="s">
        <v>8285</v>
      </c>
      <c r="O1411" s="12">
        <f t="shared" si="88"/>
        <v>0</v>
      </c>
      <c r="P1411">
        <f t="shared" ref="P1411:P1474" si="89">IFERROR(ROUND(E1411/L1411,2),0)</f>
        <v>0</v>
      </c>
      <c r="Q1411" t="s">
        <v>8330</v>
      </c>
      <c r="R1411" s="16">
        <f t="shared" ref="R1411:R1474" si="90">(((J1411/60)/60)/24)+DATE(1970,1,1)</f>
        <v>41945.133506944447</v>
      </c>
      <c r="S1411" s="17">
        <f t="shared" ref="S1411:S1474" si="91">(((I1411/60)/60)/24)+DATE(1970,1,1)</f>
        <v>42005.175173611111</v>
      </c>
    </row>
    <row r="1412" spans="1:19" ht="48" hidden="1" x14ac:dyDescent="0.2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 s="12">
        <v>1</v>
      </c>
      <c r="M1412" t="b">
        <v>0</v>
      </c>
      <c r="N1412" t="s">
        <v>8285</v>
      </c>
      <c r="O1412" s="12">
        <f t="shared" si="88"/>
        <v>0</v>
      </c>
      <c r="P1412">
        <f t="shared" si="89"/>
        <v>1</v>
      </c>
      <c r="Q1412" t="s">
        <v>8330</v>
      </c>
      <c r="R1412" s="16">
        <f t="shared" si="90"/>
        <v>42479.318518518514</v>
      </c>
      <c r="S1412" s="17">
        <f t="shared" si="91"/>
        <v>42524.318518518514</v>
      </c>
    </row>
    <row r="1413" spans="1:19" ht="48" hidden="1" x14ac:dyDescent="0.2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 s="12">
        <v>3</v>
      </c>
      <c r="M1413" t="b">
        <v>0</v>
      </c>
      <c r="N1413" t="s">
        <v>8285</v>
      </c>
      <c r="O1413" s="12">
        <f t="shared" si="88"/>
        <v>0</v>
      </c>
      <c r="P1413">
        <f t="shared" si="89"/>
        <v>2.33</v>
      </c>
      <c r="Q1413" t="s">
        <v>8330</v>
      </c>
      <c r="R1413" s="16">
        <f t="shared" si="90"/>
        <v>42013.059027777781</v>
      </c>
      <c r="S1413" s="17">
        <f t="shared" si="91"/>
        <v>42041.059027777781</v>
      </c>
    </row>
    <row r="1414" spans="1:19" ht="32" hidden="1" x14ac:dyDescent="0.2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 s="12">
        <v>13</v>
      </c>
      <c r="M1414" t="b">
        <v>0</v>
      </c>
      <c r="N1414" t="s">
        <v>8285</v>
      </c>
      <c r="O1414" s="12">
        <f t="shared" si="88"/>
        <v>5</v>
      </c>
      <c r="P1414">
        <f t="shared" si="89"/>
        <v>24.62</v>
      </c>
      <c r="Q1414" t="s">
        <v>8330</v>
      </c>
      <c r="R1414" s="16">
        <f t="shared" si="90"/>
        <v>41947.063645833332</v>
      </c>
      <c r="S1414" s="17">
        <f t="shared" si="91"/>
        <v>41977.063645833332</v>
      </c>
    </row>
    <row r="1415" spans="1:19" ht="48" hidden="1" x14ac:dyDescent="0.2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 s="12">
        <v>1</v>
      </c>
      <c r="M1415" t="b">
        <v>0</v>
      </c>
      <c r="N1415" t="s">
        <v>8285</v>
      </c>
      <c r="O1415" s="12">
        <f t="shared" si="88"/>
        <v>5</v>
      </c>
      <c r="P1415">
        <f t="shared" si="89"/>
        <v>100</v>
      </c>
      <c r="Q1415" t="s">
        <v>8330</v>
      </c>
      <c r="R1415" s="16">
        <f t="shared" si="90"/>
        <v>42360.437152777777</v>
      </c>
      <c r="S1415" s="17">
        <f t="shared" si="91"/>
        <v>42420.437152777777</v>
      </c>
    </row>
    <row r="1416" spans="1:19" ht="48" hidden="1" x14ac:dyDescent="0.2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 s="12">
        <v>1</v>
      </c>
      <c r="M1416" t="b">
        <v>0</v>
      </c>
      <c r="N1416" t="s">
        <v>8285</v>
      </c>
      <c r="O1416" s="12">
        <f t="shared" si="88"/>
        <v>0</v>
      </c>
      <c r="P1416">
        <f t="shared" si="89"/>
        <v>1</v>
      </c>
      <c r="Q1416" t="s">
        <v>8330</v>
      </c>
      <c r="R1416" s="16">
        <f t="shared" si="90"/>
        <v>42708.25309027778</v>
      </c>
      <c r="S1416" s="17">
        <f t="shared" si="91"/>
        <v>42738.25309027778</v>
      </c>
    </row>
    <row r="1417" spans="1:19" ht="48" hidden="1" x14ac:dyDescent="0.2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 s="12">
        <v>9</v>
      </c>
      <c r="M1417" t="b">
        <v>0</v>
      </c>
      <c r="N1417" t="s">
        <v>8285</v>
      </c>
      <c r="O1417" s="12">
        <f t="shared" si="88"/>
        <v>18</v>
      </c>
      <c r="P1417">
        <f t="shared" si="89"/>
        <v>88.89</v>
      </c>
      <c r="Q1417" t="s">
        <v>8330</v>
      </c>
      <c r="R1417" s="16">
        <f t="shared" si="90"/>
        <v>42192.675821759258</v>
      </c>
      <c r="S1417" s="17">
        <f t="shared" si="91"/>
        <v>42232.675821759258</v>
      </c>
    </row>
    <row r="1418" spans="1:19" ht="48" hidden="1" x14ac:dyDescent="0.2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 s="12">
        <v>0</v>
      </c>
      <c r="M1418" t="b">
        <v>0</v>
      </c>
      <c r="N1418" t="s">
        <v>8285</v>
      </c>
      <c r="O1418" s="12">
        <f t="shared" si="88"/>
        <v>0</v>
      </c>
      <c r="P1418">
        <f t="shared" si="89"/>
        <v>0</v>
      </c>
      <c r="Q1418" t="s">
        <v>8330</v>
      </c>
      <c r="R1418" s="16">
        <f t="shared" si="90"/>
        <v>42299.926145833335</v>
      </c>
      <c r="S1418" s="17">
        <f t="shared" si="91"/>
        <v>42329.967812499999</v>
      </c>
    </row>
    <row r="1419" spans="1:19" ht="48" hidden="1" x14ac:dyDescent="0.2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 s="12">
        <v>2</v>
      </c>
      <c r="M1419" t="b">
        <v>0</v>
      </c>
      <c r="N1419" t="s">
        <v>8285</v>
      </c>
      <c r="O1419" s="12">
        <f t="shared" si="88"/>
        <v>1</v>
      </c>
      <c r="P1419">
        <f t="shared" si="89"/>
        <v>27.5</v>
      </c>
      <c r="Q1419" t="s">
        <v>8330</v>
      </c>
      <c r="R1419" s="16">
        <f t="shared" si="90"/>
        <v>42232.15016203704</v>
      </c>
      <c r="S1419" s="17">
        <f t="shared" si="91"/>
        <v>42262.465972222228</v>
      </c>
    </row>
    <row r="1420" spans="1:19" ht="64" hidden="1" x14ac:dyDescent="0.2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 s="12">
        <v>1</v>
      </c>
      <c r="M1420" t="b">
        <v>0</v>
      </c>
      <c r="N1420" t="s">
        <v>8285</v>
      </c>
      <c r="O1420" s="12">
        <f t="shared" si="88"/>
        <v>0</v>
      </c>
      <c r="P1420">
        <f t="shared" si="89"/>
        <v>6</v>
      </c>
      <c r="Q1420" t="s">
        <v>8330</v>
      </c>
      <c r="R1420" s="16">
        <f t="shared" si="90"/>
        <v>42395.456412037034</v>
      </c>
      <c r="S1420" s="17">
        <f t="shared" si="91"/>
        <v>42425.456412037034</v>
      </c>
    </row>
    <row r="1421" spans="1:19" ht="48" hidden="1" x14ac:dyDescent="0.2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 s="12">
        <v>10</v>
      </c>
      <c r="M1421" t="b">
        <v>0</v>
      </c>
      <c r="N1421" t="s">
        <v>8285</v>
      </c>
      <c r="O1421" s="12">
        <f t="shared" si="88"/>
        <v>7</v>
      </c>
      <c r="P1421">
        <f t="shared" si="89"/>
        <v>44.5</v>
      </c>
      <c r="Q1421" t="s">
        <v>8330</v>
      </c>
      <c r="R1421" s="16">
        <f t="shared" si="90"/>
        <v>42622.456238425926</v>
      </c>
      <c r="S1421" s="17">
        <f t="shared" si="91"/>
        <v>42652.456238425926</v>
      </c>
    </row>
    <row r="1422" spans="1:19" ht="16" hidden="1" x14ac:dyDescent="0.2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 s="12">
        <v>3</v>
      </c>
      <c r="M1422" t="b">
        <v>0</v>
      </c>
      <c r="N1422" t="s">
        <v>8285</v>
      </c>
      <c r="O1422" s="12">
        <f t="shared" si="88"/>
        <v>3</v>
      </c>
      <c r="P1422">
        <f t="shared" si="89"/>
        <v>1</v>
      </c>
      <c r="Q1422" t="s">
        <v>8330</v>
      </c>
      <c r="R1422" s="16">
        <f t="shared" si="90"/>
        <v>42524.667662037042</v>
      </c>
      <c r="S1422" s="17">
        <f t="shared" si="91"/>
        <v>42549.667662037042</v>
      </c>
    </row>
    <row r="1423" spans="1:19" ht="48" hidden="1" x14ac:dyDescent="0.2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 s="12">
        <v>2</v>
      </c>
      <c r="M1423" t="b">
        <v>0</v>
      </c>
      <c r="N1423" t="s">
        <v>8285</v>
      </c>
      <c r="O1423" s="12">
        <f t="shared" si="88"/>
        <v>0</v>
      </c>
      <c r="P1423">
        <f t="shared" si="89"/>
        <v>100</v>
      </c>
      <c r="Q1423" t="s">
        <v>8330</v>
      </c>
      <c r="R1423" s="16">
        <f t="shared" si="90"/>
        <v>42013.915613425925</v>
      </c>
      <c r="S1423" s="17">
        <f t="shared" si="91"/>
        <v>42043.915613425925</v>
      </c>
    </row>
    <row r="1424" spans="1:19" ht="48" hidden="1" x14ac:dyDescent="0.2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 s="12">
        <v>2</v>
      </c>
      <c r="M1424" t="b">
        <v>0</v>
      </c>
      <c r="N1424" t="s">
        <v>8285</v>
      </c>
      <c r="O1424" s="12">
        <f t="shared" si="88"/>
        <v>0</v>
      </c>
      <c r="P1424">
        <f t="shared" si="89"/>
        <v>13</v>
      </c>
      <c r="Q1424" t="s">
        <v>8330</v>
      </c>
      <c r="R1424" s="16">
        <f t="shared" si="90"/>
        <v>42604.239629629628</v>
      </c>
      <c r="S1424" s="17">
        <f t="shared" si="91"/>
        <v>42634.239629629628</v>
      </c>
    </row>
    <row r="1425" spans="1:19" ht="48" hidden="1" x14ac:dyDescent="0.2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 s="12">
        <v>1</v>
      </c>
      <c r="M1425" t="b">
        <v>0</v>
      </c>
      <c r="N1425" t="s">
        <v>8285</v>
      </c>
      <c r="O1425" s="12">
        <f t="shared" si="88"/>
        <v>0</v>
      </c>
      <c r="P1425">
        <f t="shared" si="89"/>
        <v>100</v>
      </c>
      <c r="Q1425" t="s">
        <v>8330</v>
      </c>
      <c r="R1425" s="16">
        <f t="shared" si="90"/>
        <v>42340.360312500001</v>
      </c>
      <c r="S1425" s="17">
        <f t="shared" si="91"/>
        <v>42370.360312500001</v>
      </c>
    </row>
    <row r="1426" spans="1:19" ht="48" hidden="1" x14ac:dyDescent="0.2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 s="12">
        <v>14</v>
      </c>
      <c r="M1426" t="b">
        <v>0</v>
      </c>
      <c r="N1426" t="s">
        <v>8285</v>
      </c>
      <c r="O1426" s="12">
        <f t="shared" si="88"/>
        <v>20</v>
      </c>
      <c r="P1426">
        <f t="shared" si="89"/>
        <v>109.07</v>
      </c>
      <c r="Q1426" t="s">
        <v>8330</v>
      </c>
      <c r="R1426" s="16">
        <f t="shared" si="90"/>
        <v>42676.717615740738</v>
      </c>
      <c r="S1426" s="17">
        <f t="shared" si="91"/>
        <v>42689.759282407409</v>
      </c>
    </row>
    <row r="1427" spans="1:19" ht="48" hidden="1" x14ac:dyDescent="0.2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 s="12">
        <v>0</v>
      </c>
      <c r="M1427" t="b">
        <v>0</v>
      </c>
      <c r="N1427" t="s">
        <v>8285</v>
      </c>
      <c r="O1427" s="12">
        <f t="shared" si="88"/>
        <v>0</v>
      </c>
      <c r="P1427">
        <f t="shared" si="89"/>
        <v>0</v>
      </c>
      <c r="Q1427" t="s">
        <v>8330</v>
      </c>
      <c r="R1427" s="16">
        <f t="shared" si="90"/>
        <v>42093.131469907406</v>
      </c>
      <c r="S1427" s="17">
        <f t="shared" si="91"/>
        <v>42123.131469907406</v>
      </c>
    </row>
    <row r="1428" spans="1:19" ht="48" hidden="1" x14ac:dyDescent="0.2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 s="12">
        <v>0</v>
      </c>
      <c r="M1428" t="b">
        <v>0</v>
      </c>
      <c r="N1428" t="s">
        <v>8285</v>
      </c>
      <c r="O1428" s="12">
        <f t="shared" si="88"/>
        <v>0</v>
      </c>
      <c r="P1428">
        <f t="shared" si="89"/>
        <v>0</v>
      </c>
      <c r="Q1428" t="s">
        <v>8330</v>
      </c>
      <c r="R1428" s="16">
        <f t="shared" si="90"/>
        <v>42180.390277777777</v>
      </c>
      <c r="S1428" s="17">
        <f t="shared" si="91"/>
        <v>42240.390277777777</v>
      </c>
    </row>
    <row r="1429" spans="1:19" ht="48" hidden="1" x14ac:dyDescent="0.2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 s="12">
        <v>4</v>
      </c>
      <c r="M1429" t="b">
        <v>0</v>
      </c>
      <c r="N1429" t="s">
        <v>8285</v>
      </c>
      <c r="O1429" s="12">
        <f t="shared" si="88"/>
        <v>8</v>
      </c>
      <c r="P1429">
        <f t="shared" si="89"/>
        <v>104.75</v>
      </c>
      <c r="Q1429" t="s">
        <v>8330</v>
      </c>
      <c r="R1429" s="16">
        <f t="shared" si="90"/>
        <v>42601.851678240739</v>
      </c>
      <c r="S1429" s="17">
        <f t="shared" si="91"/>
        <v>42631.851678240739</v>
      </c>
    </row>
    <row r="1430" spans="1:19" ht="48" hidden="1" x14ac:dyDescent="0.2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 s="12">
        <v>3</v>
      </c>
      <c r="M1430" t="b">
        <v>0</v>
      </c>
      <c r="N1430" t="s">
        <v>8285</v>
      </c>
      <c r="O1430" s="12">
        <f t="shared" si="88"/>
        <v>5</v>
      </c>
      <c r="P1430">
        <f t="shared" si="89"/>
        <v>15</v>
      </c>
      <c r="Q1430" t="s">
        <v>8330</v>
      </c>
      <c r="R1430" s="16">
        <f t="shared" si="90"/>
        <v>42432.379826388889</v>
      </c>
      <c r="S1430" s="17">
        <f t="shared" si="91"/>
        <v>42462.338159722218</v>
      </c>
    </row>
    <row r="1431" spans="1:19" ht="32" hidden="1" x14ac:dyDescent="0.2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 s="12">
        <v>0</v>
      </c>
      <c r="M1431" t="b">
        <v>0</v>
      </c>
      <c r="N1431" t="s">
        <v>8285</v>
      </c>
      <c r="O1431" s="12">
        <f t="shared" si="88"/>
        <v>0</v>
      </c>
      <c r="P1431">
        <f t="shared" si="89"/>
        <v>0</v>
      </c>
      <c r="Q1431" t="s">
        <v>8330</v>
      </c>
      <c r="R1431" s="16">
        <f t="shared" si="90"/>
        <v>42074.060671296291</v>
      </c>
      <c r="S1431" s="17">
        <f t="shared" si="91"/>
        <v>42104.060671296291</v>
      </c>
    </row>
    <row r="1432" spans="1:19" ht="48" hidden="1" x14ac:dyDescent="0.2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 s="12">
        <v>5</v>
      </c>
      <c r="M1432" t="b">
        <v>0</v>
      </c>
      <c r="N1432" t="s">
        <v>8285</v>
      </c>
      <c r="O1432" s="12">
        <f t="shared" si="88"/>
        <v>8</v>
      </c>
      <c r="P1432">
        <f t="shared" si="89"/>
        <v>80.599999999999994</v>
      </c>
      <c r="Q1432" t="s">
        <v>8330</v>
      </c>
      <c r="R1432" s="16">
        <f t="shared" si="90"/>
        <v>41961.813518518517</v>
      </c>
      <c r="S1432" s="17">
        <f t="shared" si="91"/>
        <v>41992.813518518517</v>
      </c>
    </row>
    <row r="1433" spans="1:19" ht="48" hidden="1" x14ac:dyDescent="0.2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 s="12">
        <v>47</v>
      </c>
      <c r="M1433" t="b">
        <v>0</v>
      </c>
      <c r="N1433" t="s">
        <v>8285</v>
      </c>
      <c r="O1433" s="12">
        <f t="shared" si="88"/>
        <v>32</v>
      </c>
      <c r="P1433">
        <f t="shared" si="89"/>
        <v>115.55</v>
      </c>
      <c r="Q1433" t="s">
        <v>8330</v>
      </c>
      <c r="R1433" s="16">
        <f t="shared" si="90"/>
        <v>42304.210833333331</v>
      </c>
      <c r="S1433" s="17">
        <f t="shared" si="91"/>
        <v>42334.252500000002</v>
      </c>
    </row>
    <row r="1434" spans="1:19" ht="48" hidden="1" x14ac:dyDescent="0.2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 s="12">
        <v>0</v>
      </c>
      <c r="M1434" t="b">
        <v>0</v>
      </c>
      <c r="N1434" t="s">
        <v>8285</v>
      </c>
      <c r="O1434" s="12">
        <f t="shared" si="88"/>
        <v>0</v>
      </c>
      <c r="P1434">
        <f t="shared" si="89"/>
        <v>0</v>
      </c>
      <c r="Q1434" t="s">
        <v>8330</v>
      </c>
      <c r="R1434" s="16">
        <f t="shared" si="90"/>
        <v>42175.780416666668</v>
      </c>
      <c r="S1434" s="17">
        <f t="shared" si="91"/>
        <v>42205.780416666668</v>
      </c>
    </row>
    <row r="1435" spans="1:19" ht="48" hidden="1" x14ac:dyDescent="0.2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 s="12">
        <v>10</v>
      </c>
      <c r="M1435" t="b">
        <v>0</v>
      </c>
      <c r="N1435" t="s">
        <v>8285</v>
      </c>
      <c r="O1435" s="12">
        <f t="shared" si="88"/>
        <v>7</v>
      </c>
      <c r="P1435">
        <f t="shared" si="89"/>
        <v>80.5</v>
      </c>
      <c r="Q1435" t="s">
        <v>8330</v>
      </c>
      <c r="R1435" s="16">
        <f t="shared" si="90"/>
        <v>42673.625868055555</v>
      </c>
      <c r="S1435" s="17">
        <f t="shared" si="91"/>
        <v>42714.458333333328</v>
      </c>
    </row>
    <row r="1436" spans="1:19" ht="48" hidden="1" x14ac:dyDescent="0.2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 s="12">
        <v>11</v>
      </c>
      <c r="M1436" t="b">
        <v>0</v>
      </c>
      <c r="N1436" t="s">
        <v>8285</v>
      </c>
      <c r="O1436" s="12">
        <f t="shared" si="88"/>
        <v>10</v>
      </c>
      <c r="P1436">
        <f t="shared" si="89"/>
        <v>744.55</v>
      </c>
      <c r="Q1436" t="s">
        <v>8330</v>
      </c>
      <c r="R1436" s="16">
        <f t="shared" si="90"/>
        <v>42142.767106481479</v>
      </c>
      <c r="S1436" s="17">
        <f t="shared" si="91"/>
        <v>42163.625</v>
      </c>
    </row>
    <row r="1437" spans="1:19" ht="32" hidden="1" x14ac:dyDescent="0.2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 s="12">
        <v>2</v>
      </c>
      <c r="M1437" t="b">
        <v>0</v>
      </c>
      <c r="N1437" t="s">
        <v>8285</v>
      </c>
      <c r="O1437" s="12">
        <f t="shared" si="88"/>
        <v>0</v>
      </c>
      <c r="P1437">
        <f t="shared" si="89"/>
        <v>7.5</v>
      </c>
      <c r="Q1437" t="s">
        <v>8330</v>
      </c>
      <c r="R1437" s="16">
        <f t="shared" si="90"/>
        <v>42258.780324074076</v>
      </c>
      <c r="S1437" s="17">
        <f t="shared" si="91"/>
        <v>42288.780324074076</v>
      </c>
    </row>
    <row r="1438" spans="1:19" ht="48" hidden="1" x14ac:dyDescent="0.2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 s="12">
        <v>2</v>
      </c>
      <c r="M1438" t="b">
        <v>0</v>
      </c>
      <c r="N1438" t="s">
        <v>8285</v>
      </c>
      <c r="O1438" s="12">
        <f t="shared" si="88"/>
        <v>1</v>
      </c>
      <c r="P1438">
        <f t="shared" si="89"/>
        <v>38.5</v>
      </c>
      <c r="Q1438" t="s">
        <v>8330</v>
      </c>
      <c r="R1438" s="16">
        <f t="shared" si="90"/>
        <v>42391.35019675926</v>
      </c>
      <c r="S1438" s="17">
        <f t="shared" si="91"/>
        <v>42421.35019675926</v>
      </c>
    </row>
    <row r="1439" spans="1:19" ht="48" hidden="1" x14ac:dyDescent="0.2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 s="12">
        <v>22</v>
      </c>
      <c r="M1439" t="b">
        <v>0</v>
      </c>
      <c r="N1439" t="s">
        <v>8285</v>
      </c>
      <c r="O1439" s="12">
        <f t="shared" si="88"/>
        <v>27</v>
      </c>
      <c r="P1439">
        <f t="shared" si="89"/>
        <v>36.68</v>
      </c>
      <c r="Q1439" t="s">
        <v>8330</v>
      </c>
      <c r="R1439" s="16">
        <f t="shared" si="90"/>
        <v>41796.531701388885</v>
      </c>
      <c r="S1439" s="17">
        <f t="shared" si="91"/>
        <v>41833.207638888889</v>
      </c>
    </row>
    <row r="1440" spans="1:19" ht="48" hidden="1" x14ac:dyDescent="0.2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 s="12">
        <v>8</v>
      </c>
      <c r="M1440" t="b">
        <v>0</v>
      </c>
      <c r="N1440" t="s">
        <v>8285</v>
      </c>
      <c r="O1440" s="12">
        <f t="shared" si="88"/>
        <v>3</v>
      </c>
      <c r="P1440">
        <f t="shared" si="89"/>
        <v>75</v>
      </c>
      <c r="Q1440" t="s">
        <v>8330</v>
      </c>
      <c r="R1440" s="16">
        <f t="shared" si="90"/>
        <v>42457.871516203704</v>
      </c>
      <c r="S1440" s="17">
        <f t="shared" si="91"/>
        <v>42487.579861111109</v>
      </c>
    </row>
    <row r="1441" spans="1:19" ht="48" hidden="1" x14ac:dyDescent="0.2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 s="12">
        <v>6</v>
      </c>
      <c r="M1441" t="b">
        <v>0</v>
      </c>
      <c r="N1441" t="s">
        <v>8285</v>
      </c>
      <c r="O1441" s="12">
        <f t="shared" si="88"/>
        <v>7</v>
      </c>
      <c r="P1441">
        <f t="shared" si="89"/>
        <v>30</v>
      </c>
      <c r="Q1441" t="s">
        <v>8330</v>
      </c>
      <c r="R1441" s="16">
        <f t="shared" si="90"/>
        <v>42040.829872685179</v>
      </c>
      <c r="S1441" s="17">
        <f t="shared" si="91"/>
        <v>42070.829872685179</v>
      </c>
    </row>
    <row r="1442" spans="1:19" ht="48" hidden="1" x14ac:dyDescent="0.2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 s="12">
        <v>1</v>
      </c>
      <c r="M1442" t="b">
        <v>0</v>
      </c>
      <c r="N1442" t="s">
        <v>8285</v>
      </c>
      <c r="O1442" s="12">
        <f t="shared" si="88"/>
        <v>0</v>
      </c>
      <c r="P1442">
        <f t="shared" si="89"/>
        <v>1</v>
      </c>
      <c r="Q1442" t="s">
        <v>8330</v>
      </c>
      <c r="R1442" s="16">
        <f t="shared" si="90"/>
        <v>42486.748414351852</v>
      </c>
      <c r="S1442" s="17">
        <f t="shared" si="91"/>
        <v>42516.748414351852</v>
      </c>
    </row>
    <row r="1443" spans="1:19" ht="48" hidden="1" x14ac:dyDescent="0.2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 s="12">
        <v>3</v>
      </c>
      <c r="M1443" t="b">
        <v>0</v>
      </c>
      <c r="N1443" t="s">
        <v>8285</v>
      </c>
      <c r="O1443" s="12">
        <f t="shared" si="88"/>
        <v>1</v>
      </c>
      <c r="P1443">
        <f t="shared" si="89"/>
        <v>673.33</v>
      </c>
      <c r="Q1443" t="s">
        <v>8330</v>
      </c>
      <c r="R1443" s="16">
        <f t="shared" si="90"/>
        <v>42198.765844907408</v>
      </c>
      <c r="S1443" s="17">
        <f t="shared" si="91"/>
        <v>42258.765844907408</v>
      </c>
    </row>
    <row r="1444" spans="1:19" ht="48" hidden="1" x14ac:dyDescent="0.2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 s="12">
        <v>0</v>
      </c>
      <c r="M1444" t="b">
        <v>0</v>
      </c>
      <c r="N1444" t="s">
        <v>8285</v>
      </c>
      <c r="O1444" s="12">
        <f t="shared" si="88"/>
        <v>0</v>
      </c>
      <c r="P1444">
        <f t="shared" si="89"/>
        <v>0</v>
      </c>
      <c r="Q1444" t="s">
        <v>8330</v>
      </c>
      <c r="R1444" s="16">
        <f t="shared" si="90"/>
        <v>42485.64534722222</v>
      </c>
      <c r="S1444" s="17">
        <f t="shared" si="91"/>
        <v>42515.64534722222</v>
      </c>
    </row>
    <row r="1445" spans="1:19" ht="48" hidden="1" x14ac:dyDescent="0.2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 s="12">
        <v>0</v>
      </c>
      <c r="M1445" t="b">
        <v>0</v>
      </c>
      <c r="N1445" t="s">
        <v>8285</v>
      </c>
      <c r="O1445" s="12">
        <f t="shared" si="88"/>
        <v>0</v>
      </c>
      <c r="P1445">
        <f t="shared" si="89"/>
        <v>0</v>
      </c>
      <c r="Q1445" t="s">
        <v>8330</v>
      </c>
      <c r="R1445" s="16">
        <f t="shared" si="90"/>
        <v>42707.926030092596</v>
      </c>
      <c r="S1445" s="17">
        <f t="shared" si="91"/>
        <v>42737.926030092596</v>
      </c>
    </row>
    <row r="1446" spans="1:19" ht="32" hidden="1" x14ac:dyDescent="0.2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 s="12">
        <v>0</v>
      </c>
      <c r="M1446" t="b">
        <v>0</v>
      </c>
      <c r="N1446" t="s">
        <v>8285</v>
      </c>
      <c r="O1446" s="12">
        <f t="shared" si="88"/>
        <v>0</v>
      </c>
      <c r="P1446">
        <f t="shared" si="89"/>
        <v>0</v>
      </c>
      <c r="Q1446" t="s">
        <v>8330</v>
      </c>
      <c r="R1446" s="16">
        <f t="shared" si="90"/>
        <v>42199.873402777783</v>
      </c>
      <c r="S1446" s="17">
        <f t="shared" si="91"/>
        <v>42259.873402777783</v>
      </c>
    </row>
    <row r="1447" spans="1:19" ht="48" hidden="1" x14ac:dyDescent="0.2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 s="12">
        <v>0</v>
      </c>
      <c r="M1447" t="b">
        <v>0</v>
      </c>
      <c r="N1447" t="s">
        <v>8285</v>
      </c>
      <c r="O1447" s="12">
        <f t="shared" si="88"/>
        <v>0</v>
      </c>
      <c r="P1447">
        <f t="shared" si="89"/>
        <v>0</v>
      </c>
      <c r="Q1447" t="s">
        <v>8330</v>
      </c>
      <c r="R1447" s="16">
        <f t="shared" si="90"/>
        <v>42139.542303240742</v>
      </c>
      <c r="S1447" s="17">
        <f t="shared" si="91"/>
        <v>42169.542303240742</v>
      </c>
    </row>
    <row r="1448" spans="1:19" ht="48" hidden="1" x14ac:dyDescent="0.2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 s="12">
        <v>0</v>
      </c>
      <c r="M1448" t="b">
        <v>0</v>
      </c>
      <c r="N1448" t="s">
        <v>8285</v>
      </c>
      <c r="O1448" s="12">
        <f t="shared" si="88"/>
        <v>0</v>
      </c>
      <c r="P1448">
        <f t="shared" si="89"/>
        <v>0</v>
      </c>
      <c r="Q1448" t="s">
        <v>8330</v>
      </c>
      <c r="R1448" s="16">
        <f t="shared" si="90"/>
        <v>42461.447662037041</v>
      </c>
      <c r="S1448" s="17">
        <f t="shared" si="91"/>
        <v>42481.447662037041</v>
      </c>
    </row>
    <row r="1449" spans="1:19" ht="32" hidden="1" x14ac:dyDescent="0.2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 s="12">
        <v>3</v>
      </c>
      <c r="M1449" t="b">
        <v>0</v>
      </c>
      <c r="N1449" t="s">
        <v>8285</v>
      </c>
      <c r="O1449" s="12">
        <f t="shared" si="88"/>
        <v>0</v>
      </c>
      <c r="P1449">
        <f t="shared" si="89"/>
        <v>25</v>
      </c>
      <c r="Q1449" t="s">
        <v>8330</v>
      </c>
      <c r="R1449" s="16">
        <f t="shared" si="90"/>
        <v>42529.730717592596</v>
      </c>
      <c r="S1449" s="17">
        <f t="shared" si="91"/>
        <v>42559.730717592596</v>
      </c>
    </row>
    <row r="1450" spans="1:19" ht="48" hidden="1" x14ac:dyDescent="0.2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 s="12">
        <v>0</v>
      </c>
      <c r="M1450" t="b">
        <v>0</v>
      </c>
      <c r="N1450" t="s">
        <v>8285</v>
      </c>
      <c r="O1450" s="12">
        <f t="shared" si="88"/>
        <v>0</v>
      </c>
      <c r="P1450">
        <f t="shared" si="89"/>
        <v>0</v>
      </c>
      <c r="Q1450" t="s">
        <v>8330</v>
      </c>
      <c r="R1450" s="16">
        <f t="shared" si="90"/>
        <v>42115.936550925922</v>
      </c>
      <c r="S1450" s="17">
        <f t="shared" si="91"/>
        <v>42146.225694444445</v>
      </c>
    </row>
    <row r="1451" spans="1:19" ht="48" hidden="1" x14ac:dyDescent="0.2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 s="12">
        <v>0</v>
      </c>
      <c r="M1451" t="b">
        <v>0</v>
      </c>
      <c r="N1451" t="s">
        <v>8285</v>
      </c>
      <c r="O1451" s="12">
        <f t="shared" si="88"/>
        <v>0</v>
      </c>
      <c r="P1451">
        <f t="shared" si="89"/>
        <v>0</v>
      </c>
      <c r="Q1451" t="s">
        <v>8330</v>
      </c>
      <c r="R1451" s="16">
        <f t="shared" si="90"/>
        <v>42086.811400462961</v>
      </c>
      <c r="S1451" s="17">
        <f t="shared" si="91"/>
        <v>42134.811400462961</v>
      </c>
    </row>
    <row r="1452" spans="1:19" ht="48" hidden="1" x14ac:dyDescent="0.2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 s="12">
        <v>1</v>
      </c>
      <c r="M1452" t="b">
        <v>0</v>
      </c>
      <c r="N1452" t="s">
        <v>8285</v>
      </c>
      <c r="O1452" s="12">
        <f t="shared" si="88"/>
        <v>0</v>
      </c>
      <c r="P1452">
        <f t="shared" si="89"/>
        <v>1</v>
      </c>
      <c r="Q1452" t="s">
        <v>8330</v>
      </c>
      <c r="R1452" s="16">
        <f t="shared" si="90"/>
        <v>42390.171261574069</v>
      </c>
      <c r="S1452" s="17">
        <f t="shared" si="91"/>
        <v>42420.171261574069</v>
      </c>
    </row>
    <row r="1453" spans="1:19" ht="32" hidden="1" x14ac:dyDescent="0.2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 s="12">
        <v>2</v>
      </c>
      <c r="M1453" t="b">
        <v>0</v>
      </c>
      <c r="N1453" t="s">
        <v>8285</v>
      </c>
      <c r="O1453" s="12">
        <f t="shared" si="88"/>
        <v>0</v>
      </c>
      <c r="P1453">
        <f t="shared" si="89"/>
        <v>1</v>
      </c>
      <c r="Q1453" t="s">
        <v>8330</v>
      </c>
      <c r="R1453" s="16">
        <f t="shared" si="90"/>
        <v>41931.959016203706</v>
      </c>
      <c r="S1453" s="17">
        <f t="shared" si="91"/>
        <v>41962.00068287037</v>
      </c>
    </row>
    <row r="1454" spans="1:19" ht="32" hidden="1" x14ac:dyDescent="0.2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 s="12">
        <v>0</v>
      </c>
      <c r="M1454" t="b">
        <v>0</v>
      </c>
      <c r="N1454" t="s">
        <v>8285</v>
      </c>
      <c r="O1454" s="12">
        <f t="shared" si="88"/>
        <v>0</v>
      </c>
      <c r="P1454">
        <f t="shared" si="89"/>
        <v>0</v>
      </c>
      <c r="Q1454" t="s">
        <v>8330</v>
      </c>
      <c r="R1454" s="16">
        <f t="shared" si="90"/>
        <v>41818.703275462962</v>
      </c>
      <c r="S1454" s="17">
        <f t="shared" si="91"/>
        <v>41848.703275462962</v>
      </c>
    </row>
    <row r="1455" spans="1:19" ht="48" hidden="1" x14ac:dyDescent="0.2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 s="12">
        <v>0</v>
      </c>
      <c r="M1455" t="b">
        <v>0</v>
      </c>
      <c r="N1455" t="s">
        <v>8285</v>
      </c>
      <c r="O1455" s="12">
        <f t="shared" si="88"/>
        <v>0</v>
      </c>
      <c r="P1455">
        <f t="shared" si="89"/>
        <v>0</v>
      </c>
      <c r="Q1455" t="s">
        <v>8330</v>
      </c>
      <c r="R1455" s="16">
        <f t="shared" si="90"/>
        <v>42795.696145833332</v>
      </c>
      <c r="S1455" s="17">
        <f t="shared" si="91"/>
        <v>42840.654479166667</v>
      </c>
    </row>
    <row r="1456" spans="1:19" ht="48" hidden="1" x14ac:dyDescent="0.2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 s="12">
        <v>1</v>
      </c>
      <c r="M1456" t="b">
        <v>0</v>
      </c>
      <c r="N1456" t="s">
        <v>8285</v>
      </c>
      <c r="O1456" s="12">
        <f t="shared" si="88"/>
        <v>1</v>
      </c>
      <c r="P1456">
        <f t="shared" si="89"/>
        <v>15</v>
      </c>
      <c r="Q1456" t="s">
        <v>8330</v>
      </c>
      <c r="R1456" s="16">
        <f t="shared" si="90"/>
        <v>42463.866666666669</v>
      </c>
      <c r="S1456" s="17">
        <f t="shared" si="91"/>
        <v>42484.915972222225</v>
      </c>
    </row>
    <row r="1457" spans="1:19" ht="48" hidden="1" x14ac:dyDescent="0.2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 s="12">
        <v>7</v>
      </c>
      <c r="M1457" t="b">
        <v>0</v>
      </c>
      <c r="N1457" t="s">
        <v>8285</v>
      </c>
      <c r="O1457" s="12">
        <f t="shared" si="88"/>
        <v>11</v>
      </c>
      <c r="P1457">
        <f t="shared" si="89"/>
        <v>225</v>
      </c>
      <c r="Q1457" t="s">
        <v>8330</v>
      </c>
      <c r="R1457" s="16">
        <f t="shared" si="90"/>
        <v>41832.672685185185</v>
      </c>
      <c r="S1457" s="17">
        <f t="shared" si="91"/>
        <v>41887.568749999999</v>
      </c>
    </row>
    <row r="1458" spans="1:19" ht="16" hidden="1" x14ac:dyDescent="0.2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 s="12">
        <v>3</v>
      </c>
      <c r="M1458" t="b">
        <v>0</v>
      </c>
      <c r="N1458" t="s">
        <v>8285</v>
      </c>
      <c r="O1458" s="12">
        <f t="shared" si="88"/>
        <v>3</v>
      </c>
      <c r="P1458">
        <f t="shared" si="89"/>
        <v>48.33</v>
      </c>
      <c r="Q1458" t="s">
        <v>8330</v>
      </c>
      <c r="R1458" s="16">
        <f t="shared" si="90"/>
        <v>42708.668576388889</v>
      </c>
      <c r="S1458" s="17">
        <f t="shared" si="91"/>
        <v>42738.668576388889</v>
      </c>
    </row>
    <row r="1459" spans="1:19" ht="32" hidden="1" x14ac:dyDescent="0.2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 s="12">
        <v>0</v>
      </c>
      <c r="M1459" t="b">
        <v>0</v>
      </c>
      <c r="N1459" t="s">
        <v>8285</v>
      </c>
      <c r="O1459" s="12">
        <f t="shared" si="88"/>
        <v>0</v>
      </c>
      <c r="P1459">
        <f t="shared" si="89"/>
        <v>0</v>
      </c>
      <c r="Q1459" t="s">
        <v>8330</v>
      </c>
      <c r="R1459" s="16">
        <f t="shared" si="90"/>
        <v>42289.89634259259</v>
      </c>
      <c r="S1459" s="17">
        <f t="shared" si="91"/>
        <v>42319.938009259262</v>
      </c>
    </row>
    <row r="1460" spans="1:19" ht="48" hidden="1" x14ac:dyDescent="0.2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 s="12">
        <v>0</v>
      </c>
      <c r="M1460" t="b">
        <v>0</v>
      </c>
      <c r="N1460" t="s">
        <v>8285</v>
      </c>
      <c r="O1460" s="12">
        <f t="shared" si="88"/>
        <v>0</v>
      </c>
      <c r="P1460">
        <f t="shared" si="89"/>
        <v>0</v>
      </c>
      <c r="Q1460" t="s">
        <v>8330</v>
      </c>
      <c r="R1460" s="16">
        <f t="shared" si="90"/>
        <v>41831.705555555556</v>
      </c>
      <c r="S1460" s="17">
        <f t="shared" si="91"/>
        <v>41862.166666666664</v>
      </c>
    </row>
    <row r="1461" spans="1:19" ht="48" hidden="1" x14ac:dyDescent="0.2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 s="12">
        <v>0</v>
      </c>
      <c r="M1461" t="b">
        <v>0</v>
      </c>
      <c r="N1461" t="s">
        <v>8285</v>
      </c>
      <c r="O1461" s="12">
        <f t="shared" si="88"/>
        <v>0</v>
      </c>
      <c r="P1461">
        <f t="shared" si="89"/>
        <v>0</v>
      </c>
      <c r="Q1461" t="s">
        <v>8330</v>
      </c>
      <c r="R1461" s="16">
        <f t="shared" si="90"/>
        <v>42312.204814814817</v>
      </c>
      <c r="S1461" s="17">
        <f t="shared" si="91"/>
        <v>42340.725694444445</v>
      </c>
    </row>
    <row r="1462" spans="1:19" ht="48" hidden="1" x14ac:dyDescent="0.2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 s="12">
        <v>0</v>
      </c>
      <c r="M1462" t="b">
        <v>0</v>
      </c>
      <c r="N1462" t="s">
        <v>8285</v>
      </c>
      <c r="O1462" s="12">
        <f t="shared" si="88"/>
        <v>0</v>
      </c>
      <c r="P1462">
        <f t="shared" si="89"/>
        <v>0</v>
      </c>
      <c r="Q1462" t="s">
        <v>8330</v>
      </c>
      <c r="R1462" s="16">
        <f t="shared" si="90"/>
        <v>41915.896967592591</v>
      </c>
      <c r="S1462" s="17">
        <f t="shared" si="91"/>
        <v>41973.989583333328</v>
      </c>
    </row>
    <row r="1463" spans="1:19" ht="32" hidden="1" x14ac:dyDescent="0.2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 s="12">
        <v>340</v>
      </c>
      <c r="M1463" t="b">
        <v>1</v>
      </c>
      <c r="N1463" t="s">
        <v>8286</v>
      </c>
      <c r="O1463" s="12">
        <f t="shared" si="88"/>
        <v>101</v>
      </c>
      <c r="P1463">
        <f t="shared" si="89"/>
        <v>44.67</v>
      </c>
      <c r="Q1463" t="s">
        <v>8331</v>
      </c>
      <c r="R1463" s="16">
        <f t="shared" si="90"/>
        <v>41899.645300925928</v>
      </c>
      <c r="S1463" s="17">
        <f t="shared" si="91"/>
        <v>41933</v>
      </c>
    </row>
    <row r="1464" spans="1:19" ht="32" hidden="1" x14ac:dyDescent="0.2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 s="12">
        <v>150</v>
      </c>
      <c r="M1464" t="b">
        <v>1</v>
      </c>
      <c r="N1464" t="s">
        <v>8286</v>
      </c>
      <c r="O1464" s="12">
        <f t="shared" si="88"/>
        <v>109</v>
      </c>
      <c r="P1464">
        <f t="shared" si="89"/>
        <v>28.94</v>
      </c>
      <c r="Q1464" t="s">
        <v>8331</v>
      </c>
      <c r="R1464" s="16">
        <f t="shared" si="90"/>
        <v>41344.662858796299</v>
      </c>
      <c r="S1464" s="17">
        <f t="shared" si="91"/>
        <v>41374.662858796299</v>
      </c>
    </row>
    <row r="1465" spans="1:19" ht="48" hidden="1" x14ac:dyDescent="0.2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 s="12">
        <v>25</v>
      </c>
      <c r="M1465" t="b">
        <v>1</v>
      </c>
      <c r="N1465" t="s">
        <v>8286</v>
      </c>
      <c r="O1465" s="12">
        <f t="shared" si="88"/>
        <v>148</v>
      </c>
      <c r="P1465">
        <f t="shared" si="89"/>
        <v>35.44</v>
      </c>
      <c r="Q1465" t="s">
        <v>8331</v>
      </c>
      <c r="R1465" s="16">
        <f t="shared" si="90"/>
        <v>41326.911319444444</v>
      </c>
      <c r="S1465" s="17">
        <f t="shared" si="91"/>
        <v>41371.869652777779</v>
      </c>
    </row>
    <row r="1466" spans="1:19" ht="16" hidden="1" x14ac:dyDescent="0.2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 s="12">
        <v>234</v>
      </c>
      <c r="M1466" t="b">
        <v>1</v>
      </c>
      <c r="N1466" t="s">
        <v>8286</v>
      </c>
      <c r="O1466" s="12">
        <f t="shared" si="88"/>
        <v>163</v>
      </c>
      <c r="P1466">
        <f t="shared" si="89"/>
        <v>34.869999999999997</v>
      </c>
      <c r="Q1466" t="s">
        <v>8331</v>
      </c>
      <c r="R1466" s="16">
        <f t="shared" si="90"/>
        <v>41291.661550925928</v>
      </c>
      <c r="S1466" s="17">
        <f t="shared" si="91"/>
        <v>41321.661550925928</v>
      </c>
    </row>
    <row r="1467" spans="1:19" ht="48" hidden="1" x14ac:dyDescent="0.2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 s="12">
        <v>2602</v>
      </c>
      <c r="M1467" t="b">
        <v>1</v>
      </c>
      <c r="N1467" t="s">
        <v>8286</v>
      </c>
      <c r="O1467" s="12">
        <f t="shared" si="88"/>
        <v>456</v>
      </c>
      <c r="P1467">
        <f t="shared" si="89"/>
        <v>52.62</v>
      </c>
      <c r="Q1467" t="s">
        <v>8331</v>
      </c>
      <c r="R1467" s="16">
        <f t="shared" si="90"/>
        <v>40959.734398148146</v>
      </c>
      <c r="S1467" s="17">
        <f t="shared" si="91"/>
        <v>40990.125</v>
      </c>
    </row>
    <row r="1468" spans="1:19" ht="48" hidden="1" x14ac:dyDescent="0.2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 s="12">
        <v>248</v>
      </c>
      <c r="M1468" t="b">
        <v>1</v>
      </c>
      <c r="N1468" t="s">
        <v>8286</v>
      </c>
      <c r="O1468" s="12">
        <f t="shared" si="88"/>
        <v>108</v>
      </c>
      <c r="P1468">
        <f t="shared" si="89"/>
        <v>69.599999999999994</v>
      </c>
      <c r="Q1468" t="s">
        <v>8331</v>
      </c>
      <c r="R1468" s="16">
        <f t="shared" si="90"/>
        <v>42340.172060185185</v>
      </c>
      <c r="S1468" s="17">
        <f t="shared" si="91"/>
        <v>42381.208333333328</v>
      </c>
    </row>
    <row r="1469" spans="1:19" ht="32" hidden="1" x14ac:dyDescent="0.2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 s="12">
        <v>600</v>
      </c>
      <c r="M1469" t="b">
        <v>1</v>
      </c>
      <c r="N1469" t="s">
        <v>8286</v>
      </c>
      <c r="O1469" s="12">
        <f t="shared" si="88"/>
        <v>115</v>
      </c>
      <c r="P1469">
        <f t="shared" si="89"/>
        <v>76.72</v>
      </c>
      <c r="Q1469" t="s">
        <v>8331</v>
      </c>
      <c r="R1469" s="16">
        <f t="shared" si="90"/>
        <v>40933.80190972222</v>
      </c>
      <c r="S1469" s="17">
        <f t="shared" si="91"/>
        <v>40993.760243055556</v>
      </c>
    </row>
    <row r="1470" spans="1:19" ht="48" hidden="1" x14ac:dyDescent="0.2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 s="12">
        <v>293</v>
      </c>
      <c r="M1470" t="b">
        <v>1</v>
      </c>
      <c r="N1470" t="s">
        <v>8286</v>
      </c>
      <c r="O1470" s="12">
        <f t="shared" si="88"/>
        <v>102</v>
      </c>
      <c r="P1470">
        <f t="shared" si="89"/>
        <v>33.19</v>
      </c>
      <c r="Q1470" t="s">
        <v>8331</v>
      </c>
      <c r="R1470" s="16">
        <f t="shared" si="90"/>
        <v>40646.014456018522</v>
      </c>
      <c r="S1470" s="17">
        <f t="shared" si="91"/>
        <v>40706.014456018522</v>
      </c>
    </row>
    <row r="1471" spans="1:19" ht="32" hidden="1" x14ac:dyDescent="0.2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 s="12">
        <v>321</v>
      </c>
      <c r="M1471" t="b">
        <v>1</v>
      </c>
      <c r="N1471" t="s">
        <v>8286</v>
      </c>
      <c r="O1471" s="12">
        <f t="shared" si="88"/>
        <v>108</v>
      </c>
      <c r="P1471">
        <f t="shared" si="89"/>
        <v>149.46</v>
      </c>
      <c r="Q1471" t="s">
        <v>8331</v>
      </c>
      <c r="R1471" s="16">
        <f t="shared" si="90"/>
        <v>41290.598483796297</v>
      </c>
      <c r="S1471" s="17">
        <f t="shared" si="91"/>
        <v>41320.598483796297</v>
      </c>
    </row>
    <row r="1472" spans="1:19" ht="48" hidden="1" x14ac:dyDescent="0.2">
      <c r="A1472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 s="12">
        <v>81</v>
      </c>
      <c r="M1472" t="b">
        <v>1</v>
      </c>
      <c r="N1472" t="s">
        <v>8286</v>
      </c>
      <c r="O1472" s="12">
        <f t="shared" si="88"/>
        <v>125</v>
      </c>
      <c r="P1472">
        <f t="shared" si="89"/>
        <v>23.17</v>
      </c>
      <c r="Q1472" t="s">
        <v>8331</v>
      </c>
      <c r="R1472" s="16">
        <f t="shared" si="90"/>
        <v>41250.827118055553</v>
      </c>
      <c r="S1472" s="17">
        <f t="shared" si="91"/>
        <v>41271.827118055553</v>
      </c>
    </row>
    <row r="1473" spans="1:19" ht="48" hidden="1" x14ac:dyDescent="0.2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 s="12">
        <v>343</v>
      </c>
      <c r="M1473" t="b">
        <v>1</v>
      </c>
      <c r="N1473" t="s">
        <v>8286</v>
      </c>
      <c r="O1473" s="12">
        <f t="shared" si="88"/>
        <v>104</v>
      </c>
      <c r="P1473">
        <f t="shared" si="89"/>
        <v>96.88</v>
      </c>
      <c r="Q1473" t="s">
        <v>8331</v>
      </c>
      <c r="R1473" s="16">
        <f t="shared" si="90"/>
        <v>42073.957569444443</v>
      </c>
      <c r="S1473" s="17">
        <f t="shared" si="91"/>
        <v>42103.957569444443</v>
      </c>
    </row>
    <row r="1474" spans="1:19" ht="48" hidden="1" x14ac:dyDescent="0.2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 s="12">
        <v>336</v>
      </c>
      <c r="M1474" t="b">
        <v>1</v>
      </c>
      <c r="N1474" t="s">
        <v>8286</v>
      </c>
      <c r="O1474" s="12">
        <f t="shared" ref="O1474:O1537" si="92">ROUND(E1474/D1474*100,0)</f>
        <v>139</v>
      </c>
      <c r="P1474">
        <f t="shared" si="89"/>
        <v>103.2</v>
      </c>
      <c r="Q1474" t="s">
        <v>8331</v>
      </c>
      <c r="R1474" s="16">
        <f t="shared" si="90"/>
        <v>41533.542858796296</v>
      </c>
      <c r="S1474" s="17">
        <f t="shared" si="91"/>
        <v>41563.542858796296</v>
      </c>
    </row>
    <row r="1475" spans="1:19" ht="16" hidden="1" x14ac:dyDescent="0.2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 s="12">
        <v>47</v>
      </c>
      <c r="M1475" t="b">
        <v>1</v>
      </c>
      <c r="N1475" t="s">
        <v>8286</v>
      </c>
      <c r="O1475" s="12">
        <f t="shared" si="92"/>
        <v>121</v>
      </c>
      <c r="P1475">
        <f t="shared" ref="P1475:P1538" si="93">IFERROR(ROUND(E1475/L1475,2),0)</f>
        <v>38.46</v>
      </c>
      <c r="Q1475" t="s">
        <v>8331</v>
      </c>
      <c r="R1475" s="16">
        <f t="shared" ref="R1475:R1538" si="94">(((J1475/60)/60)/24)+DATE(1970,1,1)</f>
        <v>40939.979618055557</v>
      </c>
      <c r="S1475" s="17">
        <f t="shared" ref="S1475:S1538" si="95">(((I1475/60)/60)/24)+DATE(1970,1,1)</f>
        <v>40969.979618055557</v>
      </c>
    </row>
    <row r="1476" spans="1:19" ht="48" hidden="1" x14ac:dyDescent="0.2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 s="12">
        <v>76</v>
      </c>
      <c r="M1476" t="b">
        <v>1</v>
      </c>
      <c r="N1476" t="s">
        <v>8286</v>
      </c>
      <c r="O1476" s="12">
        <f t="shared" si="92"/>
        <v>112</v>
      </c>
      <c r="P1476">
        <f t="shared" si="93"/>
        <v>44.32</v>
      </c>
      <c r="Q1476" t="s">
        <v>8331</v>
      </c>
      <c r="R1476" s="16">
        <f t="shared" si="94"/>
        <v>41500.727916666663</v>
      </c>
      <c r="S1476" s="17">
        <f t="shared" si="95"/>
        <v>41530.727916666663</v>
      </c>
    </row>
    <row r="1477" spans="1:19" ht="48" hidden="1" x14ac:dyDescent="0.2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 s="12">
        <v>441</v>
      </c>
      <c r="M1477" t="b">
        <v>1</v>
      </c>
      <c r="N1477" t="s">
        <v>8286</v>
      </c>
      <c r="O1477" s="12">
        <f t="shared" si="92"/>
        <v>189</v>
      </c>
      <c r="P1477">
        <f t="shared" si="93"/>
        <v>64.17</v>
      </c>
      <c r="Q1477" t="s">
        <v>8331</v>
      </c>
      <c r="R1477" s="16">
        <f t="shared" si="94"/>
        <v>41960.722951388889</v>
      </c>
      <c r="S1477" s="17">
        <f t="shared" si="95"/>
        <v>41993.207638888889</v>
      </c>
    </row>
    <row r="1478" spans="1:19" ht="32" hidden="1" x14ac:dyDescent="0.2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 s="12">
        <v>916</v>
      </c>
      <c r="M1478" t="b">
        <v>1</v>
      </c>
      <c r="N1478" t="s">
        <v>8286</v>
      </c>
      <c r="O1478" s="12">
        <f t="shared" si="92"/>
        <v>662</v>
      </c>
      <c r="P1478">
        <f t="shared" si="93"/>
        <v>43.33</v>
      </c>
      <c r="Q1478" t="s">
        <v>8331</v>
      </c>
      <c r="R1478" s="16">
        <f t="shared" si="94"/>
        <v>40766.041921296295</v>
      </c>
      <c r="S1478" s="17">
        <f t="shared" si="95"/>
        <v>40796.041921296295</v>
      </c>
    </row>
    <row r="1479" spans="1:19" ht="48" hidden="1" x14ac:dyDescent="0.2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 s="12">
        <v>369</v>
      </c>
      <c r="M1479" t="b">
        <v>1</v>
      </c>
      <c r="N1479" t="s">
        <v>8286</v>
      </c>
      <c r="O1479" s="12">
        <f t="shared" si="92"/>
        <v>111</v>
      </c>
      <c r="P1479">
        <f t="shared" si="93"/>
        <v>90.5</v>
      </c>
      <c r="Q1479" t="s">
        <v>8331</v>
      </c>
      <c r="R1479" s="16">
        <f t="shared" si="94"/>
        <v>40840.615787037037</v>
      </c>
      <c r="S1479" s="17">
        <f t="shared" si="95"/>
        <v>40900.125</v>
      </c>
    </row>
    <row r="1480" spans="1:19" ht="48" hidden="1" x14ac:dyDescent="0.2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 s="12">
        <v>20242</v>
      </c>
      <c r="M1480" t="b">
        <v>1</v>
      </c>
      <c r="N1480" t="s">
        <v>8286</v>
      </c>
      <c r="O1480" s="12">
        <f t="shared" si="92"/>
        <v>1182</v>
      </c>
      <c r="P1480">
        <f t="shared" si="93"/>
        <v>29.19</v>
      </c>
      <c r="Q1480" t="s">
        <v>8331</v>
      </c>
      <c r="R1480" s="16">
        <f t="shared" si="94"/>
        <v>41394.871678240743</v>
      </c>
      <c r="S1480" s="17">
        <f t="shared" si="95"/>
        <v>41408.871678240743</v>
      </c>
    </row>
    <row r="1481" spans="1:19" ht="48" hidden="1" x14ac:dyDescent="0.2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 s="12">
        <v>71</v>
      </c>
      <c r="M1481" t="b">
        <v>1</v>
      </c>
      <c r="N1481" t="s">
        <v>8286</v>
      </c>
      <c r="O1481" s="12">
        <f t="shared" si="92"/>
        <v>137</v>
      </c>
      <c r="P1481">
        <f t="shared" si="93"/>
        <v>30.96</v>
      </c>
      <c r="Q1481" t="s">
        <v>8331</v>
      </c>
      <c r="R1481" s="16">
        <f t="shared" si="94"/>
        <v>41754.745243055557</v>
      </c>
      <c r="S1481" s="17">
        <f t="shared" si="95"/>
        <v>41769.165972222225</v>
      </c>
    </row>
    <row r="1482" spans="1:19" ht="48" hidden="1" x14ac:dyDescent="0.2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 s="12">
        <v>635</v>
      </c>
      <c r="M1482" t="b">
        <v>1</v>
      </c>
      <c r="N1482" t="s">
        <v>8286</v>
      </c>
      <c r="O1482" s="12">
        <f t="shared" si="92"/>
        <v>117</v>
      </c>
      <c r="P1482">
        <f t="shared" si="93"/>
        <v>92.16</v>
      </c>
      <c r="Q1482" t="s">
        <v>8331</v>
      </c>
      <c r="R1482" s="16">
        <f t="shared" si="94"/>
        <v>41464.934016203704</v>
      </c>
      <c r="S1482" s="17">
        <f t="shared" si="95"/>
        <v>41481.708333333336</v>
      </c>
    </row>
    <row r="1483" spans="1:19" ht="48" hidden="1" x14ac:dyDescent="0.2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 s="12">
        <v>6</v>
      </c>
      <c r="M1483" t="b">
        <v>0</v>
      </c>
      <c r="N1483" t="s">
        <v>8273</v>
      </c>
      <c r="O1483" s="12">
        <f t="shared" si="92"/>
        <v>2</v>
      </c>
      <c r="P1483">
        <f t="shared" si="93"/>
        <v>17.5</v>
      </c>
      <c r="Q1483" t="s">
        <v>8318</v>
      </c>
      <c r="R1483" s="16">
        <f t="shared" si="94"/>
        <v>41550.922974537039</v>
      </c>
      <c r="S1483" s="17">
        <f t="shared" si="95"/>
        <v>41580.922974537039</v>
      </c>
    </row>
    <row r="1484" spans="1:19" ht="48" hidden="1" x14ac:dyDescent="0.2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 s="12">
        <v>1</v>
      </c>
      <c r="M1484" t="b">
        <v>0</v>
      </c>
      <c r="N1484" t="s">
        <v>8273</v>
      </c>
      <c r="O1484" s="12">
        <f t="shared" si="92"/>
        <v>0</v>
      </c>
      <c r="P1484">
        <f t="shared" si="93"/>
        <v>5</v>
      </c>
      <c r="Q1484" t="s">
        <v>8318</v>
      </c>
      <c r="R1484" s="16">
        <f t="shared" si="94"/>
        <v>41136.85805555556</v>
      </c>
      <c r="S1484" s="17">
        <f t="shared" si="95"/>
        <v>41159.32708333333</v>
      </c>
    </row>
    <row r="1485" spans="1:19" ht="48" hidden="1" x14ac:dyDescent="0.2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 s="12">
        <v>2</v>
      </c>
      <c r="M1485" t="b">
        <v>0</v>
      </c>
      <c r="N1485" t="s">
        <v>8273</v>
      </c>
      <c r="O1485" s="12">
        <f t="shared" si="92"/>
        <v>1</v>
      </c>
      <c r="P1485">
        <f t="shared" si="93"/>
        <v>25</v>
      </c>
      <c r="Q1485" t="s">
        <v>8318</v>
      </c>
      <c r="R1485" s="16">
        <f t="shared" si="94"/>
        <v>42548.192997685182</v>
      </c>
      <c r="S1485" s="17">
        <f t="shared" si="95"/>
        <v>42573.192997685182</v>
      </c>
    </row>
    <row r="1486" spans="1:19" ht="16" hidden="1" x14ac:dyDescent="0.2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 s="12">
        <v>0</v>
      </c>
      <c r="M1486" t="b">
        <v>0</v>
      </c>
      <c r="N1486" t="s">
        <v>8273</v>
      </c>
      <c r="O1486" s="12">
        <f t="shared" si="92"/>
        <v>0</v>
      </c>
      <c r="P1486">
        <f t="shared" si="93"/>
        <v>0</v>
      </c>
      <c r="Q1486" t="s">
        <v>8318</v>
      </c>
      <c r="R1486" s="16">
        <f t="shared" si="94"/>
        <v>41053.200960648144</v>
      </c>
      <c r="S1486" s="17">
        <f t="shared" si="95"/>
        <v>41111.618750000001</v>
      </c>
    </row>
    <row r="1487" spans="1:19" ht="48" hidden="1" x14ac:dyDescent="0.2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 s="12">
        <v>3</v>
      </c>
      <c r="M1487" t="b">
        <v>0</v>
      </c>
      <c r="N1487" t="s">
        <v>8273</v>
      </c>
      <c r="O1487" s="12">
        <f t="shared" si="92"/>
        <v>2</v>
      </c>
      <c r="P1487">
        <f t="shared" si="93"/>
        <v>50</v>
      </c>
      <c r="Q1487" t="s">
        <v>8318</v>
      </c>
      <c r="R1487" s="16">
        <f t="shared" si="94"/>
        <v>42130.795983796299</v>
      </c>
      <c r="S1487" s="17">
        <f t="shared" si="95"/>
        <v>42175.795983796299</v>
      </c>
    </row>
    <row r="1488" spans="1:19" ht="48" hidden="1" x14ac:dyDescent="0.2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 s="12">
        <v>3</v>
      </c>
      <c r="M1488" t="b">
        <v>0</v>
      </c>
      <c r="N1488" t="s">
        <v>8273</v>
      </c>
      <c r="O1488" s="12">
        <f t="shared" si="92"/>
        <v>0</v>
      </c>
      <c r="P1488">
        <f t="shared" si="93"/>
        <v>16</v>
      </c>
      <c r="Q1488" t="s">
        <v>8318</v>
      </c>
      <c r="R1488" s="16">
        <f t="shared" si="94"/>
        <v>42032.168530092589</v>
      </c>
      <c r="S1488" s="17">
        <f t="shared" si="95"/>
        <v>42062.168530092589</v>
      </c>
    </row>
    <row r="1489" spans="1:19" ht="48" hidden="1" x14ac:dyDescent="0.2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 s="12">
        <v>0</v>
      </c>
      <c r="M1489" t="b">
        <v>0</v>
      </c>
      <c r="N1489" t="s">
        <v>8273</v>
      </c>
      <c r="O1489" s="12">
        <f t="shared" si="92"/>
        <v>0</v>
      </c>
      <c r="P1489">
        <f t="shared" si="93"/>
        <v>0</v>
      </c>
      <c r="Q1489" t="s">
        <v>8318</v>
      </c>
      <c r="R1489" s="16">
        <f t="shared" si="94"/>
        <v>42554.917488425926</v>
      </c>
      <c r="S1489" s="17">
        <f t="shared" si="95"/>
        <v>42584.917488425926</v>
      </c>
    </row>
    <row r="1490" spans="1:19" ht="48" hidden="1" x14ac:dyDescent="0.2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 s="12">
        <v>6</v>
      </c>
      <c r="M1490" t="b">
        <v>0</v>
      </c>
      <c r="N1490" t="s">
        <v>8273</v>
      </c>
      <c r="O1490" s="12">
        <f t="shared" si="92"/>
        <v>2</v>
      </c>
      <c r="P1490">
        <f t="shared" si="93"/>
        <v>60</v>
      </c>
      <c r="Q1490" t="s">
        <v>8318</v>
      </c>
      <c r="R1490" s="16">
        <f t="shared" si="94"/>
        <v>41614.563194444447</v>
      </c>
      <c r="S1490" s="17">
        <f t="shared" si="95"/>
        <v>41644.563194444447</v>
      </c>
    </row>
    <row r="1491" spans="1:19" ht="48" hidden="1" x14ac:dyDescent="0.2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 s="12">
        <v>0</v>
      </c>
      <c r="M1491" t="b">
        <v>0</v>
      </c>
      <c r="N1491" t="s">
        <v>8273</v>
      </c>
      <c r="O1491" s="12">
        <f t="shared" si="92"/>
        <v>0</v>
      </c>
      <c r="P1491">
        <f t="shared" si="93"/>
        <v>0</v>
      </c>
      <c r="Q1491" t="s">
        <v>8318</v>
      </c>
      <c r="R1491" s="16">
        <f t="shared" si="94"/>
        <v>41198.611712962964</v>
      </c>
      <c r="S1491" s="17">
        <f t="shared" si="95"/>
        <v>41228.653379629628</v>
      </c>
    </row>
    <row r="1492" spans="1:19" ht="48" hidden="1" x14ac:dyDescent="0.2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 s="12">
        <v>19</v>
      </c>
      <c r="M1492" t="b">
        <v>0</v>
      </c>
      <c r="N1492" t="s">
        <v>8273</v>
      </c>
      <c r="O1492" s="12">
        <f t="shared" si="92"/>
        <v>31</v>
      </c>
      <c r="P1492">
        <f t="shared" si="93"/>
        <v>47.11</v>
      </c>
      <c r="Q1492" t="s">
        <v>8318</v>
      </c>
      <c r="R1492" s="16">
        <f t="shared" si="94"/>
        <v>41520.561041666668</v>
      </c>
      <c r="S1492" s="17">
        <f t="shared" si="95"/>
        <v>41549.561041666668</v>
      </c>
    </row>
    <row r="1493" spans="1:19" ht="32" hidden="1" x14ac:dyDescent="0.2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 s="12">
        <v>1</v>
      </c>
      <c r="M1493" t="b">
        <v>0</v>
      </c>
      <c r="N1493" t="s">
        <v>8273</v>
      </c>
      <c r="O1493" s="12">
        <f t="shared" si="92"/>
        <v>8</v>
      </c>
      <c r="P1493">
        <f t="shared" si="93"/>
        <v>100</v>
      </c>
      <c r="Q1493" t="s">
        <v>8318</v>
      </c>
      <c r="R1493" s="16">
        <f t="shared" si="94"/>
        <v>41991.713460648149</v>
      </c>
      <c r="S1493" s="17">
        <f t="shared" si="95"/>
        <v>42050.651388888888</v>
      </c>
    </row>
    <row r="1494" spans="1:19" ht="48" hidden="1" x14ac:dyDescent="0.2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 s="12">
        <v>2</v>
      </c>
      <c r="M1494" t="b">
        <v>0</v>
      </c>
      <c r="N1494" t="s">
        <v>8273</v>
      </c>
      <c r="O1494" s="12">
        <f t="shared" si="92"/>
        <v>1</v>
      </c>
      <c r="P1494">
        <f t="shared" si="93"/>
        <v>15</v>
      </c>
      <c r="Q1494" t="s">
        <v>8318</v>
      </c>
      <c r="R1494" s="16">
        <f t="shared" si="94"/>
        <v>40682.884791666671</v>
      </c>
      <c r="S1494" s="17">
        <f t="shared" si="95"/>
        <v>40712.884791666671</v>
      </c>
    </row>
    <row r="1495" spans="1:19" ht="32" hidden="1" x14ac:dyDescent="0.2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 s="12">
        <v>0</v>
      </c>
      <c r="M1495" t="b">
        <v>0</v>
      </c>
      <c r="N1495" t="s">
        <v>8273</v>
      </c>
      <c r="O1495" s="12">
        <f t="shared" si="92"/>
        <v>0</v>
      </c>
      <c r="P1495">
        <f t="shared" si="93"/>
        <v>0</v>
      </c>
      <c r="Q1495" t="s">
        <v>8318</v>
      </c>
      <c r="R1495" s="16">
        <f t="shared" si="94"/>
        <v>41411.866608796299</v>
      </c>
      <c r="S1495" s="17">
        <f t="shared" si="95"/>
        <v>41441.866608796299</v>
      </c>
    </row>
    <row r="1496" spans="1:19" ht="48" hidden="1" x14ac:dyDescent="0.2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 s="12">
        <v>11</v>
      </c>
      <c r="M1496" t="b">
        <v>0</v>
      </c>
      <c r="N1496" t="s">
        <v>8273</v>
      </c>
      <c r="O1496" s="12">
        <f t="shared" si="92"/>
        <v>9</v>
      </c>
      <c r="P1496">
        <f t="shared" si="93"/>
        <v>40.450000000000003</v>
      </c>
      <c r="Q1496" t="s">
        <v>8318</v>
      </c>
      <c r="R1496" s="16">
        <f t="shared" si="94"/>
        <v>42067.722372685181</v>
      </c>
      <c r="S1496" s="17">
        <f t="shared" si="95"/>
        <v>42097.651388888888</v>
      </c>
    </row>
    <row r="1497" spans="1:19" ht="32" hidden="1" x14ac:dyDescent="0.2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 s="12">
        <v>0</v>
      </c>
      <c r="M1497" t="b">
        <v>0</v>
      </c>
      <c r="N1497" t="s">
        <v>8273</v>
      </c>
      <c r="O1497" s="12">
        <f t="shared" si="92"/>
        <v>0</v>
      </c>
      <c r="P1497">
        <f t="shared" si="93"/>
        <v>0</v>
      </c>
      <c r="Q1497" t="s">
        <v>8318</v>
      </c>
      <c r="R1497" s="16">
        <f t="shared" si="94"/>
        <v>40752.789710648147</v>
      </c>
      <c r="S1497" s="17">
        <f t="shared" si="95"/>
        <v>40782.789710648147</v>
      </c>
    </row>
    <row r="1498" spans="1:19" ht="48" hidden="1" x14ac:dyDescent="0.2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 s="12">
        <v>0</v>
      </c>
      <c r="M1498" t="b">
        <v>0</v>
      </c>
      <c r="N1498" t="s">
        <v>8273</v>
      </c>
      <c r="O1498" s="12">
        <f t="shared" si="92"/>
        <v>0</v>
      </c>
      <c r="P1498">
        <f t="shared" si="93"/>
        <v>0</v>
      </c>
      <c r="Q1498" t="s">
        <v>8318</v>
      </c>
      <c r="R1498" s="16">
        <f t="shared" si="94"/>
        <v>41838.475219907406</v>
      </c>
      <c r="S1498" s="17">
        <f t="shared" si="95"/>
        <v>41898.475219907406</v>
      </c>
    </row>
    <row r="1499" spans="1:19" ht="48" hidden="1" x14ac:dyDescent="0.2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 s="12">
        <v>1</v>
      </c>
      <c r="M1499" t="b">
        <v>0</v>
      </c>
      <c r="N1499" t="s">
        <v>8273</v>
      </c>
      <c r="O1499" s="12">
        <f t="shared" si="92"/>
        <v>0</v>
      </c>
      <c r="P1499">
        <f t="shared" si="93"/>
        <v>1</v>
      </c>
      <c r="Q1499" t="s">
        <v>8318</v>
      </c>
      <c r="R1499" s="16">
        <f t="shared" si="94"/>
        <v>41444.64261574074</v>
      </c>
      <c r="S1499" s="17">
        <f t="shared" si="95"/>
        <v>41486.821527777778</v>
      </c>
    </row>
    <row r="1500" spans="1:19" ht="48" hidden="1" x14ac:dyDescent="0.2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 s="12">
        <v>3</v>
      </c>
      <c r="M1500" t="b">
        <v>0</v>
      </c>
      <c r="N1500" t="s">
        <v>8273</v>
      </c>
      <c r="O1500" s="12">
        <f t="shared" si="92"/>
        <v>2</v>
      </c>
      <c r="P1500">
        <f t="shared" si="93"/>
        <v>19</v>
      </c>
      <c r="Q1500" t="s">
        <v>8318</v>
      </c>
      <c r="R1500" s="16">
        <f t="shared" si="94"/>
        <v>41840.983541666668</v>
      </c>
      <c r="S1500" s="17">
        <f t="shared" si="95"/>
        <v>41885.983541666668</v>
      </c>
    </row>
    <row r="1501" spans="1:19" ht="48" hidden="1" x14ac:dyDescent="0.2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 s="12">
        <v>1</v>
      </c>
      <c r="M1501" t="b">
        <v>0</v>
      </c>
      <c r="N1501" t="s">
        <v>8273</v>
      </c>
      <c r="O1501" s="12">
        <f t="shared" si="92"/>
        <v>0</v>
      </c>
      <c r="P1501">
        <f t="shared" si="93"/>
        <v>5</v>
      </c>
      <c r="Q1501" t="s">
        <v>8318</v>
      </c>
      <c r="R1501" s="16">
        <f t="shared" si="94"/>
        <v>42527.007326388892</v>
      </c>
      <c r="S1501" s="17">
        <f t="shared" si="95"/>
        <v>42587.007326388892</v>
      </c>
    </row>
    <row r="1502" spans="1:19" ht="48" hidden="1" x14ac:dyDescent="0.2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 s="12">
        <v>15</v>
      </c>
      <c r="M1502" t="b">
        <v>0</v>
      </c>
      <c r="N1502" t="s">
        <v>8273</v>
      </c>
      <c r="O1502" s="12">
        <f t="shared" si="92"/>
        <v>25</v>
      </c>
      <c r="P1502">
        <f t="shared" si="93"/>
        <v>46.73</v>
      </c>
      <c r="Q1502" t="s">
        <v>8318</v>
      </c>
      <c r="R1502" s="16">
        <f t="shared" si="94"/>
        <v>41365.904594907406</v>
      </c>
      <c r="S1502" s="17">
        <f t="shared" si="95"/>
        <v>41395.904594907406</v>
      </c>
    </row>
    <row r="1503" spans="1:19" ht="32" hidden="1" x14ac:dyDescent="0.2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 s="12">
        <v>885</v>
      </c>
      <c r="M1503" t="b">
        <v>1</v>
      </c>
      <c r="N1503" t="s">
        <v>8283</v>
      </c>
      <c r="O1503" s="12">
        <f t="shared" si="92"/>
        <v>166</v>
      </c>
      <c r="P1503">
        <f t="shared" si="93"/>
        <v>97.73</v>
      </c>
      <c r="Q1503" t="s">
        <v>8328</v>
      </c>
      <c r="R1503" s="16">
        <f t="shared" si="94"/>
        <v>42163.583599537036</v>
      </c>
      <c r="S1503" s="17">
        <f t="shared" si="95"/>
        <v>42193.583599537036</v>
      </c>
    </row>
    <row r="1504" spans="1:19" ht="48" hidden="1" x14ac:dyDescent="0.2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 s="12">
        <v>329</v>
      </c>
      <c r="M1504" t="b">
        <v>1</v>
      </c>
      <c r="N1504" t="s">
        <v>8283</v>
      </c>
      <c r="O1504" s="12">
        <f t="shared" si="92"/>
        <v>101</v>
      </c>
      <c r="P1504">
        <f t="shared" si="93"/>
        <v>67.84</v>
      </c>
      <c r="Q1504" t="s">
        <v>8328</v>
      </c>
      <c r="R1504" s="16">
        <f t="shared" si="94"/>
        <v>42426.542592592596</v>
      </c>
      <c r="S1504" s="17">
        <f t="shared" si="95"/>
        <v>42454.916666666672</v>
      </c>
    </row>
    <row r="1505" spans="1:19" ht="48" hidden="1" x14ac:dyDescent="0.2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 s="12">
        <v>71</v>
      </c>
      <c r="M1505" t="b">
        <v>1</v>
      </c>
      <c r="N1505" t="s">
        <v>8283</v>
      </c>
      <c r="O1505" s="12">
        <f t="shared" si="92"/>
        <v>108</v>
      </c>
      <c r="P1505">
        <f t="shared" si="93"/>
        <v>56.98</v>
      </c>
      <c r="Q1505" t="s">
        <v>8328</v>
      </c>
      <c r="R1505" s="16">
        <f t="shared" si="94"/>
        <v>42606.347233796296</v>
      </c>
      <c r="S1505" s="17">
        <f t="shared" si="95"/>
        <v>42666.347233796296</v>
      </c>
    </row>
    <row r="1506" spans="1:19" ht="32" hidden="1" x14ac:dyDescent="0.2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 s="12">
        <v>269</v>
      </c>
      <c r="M1506" t="b">
        <v>1</v>
      </c>
      <c r="N1506" t="s">
        <v>8283</v>
      </c>
      <c r="O1506" s="12">
        <f t="shared" si="92"/>
        <v>278</v>
      </c>
      <c r="P1506">
        <f t="shared" si="93"/>
        <v>67.16</v>
      </c>
      <c r="Q1506" t="s">
        <v>8328</v>
      </c>
      <c r="R1506" s="16">
        <f t="shared" si="94"/>
        <v>41772.657685185186</v>
      </c>
      <c r="S1506" s="17">
        <f t="shared" si="95"/>
        <v>41800.356249999997</v>
      </c>
    </row>
    <row r="1507" spans="1:19" ht="48" hidden="1" x14ac:dyDescent="0.2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 s="12">
        <v>345</v>
      </c>
      <c r="M1507" t="b">
        <v>1</v>
      </c>
      <c r="N1507" t="s">
        <v>8283</v>
      </c>
      <c r="O1507" s="12">
        <f t="shared" si="92"/>
        <v>104</v>
      </c>
      <c r="P1507">
        <f t="shared" si="93"/>
        <v>48.04</v>
      </c>
      <c r="Q1507" t="s">
        <v>8328</v>
      </c>
      <c r="R1507" s="16">
        <f t="shared" si="94"/>
        <v>42414.44332175926</v>
      </c>
      <c r="S1507" s="17">
        <f t="shared" si="95"/>
        <v>42451.834027777775</v>
      </c>
    </row>
    <row r="1508" spans="1:19" ht="48" hidden="1" x14ac:dyDescent="0.2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 s="12">
        <v>43</v>
      </c>
      <c r="M1508" t="b">
        <v>1</v>
      </c>
      <c r="N1508" t="s">
        <v>8283</v>
      </c>
      <c r="O1508" s="12">
        <f t="shared" si="92"/>
        <v>111</v>
      </c>
      <c r="P1508">
        <f t="shared" si="93"/>
        <v>38.86</v>
      </c>
      <c r="Q1508" t="s">
        <v>8328</v>
      </c>
      <c r="R1508" s="16">
        <f t="shared" si="94"/>
        <v>41814.785925925928</v>
      </c>
      <c r="S1508" s="17">
        <f t="shared" si="95"/>
        <v>41844.785925925928</v>
      </c>
    </row>
    <row r="1509" spans="1:19" ht="48" hidden="1" x14ac:dyDescent="0.2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 s="12">
        <v>33</v>
      </c>
      <c r="M1509" t="b">
        <v>1</v>
      </c>
      <c r="N1509" t="s">
        <v>8283</v>
      </c>
      <c r="O1509" s="12">
        <f t="shared" si="92"/>
        <v>215</v>
      </c>
      <c r="P1509">
        <f t="shared" si="93"/>
        <v>78.180000000000007</v>
      </c>
      <c r="Q1509" t="s">
        <v>8328</v>
      </c>
      <c r="R1509" s="16">
        <f t="shared" si="94"/>
        <v>40254.450335648151</v>
      </c>
      <c r="S1509" s="17">
        <f t="shared" si="95"/>
        <v>40313.340277777781</v>
      </c>
    </row>
    <row r="1510" spans="1:19" ht="48" hidden="1" x14ac:dyDescent="0.2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 s="12">
        <v>211</v>
      </c>
      <c r="M1510" t="b">
        <v>1</v>
      </c>
      <c r="N1510" t="s">
        <v>8283</v>
      </c>
      <c r="O1510" s="12">
        <f t="shared" si="92"/>
        <v>111</v>
      </c>
      <c r="P1510">
        <f t="shared" si="93"/>
        <v>97.11</v>
      </c>
      <c r="Q1510" t="s">
        <v>8328</v>
      </c>
      <c r="R1510" s="16">
        <f t="shared" si="94"/>
        <v>41786.614363425928</v>
      </c>
      <c r="S1510" s="17">
        <f t="shared" si="95"/>
        <v>41817.614363425928</v>
      </c>
    </row>
    <row r="1511" spans="1:19" ht="48" hidden="1" x14ac:dyDescent="0.2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 s="12">
        <v>196</v>
      </c>
      <c r="M1511" t="b">
        <v>1</v>
      </c>
      <c r="N1511" t="s">
        <v>8283</v>
      </c>
      <c r="O1511" s="12">
        <f t="shared" si="92"/>
        <v>124</v>
      </c>
      <c r="P1511">
        <f t="shared" si="93"/>
        <v>110.39</v>
      </c>
      <c r="Q1511" t="s">
        <v>8328</v>
      </c>
      <c r="R1511" s="16">
        <f t="shared" si="94"/>
        <v>42751.533391203702</v>
      </c>
      <c r="S1511" s="17">
        <f t="shared" si="95"/>
        <v>42780.957638888889</v>
      </c>
    </row>
    <row r="1512" spans="1:19" ht="48" hidden="1" x14ac:dyDescent="0.2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 s="12">
        <v>405</v>
      </c>
      <c r="M1512" t="b">
        <v>1</v>
      </c>
      <c r="N1512" t="s">
        <v>8283</v>
      </c>
      <c r="O1512" s="12">
        <f t="shared" si="92"/>
        <v>101</v>
      </c>
      <c r="P1512">
        <f t="shared" si="93"/>
        <v>39.92</v>
      </c>
      <c r="Q1512" t="s">
        <v>8328</v>
      </c>
      <c r="R1512" s="16">
        <f t="shared" si="94"/>
        <v>41809.385162037033</v>
      </c>
      <c r="S1512" s="17">
        <f t="shared" si="95"/>
        <v>41839.385162037033</v>
      </c>
    </row>
    <row r="1513" spans="1:19" ht="48" hidden="1" x14ac:dyDescent="0.2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 s="12">
        <v>206</v>
      </c>
      <c r="M1513" t="b">
        <v>1</v>
      </c>
      <c r="N1513" t="s">
        <v>8283</v>
      </c>
      <c r="O1513" s="12">
        <f t="shared" si="92"/>
        <v>112</v>
      </c>
      <c r="P1513">
        <f t="shared" si="93"/>
        <v>75.98</v>
      </c>
      <c r="Q1513" t="s">
        <v>8328</v>
      </c>
      <c r="R1513" s="16">
        <f t="shared" si="94"/>
        <v>42296.583379629628</v>
      </c>
      <c r="S1513" s="17">
        <f t="shared" si="95"/>
        <v>42326.625046296293</v>
      </c>
    </row>
    <row r="1514" spans="1:19" ht="48" hidden="1" x14ac:dyDescent="0.2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 s="12">
        <v>335</v>
      </c>
      <c r="M1514" t="b">
        <v>1</v>
      </c>
      <c r="N1514" t="s">
        <v>8283</v>
      </c>
      <c r="O1514" s="12">
        <f t="shared" si="92"/>
        <v>559</v>
      </c>
      <c r="P1514">
        <f t="shared" si="93"/>
        <v>58.38</v>
      </c>
      <c r="Q1514" t="s">
        <v>8328</v>
      </c>
      <c r="R1514" s="16">
        <f t="shared" si="94"/>
        <v>42741.684479166666</v>
      </c>
      <c r="S1514" s="17">
        <f t="shared" si="95"/>
        <v>42771.684479166666</v>
      </c>
    </row>
    <row r="1515" spans="1:19" ht="48" hidden="1" x14ac:dyDescent="0.2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 s="12">
        <v>215</v>
      </c>
      <c r="M1515" t="b">
        <v>1</v>
      </c>
      <c r="N1515" t="s">
        <v>8283</v>
      </c>
      <c r="O1515" s="12">
        <f t="shared" si="92"/>
        <v>150</v>
      </c>
      <c r="P1515">
        <f t="shared" si="93"/>
        <v>55.82</v>
      </c>
      <c r="Q1515" t="s">
        <v>8328</v>
      </c>
      <c r="R1515" s="16">
        <f t="shared" si="94"/>
        <v>41806.637337962966</v>
      </c>
      <c r="S1515" s="17">
        <f t="shared" si="95"/>
        <v>41836.637337962966</v>
      </c>
    </row>
    <row r="1516" spans="1:19" ht="48" hidden="1" x14ac:dyDescent="0.2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 s="12">
        <v>176</v>
      </c>
      <c r="M1516" t="b">
        <v>1</v>
      </c>
      <c r="N1516" t="s">
        <v>8283</v>
      </c>
      <c r="O1516" s="12">
        <f t="shared" si="92"/>
        <v>106</v>
      </c>
      <c r="P1516">
        <f t="shared" si="93"/>
        <v>151.24</v>
      </c>
      <c r="Q1516" t="s">
        <v>8328</v>
      </c>
      <c r="R1516" s="16">
        <f t="shared" si="94"/>
        <v>42234.597685185188</v>
      </c>
      <c r="S1516" s="17">
        <f t="shared" si="95"/>
        <v>42274.597685185188</v>
      </c>
    </row>
    <row r="1517" spans="1:19" ht="48" hidden="1" x14ac:dyDescent="0.2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 s="12">
        <v>555</v>
      </c>
      <c r="M1517" t="b">
        <v>1</v>
      </c>
      <c r="N1517" t="s">
        <v>8283</v>
      </c>
      <c r="O1517" s="12">
        <f t="shared" si="92"/>
        <v>157</v>
      </c>
      <c r="P1517">
        <f t="shared" si="93"/>
        <v>849.67</v>
      </c>
      <c r="Q1517" t="s">
        <v>8328</v>
      </c>
      <c r="R1517" s="16">
        <f t="shared" si="94"/>
        <v>42415.253437499996</v>
      </c>
      <c r="S1517" s="17">
        <f t="shared" si="95"/>
        <v>42445.211770833332</v>
      </c>
    </row>
    <row r="1518" spans="1:19" ht="48" hidden="1" x14ac:dyDescent="0.2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 s="12">
        <v>116</v>
      </c>
      <c r="M1518" t="b">
        <v>1</v>
      </c>
      <c r="N1518" t="s">
        <v>8283</v>
      </c>
      <c r="O1518" s="12">
        <f t="shared" si="92"/>
        <v>109</v>
      </c>
      <c r="P1518">
        <f t="shared" si="93"/>
        <v>159.24</v>
      </c>
      <c r="Q1518" t="s">
        <v>8328</v>
      </c>
      <c r="R1518" s="16">
        <f t="shared" si="94"/>
        <v>42619.466342592597</v>
      </c>
      <c r="S1518" s="17">
        <f t="shared" si="95"/>
        <v>42649.583333333328</v>
      </c>
    </row>
    <row r="1519" spans="1:19" ht="48" hidden="1" x14ac:dyDescent="0.2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 s="12">
        <v>615</v>
      </c>
      <c r="M1519" t="b">
        <v>1</v>
      </c>
      <c r="N1519" t="s">
        <v>8283</v>
      </c>
      <c r="O1519" s="12">
        <f t="shared" si="92"/>
        <v>162</v>
      </c>
      <c r="P1519">
        <f t="shared" si="93"/>
        <v>39.51</v>
      </c>
      <c r="Q1519" t="s">
        <v>8328</v>
      </c>
      <c r="R1519" s="16">
        <f t="shared" si="94"/>
        <v>41948.56658564815</v>
      </c>
      <c r="S1519" s="17">
        <f t="shared" si="95"/>
        <v>41979.25</v>
      </c>
    </row>
    <row r="1520" spans="1:19" ht="32" hidden="1" x14ac:dyDescent="0.2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 s="12">
        <v>236</v>
      </c>
      <c r="M1520" t="b">
        <v>1</v>
      </c>
      <c r="N1520" t="s">
        <v>8283</v>
      </c>
      <c r="O1520" s="12">
        <f t="shared" si="92"/>
        <v>205</v>
      </c>
      <c r="P1520">
        <f t="shared" si="93"/>
        <v>130.53</v>
      </c>
      <c r="Q1520" t="s">
        <v>8328</v>
      </c>
      <c r="R1520" s="16">
        <f t="shared" si="94"/>
        <v>41760.8200462963</v>
      </c>
      <c r="S1520" s="17">
        <f t="shared" si="95"/>
        <v>41790.8200462963</v>
      </c>
    </row>
    <row r="1521" spans="1:19" ht="48" hidden="1" x14ac:dyDescent="0.2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 s="12">
        <v>145</v>
      </c>
      <c r="M1521" t="b">
        <v>1</v>
      </c>
      <c r="N1521" t="s">
        <v>8283</v>
      </c>
      <c r="O1521" s="12">
        <f t="shared" si="92"/>
        <v>103</v>
      </c>
      <c r="P1521">
        <f t="shared" si="93"/>
        <v>64.16</v>
      </c>
      <c r="Q1521" t="s">
        <v>8328</v>
      </c>
      <c r="R1521" s="16">
        <f t="shared" si="94"/>
        <v>41782.741701388892</v>
      </c>
      <c r="S1521" s="17">
        <f t="shared" si="95"/>
        <v>41810.915972222225</v>
      </c>
    </row>
    <row r="1522" spans="1:19" ht="32" hidden="1" x14ac:dyDescent="0.2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 s="12">
        <v>167</v>
      </c>
      <c r="M1522" t="b">
        <v>1</v>
      </c>
      <c r="N1522" t="s">
        <v>8283</v>
      </c>
      <c r="O1522" s="12">
        <f t="shared" si="92"/>
        <v>103</v>
      </c>
      <c r="P1522">
        <f t="shared" si="93"/>
        <v>111.53</v>
      </c>
      <c r="Q1522" t="s">
        <v>8328</v>
      </c>
      <c r="R1522" s="16">
        <f t="shared" si="94"/>
        <v>41955.857789351852</v>
      </c>
      <c r="S1522" s="17">
        <f t="shared" si="95"/>
        <v>41992.166666666672</v>
      </c>
    </row>
    <row r="1523" spans="1:19" ht="48" hidden="1" x14ac:dyDescent="0.2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 s="12">
        <v>235</v>
      </c>
      <c r="M1523" t="b">
        <v>1</v>
      </c>
      <c r="N1523" t="s">
        <v>8283</v>
      </c>
      <c r="O1523" s="12">
        <f t="shared" si="92"/>
        <v>107</v>
      </c>
      <c r="P1523">
        <f t="shared" si="93"/>
        <v>170.45</v>
      </c>
      <c r="Q1523" t="s">
        <v>8328</v>
      </c>
      <c r="R1523" s="16">
        <f t="shared" si="94"/>
        <v>42493.167719907404</v>
      </c>
      <c r="S1523" s="17">
        <f t="shared" si="95"/>
        <v>42528.167719907404</v>
      </c>
    </row>
    <row r="1524" spans="1:19" ht="48" hidden="1" x14ac:dyDescent="0.2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 s="12">
        <v>452</v>
      </c>
      <c r="M1524" t="b">
        <v>1</v>
      </c>
      <c r="N1524" t="s">
        <v>8283</v>
      </c>
      <c r="O1524" s="12">
        <f t="shared" si="92"/>
        <v>139</v>
      </c>
      <c r="P1524">
        <f t="shared" si="93"/>
        <v>133.74</v>
      </c>
      <c r="Q1524" t="s">
        <v>8328</v>
      </c>
      <c r="R1524" s="16">
        <f t="shared" si="94"/>
        <v>41899.830312500002</v>
      </c>
      <c r="S1524" s="17">
        <f t="shared" si="95"/>
        <v>41929.830312500002</v>
      </c>
    </row>
    <row r="1525" spans="1:19" ht="48" hidden="1" x14ac:dyDescent="0.2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 s="12">
        <v>241</v>
      </c>
      <c r="M1525" t="b">
        <v>1</v>
      </c>
      <c r="N1525" t="s">
        <v>8283</v>
      </c>
      <c r="O1525" s="12">
        <f t="shared" si="92"/>
        <v>125</v>
      </c>
      <c r="P1525">
        <f t="shared" si="93"/>
        <v>95.83</v>
      </c>
      <c r="Q1525" t="s">
        <v>8328</v>
      </c>
      <c r="R1525" s="16">
        <f t="shared" si="94"/>
        <v>41964.751342592594</v>
      </c>
      <c r="S1525" s="17">
        <f t="shared" si="95"/>
        <v>41996</v>
      </c>
    </row>
    <row r="1526" spans="1:19" ht="48" hidden="1" x14ac:dyDescent="0.2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 s="12">
        <v>28</v>
      </c>
      <c r="M1526" t="b">
        <v>1</v>
      </c>
      <c r="N1526" t="s">
        <v>8283</v>
      </c>
      <c r="O1526" s="12">
        <f t="shared" si="92"/>
        <v>207</v>
      </c>
      <c r="P1526">
        <f t="shared" si="93"/>
        <v>221.79</v>
      </c>
      <c r="Q1526" t="s">
        <v>8328</v>
      </c>
      <c r="R1526" s="16">
        <f t="shared" si="94"/>
        <v>42756.501041666663</v>
      </c>
      <c r="S1526" s="17">
        <f t="shared" si="95"/>
        <v>42786.501041666663</v>
      </c>
    </row>
    <row r="1527" spans="1:19" ht="48" hidden="1" x14ac:dyDescent="0.2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 s="12">
        <v>140</v>
      </c>
      <c r="M1527" t="b">
        <v>1</v>
      </c>
      <c r="N1527" t="s">
        <v>8283</v>
      </c>
      <c r="O1527" s="12">
        <f t="shared" si="92"/>
        <v>174</v>
      </c>
      <c r="P1527">
        <f t="shared" si="93"/>
        <v>32.32</v>
      </c>
      <c r="Q1527" t="s">
        <v>8328</v>
      </c>
      <c r="R1527" s="16">
        <f t="shared" si="94"/>
        <v>42570.702986111108</v>
      </c>
      <c r="S1527" s="17">
        <f t="shared" si="95"/>
        <v>42600.702986111108</v>
      </c>
    </row>
    <row r="1528" spans="1:19" ht="48" hidden="1" x14ac:dyDescent="0.2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 s="12">
        <v>280</v>
      </c>
      <c r="M1528" t="b">
        <v>1</v>
      </c>
      <c r="N1528" t="s">
        <v>8283</v>
      </c>
      <c r="O1528" s="12">
        <f t="shared" si="92"/>
        <v>120</v>
      </c>
      <c r="P1528">
        <f t="shared" si="93"/>
        <v>98.84</v>
      </c>
      <c r="Q1528" t="s">
        <v>8328</v>
      </c>
      <c r="R1528" s="16">
        <f t="shared" si="94"/>
        <v>42339.276006944448</v>
      </c>
      <c r="S1528" s="17">
        <f t="shared" si="95"/>
        <v>42388.276006944448</v>
      </c>
    </row>
    <row r="1529" spans="1:19" ht="32" hidden="1" x14ac:dyDescent="0.2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 s="12">
        <v>70</v>
      </c>
      <c r="M1529" t="b">
        <v>1</v>
      </c>
      <c r="N1529" t="s">
        <v>8283</v>
      </c>
      <c r="O1529" s="12">
        <f t="shared" si="92"/>
        <v>110</v>
      </c>
      <c r="P1529">
        <f t="shared" si="93"/>
        <v>55.22</v>
      </c>
      <c r="Q1529" t="s">
        <v>8328</v>
      </c>
      <c r="R1529" s="16">
        <f t="shared" si="94"/>
        <v>42780.600532407407</v>
      </c>
      <c r="S1529" s="17">
        <f t="shared" si="95"/>
        <v>42808.558865740735</v>
      </c>
    </row>
    <row r="1530" spans="1:19" ht="32" hidden="1" x14ac:dyDescent="0.2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 s="12">
        <v>160</v>
      </c>
      <c r="M1530" t="b">
        <v>1</v>
      </c>
      <c r="N1530" t="s">
        <v>8283</v>
      </c>
      <c r="O1530" s="12">
        <f t="shared" si="92"/>
        <v>282</v>
      </c>
      <c r="P1530">
        <f t="shared" si="93"/>
        <v>52.79</v>
      </c>
      <c r="Q1530" t="s">
        <v>8328</v>
      </c>
      <c r="R1530" s="16">
        <f t="shared" si="94"/>
        <v>42736.732893518521</v>
      </c>
      <c r="S1530" s="17">
        <f t="shared" si="95"/>
        <v>42767</v>
      </c>
    </row>
    <row r="1531" spans="1:19" ht="32" hidden="1" x14ac:dyDescent="0.2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 s="12">
        <v>141</v>
      </c>
      <c r="M1531" t="b">
        <v>1</v>
      </c>
      <c r="N1531" t="s">
        <v>8283</v>
      </c>
      <c r="O1531" s="12">
        <f t="shared" si="92"/>
        <v>101</v>
      </c>
      <c r="P1531">
        <f t="shared" si="93"/>
        <v>135.66999999999999</v>
      </c>
      <c r="Q1531" t="s">
        <v>8328</v>
      </c>
      <c r="R1531" s="16">
        <f t="shared" si="94"/>
        <v>42052.628703703704</v>
      </c>
      <c r="S1531" s="17">
        <f t="shared" si="95"/>
        <v>42082.587037037039</v>
      </c>
    </row>
    <row r="1532" spans="1:19" ht="48" hidden="1" x14ac:dyDescent="0.2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 s="12">
        <v>874</v>
      </c>
      <c r="M1532" t="b">
        <v>1</v>
      </c>
      <c r="N1532" t="s">
        <v>8283</v>
      </c>
      <c r="O1532" s="12">
        <f t="shared" si="92"/>
        <v>135</v>
      </c>
      <c r="P1532">
        <f t="shared" si="93"/>
        <v>53.99</v>
      </c>
      <c r="Q1532" t="s">
        <v>8328</v>
      </c>
      <c r="R1532" s="16">
        <f t="shared" si="94"/>
        <v>42275.767303240747</v>
      </c>
      <c r="S1532" s="17">
        <f t="shared" si="95"/>
        <v>42300.767303240747</v>
      </c>
    </row>
    <row r="1533" spans="1:19" ht="48" hidden="1" x14ac:dyDescent="0.2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 s="12">
        <v>73</v>
      </c>
      <c r="M1533" t="b">
        <v>1</v>
      </c>
      <c r="N1533" t="s">
        <v>8283</v>
      </c>
      <c r="O1533" s="12">
        <f t="shared" si="92"/>
        <v>176</v>
      </c>
      <c r="P1533">
        <f t="shared" si="93"/>
        <v>56.64</v>
      </c>
      <c r="Q1533" t="s">
        <v>8328</v>
      </c>
      <c r="R1533" s="16">
        <f t="shared" si="94"/>
        <v>41941.802384259259</v>
      </c>
      <c r="S1533" s="17">
        <f t="shared" si="95"/>
        <v>41974.125</v>
      </c>
    </row>
    <row r="1534" spans="1:19" ht="48" hidden="1" x14ac:dyDescent="0.2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 s="12">
        <v>294</v>
      </c>
      <c r="M1534" t="b">
        <v>1</v>
      </c>
      <c r="N1534" t="s">
        <v>8283</v>
      </c>
      <c r="O1534" s="12">
        <f t="shared" si="92"/>
        <v>484</v>
      </c>
      <c r="P1534">
        <f t="shared" si="93"/>
        <v>82.32</v>
      </c>
      <c r="Q1534" t="s">
        <v>8328</v>
      </c>
      <c r="R1534" s="16">
        <f t="shared" si="94"/>
        <v>42391.475289351853</v>
      </c>
      <c r="S1534" s="17">
        <f t="shared" si="95"/>
        <v>42415.625</v>
      </c>
    </row>
    <row r="1535" spans="1:19" ht="32" hidden="1" x14ac:dyDescent="0.2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 s="12">
        <v>740</v>
      </c>
      <c r="M1535" t="b">
        <v>1</v>
      </c>
      <c r="N1535" t="s">
        <v>8283</v>
      </c>
      <c r="O1535" s="12">
        <f t="shared" si="92"/>
        <v>145</v>
      </c>
      <c r="P1535">
        <f t="shared" si="93"/>
        <v>88.26</v>
      </c>
      <c r="Q1535" t="s">
        <v>8328</v>
      </c>
      <c r="R1535" s="16">
        <f t="shared" si="94"/>
        <v>42443.00204861111</v>
      </c>
      <c r="S1535" s="17">
        <f t="shared" si="95"/>
        <v>42492.165972222225</v>
      </c>
    </row>
    <row r="1536" spans="1:19" ht="48" hidden="1" x14ac:dyDescent="0.2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 s="12">
        <v>369</v>
      </c>
      <c r="M1536" t="b">
        <v>1</v>
      </c>
      <c r="N1536" t="s">
        <v>8283</v>
      </c>
      <c r="O1536" s="12">
        <f t="shared" si="92"/>
        <v>418</v>
      </c>
      <c r="P1536">
        <f t="shared" si="93"/>
        <v>84.91</v>
      </c>
      <c r="Q1536" t="s">
        <v>8328</v>
      </c>
      <c r="R1536" s="16">
        <f t="shared" si="94"/>
        <v>42221.67432870371</v>
      </c>
      <c r="S1536" s="17">
        <f t="shared" si="95"/>
        <v>42251.67432870371</v>
      </c>
    </row>
    <row r="1537" spans="1:19" ht="48" hidden="1" x14ac:dyDescent="0.2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 s="12">
        <v>110</v>
      </c>
      <c r="M1537" t="b">
        <v>1</v>
      </c>
      <c r="N1537" t="s">
        <v>8283</v>
      </c>
      <c r="O1537" s="12">
        <f t="shared" si="92"/>
        <v>132</v>
      </c>
      <c r="P1537">
        <f t="shared" si="93"/>
        <v>48.15</v>
      </c>
      <c r="Q1537" t="s">
        <v>8328</v>
      </c>
      <c r="R1537" s="16">
        <f t="shared" si="94"/>
        <v>42484.829062500001</v>
      </c>
      <c r="S1537" s="17">
        <f t="shared" si="95"/>
        <v>42513.916666666672</v>
      </c>
    </row>
    <row r="1538" spans="1:19" ht="48" hidden="1" x14ac:dyDescent="0.2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 s="12">
        <v>455</v>
      </c>
      <c r="M1538" t="b">
        <v>1</v>
      </c>
      <c r="N1538" t="s">
        <v>8283</v>
      </c>
      <c r="O1538" s="12">
        <f t="shared" ref="O1538:O1601" si="96">ROUND(E1538/D1538*100,0)</f>
        <v>250</v>
      </c>
      <c r="P1538">
        <f t="shared" si="93"/>
        <v>66.02</v>
      </c>
      <c r="Q1538" t="s">
        <v>8328</v>
      </c>
      <c r="R1538" s="16">
        <f t="shared" si="94"/>
        <v>42213.802199074074</v>
      </c>
      <c r="S1538" s="17">
        <f t="shared" si="95"/>
        <v>42243.802199074074</v>
      </c>
    </row>
    <row r="1539" spans="1:19" ht="48" hidden="1" x14ac:dyDescent="0.2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 s="12">
        <v>224</v>
      </c>
      <c r="M1539" t="b">
        <v>1</v>
      </c>
      <c r="N1539" t="s">
        <v>8283</v>
      </c>
      <c r="O1539" s="12">
        <f t="shared" si="96"/>
        <v>180</v>
      </c>
      <c r="P1539">
        <f t="shared" ref="P1539:P1602" si="97">IFERROR(ROUND(E1539/L1539,2),0)</f>
        <v>96.38</v>
      </c>
      <c r="Q1539" t="s">
        <v>8328</v>
      </c>
      <c r="R1539" s="16">
        <f t="shared" ref="R1539:R1602" si="98">(((J1539/60)/60)/24)+DATE(1970,1,1)</f>
        <v>42552.315127314811</v>
      </c>
      <c r="S1539" s="17">
        <f t="shared" ref="S1539:S1602" si="99">(((I1539/60)/60)/24)+DATE(1970,1,1)</f>
        <v>42588.75</v>
      </c>
    </row>
    <row r="1540" spans="1:19" ht="48" hidden="1" x14ac:dyDescent="0.2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 s="12">
        <v>46</v>
      </c>
      <c r="M1540" t="b">
        <v>1</v>
      </c>
      <c r="N1540" t="s">
        <v>8283</v>
      </c>
      <c r="O1540" s="12">
        <f t="shared" si="96"/>
        <v>103</v>
      </c>
      <c r="P1540">
        <f t="shared" si="97"/>
        <v>156.16999999999999</v>
      </c>
      <c r="Q1540" t="s">
        <v>8328</v>
      </c>
      <c r="R1540" s="16">
        <f t="shared" si="98"/>
        <v>41981.782060185185</v>
      </c>
      <c r="S1540" s="17">
        <f t="shared" si="99"/>
        <v>42026.782060185185</v>
      </c>
    </row>
    <row r="1541" spans="1:19" ht="48" hidden="1" x14ac:dyDescent="0.2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 s="12">
        <v>284</v>
      </c>
      <c r="M1541" t="b">
        <v>1</v>
      </c>
      <c r="N1541" t="s">
        <v>8283</v>
      </c>
      <c r="O1541" s="12">
        <f t="shared" si="96"/>
        <v>136</v>
      </c>
      <c r="P1541">
        <f t="shared" si="97"/>
        <v>95.76</v>
      </c>
      <c r="Q1541" t="s">
        <v>8328</v>
      </c>
      <c r="R1541" s="16">
        <f t="shared" si="98"/>
        <v>42705.919201388882</v>
      </c>
      <c r="S1541" s="17">
        <f t="shared" si="99"/>
        <v>42738.919201388882</v>
      </c>
    </row>
    <row r="1542" spans="1:19" ht="48" hidden="1" x14ac:dyDescent="0.2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 s="12">
        <v>98</v>
      </c>
      <c r="M1542" t="b">
        <v>1</v>
      </c>
      <c r="N1542" t="s">
        <v>8283</v>
      </c>
      <c r="O1542" s="12">
        <f t="shared" si="96"/>
        <v>118</v>
      </c>
      <c r="P1542">
        <f t="shared" si="97"/>
        <v>180.41</v>
      </c>
      <c r="Q1542" t="s">
        <v>8328</v>
      </c>
      <c r="R1542" s="16">
        <f t="shared" si="98"/>
        <v>41939.00712962963</v>
      </c>
      <c r="S1542" s="17">
        <f t="shared" si="99"/>
        <v>41969.052083333328</v>
      </c>
    </row>
    <row r="1543" spans="1:19" ht="48" hidden="1" x14ac:dyDescent="0.2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 s="12">
        <v>2</v>
      </c>
      <c r="M1543" t="b">
        <v>0</v>
      </c>
      <c r="N1543" t="s">
        <v>8287</v>
      </c>
      <c r="O1543" s="12">
        <f t="shared" si="96"/>
        <v>0</v>
      </c>
      <c r="P1543">
        <f t="shared" si="97"/>
        <v>3</v>
      </c>
      <c r="Q1543" t="s">
        <v>8332</v>
      </c>
      <c r="R1543" s="16">
        <f t="shared" si="98"/>
        <v>41974.712245370371</v>
      </c>
      <c r="S1543" s="17">
        <f t="shared" si="99"/>
        <v>42004.712245370371</v>
      </c>
    </row>
    <row r="1544" spans="1:19" ht="48" hidden="1" x14ac:dyDescent="0.2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 s="12">
        <v>1</v>
      </c>
      <c r="M1544" t="b">
        <v>0</v>
      </c>
      <c r="N1544" t="s">
        <v>8287</v>
      </c>
      <c r="O1544" s="12">
        <f t="shared" si="96"/>
        <v>4</v>
      </c>
      <c r="P1544">
        <f t="shared" si="97"/>
        <v>20</v>
      </c>
      <c r="Q1544" t="s">
        <v>8332</v>
      </c>
      <c r="R1544" s="16">
        <f t="shared" si="98"/>
        <v>42170.996527777781</v>
      </c>
      <c r="S1544" s="17">
        <f t="shared" si="99"/>
        <v>42185.996527777781</v>
      </c>
    </row>
    <row r="1545" spans="1:19" ht="48" hidden="1" x14ac:dyDescent="0.2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 s="12">
        <v>1</v>
      </c>
      <c r="M1545" t="b">
        <v>0</v>
      </c>
      <c r="N1545" t="s">
        <v>8287</v>
      </c>
      <c r="O1545" s="12">
        <f t="shared" si="96"/>
        <v>0</v>
      </c>
      <c r="P1545">
        <f t="shared" si="97"/>
        <v>10</v>
      </c>
      <c r="Q1545" t="s">
        <v>8332</v>
      </c>
      <c r="R1545" s="16">
        <f t="shared" si="98"/>
        <v>41935.509652777779</v>
      </c>
      <c r="S1545" s="17">
        <f t="shared" si="99"/>
        <v>41965.551319444443</v>
      </c>
    </row>
    <row r="1546" spans="1:19" ht="48" hidden="1" x14ac:dyDescent="0.2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 s="12">
        <v>0</v>
      </c>
      <c r="M1546" t="b">
        <v>0</v>
      </c>
      <c r="N1546" t="s">
        <v>8287</v>
      </c>
      <c r="O1546" s="12">
        <f t="shared" si="96"/>
        <v>0</v>
      </c>
      <c r="P1546">
        <f t="shared" si="97"/>
        <v>0</v>
      </c>
      <c r="Q1546" t="s">
        <v>8332</v>
      </c>
      <c r="R1546" s="16">
        <f t="shared" si="98"/>
        <v>42053.051203703704</v>
      </c>
      <c r="S1546" s="17">
        <f t="shared" si="99"/>
        <v>42095.012499999997</v>
      </c>
    </row>
    <row r="1547" spans="1:19" ht="48" hidden="1" x14ac:dyDescent="0.2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 s="12">
        <v>1</v>
      </c>
      <c r="M1547" t="b">
        <v>0</v>
      </c>
      <c r="N1547" t="s">
        <v>8287</v>
      </c>
      <c r="O1547" s="12">
        <f t="shared" si="96"/>
        <v>0</v>
      </c>
      <c r="P1547">
        <f t="shared" si="97"/>
        <v>1</v>
      </c>
      <c r="Q1547" t="s">
        <v>8332</v>
      </c>
      <c r="R1547" s="16">
        <f t="shared" si="98"/>
        <v>42031.884652777779</v>
      </c>
      <c r="S1547" s="17">
        <f t="shared" si="99"/>
        <v>42065.886111111111</v>
      </c>
    </row>
    <row r="1548" spans="1:19" ht="48" hidden="1" x14ac:dyDescent="0.2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 s="12">
        <v>11</v>
      </c>
      <c r="M1548" t="b">
        <v>0</v>
      </c>
      <c r="N1548" t="s">
        <v>8287</v>
      </c>
      <c r="O1548" s="12">
        <f t="shared" si="96"/>
        <v>29</v>
      </c>
      <c r="P1548">
        <f t="shared" si="97"/>
        <v>26.27</v>
      </c>
      <c r="Q1548" t="s">
        <v>8332</v>
      </c>
      <c r="R1548" s="16">
        <f t="shared" si="98"/>
        <v>41839.212951388887</v>
      </c>
      <c r="S1548" s="17">
        <f t="shared" si="99"/>
        <v>41899.212951388887</v>
      </c>
    </row>
    <row r="1549" spans="1:19" ht="48" hidden="1" x14ac:dyDescent="0.2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 s="12">
        <v>0</v>
      </c>
      <c r="M1549" t="b">
        <v>0</v>
      </c>
      <c r="N1549" t="s">
        <v>8287</v>
      </c>
      <c r="O1549" s="12">
        <f t="shared" si="96"/>
        <v>0</v>
      </c>
      <c r="P1549">
        <f t="shared" si="97"/>
        <v>0</v>
      </c>
      <c r="Q1549" t="s">
        <v>8332</v>
      </c>
      <c r="R1549" s="16">
        <f t="shared" si="98"/>
        <v>42782.426875000005</v>
      </c>
      <c r="S1549" s="17">
        <f t="shared" si="99"/>
        <v>42789.426875000005</v>
      </c>
    </row>
    <row r="1550" spans="1:19" ht="32" hidden="1" x14ac:dyDescent="0.2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 s="12">
        <v>1</v>
      </c>
      <c r="M1550" t="b">
        <v>0</v>
      </c>
      <c r="N1550" t="s">
        <v>8287</v>
      </c>
      <c r="O1550" s="12">
        <f t="shared" si="96"/>
        <v>9</v>
      </c>
      <c r="P1550">
        <f t="shared" si="97"/>
        <v>60</v>
      </c>
      <c r="Q1550" t="s">
        <v>8332</v>
      </c>
      <c r="R1550" s="16">
        <f t="shared" si="98"/>
        <v>42286.88217592593</v>
      </c>
      <c r="S1550" s="17">
        <f t="shared" si="99"/>
        <v>42316.923842592587</v>
      </c>
    </row>
    <row r="1551" spans="1:19" ht="48" hidden="1" x14ac:dyDescent="0.2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 s="12">
        <v>6</v>
      </c>
      <c r="M1551" t="b">
        <v>0</v>
      </c>
      <c r="N1551" t="s">
        <v>8287</v>
      </c>
      <c r="O1551" s="12">
        <f t="shared" si="96"/>
        <v>34</v>
      </c>
      <c r="P1551">
        <f t="shared" si="97"/>
        <v>28.33</v>
      </c>
      <c r="Q1551" t="s">
        <v>8332</v>
      </c>
      <c r="R1551" s="16">
        <f t="shared" si="98"/>
        <v>42281.136099537034</v>
      </c>
      <c r="S1551" s="17">
        <f t="shared" si="99"/>
        <v>42311.177766203706</v>
      </c>
    </row>
    <row r="1552" spans="1:19" ht="48" hidden="1" x14ac:dyDescent="0.2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 s="12">
        <v>7</v>
      </c>
      <c r="M1552" t="b">
        <v>0</v>
      </c>
      <c r="N1552" t="s">
        <v>8287</v>
      </c>
      <c r="O1552" s="12">
        <f t="shared" si="96"/>
        <v>13</v>
      </c>
      <c r="P1552">
        <f t="shared" si="97"/>
        <v>14.43</v>
      </c>
      <c r="Q1552" t="s">
        <v>8332</v>
      </c>
      <c r="R1552" s="16">
        <f t="shared" si="98"/>
        <v>42472.449467592596</v>
      </c>
      <c r="S1552" s="17">
        <f t="shared" si="99"/>
        <v>42502.449467592596</v>
      </c>
    </row>
    <row r="1553" spans="1:19" ht="48" hidden="1" x14ac:dyDescent="0.2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 s="12">
        <v>0</v>
      </c>
      <c r="M1553" t="b">
        <v>0</v>
      </c>
      <c r="N1553" t="s">
        <v>8287</v>
      </c>
      <c r="O1553" s="12">
        <f t="shared" si="96"/>
        <v>0</v>
      </c>
      <c r="P1553">
        <f t="shared" si="97"/>
        <v>0</v>
      </c>
      <c r="Q1553" t="s">
        <v>8332</v>
      </c>
      <c r="R1553" s="16">
        <f t="shared" si="98"/>
        <v>42121.824525462958</v>
      </c>
      <c r="S1553" s="17">
        <f t="shared" si="99"/>
        <v>42151.824525462958</v>
      </c>
    </row>
    <row r="1554" spans="1:19" ht="48" hidden="1" x14ac:dyDescent="0.2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 s="12">
        <v>16</v>
      </c>
      <c r="M1554" t="b">
        <v>0</v>
      </c>
      <c r="N1554" t="s">
        <v>8287</v>
      </c>
      <c r="O1554" s="12">
        <f t="shared" si="96"/>
        <v>49</v>
      </c>
      <c r="P1554">
        <f t="shared" si="97"/>
        <v>132.19</v>
      </c>
      <c r="Q1554" t="s">
        <v>8332</v>
      </c>
      <c r="R1554" s="16">
        <f t="shared" si="98"/>
        <v>41892.688750000001</v>
      </c>
      <c r="S1554" s="17">
        <f t="shared" si="99"/>
        <v>41913.165972222225</v>
      </c>
    </row>
    <row r="1555" spans="1:19" ht="48" hidden="1" x14ac:dyDescent="0.2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 s="12">
        <v>0</v>
      </c>
      <c r="M1555" t="b">
        <v>0</v>
      </c>
      <c r="N1555" t="s">
        <v>8287</v>
      </c>
      <c r="O1555" s="12">
        <f t="shared" si="96"/>
        <v>0</v>
      </c>
      <c r="P1555">
        <f t="shared" si="97"/>
        <v>0</v>
      </c>
      <c r="Q1555" t="s">
        <v>8332</v>
      </c>
      <c r="R1555" s="16">
        <f t="shared" si="98"/>
        <v>42219.282951388886</v>
      </c>
      <c r="S1555" s="17">
        <f t="shared" si="99"/>
        <v>42249.282951388886</v>
      </c>
    </row>
    <row r="1556" spans="1:19" ht="48" hidden="1" x14ac:dyDescent="0.2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 s="12">
        <v>0</v>
      </c>
      <c r="M1556" t="b">
        <v>0</v>
      </c>
      <c r="N1556" t="s">
        <v>8287</v>
      </c>
      <c r="O1556" s="12">
        <f t="shared" si="96"/>
        <v>0</v>
      </c>
      <c r="P1556">
        <f t="shared" si="97"/>
        <v>0</v>
      </c>
      <c r="Q1556" t="s">
        <v>8332</v>
      </c>
      <c r="R1556" s="16">
        <f t="shared" si="98"/>
        <v>42188.252199074079</v>
      </c>
      <c r="S1556" s="17">
        <f t="shared" si="99"/>
        <v>42218.252199074079</v>
      </c>
    </row>
    <row r="1557" spans="1:19" ht="48" hidden="1" x14ac:dyDescent="0.2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 s="12">
        <v>0</v>
      </c>
      <c r="M1557" t="b">
        <v>0</v>
      </c>
      <c r="N1557" t="s">
        <v>8287</v>
      </c>
      <c r="O1557" s="12">
        <f t="shared" si="96"/>
        <v>0</v>
      </c>
      <c r="P1557">
        <f t="shared" si="97"/>
        <v>0</v>
      </c>
      <c r="Q1557" t="s">
        <v>8332</v>
      </c>
      <c r="R1557" s="16">
        <f t="shared" si="98"/>
        <v>42241.613796296297</v>
      </c>
      <c r="S1557" s="17">
        <f t="shared" si="99"/>
        <v>42264.708333333328</v>
      </c>
    </row>
    <row r="1558" spans="1:19" ht="48" hidden="1" x14ac:dyDescent="0.2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 s="12">
        <v>12</v>
      </c>
      <c r="M1558" t="b">
        <v>0</v>
      </c>
      <c r="N1558" t="s">
        <v>8287</v>
      </c>
      <c r="O1558" s="12">
        <f t="shared" si="96"/>
        <v>45</v>
      </c>
      <c r="P1558">
        <f t="shared" si="97"/>
        <v>56.42</v>
      </c>
      <c r="Q1558" t="s">
        <v>8332</v>
      </c>
      <c r="R1558" s="16">
        <f t="shared" si="98"/>
        <v>42525.153055555551</v>
      </c>
      <c r="S1558" s="17">
        <f t="shared" si="99"/>
        <v>42555.153055555551</v>
      </c>
    </row>
    <row r="1559" spans="1:19" ht="48" hidden="1" x14ac:dyDescent="0.2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 s="12">
        <v>1</v>
      </c>
      <c r="M1559" t="b">
        <v>0</v>
      </c>
      <c r="N1559" t="s">
        <v>8287</v>
      </c>
      <c r="O1559" s="12">
        <f t="shared" si="96"/>
        <v>4</v>
      </c>
      <c r="P1559">
        <f t="shared" si="97"/>
        <v>100</v>
      </c>
      <c r="Q1559" t="s">
        <v>8332</v>
      </c>
      <c r="R1559" s="16">
        <f t="shared" si="98"/>
        <v>41871.65315972222</v>
      </c>
      <c r="S1559" s="17">
        <f t="shared" si="99"/>
        <v>41902.65315972222</v>
      </c>
    </row>
    <row r="1560" spans="1:19" ht="32" hidden="1" x14ac:dyDescent="0.2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 s="12">
        <v>3</v>
      </c>
      <c r="M1560" t="b">
        <v>0</v>
      </c>
      <c r="N1560" t="s">
        <v>8287</v>
      </c>
      <c r="O1560" s="12">
        <f t="shared" si="96"/>
        <v>5</v>
      </c>
      <c r="P1560">
        <f t="shared" si="97"/>
        <v>11.67</v>
      </c>
      <c r="Q1560" t="s">
        <v>8332</v>
      </c>
      <c r="R1560" s="16">
        <f t="shared" si="98"/>
        <v>42185.397673611107</v>
      </c>
      <c r="S1560" s="17">
        <f t="shared" si="99"/>
        <v>42244.508333333331</v>
      </c>
    </row>
    <row r="1561" spans="1:19" ht="32" hidden="1" x14ac:dyDescent="0.2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 s="12">
        <v>1</v>
      </c>
      <c r="M1561" t="b">
        <v>0</v>
      </c>
      <c r="N1561" t="s">
        <v>8287</v>
      </c>
      <c r="O1561" s="12">
        <f t="shared" si="96"/>
        <v>0</v>
      </c>
      <c r="P1561">
        <f t="shared" si="97"/>
        <v>50</v>
      </c>
      <c r="Q1561" t="s">
        <v>8332</v>
      </c>
      <c r="R1561" s="16">
        <f t="shared" si="98"/>
        <v>42108.05322916666</v>
      </c>
      <c r="S1561" s="17">
        <f t="shared" si="99"/>
        <v>42123.05322916666</v>
      </c>
    </row>
    <row r="1562" spans="1:19" ht="48" hidden="1" x14ac:dyDescent="0.2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 s="12">
        <v>4</v>
      </c>
      <c r="M1562" t="b">
        <v>0</v>
      </c>
      <c r="N1562" t="s">
        <v>8287</v>
      </c>
      <c r="O1562" s="12">
        <f t="shared" si="96"/>
        <v>4</v>
      </c>
      <c r="P1562">
        <f t="shared" si="97"/>
        <v>23.5</v>
      </c>
      <c r="Q1562" t="s">
        <v>8332</v>
      </c>
      <c r="R1562" s="16">
        <f t="shared" si="98"/>
        <v>41936.020752314813</v>
      </c>
      <c r="S1562" s="17">
        <f t="shared" si="99"/>
        <v>41956.062418981484</v>
      </c>
    </row>
    <row r="1563" spans="1:19" ht="48" hidden="1" x14ac:dyDescent="0.2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 s="12">
        <v>1</v>
      </c>
      <c r="M1563" t="b">
        <v>0</v>
      </c>
      <c r="N1563" t="s">
        <v>8288</v>
      </c>
      <c r="O1563" s="12">
        <f t="shared" si="96"/>
        <v>1</v>
      </c>
      <c r="P1563">
        <f t="shared" si="97"/>
        <v>67</v>
      </c>
      <c r="Q1563" t="s">
        <v>8333</v>
      </c>
      <c r="R1563" s="16">
        <f t="shared" si="98"/>
        <v>41555.041701388887</v>
      </c>
      <c r="S1563" s="17">
        <f t="shared" si="99"/>
        <v>41585.083368055559</v>
      </c>
    </row>
    <row r="1564" spans="1:19" ht="48" hidden="1" x14ac:dyDescent="0.2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 s="12">
        <v>0</v>
      </c>
      <c r="M1564" t="b">
        <v>0</v>
      </c>
      <c r="N1564" t="s">
        <v>8288</v>
      </c>
      <c r="O1564" s="12">
        <f t="shared" si="96"/>
        <v>0</v>
      </c>
      <c r="P1564">
        <f t="shared" si="97"/>
        <v>0</v>
      </c>
      <c r="Q1564" t="s">
        <v>8333</v>
      </c>
      <c r="R1564" s="16">
        <f t="shared" si="98"/>
        <v>40079.566157407404</v>
      </c>
      <c r="S1564" s="17">
        <f t="shared" si="99"/>
        <v>40149.034722222219</v>
      </c>
    </row>
    <row r="1565" spans="1:19" ht="48" hidden="1" x14ac:dyDescent="0.2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 s="12">
        <v>2</v>
      </c>
      <c r="M1565" t="b">
        <v>0</v>
      </c>
      <c r="N1565" t="s">
        <v>8288</v>
      </c>
      <c r="O1565" s="12">
        <f t="shared" si="96"/>
        <v>1</v>
      </c>
      <c r="P1565">
        <f t="shared" si="97"/>
        <v>42.5</v>
      </c>
      <c r="Q1565" t="s">
        <v>8333</v>
      </c>
      <c r="R1565" s="16">
        <f t="shared" si="98"/>
        <v>41652.742488425924</v>
      </c>
      <c r="S1565" s="17">
        <f t="shared" si="99"/>
        <v>41712.700821759259</v>
      </c>
    </row>
    <row r="1566" spans="1:19" ht="48" hidden="1" x14ac:dyDescent="0.2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 s="12">
        <v>1</v>
      </c>
      <c r="M1566" t="b">
        <v>0</v>
      </c>
      <c r="N1566" t="s">
        <v>8288</v>
      </c>
      <c r="O1566" s="12">
        <f t="shared" si="96"/>
        <v>0</v>
      </c>
      <c r="P1566">
        <f t="shared" si="97"/>
        <v>10</v>
      </c>
      <c r="Q1566" t="s">
        <v>8333</v>
      </c>
      <c r="R1566" s="16">
        <f t="shared" si="98"/>
        <v>42121.367002314815</v>
      </c>
      <c r="S1566" s="17">
        <f t="shared" si="99"/>
        <v>42152.836805555555</v>
      </c>
    </row>
    <row r="1567" spans="1:19" ht="48" hidden="1" x14ac:dyDescent="0.2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 s="12">
        <v>1</v>
      </c>
      <c r="M1567" t="b">
        <v>0</v>
      </c>
      <c r="N1567" t="s">
        <v>8288</v>
      </c>
      <c r="O1567" s="12">
        <f t="shared" si="96"/>
        <v>3</v>
      </c>
      <c r="P1567">
        <f t="shared" si="97"/>
        <v>100</v>
      </c>
      <c r="Q1567" t="s">
        <v>8333</v>
      </c>
      <c r="R1567" s="16">
        <f t="shared" si="98"/>
        <v>40672.729872685188</v>
      </c>
      <c r="S1567" s="17">
        <f t="shared" si="99"/>
        <v>40702.729872685188</v>
      </c>
    </row>
    <row r="1568" spans="1:19" ht="48" hidden="1" x14ac:dyDescent="0.2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 s="12">
        <v>59</v>
      </c>
      <c r="M1568" t="b">
        <v>0</v>
      </c>
      <c r="N1568" t="s">
        <v>8288</v>
      </c>
      <c r="O1568" s="12">
        <f t="shared" si="96"/>
        <v>21</v>
      </c>
      <c r="P1568">
        <f t="shared" si="97"/>
        <v>108.05</v>
      </c>
      <c r="Q1568" t="s">
        <v>8333</v>
      </c>
      <c r="R1568" s="16">
        <f t="shared" si="98"/>
        <v>42549.916712962964</v>
      </c>
      <c r="S1568" s="17">
        <f t="shared" si="99"/>
        <v>42578.916666666672</v>
      </c>
    </row>
    <row r="1569" spans="1:19" ht="48" hidden="1" x14ac:dyDescent="0.2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 s="12">
        <v>13</v>
      </c>
      <c r="M1569" t="b">
        <v>0</v>
      </c>
      <c r="N1569" t="s">
        <v>8288</v>
      </c>
      <c r="O1569" s="12">
        <f t="shared" si="96"/>
        <v>4</v>
      </c>
      <c r="P1569">
        <f t="shared" si="97"/>
        <v>26.92</v>
      </c>
      <c r="Q1569" t="s">
        <v>8333</v>
      </c>
      <c r="R1569" s="16">
        <f t="shared" si="98"/>
        <v>41671.936863425923</v>
      </c>
      <c r="S1569" s="17">
        <f t="shared" si="99"/>
        <v>41687</v>
      </c>
    </row>
    <row r="1570" spans="1:19" ht="48" hidden="1" x14ac:dyDescent="0.2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 s="12">
        <v>22</v>
      </c>
      <c r="M1570" t="b">
        <v>0</v>
      </c>
      <c r="N1570" t="s">
        <v>8288</v>
      </c>
      <c r="O1570" s="12">
        <f t="shared" si="96"/>
        <v>14</v>
      </c>
      <c r="P1570">
        <f t="shared" si="97"/>
        <v>155</v>
      </c>
      <c r="Q1570" t="s">
        <v>8333</v>
      </c>
      <c r="R1570" s="16">
        <f t="shared" si="98"/>
        <v>41962.062326388885</v>
      </c>
      <c r="S1570" s="17">
        <f t="shared" si="99"/>
        <v>41997.062326388885</v>
      </c>
    </row>
    <row r="1571" spans="1:19" ht="16" hidden="1" x14ac:dyDescent="0.2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 s="12">
        <v>0</v>
      </c>
      <c r="M1571" t="b">
        <v>0</v>
      </c>
      <c r="N1571" t="s">
        <v>8288</v>
      </c>
      <c r="O1571" s="12">
        <f t="shared" si="96"/>
        <v>0</v>
      </c>
      <c r="P1571">
        <f t="shared" si="97"/>
        <v>0</v>
      </c>
      <c r="Q1571" t="s">
        <v>8333</v>
      </c>
      <c r="R1571" s="16">
        <f t="shared" si="98"/>
        <v>41389.679560185185</v>
      </c>
      <c r="S1571" s="17">
        <f t="shared" si="99"/>
        <v>41419.679560185185</v>
      </c>
    </row>
    <row r="1572" spans="1:19" ht="32" hidden="1" x14ac:dyDescent="0.2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 s="12">
        <v>52</v>
      </c>
      <c r="M1572" t="b">
        <v>0</v>
      </c>
      <c r="N1572" t="s">
        <v>8288</v>
      </c>
      <c r="O1572" s="12">
        <f t="shared" si="96"/>
        <v>41</v>
      </c>
      <c r="P1572">
        <f t="shared" si="97"/>
        <v>47.77</v>
      </c>
      <c r="Q1572" t="s">
        <v>8333</v>
      </c>
      <c r="R1572" s="16">
        <f t="shared" si="98"/>
        <v>42438.813449074078</v>
      </c>
      <c r="S1572" s="17">
        <f t="shared" si="99"/>
        <v>42468.771782407406</v>
      </c>
    </row>
    <row r="1573" spans="1:19" ht="48" hidden="1" x14ac:dyDescent="0.2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 s="12">
        <v>4</v>
      </c>
      <c r="M1573" t="b">
        <v>0</v>
      </c>
      <c r="N1573" t="s">
        <v>8288</v>
      </c>
      <c r="O1573" s="12">
        <f t="shared" si="96"/>
        <v>1</v>
      </c>
      <c r="P1573">
        <f t="shared" si="97"/>
        <v>20</v>
      </c>
      <c r="Q1573" t="s">
        <v>8333</v>
      </c>
      <c r="R1573" s="16">
        <f t="shared" si="98"/>
        <v>42144.769479166673</v>
      </c>
      <c r="S1573" s="17">
        <f t="shared" si="99"/>
        <v>42174.769479166673</v>
      </c>
    </row>
    <row r="1574" spans="1:19" ht="48" hidden="1" x14ac:dyDescent="0.2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 s="12">
        <v>3</v>
      </c>
      <c r="M1574" t="b">
        <v>0</v>
      </c>
      <c r="N1574" t="s">
        <v>8288</v>
      </c>
      <c r="O1574" s="12">
        <f t="shared" si="96"/>
        <v>5</v>
      </c>
      <c r="P1574">
        <f t="shared" si="97"/>
        <v>41.67</v>
      </c>
      <c r="Q1574" t="s">
        <v>8333</v>
      </c>
      <c r="R1574" s="16">
        <f t="shared" si="98"/>
        <v>42404.033090277779</v>
      </c>
      <c r="S1574" s="17">
        <f t="shared" si="99"/>
        <v>42428.999305555553</v>
      </c>
    </row>
    <row r="1575" spans="1:19" ht="48" hidden="1" x14ac:dyDescent="0.2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 s="12">
        <v>3</v>
      </c>
      <c r="M1575" t="b">
        <v>0</v>
      </c>
      <c r="N1575" t="s">
        <v>8288</v>
      </c>
      <c r="O1575" s="12">
        <f t="shared" si="96"/>
        <v>2</v>
      </c>
      <c r="P1575">
        <f t="shared" si="97"/>
        <v>74.33</v>
      </c>
      <c r="Q1575" t="s">
        <v>8333</v>
      </c>
      <c r="R1575" s="16">
        <f t="shared" si="98"/>
        <v>42786.000023148154</v>
      </c>
      <c r="S1575" s="17">
        <f t="shared" si="99"/>
        <v>42826.165972222225</v>
      </c>
    </row>
    <row r="1576" spans="1:19" ht="48" hidden="1" x14ac:dyDescent="0.2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 s="12">
        <v>6</v>
      </c>
      <c r="M1576" t="b">
        <v>0</v>
      </c>
      <c r="N1576" t="s">
        <v>8288</v>
      </c>
      <c r="O1576" s="12">
        <f t="shared" si="96"/>
        <v>5</v>
      </c>
      <c r="P1576">
        <f t="shared" si="97"/>
        <v>84.33</v>
      </c>
      <c r="Q1576" t="s">
        <v>8333</v>
      </c>
      <c r="R1576" s="16">
        <f t="shared" si="98"/>
        <v>42017.927418981482</v>
      </c>
      <c r="S1576" s="17">
        <f t="shared" si="99"/>
        <v>42052.927418981482</v>
      </c>
    </row>
    <row r="1577" spans="1:19" ht="48" hidden="1" x14ac:dyDescent="0.2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 s="12">
        <v>35</v>
      </c>
      <c r="M1577" t="b">
        <v>0</v>
      </c>
      <c r="N1577" t="s">
        <v>8288</v>
      </c>
      <c r="O1577" s="12">
        <f t="shared" si="96"/>
        <v>23</v>
      </c>
      <c r="P1577">
        <f t="shared" si="97"/>
        <v>65.459999999999994</v>
      </c>
      <c r="Q1577" t="s">
        <v>8333</v>
      </c>
      <c r="R1577" s="16">
        <f t="shared" si="98"/>
        <v>41799.524259259262</v>
      </c>
      <c r="S1577" s="17">
        <f t="shared" si="99"/>
        <v>41829.524259259262</v>
      </c>
    </row>
    <row r="1578" spans="1:19" ht="32" hidden="1" x14ac:dyDescent="0.2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 s="12">
        <v>10</v>
      </c>
      <c r="M1578" t="b">
        <v>0</v>
      </c>
      <c r="N1578" t="s">
        <v>8288</v>
      </c>
      <c r="O1578" s="12">
        <f t="shared" si="96"/>
        <v>13</v>
      </c>
      <c r="P1578">
        <f t="shared" si="97"/>
        <v>65</v>
      </c>
      <c r="Q1578" t="s">
        <v>8333</v>
      </c>
      <c r="R1578" s="16">
        <f t="shared" si="98"/>
        <v>42140.879259259258</v>
      </c>
      <c r="S1578" s="17">
        <f t="shared" si="99"/>
        <v>42185.879259259258</v>
      </c>
    </row>
    <row r="1579" spans="1:19" ht="48" hidden="1" x14ac:dyDescent="0.2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 s="12">
        <v>2</v>
      </c>
      <c r="M1579" t="b">
        <v>0</v>
      </c>
      <c r="N1579" t="s">
        <v>8288</v>
      </c>
      <c r="O1579" s="12">
        <f t="shared" si="96"/>
        <v>1</v>
      </c>
      <c r="P1579">
        <f t="shared" si="97"/>
        <v>27.5</v>
      </c>
      <c r="Q1579" t="s">
        <v>8333</v>
      </c>
      <c r="R1579" s="16">
        <f t="shared" si="98"/>
        <v>41054.847777777781</v>
      </c>
      <c r="S1579" s="17">
        <f t="shared" si="99"/>
        <v>41114.847777777781</v>
      </c>
    </row>
    <row r="1580" spans="1:19" ht="64" hidden="1" x14ac:dyDescent="0.2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 s="12">
        <v>4</v>
      </c>
      <c r="M1580" t="b">
        <v>0</v>
      </c>
      <c r="N1580" t="s">
        <v>8288</v>
      </c>
      <c r="O1580" s="12">
        <f t="shared" si="96"/>
        <v>11</v>
      </c>
      <c r="P1580">
        <f t="shared" si="97"/>
        <v>51.25</v>
      </c>
      <c r="Q1580" t="s">
        <v>8333</v>
      </c>
      <c r="R1580" s="16">
        <f t="shared" si="98"/>
        <v>40399.065868055557</v>
      </c>
      <c r="S1580" s="17">
        <f t="shared" si="99"/>
        <v>40423.083333333336</v>
      </c>
    </row>
    <row r="1581" spans="1:19" ht="32" hidden="1" x14ac:dyDescent="0.2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 s="12">
        <v>2</v>
      </c>
      <c r="M1581" t="b">
        <v>0</v>
      </c>
      <c r="N1581" t="s">
        <v>8288</v>
      </c>
      <c r="O1581" s="12">
        <f t="shared" si="96"/>
        <v>1</v>
      </c>
      <c r="P1581">
        <f t="shared" si="97"/>
        <v>14</v>
      </c>
      <c r="Q1581" t="s">
        <v>8333</v>
      </c>
      <c r="R1581" s="16">
        <f t="shared" si="98"/>
        <v>41481.996423611112</v>
      </c>
      <c r="S1581" s="17">
        <f t="shared" si="99"/>
        <v>41514.996423611112</v>
      </c>
    </row>
    <row r="1582" spans="1:19" ht="48" hidden="1" x14ac:dyDescent="0.2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 s="12">
        <v>0</v>
      </c>
      <c r="M1582" t="b">
        <v>0</v>
      </c>
      <c r="N1582" t="s">
        <v>8288</v>
      </c>
      <c r="O1582" s="12">
        <f t="shared" si="96"/>
        <v>0</v>
      </c>
      <c r="P1582">
        <f t="shared" si="97"/>
        <v>0</v>
      </c>
      <c r="Q1582" t="s">
        <v>8333</v>
      </c>
      <c r="R1582" s="16">
        <f t="shared" si="98"/>
        <v>40990.050069444449</v>
      </c>
      <c r="S1582" s="17">
        <f t="shared" si="99"/>
        <v>41050.050069444449</v>
      </c>
    </row>
    <row r="1583" spans="1:19" ht="48" hidden="1" x14ac:dyDescent="0.2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 s="12">
        <v>1</v>
      </c>
      <c r="M1583" t="b">
        <v>0</v>
      </c>
      <c r="N1583" t="s">
        <v>8289</v>
      </c>
      <c r="O1583" s="12">
        <f t="shared" si="96"/>
        <v>1</v>
      </c>
      <c r="P1583">
        <f t="shared" si="97"/>
        <v>5</v>
      </c>
      <c r="Q1583" t="s">
        <v>8334</v>
      </c>
      <c r="R1583" s="16">
        <f t="shared" si="98"/>
        <v>42325.448958333334</v>
      </c>
      <c r="S1583" s="17">
        <f t="shared" si="99"/>
        <v>42357.448958333334</v>
      </c>
    </row>
    <row r="1584" spans="1:19" ht="32" hidden="1" x14ac:dyDescent="0.2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 s="12">
        <v>3</v>
      </c>
      <c r="M1584" t="b">
        <v>0</v>
      </c>
      <c r="N1584" t="s">
        <v>8289</v>
      </c>
      <c r="O1584" s="12">
        <f t="shared" si="96"/>
        <v>9</v>
      </c>
      <c r="P1584">
        <f t="shared" si="97"/>
        <v>31</v>
      </c>
      <c r="Q1584" t="s">
        <v>8334</v>
      </c>
      <c r="R1584" s="16">
        <f t="shared" si="98"/>
        <v>42246.789965277778</v>
      </c>
      <c r="S1584" s="17">
        <f t="shared" si="99"/>
        <v>42303.888888888891</v>
      </c>
    </row>
    <row r="1585" spans="1:19" ht="48" hidden="1" x14ac:dyDescent="0.2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 s="12">
        <v>1</v>
      </c>
      <c r="M1585" t="b">
        <v>0</v>
      </c>
      <c r="N1585" t="s">
        <v>8289</v>
      </c>
      <c r="O1585" s="12">
        <f t="shared" si="96"/>
        <v>0</v>
      </c>
      <c r="P1585">
        <f t="shared" si="97"/>
        <v>15</v>
      </c>
      <c r="Q1585" t="s">
        <v>8334</v>
      </c>
      <c r="R1585" s="16">
        <f t="shared" si="98"/>
        <v>41877.904988425929</v>
      </c>
      <c r="S1585" s="17">
        <f t="shared" si="99"/>
        <v>41907.904988425929</v>
      </c>
    </row>
    <row r="1586" spans="1:19" ht="48" hidden="1" x14ac:dyDescent="0.2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 s="12">
        <v>0</v>
      </c>
      <c r="M1586" t="b">
        <v>0</v>
      </c>
      <c r="N1586" t="s">
        <v>8289</v>
      </c>
      <c r="O1586" s="12">
        <f t="shared" si="96"/>
        <v>0</v>
      </c>
      <c r="P1586">
        <f t="shared" si="97"/>
        <v>0</v>
      </c>
      <c r="Q1586" t="s">
        <v>8334</v>
      </c>
      <c r="R1586" s="16">
        <f t="shared" si="98"/>
        <v>41779.649317129632</v>
      </c>
      <c r="S1586" s="17">
        <f t="shared" si="99"/>
        <v>41789.649317129632</v>
      </c>
    </row>
    <row r="1587" spans="1:19" ht="48" hidden="1" x14ac:dyDescent="0.2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 s="12">
        <v>12</v>
      </c>
      <c r="M1587" t="b">
        <v>0</v>
      </c>
      <c r="N1587" t="s">
        <v>8289</v>
      </c>
      <c r="O1587" s="12">
        <f t="shared" si="96"/>
        <v>79</v>
      </c>
      <c r="P1587">
        <f t="shared" si="97"/>
        <v>131.66999999999999</v>
      </c>
      <c r="Q1587" t="s">
        <v>8334</v>
      </c>
      <c r="R1587" s="16">
        <f t="shared" si="98"/>
        <v>42707.895462962959</v>
      </c>
      <c r="S1587" s="17">
        <f t="shared" si="99"/>
        <v>42729.458333333328</v>
      </c>
    </row>
    <row r="1588" spans="1:19" ht="32" hidden="1" x14ac:dyDescent="0.2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 s="12">
        <v>0</v>
      </c>
      <c r="M1588" t="b">
        <v>0</v>
      </c>
      <c r="N1588" t="s">
        <v>8289</v>
      </c>
      <c r="O1588" s="12">
        <f t="shared" si="96"/>
        <v>0</v>
      </c>
      <c r="P1588">
        <f t="shared" si="97"/>
        <v>0</v>
      </c>
      <c r="Q1588" t="s">
        <v>8334</v>
      </c>
      <c r="R1588" s="16">
        <f t="shared" si="98"/>
        <v>42069.104421296302</v>
      </c>
      <c r="S1588" s="17">
        <f t="shared" si="99"/>
        <v>42099.062754629631</v>
      </c>
    </row>
    <row r="1589" spans="1:19" ht="48" hidden="1" x14ac:dyDescent="0.2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 s="12">
        <v>1</v>
      </c>
      <c r="M1589" t="b">
        <v>0</v>
      </c>
      <c r="N1589" t="s">
        <v>8289</v>
      </c>
      <c r="O1589" s="12">
        <f t="shared" si="96"/>
        <v>0</v>
      </c>
      <c r="P1589">
        <f t="shared" si="97"/>
        <v>1</v>
      </c>
      <c r="Q1589" t="s">
        <v>8334</v>
      </c>
      <c r="R1589" s="16">
        <f t="shared" si="98"/>
        <v>41956.950983796298</v>
      </c>
      <c r="S1589" s="17">
        <f t="shared" si="99"/>
        <v>41986.950983796298</v>
      </c>
    </row>
    <row r="1590" spans="1:19" ht="32" hidden="1" x14ac:dyDescent="0.2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 s="12">
        <v>0</v>
      </c>
      <c r="M1590" t="b">
        <v>0</v>
      </c>
      <c r="N1590" t="s">
        <v>8289</v>
      </c>
      <c r="O1590" s="12">
        <f t="shared" si="96"/>
        <v>0</v>
      </c>
      <c r="P1590">
        <f t="shared" si="97"/>
        <v>0</v>
      </c>
      <c r="Q1590" t="s">
        <v>8334</v>
      </c>
      <c r="R1590" s="16">
        <f t="shared" si="98"/>
        <v>42005.24998842593</v>
      </c>
      <c r="S1590" s="17">
        <f t="shared" si="99"/>
        <v>42035.841666666667</v>
      </c>
    </row>
    <row r="1591" spans="1:19" ht="48" hidden="1" x14ac:dyDescent="0.2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 s="12">
        <v>0</v>
      </c>
      <c r="M1591" t="b">
        <v>0</v>
      </c>
      <c r="N1591" t="s">
        <v>8289</v>
      </c>
      <c r="O1591" s="12">
        <f t="shared" si="96"/>
        <v>0</v>
      </c>
      <c r="P1591">
        <f t="shared" si="97"/>
        <v>0</v>
      </c>
      <c r="Q1591" t="s">
        <v>8334</v>
      </c>
      <c r="R1591" s="16">
        <f t="shared" si="98"/>
        <v>42256.984791666662</v>
      </c>
      <c r="S1591" s="17">
        <f t="shared" si="99"/>
        <v>42286.984791666662</v>
      </c>
    </row>
    <row r="1592" spans="1:19" ht="16" hidden="1" x14ac:dyDescent="0.2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 s="12">
        <v>2</v>
      </c>
      <c r="M1592" t="b">
        <v>0</v>
      </c>
      <c r="N1592" t="s">
        <v>8289</v>
      </c>
      <c r="O1592" s="12">
        <f t="shared" si="96"/>
        <v>2</v>
      </c>
      <c r="P1592">
        <f t="shared" si="97"/>
        <v>510</v>
      </c>
      <c r="Q1592" t="s">
        <v>8334</v>
      </c>
      <c r="R1592" s="16">
        <f t="shared" si="98"/>
        <v>42240.857222222221</v>
      </c>
      <c r="S1592" s="17">
        <f t="shared" si="99"/>
        <v>42270.857222222221</v>
      </c>
    </row>
    <row r="1593" spans="1:19" ht="48" hidden="1" x14ac:dyDescent="0.2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 s="12">
        <v>92</v>
      </c>
      <c r="M1593" t="b">
        <v>0</v>
      </c>
      <c r="N1593" t="s">
        <v>8289</v>
      </c>
      <c r="O1593" s="12">
        <f t="shared" si="96"/>
        <v>29</v>
      </c>
      <c r="P1593">
        <f t="shared" si="97"/>
        <v>44.48</v>
      </c>
      <c r="Q1593" t="s">
        <v>8334</v>
      </c>
      <c r="R1593" s="16">
        <f t="shared" si="98"/>
        <v>42433.726168981477</v>
      </c>
      <c r="S1593" s="17">
        <f t="shared" si="99"/>
        <v>42463.68450231482</v>
      </c>
    </row>
    <row r="1594" spans="1:19" ht="32" hidden="1" x14ac:dyDescent="0.2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 s="12">
        <v>0</v>
      </c>
      <c r="M1594" t="b">
        <v>0</v>
      </c>
      <c r="N1594" t="s">
        <v>8289</v>
      </c>
      <c r="O1594" s="12">
        <f t="shared" si="96"/>
        <v>0</v>
      </c>
      <c r="P1594">
        <f t="shared" si="97"/>
        <v>0</v>
      </c>
      <c r="Q1594" t="s">
        <v>8334</v>
      </c>
      <c r="R1594" s="16">
        <f t="shared" si="98"/>
        <v>42046.072743055556</v>
      </c>
      <c r="S1594" s="17">
        <f t="shared" si="99"/>
        <v>42091.031076388885</v>
      </c>
    </row>
    <row r="1595" spans="1:19" ht="32" hidden="1" x14ac:dyDescent="0.2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 s="12">
        <v>3</v>
      </c>
      <c r="M1595" t="b">
        <v>0</v>
      </c>
      <c r="N1595" t="s">
        <v>8289</v>
      </c>
      <c r="O1595" s="12">
        <f t="shared" si="96"/>
        <v>0</v>
      </c>
      <c r="P1595">
        <f t="shared" si="97"/>
        <v>1</v>
      </c>
      <c r="Q1595" t="s">
        <v>8334</v>
      </c>
      <c r="R1595" s="16">
        <f t="shared" si="98"/>
        <v>42033.845543981486</v>
      </c>
      <c r="S1595" s="17">
        <f t="shared" si="99"/>
        <v>42063.845543981486</v>
      </c>
    </row>
    <row r="1596" spans="1:19" ht="32" hidden="1" x14ac:dyDescent="0.2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 s="12">
        <v>10</v>
      </c>
      <c r="M1596" t="b">
        <v>0</v>
      </c>
      <c r="N1596" t="s">
        <v>8289</v>
      </c>
      <c r="O1596" s="12">
        <f t="shared" si="96"/>
        <v>21</v>
      </c>
      <c r="P1596">
        <f t="shared" si="97"/>
        <v>20.5</v>
      </c>
      <c r="Q1596" t="s">
        <v>8334</v>
      </c>
      <c r="R1596" s="16">
        <f t="shared" si="98"/>
        <v>42445.712754629625</v>
      </c>
      <c r="S1596" s="17">
        <f t="shared" si="99"/>
        <v>42505.681249999994</v>
      </c>
    </row>
    <row r="1597" spans="1:19" ht="48" hidden="1" x14ac:dyDescent="0.2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 s="12">
        <v>7</v>
      </c>
      <c r="M1597" t="b">
        <v>0</v>
      </c>
      <c r="N1597" t="s">
        <v>8289</v>
      </c>
      <c r="O1597" s="12">
        <f t="shared" si="96"/>
        <v>0</v>
      </c>
      <c r="P1597">
        <f t="shared" si="97"/>
        <v>40</v>
      </c>
      <c r="Q1597" t="s">
        <v>8334</v>
      </c>
      <c r="R1597" s="16">
        <f t="shared" si="98"/>
        <v>41780.050092592595</v>
      </c>
      <c r="S1597" s="17">
        <f t="shared" si="99"/>
        <v>41808.842361111114</v>
      </c>
    </row>
    <row r="1598" spans="1:19" ht="32" hidden="1" x14ac:dyDescent="0.2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 s="12">
        <v>3</v>
      </c>
      <c r="M1598" t="b">
        <v>0</v>
      </c>
      <c r="N1598" t="s">
        <v>8289</v>
      </c>
      <c r="O1598" s="12">
        <f t="shared" si="96"/>
        <v>2</v>
      </c>
      <c r="P1598">
        <f t="shared" si="97"/>
        <v>25</v>
      </c>
      <c r="Q1598" t="s">
        <v>8334</v>
      </c>
      <c r="R1598" s="16">
        <f t="shared" si="98"/>
        <v>41941.430196759262</v>
      </c>
      <c r="S1598" s="17">
        <f t="shared" si="99"/>
        <v>41986.471863425926</v>
      </c>
    </row>
    <row r="1599" spans="1:19" ht="48" hidden="1" x14ac:dyDescent="0.2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 s="12">
        <v>0</v>
      </c>
      <c r="M1599" t="b">
        <v>0</v>
      </c>
      <c r="N1599" t="s">
        <v>8289</v>
      </c>
      <c r="O1599" s="12">
        <f t="shared" si="96"/>
        <v>0</v>
      </c>
      <c r="P1599">
        <f t="shared" si="97"/>
        <v>0</v>
      </c>
      <c r="Q1599" t="s">
        <v>8334</v>
      </c>
      <c r="R1599" s="16">
        <f t="shared" si="98"/>
        <v>42603.354131944448</v>
      </c>
      <c r="S1599" s="17">
        <f t="shared" si="99"/>
        <v>42633.354131944448</v>
      </c>
    </row>
    <row r="1600" spans="1:19" ht="48" hidden="1" x14ac:dyDescent="0.2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 s="12">
        <v>1</v>
      </c>
      <c r="M1600" t="b">
        <v>0</v>
      </c>
      <c r="N1600" t="s">
        <v>8289</v>
      </c>
      <c r="O1600" s="12">
        <f t="shared" si="96"/>
        <v>0</v>
      </c>
      <c r="P1600">
        <f t="shared" si="97"/>
        <v>1</v>
      </c>
      <c r="Q1600" t="s">
        <v>8334</v>
      </c>
      <c r="R1600" s="16">
        <f t="shared" si="98"/>
        <v>42151.667337962965</v>
      </c>
      <c r="S1600" s="17">
        <f t="shared" si="99"/>
        <v>42211.667337962965</v>
      </c>
    </row>
    <row r="1601" spans="1:19" ht="48" hidden="1" x14ac:dyDescent="0.2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 s="12">
        <v>0</v>
      </c>
      <c r="M1601" t="b">
        <v>0</v>
      </c>
      <c r="N1601" t="s">
        <v>8289</v>
      </c>
      <c r="O1601" s="12">
        <f t="shared" si="96"/>
        <v>0</v>
      </c>
      <c r="P1601">
        <f t="shared" si="97"/>
        <v>0</v>
      </c>
      <c r="Q1601" t="s">
        <v>8334</v>
      </c>
      <c r="R1601" s="16">
        <f t="shared" si="98"/>
        <v>42438.53907407407</v>
      </c>
      <c r="S1601" s="17">
        <f t="shared" si="99"/>
        <v>42468.497407407413</v>
      </c>
    </row>
    <row r="1602" spans="1:19" ht="48" hidden="1" x14ac:dyDescent="0.2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 s="12">
        <v>9</v>
      </c>
      <c r="M1602" t="b">
        <v>0</v>
      </c>
      <c r="N1602" t="s">
        <v>8289</v>
      </c>
      <c r="O1602" s="12">
        <f t="shared" ref="O1602:O1665" si="100">ROUND(E1602/D1602*100,0)</f>
        <v>7</v>
      </c>
      <c r="P1602">
        <f t="shared" si="97"/>
        <v>40.78</v>
      </c>
      <c r="Q1602" t="s">
        <v>8334</v>
      </c>
      <c r="R1602" s="16">
        <f t="shared" si="98"/>
        <v>41791.057314814818</v>
      </c>
      <c r="S1602" s="17">
        <f t="shared" si="99"/>
        <v>41835.21597222222</v>
      </c>
    </row>
    <row r="1603" spans="1:19" ht="48" hidden="1" x14ac:dyDescent="0.2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 s="12">
        <v>56</v>
      </c>
      <c r="M1603" t="b">
        <v>1</v>
      </c>
      <c r="N1603" t="s">
        <v>8274</v>
      </c>
      <c r="O1603" s="12">
        <f t="shared" si="100"/>
        <v>108</v>
      </c>
      <c r="P1603">
        <f t="shared" ref="P1603:P1666" si="101">IFERROR(ROUND(E1603/L1603,2),0)</f>
        <v>48.33</v>
      </c>
      <c r="Q1603" t="s">
        <v>8319</v>
      </c>
      <c r="R1603" s="16">
        <f t="shared" ref="R1603:R1666" si="102">(((J1603/60)/60)/24)+DATE(1970,1,1)</f>
        <v>40638.092974537038</v>
      </c>
      <c r="S1603" s="17">
        <f t="shared" ref="S1603:S1666" si="103">(((I1603/60)/60)/24)+DATE(1970,1,1)</f>
        <v>40668.092974537038</v>
      </c>
    </row>
    <row r="1604" spans="1:19" ht="48" hidden="1" x14ac:dyDescent="0.2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 s="12">
        <v>32</v>
      </c>
      <c r="M1604" t="b">
        <v>1</v>
      </c>
      <c r="N1604" t="s">
        <v>8274</v>
      </c>
      <c r="O1604" s="12">
        <f t="shared" si="100"/>
        <v>100</v>
      </c>
      <c r="P1604">
        <f t="shared" si="101"/>
        <v>46.95</v>
      </c>
      <c r="Q1604" t="s">
        <v>8319</v>
      </c>
      <c r="R1604" s="16">
        <f t="shared" si="102"/>
        <v>40788.297650462962</v>
      </c>
      <c r="S1604" s="17">
        <f t="shared" si="103"/>
        <v>40830.958333333336</v>
      </c>
    </row>
    <row r="1605" spans="1:19" ht="32" hidden="1" x14ac:dyDescent="0.2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 s="12">
        <v>30</v>
      </c>
      <c r="M1605" t="b">
        <v>1</v>
      </c>
      <c r="N1605" t="s">
        <v>8274</v>
      </c>
      <c r="O1605" s="12">
        <f t="shared" si="100"/>
        <v>100</v>
      </c>
      <c r="P1605">
        <f t="shared" si="101"/>
        <v>66.69</v>
      </c>
      <c r="Q1605" t="s">
        <v>8319</v>
      </c>
      <c r="R1605" s="16">
        <f t="shared" si="102"/>
        <v>40876.169664351852</v>
      </c>
      <c r="S1605" s="17">
        <f t="shared" si="103"/>
        <v>40936.169664351852</v>
      </c>
    </row>
    <row r="1606" spans="1:19" ht="48" hidden="1" x14ac:dyDescent="0.2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 s="12">
        <v>70</v>
      </c>
      <c r="M1606" t="b">
        <v>1</v>
      </c>
      <c r="N1606" t="s">
        <v>8274</v>
      </c>
      <c r="O1606" s="12">
        <f t="shared" si="100"/>
        <v>122</v>
      </c>
      <c r="P1606">
        <f t="shared" si="101"/>
        <v>48.84</v>
      </c>
      <c r="Q1606" t="s">
        <v>8319</v>
      </c>
      <c r="R1606" s="16">
        <f t="shared" si="102"/>
        <v>40945.845312500001</v>
      </c>
      <c r="S1606" s="17">
        <f t="shared" si="103"/>
        <v>40985.80364583333</v>
      </c>
    </row>
    <row r="1607" spans="1:19" ht="48" hidden="1" x14ac:dyDescent="0.2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 s="12">
        <v>44</v>
      </c>
      <c r="M1607" t="b">
        <v>1</v>
      </c>
      <c r="N1607" t="s">
        <v>8274</v>
      </c>
      <c r="O1607" s="12">
        <f t="shared" si="100"/>
        <v>101</v>
      </c>
      <c r="P1607">
        <f t="shared" si="101"/>
        <v>137.31</v>
      </c>
      <c r="Q1607" t="s">
        <v>8319</v>
      </c>
      <c r="R1607" s="16">
        <f t="shared" si="102"/>
        <v>40747.012881944444</v>
      </c>
      <c r="S1607" s="17">
        <f t="shared" si="103"/>
        <v>40756.291666666664</v>
      </c>
    </row>
    <row r="1608" spans="1:19" ht="48" hidden="1" x14ac:dyDescent="0.2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 s="12">
        <v>92</v>
      </c>
      <c r="M1608" t="b">
        <v>1</v>
      </c>
      <c r="N1608" t="s">
        <v>8274</v>
      </c>
      <c r="O1608" s="12">
        <f t="shared" si="100"/>
        <v>101</v>
      </c>
      <c r="P1608">
        <f t="shared" si="101"/>
        <v>87.83</v>
      </c>
      <c r="Q1608" t="s">
        <v>8319</v>
      </c>
      <c r="R1608" s="16">
        <f t="shared" si="102"/>
        <v>40536.111550925925</v>
      </c>
      <c r="S1608" s="17">
        <f t="shared" si="103"/>
        <v>40626.069884259261</v>
      </c>
    </row>
    <row r="1609" spans="1:19" ht="48" hidden="1" x14ac:dyDescent="0.2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 s="12">
        <v>205</v>
      </c>
      <c r="M1609" t="b">
        <v>1</v>
      </c>
      <c r="N1609" t="s">
        <v>8274</v>
      </c>
      <c r="O1609" s="12">
        <f t="shared" si="100"/>
        <v>145</v>
      </c>
      <c r="P1609">
        <f t="shared" si="101"/>
        <v>70.790000000000006</v>
      </c>
      <c r="Q1609" t="s">
        <v>8319</v>
      </c>
      <c r="R1609" s="16">
        <f t="shared" si="102"/>
        <v>41053.80846064815</v>
      </c>
      <c r="S1609" s="17">
        <f t="shared" si="103"/>
        <v>41074.80846064815</v>
      </c>
    </row>
    <row r="1610" spans="1:19" ht="32" hidden="1" x14ac:dyDescent="0.2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 s="12">
        <v>23</v>
      </c>
      <c r="M1610" t="b">
        <v>1</v>
      </c>
      <c r="N1610" t="s">
        <v>8274</v>
      </c>
      <c r="O1610" s="12">
        <f t="shared" si="100"/>
        <v>101</v>
      </c>
      <c r="P1610">
        <f t="shared" si="101"/>
        <v>52.83</v>
      </c>
      <c r="Q1610" t="s">
        <v>8319</v>
      </c>
      <c r="R1610" s="16">
        <f t="shared" si="102"/>
        <v>41607.83085648148</v>
      </c>
      <c r="S1610" s="17">
        <f t="shared" si="103"/>
        <v>41640.226388888892</v>
      </c>
    </row>
    <row r="1611" spans="1:19" ht="48" hidden="1" x14ac:dyDescent="0.2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 s="12">
        <v>4</v>
      </c>
      <c r="M1611" t="b">
        <v>1</v>
      </c>
      <c r="N1611" t="s">
        <v>8274</v>
      </c>
      <c r="O1611" s="12">
        <f t="shared" si="100"/>
        <v>118</v>
      </c>
      <c r="P1611">
        <f t="shared" si="101"/>
        <v>443.75</v>
      </c>
      <c r="Q1611" t="s">
        <v>8319</v>
      </c>
      <c r="R1611" s="16">
        <f t="shared" si="102"/>
        <v>40796.001261574071</v>
      </c>
      <c r="S1611" s="17">
        <f t="shared" si="103"/>
        <v>40849.333333333336</v>
      </c>
    </row>
    <row r="1612" spans="1:19" ht="32" hidden="1" x14ac:dyDescent="0.2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 s="12">
        <v>112</v>
      </c>
      <c r="M1612" t="b">
        <v>1</v>
      </c>
      <c r="N1612" t="s">
        <v>8274</v>
      </c>
      <c r="O1612" s="12">
        <f t="shared" si="100"/>
        <v>272</v>
      </c>
      <c r="P1612">
        <f t="shared" si="101"/>
        <v>48.54</v>
      </c>
      <c r="Q1612" t="s">
        <v>8319</v>
      </c>
      <c r="R1612" s="16">
        <f t="shared" si="102"/>
        <v>41228.924884259257</v>
      </c>
      <c r="S1612" s="17">
        <f t="shared" si="103"/>
        <v>41258.924884259257</v>
      </c>
    </row>
    <row r="1613" spans="1:19" ht="16" hidden="1" x14ac:dyDescent="0.2">
      <c r="A1613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 s="12">
        <v>27</v>
      </c>
      <c r="M1613" t="b">
        <v>1</v>
      </c>
      <c r="N1613" t="s">
        <v>8274</v>
      </c>
      <c r="O1613" s="12">
        <f t="shared" si="100"/>
        <v>125</v>
      </c>
      <c r="P1613">
        <f t="shared" si="101"/>
        <v>37.07</v>
      </c>
      <c r="Q1613" t="s">
        <v>8319</v>
      </c>
      <c r="R1613" s="16">
        <f t="shared" si="102"/>
        <v>41409.00037037037</v>
      </c>
      <c r="S1613" s="17">
        <f t="shared" si="103"/>
        <v>41430.00037037037</v>
      </c>
    </row>
    <row r="1614" spans="1:19" ht="32" hidden="1" x14ac:dyDescent="0.2">
      <c r="A1614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 s="12">
        <v>11</v>
      </c>
      <c r="M1614" t="b">
        <v>1</v>
      </c>
      <c r="N1614" t="s">
        <v>8274</v>
      </c>
      <c r="O1614" s="12">
        <f t="shared" si="100"/>
        <v>110</v>
      </c>
      <c r="P1614">
        <f t="shared" si="101"/>
        <v>50</v>
      </c>
      <c r="Q1614" t="s">
        <v>8319</v>
      </c>
      <c r="R1614" s="16">
        <f t="shared" si="102"/>
        <v>41246.874814814815</v>
      </c>
      <c r="S1614" s="17">
        <f t="shared" si="103"/>
        <v>41276.874814814815</v>
      </c>
    </row>
    <row r="1615" spans="1:19" ht="48" hidden="1" x14ac:dyDescent="0.2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 s="12">
        <v>26</v>
      </c>
      <c r="M1615" t="b">
        <v>1</v>
      </c>
      <c r="N1615" t="s">
        <v>8274</v>
      </c>
      <c r="O1615" s="12">
        <f t="shared" si="100"/>
        <v>102</v>
      </c>
      <c r="P1615">
        <f t="shared" si="101"/>
        <v>39.04</v>
      </c>
      <c r="Q1615" t="s">
        <v>8319</v>
      </c>
      <c r="R1615" s="16">
        <f t="shared" si="102"/>
        <v>41082.069467592592</v>
      </c>
      <c r="S1615" s="17">
        <f t="shared" si="103"/>
        <v>41112.069467592592</v>
      </c>
    </row>
    <row r="1616" spans="1:19" ht="48" hidden="1" x14ac:dyDescent="0.2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 s="12">
        <v>77</v>
      </c>
      <c r="M1616" t="b">
        <v>1</v>
      </c>
      <c r="N1616" t="s">
        <v>8274</v>
      </c>
      <c r="O1616" s="12">
        <f t="shared" si="100"/>
        <v>103</v>
      </c>
      <c r="P1616">
        <f t="shared" si="101"/>
        <v>66.69</v>
      </c>
      <c r="Q1616" t="s">
        <v>8319</v>
      </c>
      <c r="R1616" s="16">
        <f t="shared" si="102"/>
        <v>41794.981122685182</v>
      </c>
      <c r="S1616" s="17">
        <f t="shared" si="103"/>
        <v>41854.708333333336</v>
      </c>
    </row>
    <row r="1617" spans="1:19" ht="48" hidden="1" x14ac:dyDescent="0.2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 s="12">
        <v>136</v>
      </c>
      <c r="M1617" t="b">
        <v>1</v>
      </c>
      <c r="N1617" t="s">
        <v>8274</v>
      </c>
      <c r="O1617" s="12">
        <f t="shared" si="100"/>
        <v>114</v>
      </c>
      <c r="P1617">
        <f t="shared" si="101"/>
        <v>67.13</v>
      </c>
      <c r="Q1617" t="s">
        <v>8319</v>
      </c>
      <c r="R1617" s="16">
        <f t="shared" si="102"/>
        <v>40845.050879629627</v>
      </c>
      <c r="S1617" s="17">
        <f t="shared" si="103"/>
        <v>40890.092546296299</v>
      </c>
    </row>
    <row r="1618" spans="1:19" ht="48" hidden="1" x14ac:dyDescent="0.2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 s="12">
        <v>157</v>
      </c>
      <c r="M1618" t="b">
        <v>1</v>
      </c>
      <c r="N1618" t="s">
        <v>8274</v>
      </c>
      <c r="O1618" s="12">
        <f t="shared" si="100"/>
        <v>104</v>
      </c>
      <c r="P1618">
        <f t="shared" si="101"/>
        <v>66.37</v>
      </c>
      <c r="Q1618" t="s">
        <v>8319</v>
      </c>
      <c r="R1618" s="16">
        <f t="shared" si="102"/>
        <v>41194.715520833335</v>
      </c>
      <c r="S1618" s="17">
        <f t="shared" si="103"/>
        <v>41235.916666666664</v>
      </c>
    </row>
    <row r="1619" spans="1:19" ht="32" hidden="1" x14ac:dyDescent="0.2">
      <c r="A1619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 s="12">
        <v>158</v>
      </c>
      <c r="M1619" t="b">
        <v>1</v>
      </c>
      <c r="N1619" t="s">
        <v>8274</v>
      </c>
      <c r="O1619" s="12">
        <f t="shared" si="100"/>
        <v>146</v>
      </c>
      <c r="P1619">
        <f t="shared" si="101"/>
        <v>64.62</v>
      </c>
      <c r="Q1619" t="s">
        <v>8319</v>
      </c>
      <c r="R1619" s="16">
        <f t="shared" si="102"/>
        <v>41546.664212962962</v>
      </c>
      <c r="S1619" s="17">
        <f t="shared" si="103"/>
        <v>41579.791666666664</v>
      </c>
    </row>
    <row r="1620" spans="1:19" ht="32" hidden="1" x14ac:dyDescent="0.2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 s="12">
        <v>27</v>
      </c>
      <c r="M1620" t="b">
        <v>1</v>
      </c>
      <c r="N1620" t="s">
        <v>8274</v>
      </c>
      <c r="O1620" s="12">
        <f t="shared" si="100"/>
        <v>105</v>
      </c>
      <c r="P1620">
        <f t="shared" si="101"/>
        <v>58.37</v>
      </c>
      <c r="Q1620" t="s">
        <v>8319</v>
      </c>
      <c r="R1620" s="16">
        <f t="shared" si="102"/>
        <v>41301.654340277775</v>
      </c>
      <c r="S1620" s="17">
        <f t="shared" si="103"/>
        <v>41341.654340277775</v>
      </c>
    </row>
    <row r="1621" spans="1:19" ht="48" hidden="1" x14ac:dyDescent="0.2">
      <c r="A1621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 s="12">
        <v>23</v>
      </c>
      <c r="M1621" t="b">
        <v>1</v>
      </c>
      <c r="N1621" t="s">
        <v>8274</v>
      </c>
      <c r="O1621" s="12">
        <f t="shared" si="100"/>
        <v>133</v>
      </c>
      <c r="P1621">
        <f t="shared" si="101"/>
        <v>86.96</v>
      </c>
      <c r="Q1621" t="s">
        <v>8319</v>
      </c>
      <c r="R1621" s="16">
        <f t="shared" si="102"/>
        <v>41876.18618055556</v>
      </c>
      <c r="S1621" s="17">
        <f t="shared" si="103"/>
        <v>41897.18618055556</v>
      </c>
    </row>
    <row r="1622" spans="1:19" ht="32" hidden="1" x14ac:dyDescent="0.2">
      <c r="A1622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 s="12">
        <v>17</v>
      </c>
      <c r="M1622" t="b">
        <v>1</v>
      </c>
      <c r="N1622" t="s">
        <v>8274</v>
      </c>
      <c r="O1622" s="12">
        <f t="shared" si="100"/>
        <v>113</v>
      </c>
      <c r="P1622">
        <f t="shared" si="101"/>
        <v>66.47</v>
      </c>
      <c r="Q1622" t="s">
        <v>8319</v>
      </c>
      <c r="R1622" s="16">
        <f t="shared" si="102"/>
        <v>41321.339583333334</v>
      </c>
      <c r="S1622" s="17">
        <f t="shared" si="103"/>
        <v>41328.339583333334</v>
      </c>
    </row>
    <row r="1623" spans="1:19" ht="48" hidden="1" x14ac:dyDescent="0.2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 s="12">
        <v>37</v>
      </c>
      <c r="M1623" t="b">
        <v>1</v>
      </c>
      <c r="N1623" t="s">
        <v>8274</v>
      </c>
      <c r="O1623" s="12">
        <f t="shared" si="100"/>
        <v>121</v>
      </c>
      <c r="P1623">
        <f t="shared" si="101"/>
        <v>163.78</v>
      </c>
      <c r="Q1623" t="s">
        <v>8319</v>
      </c>
      <c r="R1623" s="16">
        <f t="shared" si="102"/>
        <v>41003.60665509259</v>
      </c>
      <c r="S1623" s="17">
        <f t="shared" si="103"/>
        <v>41057.165972222225</v>
      </c>
    </row>
    <row r="1624" spans="1:19" ht="48" hidden="1" x14ac:dyDescent="0.2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 s="12">
        <v>65</v>
      </c>
      <c r="M1624" t="b">
        <v>1</v>
      </c>
      <c r="N1624" t="s">
        <v>8274</v>
      </c>
      <c r="O1624" s="12">
        <f t="shared" si="100"/>
        <v>102</v>
      </c>
      <c r="P1624">
        <f t="shared" si="101"/>
        <v>107.98</v>
      </c>
      <c r="Q1624" t="s">
        <v>8319</v>
      </c>
      <c r="R1624" s="16">
        <f t="shared" si="102"/>
        <v>41950.29483796296</v>
      </c>
      <c r="S1624" s="17">
        <f t="shared" si="103"/>
        <v>41990.332638888889</v>
      </c>
    </row>
    <row r="1625" spans="1:19" ht="48" hidden="1" x14ac:dyDescent="0.2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 s="12">
        <v>18</v>
      </c>
      <c r="M1625" t="b">
        <v>1</v>
      </c>
      <c r="N1625" t="s">
        <v>8274</v>
      </c>
      <c r="O1625" s="12">
        <f t="shared" si="100"/>
        <v>101</v>
      </c>
      <c r="P1625">
        <f t="shared" si="101"/>
        <v>42.11</v>
      </c>
      <c r="Q1625" t="s">
        <v>8319</v>
      </c>
      <c r="R1625" s="16">
        <f t="shared" si="102"/>
        <v>41453.688530092593</v>
      </c>
      <c r="S1625" s="17">
        <f t="shared" si="103"/>
        <v>41513.688530092593</v>
      </c>
    </row>
    <row r="1626" spans="1:19" ht="32" hidden="1" x14ac:dyDescent="0.2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 s="12">
        <v>25</v>
      </c>
      <c r="M1626" t="b">
        <v>1</v>
      </c>
      <c r="N1626" t="s">
        <v>8274</v>
      </c>
      <c r="O1626" s="12">
        <f t="shared" si="100"/>
        <v>118</v>
      </c>
      <c r="P1626">
        <f t="shared" si="101"/>
        <v>47.2</v>
      </c>
      <c r="Q1626" t="s">
        <v>8319</v>
      </c>
      <c r="R1626" s="16">
        <f t="shared" si="102"/>
        <v>41243.367303240739</v>
      </c>
      <c r="S1626" s="17">
        <f t="shared" si="103"/>
        <v>41283.367303240739</v>
      </c>
    </row>
    <row r="1627" spans="1:19" ht="48" hidden="1" x14ac:dyDescent="0.2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 s="12">
        <v>104</v>
      </c>
      <c r="M1627" t="b">
        <v>1</v>
      </c>
      <c r="N1627" t="s">
        <v>8274</v>
      </c>
      <c r="O1627" s="12">
        <f t="shared" si="100"/>
        <v>155</v>
      </c>
      <c r="P1627">
        <f t="shared" si="101"/>
        <v>112.02</v>
      </c>
      <c r="Q1627" t="s">
        <v>8319</v>
      </c>
      <c r="R1627" s="16">
        <f t="shared" si="102"/>
        <v>41135.699687500004</v>
      </c>
      <c r="S1627" s="17">
        <f t="shared" si="103"/>
        <v>41163.699687500004</v>
      </c>
    </row>
    <row r="1628" spans="1:19" ht="48" hidden="1" x14ac:dyDescent="0.2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 s="12">
        <v>108</v>
      </c>
      <c r="M1628" t="b">
        <v>1</v>
      </c>
      <c r="N1628" t="s">
        <v>8274</v>
      </c>
      <c r="O1628" s="12">
        <f t="shared" si="100"/>
        <v>101</v>
      </c>
      <c r="P1628">
        <f t="shared" si="101"/>
        <v>74.95</v>
      </c>
      <c r="Q1628" t="s">
        <v>8319</v>
      </c>
      <c r="R1628" s="16">
        <f t="shared" si="102"/>
        <v>41579.847997685189</v>
      </c>
      <c r="S1628" s="17">
        <f t="shared" si="103"/>
        <v>41609.889664351853</v>
      </c>
    </row>
    <row r="1629" spans="1:19" ht="48" hidden="1" x14ac:dyDescent="0.2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 s="12">
        <v>38</v>
      </c>
      <c r="M1629" t="b">
        <v>1</v>
      </c>
      <c r="N1629" t="s">
        <v>8274</v>
      </c>
      <c r="O1629" s="12">
        <f t="shared" si="100"/>
        <v>117</v>
      </c>
      <c r="P1629">
        <f t="shared" si="101"/>
        <v>61.58</v>
      </c>
      <c r="Q1629" t="s">
        <v>8319</v>
      </c>
      <c r="R1629" s="16">
        <f t="shared" si="102"/>
        <v>41205.707048611112</v>
      </c>
      <c r="S1629" s="17">
        <f t="shared" si="103"/>
        <v>41239.207638888889</v>
      </c>
    </row>
    <row r="1630" spans="1:19" ht="32" hidden="1" x14ac:dyDescent="0.2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 s="12">
        <v>88</v>
      </c>
      <c r="M1630" t="b">
        <v>1</v>
      </c>
      <c r="N1630" t="s">
        <v>8274</v>
      </c>
      <c r="O1630" s="12">
        <f t="shared" si="100"/>
        <v>101</v>
      </c>
      <c r="P1630">
        <f t="shared" si="101"/>
        <v>45.88</v>
      </c>
      <c r="Q1630" t="s">
        <v>8319</v>
      </c>
      <c r="R1630" s="16">
        <f t="shared" si="102"/>
        <v>41774.737060185187</v>
      </c>
      <c r="S1630" s="17">
        <f t="shared" si="103"/>
        <v>41807.737060185187</v>
      </c>
    </row>
    <row r="1631" spans="1:19" ht="32" hidden="1" x14ac:dyDescent="0.2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 s="12">
        <v>82</v>
      </c>
      <c r="M1631" t="b">
        <v>1</v>
      </c>
      <c r="N1631" t="s">
        <v>8274</v>
      </c>
      <c r="O1631" s="12">
        <f t="shared" si="100"/>
        <v>104</v>
      </c>
      <c r="P1631">
        <f t="shared" si="101"/>
        <v>75.849999999999994</v>
      </c>
      <c r="Q1631" t="s">
        <v>8319</v>
      </c>
      <c r="R1631" s="16">
        <f t="shared" si="102"/>
        <v>41645.867280092592</v>
      </c>
      <c r="S1631" s="17">
        <f t="shared" si="103"/>
        <v>41690.867280092592</v>
      </c>
    </row>
    <row r="1632" spans="1:19" ht="48" hidden="1" x14ac:dyDescent="0.2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 s="12">
        <v>126</v>
      </c>
      <c r="M1632" t="b">
        <v>1</v>
      </c>
      <c r="N1632" t="s">
        <v>8274</v>
      </c>
      <c r="O1632" s="12">
        <f t="shared" si="100"/>
        <v>265</v>
      </c>
      <c r="P1632">
        <f t="shared" si="101"/>
        <v>84.21</v>
      </c>
      <c r="Q1632" t="s">
        <v>8319</v>
      </c>
      <c r="R1632" s="16">
        <f t="shared" si="102"/>
        <v>40939.837673611109</v>
      </c>
      <c r="S1632" s="17">
        <f t="shared" si="103"/>
        <v>40970.290972222225</v>
      </c>
    </row>
    <row r="1633" spans="1:19" ht="48" hidden="1" x14ac:dyDescent="0.2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 s="12">
        <v>133</v>
      </c>
      <c r="M1633" t="b">
        <v>1</v>
      </c>
      <c r="N1633" t="s">
        <v>8274</v>
      </c>
      <c r="O1633" s="12">
        <f t="shared" si="100"/>
        <v>156</v>
      </c>
      <c r="P1633">
        <f t="shared" si="101"/>
        <v>117.23</v>
      </c>
      <c r="Q1633" t="s">
        <v>8319</v>
      </c>
      <c r="R1633" s="16">
        <f t="shared" si="102"/>
        <v>41164.859502314815</v>
      </c>
      <c r="S1633" s="17">
        <f t="shared" si="103"/>
        <v>41194.859502314815</v>
      </c>
    </row>
    <row r="1634" spans="1:19" ht="48" hidden="1" x14ac:dyDescent="0.2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 s="12">
        <v>47</v>
      </c>
      <c r="M1634" t="b">
        <v>1</v>
      </c>
      <c r="N1634" t="s">
        <v>8274</v>
      </c>
      <c r="O1634" s="12">
        <f t="shared" si="100"/>
        <v>102</v>
      </c>
      <c r="P1634">
        <f t="shared" si="101"/>
        <v>86.49</v>
      </c>
      <c r="Q1634" t="s">
        <v>8319</v>
      </c>
      <c r="R1634" s="16">
        <f t="shared" si="102"/>
        <v>40750.340902777774</v>
      </c>
      <c r="S1634" s="17">
        <f t="shared" si="103"/>
        <v>40810.340902777774</v>
      </c>
    </row>
    <row r="1635" spans="1:19" ht="48" hidden="1" x14ac:dyDescent="0.2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 s="12">
        <v>58</v>
      </c>
      <c r="M1635" t="b">
        <v>1</v>
      </c>
      <c r="N1635" t="s">
        <v>8274</v>
      </c>
      <c r="O1635" s="12">
        <f t="shared" si="100"/>
        <v>100</v>
      </c>
      <c r="P1635">
        <f t="shared" si="101"/>
        <v>172.41</v>
      </c>
      <c r="Q1635" t="s">
        <v>8319</v>
      </c>
      <c r="R1635" s="16">
        <f t="shared" si="102"/>
        <v>40896.883750000001</v>
      </c>
      <c r="S1635" s="17">
        <f t="shared" si="103"/>
        <v>40924.208333333336</v>
      </c>
    </row>
    <row r="1636" spans="1:19" ht="32" hidden="1" x14ac:dyDescent="0.2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 s="12">
        <v>32</v>
      </c>
      <c r="M1636" t="b">
        <v>1</v>
      </c>
      <c r="N1636" t="s">
        <v>8274</v>
      </c>
      <c r="O1636" s="12">
        <f t="shared" si="100"/>
        <v>101</v>
      </c>
      <c r="P1636">
        <f t="shared" si="101"/>
        <v>62.81</v>
      </c>
      <c r="Q1636" t="s">
        <v>8319</v>
      </c>
      <c r="R1636" s="16">
        <f t="shared" si="102"/>
        <v>40658.189826388887</v>
      </c>
      <c r="S1636" s="17">
        <f t="shared" si="103"/>
        <v>40696.249305555553</v>
      </c>
    </row>
    <row r="1637" spans="1:19" ht="48" hidden="1" x14ac:dyDescent="0.2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 s="12">
        <v>37</v>
      </c>
      <c r="M1637" t="b">
        <v>1</v>
      </c>
      <c r="N1637" t="s">
        <v>8274</v>
      </c>
      <c r="O1637" s="12">
        <f t="shared" si="100"/>
        <v>125</v>
      </c>
      <c r="P1637">
        <f t="shared" si="101"/>
        <v>67.73</v>
      </c>
      <c r="Q1637" t="s">
        <v>8319</v>
      </c>
      <c r="R1637" s="16">
        <f t="shared" si="102"/>
        <v>42502.868761574078</v>
      </c>
      <c r="S1637" s="17">
        <f t="shared" si="103"/>
        <v>42562.868761574078</v>
      </c>
    </row>
    <row r="1638" spans="1:19" ht="48" hidden="1" x14ac:dyDescent="0.2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 s="12">
        <v>87</v>
      </c>
      <c r="M1638" t="b">
        <v>1</v>
      </c>
      <c r="N1638" t="s">
        <v>8274</v>
      </c>
      <c r="O1638" s="12">
        <f t="shared" si="100"/>
        <v>104</v>
      </c>
      <c r="P1638">
        <f t="shared" si="101"/>
        <v>53.56</v>
      </c>
      <c r="Q1638" t="s">
        <v>8319</v>
      </c>
      <c r="R1638" s="16">
        <f t="shared" si="102"/>
        <v>40663.08666666667</v>
      </c>
      <c r="S1638" s="17">
        <f t="shared" si="103"/>
        <v>40706.166666666664</v>
      </c>
    </row>
    <row r="1639" spans="1:19" ht="48" hidden="1" x14ac:dyDescent="0.2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 s="12">
        <v>15</v>
      </c>
      <c r="M1639" t="b">
        <v>1</v>
      </c>
      <c r="N1639" t="s">
        <v>8274</v>
      </c>
      <c r="O1639" s="12">
        <f t="shared" si="100"/>
        <v>104</v>
      </c>
      <c r="P1639">
        <f t="shared" si="101"/>
        <v>34.6</v>
      </c>
      <c r="Q1639" t="s">
        <v>8319</v>
      </c>
      <c r="R1639" s="16">
        <f t="shared" si="102"/>
        <v>40122.751620370371</v>
      </c>
      <c r="S1639" s="17">
        <f t="shared" si="103"/>
        <v>40178.98541666667</v>
      </c>
    </row>
    <row r="1640" spans="1:19" ht="32" hidden="1" x14ac:dyDescent="0.2">
      <c r="A1640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 s="12">
        <v>27</v>
      </c>
      <c r="M1640" t="b">
        <v>1</v>
      </c>
      <c r="N1640" t="s">
        <v>8274</v>
      </c>
      <c r="O1640" s="12">
        <f t="shared" si="100"/>
        <v>105</v>
      </c>
      <c r="P1640">
        <f t="shared" si="101"/>
        <v>38.89</v>
      </c>
      <c r="Q1640" t="s">
        <v>8319</v>
      </c>
      <c r="R1640" s="16">
        <f t="shared" si="102"/>
        <v>41288.68712962963</v>
      </c>
      <c r="S1640" s="17">
        <f t="shared" si="103"/>
        <v>41333.892361111109</v>
      </c>
    </row>
    <row r="1641" spans="1:19" ht="48" hidden="1" x14ac:dyDescent="0.2">
      <c r="A1641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 s="12">
        <v>19</v>
      </c>
      <c r="M1641" t="b">
        <v>1</v>
      </c>
      <c r="N1641" t="s">
        <v>8274</v>
      </c>
      <c r="O1641" s="12">
        <f t="shared" si="100"/>
        <v>100</v>
      </c>
      <c r="P1641">
        <f t="shared" si="101"/>
        <v>94.74</v>
      </c>
      <c r="Q1641" t="s">
        <v>8319</v>
      </c>
      <c r="R1641" s="16">
        <f t="shared" si="102"/>
        <v>40941.652372685188</v>
      </c>
      <c r="S1641" s="17">
        <f t="shared" si="103"/>
        <v>40971.652372685188</v>
      </c>
    </row>
    <row r="1642" spans="1:19" ht="48" hidden="1" x14ac:dyDescent="0.2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 s="12">
        <v>17</v>
      </c>
      <c r="M1642" t="b">
        <v>1</v>
      </c>
      <c r="N1642" t="s">
        <v>8274</v>
      </c>
      <c r="O1642" s="12">
        <f t="shared" si="100"/>
        <v>170</v>
      </c>
      <c r="P1642">
        <f t="shared" si="101"/>
        <v>39.97</v>
      </c>
      <c r="Q1642" t="s">
        <v>8319</v>
      </c>
      <c r="R1642" s="16">
        <f t="shared" si="102"/>
        <v>40379.23096064815</v>
      </c>
      <c r="S1642" s="17">
        <f t="shared" si="103"/>
        <v>40393.082638888889</v>
      </c>
    </row>
    <row r="1643" spans="1:19" ht="32" hidden="1" x14ac:dyDescent="0.2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 s="12">
        <v>26</v>
      </c>
      <c r="M1643" t="b">
        <v>1</v>
      </c>
      <c r="N1643" t="s">
        <v>8290</v>
      </c>
      <c r="O1643" s="12">
        <f t="shared" si="100"/>
        <v>101</v>
      </c>
      <c r="P1643">
        <f t="shared" si="101"/>
        <v>97.5</v>
      </c>
      <c r="Q1643" t="s">
        <v>8335</v>
      </c>
      <c r="R1643" s="16">
        <f t="shared" si="102"/>
        <v>41962.596574074079</v>
      </c>
      <c r="S1643" s="17">
        <f t="shared" si="103"/>
        <v>41992.596574074079</v>
      </c>
    </row>
    <row r="1644" spans="1:19" ht="48" hidden="1" x14ac:dyDescent="0.2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 s="12">
        <v>28</v>
      </c>
      <c r="M1644" t="b">
        <v>1</v>
      </c>
      <c r="N1644" t="s">
        <v>8290</v>
      </c>
      <c r="O1644" s="12">
        <f t="shared" si="100"/>
        <v>100</v>
      </c>
      <c r="P1644">
        <f t="shared" si="101"/>
        <v>42.86</v>
      </c>
      <c r="Q1644" t="s">
        <v>8335</v>
      </c>
      <c r="R1644" s="16">
        <f t="shared" si="102"/>
        <v>40688.024618055555</v>
      </c>
      <c r="S1644" s="17">
        <f t="shared" si="103"/>
        <v>40708.024618055555</v>
      </c>
    </row>
    <row r="1645" spans="1:19" ht="32" hidden="1" x14ac:dyDescent="0.2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 s="12">
        <v>37</v>
      </c>
      <c r="M1645" t="b">
        <v>1</v>
      </c>
      <c r="N1645" t="s">
        <v>8290</v>
      </c>
      <c r="O1645" s="12">
        <f t="shared" si="100"/>
        <v>125</v>
      </c>
      <c r="P1645">
        <f t="shared" si="101"/>
        <v>168.51</v>
      </c>
      <c r="Q1645" t="s">
        <v>8335</v>
      </c>
      <c r="R1645" s="16">
        <f t="shared" si="102"/>
        <v>41146.824212962965</v>
      </c>
      <c r="S1645" s="17">
        <f t="shared" si="103"/>
        <v>41176.824212962965</v>
      </c>
    </row>
    <row r="1646" spans="1:19" ht="48" hidden="1" x14ac:dyDescent="0.2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 s="12">
        <v>128</v>
      </c>
      <c r="M1646" t="b">
        <v>1</v>
      </c>
      <c r="N1646" t="s">
        <v>8290</v>
      </c>
      <c r="O1646" s="12">
        <f t="shared" si="100"/>
        <v>110</v>
      </c>
      <c r="P1646">
        <f t="shared" si="101"/>
        <v>85.55</v>
      </c>
      <c r="Q1646" t="s">
        <v>8335</v>
      </c>
      <c r="R1646" s="16">
        <f t="shared" si="102"/>
        <v>41175.05972222222</v>
      </c>
      <c r="S1646" s="17">
        <f t="shared" si="103"/>
        <v>41235.101388888892</v>
      </c>
    </row>
    <row r="1647" spans="1:19" ht="48" hidden="1" x14ac:dyDescent="0.2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 s="12">
        <v>10</v>
      </c>
      <c r="M1647" t="b">
        <v>1</v>
      </c>
      <c r="N1647" t="s">
        <v>8290</v>
      </c>
      <c r="O1647" s="12">
        <f t="shared" si="100"/>
        <v>111</v>
      </c>
      <c r="P1647">
        <f t="shared" si="101"/>
        <v>554</v>
      </c>
      <c r="Q1647" t="s">
        <v>8335</v>
      </c>
      <c r="R1647" s="16">
        <f t="shared" si="102"/>
        <v>41521.617361111108</v>
      </c>
      <c r="S1647" s="17">
        <f t="shared" si="103"/>
        <v>41535.617361111108</v>
      </c>
    </row>
    <row r="1648" spans="1:19" ht="48" hidden="1" x14ac:dyDescent="0.2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 s="12">
        <v>83</v>
      </c>
      <c r="M1648" t="b">
        <v>1</v>
      </c>
      <c r="N1648" t="s">
        <v>8290</v>
      </c>
      <c r="O1648" s="12">
        <f t="shared" si="100"/>
        <v>110</v>
      </c>
      <c r="P1648">
        <f t="shared" si="101"/>
        <v>26.55</v>
      </c>
      <c r="Q1648" t="s">
        <v>8335</v>
      </c>
      <c r="R1648" s="16">
        <f t="shared" si="102"/>
        <v>41833.450266203705</v>
      </c>
      <c r="S1648" s="17">
        <f t="shared" si="103"/>
        <v>41865.757638888892</v>
      </c>
    </row>
    <row r="1649" spans="1:19" ht="48" hidden="1" x14ac:dyDescent="0.2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 s="12">
        <v>46</v>
      </c>
      <c r="M1649" t="b">
        <v>1</v>
      </c>
      <c r="N1649" t="s">
        <v>8290</v>
      </c>
      <c r="O1649" s="12">
        <f t="shared" si="100"/>
        <v>105</v>
      </c>
      <c r="P1649">
        <f t="shared" si="101"/>
        <v>113.83</v>
      </c>
      <c r="Q1649" t="s">
        <v>8335</v>
      </c>
      <c r="R1649" s="16">
        <f t="shared" si="102"/>
        <v>41039.409456018519</v>
      </c>
      <c r="S1649" s="17">
        <f t="shared" si="103"/>
        <v>41069.409456018519</v>
      </c>
    </row>
    <row r="1650" spans="1:19" ht="48" hidden="1" x14ac:dyDescent="0.2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 s="12">
        <v>90</v>
      </c>
      <c r="M1650" t="b">
        <v>1</v>
      </c>
      <c r="N1650" t="s">
        <v>8290</v>
      </c>
      <c r="O1650" s="12">
        <f t="shared" si="100"/>
        <v>125</v>
      </c>
      <c r="P1650">
        <f t="shared" si="101"/>
        <v>32.01</v>
      </c>
      <c r="Q1650" t="s">
        <v>8335</v>
      </c>
      <c r="R1650" s="16">
        <f t="shared" si="102"/>
        <v>40592.704652777778</v>
      </c>
      <c r="S1650" s="17">
        <f t="shared" si="103"/>
        <v>40622.662986111114</v>
      </c>
    </row>
    <row r="1651" spans="1:19" ht="48" hidden="1" x14ac:dyDescent="0.2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 s="12">
        <v>81</v>
      </c>
      <c r="M1651" t="b">
        <v>1</v>
      </c>
      <c r="N1651" t="s">
        <v>8290</v>
      </c>
      <c r="O1651" s="12">
        <f t="shared" si="100"/>
        <v>101</v>
      </c>
      <c r="P1651">
        <f t="shared" si="101"/>
        <v>47.19</v>
      </c>
      <c r="Q1651" t="s">
        <v>8335</v>
      </c>
      <c r="R1651" s="16">
        <f t="shared" si="102"/>
        <v>41737.684664351851</v>
      </c>
      <c r="S1651" s="17">
        <f t="shared" si="103"/>
        <v>41782.684664351851</v>
      </c>
    </row>
    <row r="1652" spans="1:19" ht="32" hidden="1" x14ac:dyDescent="0.2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 s="12">
        <v>32</v>
      </c>
      <c r="M1652" t="b">
        <v>1</v>
      </c>
      <c r="N1652" t="s">
        <v>8290</v>
      </c>
      <c r="O1652" s="12">
        <f t="shared" si="100"/>
        <v>142</v>
      </c>
      <c r="P1652">
        <f t="shared" si="101"/>
        <v>88.47</v>
      </c>
      <c r="Q1652" t="s">
        <v>8335</v>
      </c>
      <c r="R1652" s="16">
        <f t="shared" si="102"/>
        <v>41526.435613425929</v>
      </c>
      <c r="S1652" s="17">
        <f t="shared" si="103"/>
        <v>41556.435613425929</v>
      </c>
    </row>
    <row r="1653" spans="1:19" ht="48" hidden="1" x14ac:dyDescent="0.2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 s="12">
        <v>20</v>
      </c>
      <c r="M1653" t="b">
        <v>1</v>
      </c>
      <c r="N1653" t="s">
        <v>8290</v>
      </c>
      <c r="O1653" s="12">
        <f t="shared" si="100"/>
        <v>101</v>
      </c>
      <c r="P1653">
        <f t="shared" si="101"/>
        <v>100.75</v>
      </c>
      <c r="Q1653" t="s">
        <v>8335</v>
      </c>
      <c r="R1653" s="16">
        <f t="shared" si="102"/>
        <v>40625.900694444441</v>
      </c>
      <c r="S1653" s="17">
        <f t="shared" si="103"/>
        <v>40659.290972222225</v>
      </c>
    </row>
    <row r="1654" spans="1:19" ht="48" hidden="1" x14ac:dyDescent="0.2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 s="12">
        <v>70</v>
      </c>
      <c r="M1654" t="b">
        <v>1</v>
      </c>
      <c r="N1654" t="s">
        <v>8290</v>
      </c>
      <c r="O1654" s="12">
        <f t="shared" si="100"/>
        <v>101</v>
      </c>
      <c r="P1654">
        <f t="shared" si="101"/>
        <v>64.709999999999994</v>
      </c>
      <c r="Q1654" t="s">
        <v>8335</v>
      </c>
      <c r="R1654" s="16">
        <f t="shared" si="102"/>
        <v>41572.492974537039</v>
      </c>
      <c r="S1654" s="17">
        <f t="shared" si="103"/>
        <v>41602.534641203703</v>
      </c>
    </row>
    <row r="1655" spans="1:19" ht="48" hidden="1" x14ac:dyDescent="0.2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 s="12">
        <v>168</v>
      </c>
      <c r="M1655" t="b">
        <v>1</v>
      </c>
      <c r="N1655" t="s">
        <v>8290</v>
      </c>
      <c r="O1655" s="12">
        <f t="shared" si="100"/>
        <v>174</v>
      </c>
      <c r="P1655">
        <f t="shared" si="101"/>
        <v>51.85</v>
      </c>
      <c r="Q1655" t="s">
        <v>8335</v>
      </c>
      <c r="R1655" s="16">
        <f t="shared" si="102"/>
        <v>40626.834444444445</v>
      </c>
      <c r="S1655" s="17">
        <f t="shared" si="103"/>
        <v>40657.834444444445</v>
      </c>
    </row>
    <row r="1656" spans="1:19" ht="48" hidden="1" x14ac:dyDescent="0.2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 s="12">
        <v>34</v>
      </c>
      <c r="M1656" t="b">
        <v>1</v>
      </c>
      <c r="N1656" t="s">
        <v>8290</v>
      </c>
      <c r="O1656" s="12">
        <f t="shared" si="100"/>
        <v>120</v>
      </c>
      <c r="P1656">
        <f t="shared" si="101"/>
        <v>38.79</v>
      </c>
      <c r="Q1656" t="s">
        <v>8335</v>
      </c>
      <c r="R1656" s="16">
        <f t="shared" si="102"/>
        <v>40987.890740740739</v>
      </c>
      <c r="S1656" s="17">
        <f t="shared" si="103"/>
        <v>41017.890740740739</v>
      </c>
    </row>
    <row r="1657" spans="1:19" ht="32" hidden="1" x14ac:dyDescent="0.2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 s="12">
        <v>48</v>
      </c>
      <c r="M1657" t="b">
        <v>1</v>
      </c>
      <c r="N1657" t="s">
        <v>8290</v>
      </c>
      <c r="O1657" s="12">
        <f t="shared" si="100"/>
        <v>143</v>
      </c>
      <c r="P1657">
        <f t="shared" si="101"/>
        <v>44.65</v>
      </c>
      <c r="Q1657" t="s">
        <v>8335</v>
      </c>
      <c r="R1657" s="16">
        <f t="shared" si="102"/>
        <v>40974.791898148149</v>
      </c>
      <c r="S1657" s="17">
        <f t="shared" si="103"/>
        <v>41004.750231481477</v>
      </c>
    </row>
    <row r="1658" spans="1:19" ht="64" hidden="1" x14ac:dyDescent="0.2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 s="12">
        <v>48</v>
      </c>
      <c r="M1658" t="b">
        <v>1</v>
      </c>
      <c r="N1658" t="s">
        <v>8290</v>
      </c>
      <c r="O1658" s="12">
        <f t="shared" si="100"/>
        <v>100</v>
      </c>
      <c r="P1658">
        <f t="shared" si="101"/>
        <v>156.77000000000001</v>
      </c>
      <c r="Q1658" t="s">
        <v>8335</v>
      </c>
      <c r="R1658" s="16">
        <f t="shared" si="102"/>
        <v>41226.928842592592</v>
      </c>
      <c r="S1658" s="17">
        <f t="shared" si="103"/>
        <v>41256.928842592592</v>
      </c>
    </row>
    <row r="1659" spans="1:19" ht="48" hidden="1" x14ac:dyDescent="0.2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 s="12">
        <v>221</v>
      </c>
      <c r="M1659" t="b">
        <v>1</v>
      </c>
      <c r="N1659" t="s">
        <v>8290</v>
      </c>
      <c r="O1659" s="12">
        <f t="shared" si="100"/>
        <v>105</v>
      </c>
      <c r="P1659">
        <f t="shared" si="101"/>
        <v>118.7</v>
      </c>
      <c r="Q1659" t="s">
        <v>8335</v>
      </c>
      <c r="R1659" s="16">
        <f t="shared" si="102"/>
        <v>41023.782037037039</v>
      </c>
      <c r="S1659" s="17">
        <f t="shared" si="103"/>
        <v>41053.782037037039</v>
      </c>
    </row>
    <row r="1660" spans="1:19" ht="48" hidden="1" x14ac:dyDescent="0.2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 s="12">
        <v>107</v>
      </c>
      <c r="M1660" t="b">
        <v>1</v>
      </c>
      <c r="N1660" t="s">
        <v>8290</v>
      </c>
      <c r="O1660" s="12">
        <f t="shared" si="100"/>
        <v>132</v>
      </c>
      <c r="P1660">
        <f t="shared" si="101"/>
        <v>74.150000000000006</v>
      </c>
      <c r="Q1660" t="s">
        <v>8335</v>
      </c>
      <c r="R1660" s="16">
        <f t="shared" si="102"/>
        <v>41223.22184027778</v>
      </c>
      <c r="S1660" s="17">
        <f t="shared" si="103"/>
        <v>41261.597222222219</v>
      </c>
    </row>
    <row r="1661" spans="1:19" ht="48" hidden="1" x14ac:dyDescent="0.2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 s="12">
        <v>45</v>
      </c>
      <c r="M1661" t="b">
        <v>1</v>
      </c>
      <c r="N1661" t="s">
        <v>8290</v>
      </c>
      <c r="O1661" s="12">
        <f t="shared" si="100"/>
        <v>113</v>
      </c>
      <c r="P1661">
        <f t="shared" si="101"/>
        <v>12.53</v>
      </c>
      <c r="Q1661" t="s">
        <v>8335</v>
      </c>
      <c r="R1661" s="16">
        <f t="shared" si="102"/>
        <v>41596.913437499999</v>
      </c>
      <c r="S1661" s="17">
        <f t="shared" si="103"/>
        <v>41625.5</v>
      </c>
    </row>
    <row r="1662" spans="1:19" ht="48" hidden="1" x14ac:dyDescent="0.2">
      <c r="A1662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 s="12">
        <v>36</v>
      </c>
      <c r="M1662" t="b">
        <v>1</v>
      </c>
      <c r="N1662" t="s">
        <v>8290</v>
      </c>
      <c r="O1662" s="12">
        <f t="shared" si="100"/>
        <v>1254</v>
      </c>
      <c r="P1662">
        <f t="shared" si="101"/>
        <v>27.86</v>
      </c>
      <c r="Q1662" t="s">
        <v>8335</v>
      </c>
      <c r="R1662" s="16">
        <f t="shared" si="102"/>
        <v>42459.693865740745</v>
      </c>
      <c r="S1662" s="17">
        <f t="shared" si="103"/>
        <v>42490.915972222225</v>
      </c>
    </row>
    <row r="1663" spans="1:19" ht="64" hidden="1" x14ac:dyDescent="0.2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 s="12">
        <v>101</v>
      </c>
      <c r="M1663" t="b">
        <v>1</v>
      </c>
      <c r="N1663" t="s">
        <v>8290</v>
      </c>
      <c r="O1663" s="12">
        <f t="shared" si="100"/>
        <v>103</v>
      </c>
      <c r="P1663">
        <f t="shared" si="101"/>
        <v>80.180000000000007</v>
      </c>
      <c r="Q1663" t="s">
        <v>8335</v>
      </c>
      <c r="R1663" s="16">
        <f t="shared" si="102"/>
        <v>42343.998043981483</v>
      </c>
      <c r="S1663" s="17">
        <f t="shared" si="103"/>
        <v>42386.875</v>
      </c>
    </row>
    <row r="1664" spans="1:19" ht="48" hidden="1" x14ac:dyDescent="0.2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 s="12">
        <v>62</v>
      </c>
      <c r="M1664" t="b">
        <v>1</v>
      </c>
      <c r="N1664" t="s">
        <v>8290</v>
      </c>
      <c r="O1664" s="12">
        <f t="shared" si="100"/>
        <v>103</v>
      </c>
      <c r="P1664">
        <f t="shared" si="101"/>
        <v>132.44</v>
      </c>
      <c r="Q1664" t="s">
        <v>8335</v>
      </c>
      <c r="R1664" s="16">
        <f t="shared" si="102"/>
        <v>40848.198333333334</v>
      </c>
      <c r="S1664" s="17">
        <f t="shared" si="103"/>
        <v>40908.239999999998</v>
      </c>
    </row>
    <row r="1665" spans="1:19" ht="32" hidden="1" x14ac:dyDescent="0.2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 s="12">
        <v>32</v>
      </c>
      <c r="M1665" t="b">
        <v>1</v>
      </c>
      <c r="N1665" t="s">
        <v>8290</v>
      </c>
      <c r="O1665" s="12">
        <f t="shared" si="100"/>
        <v>108</v>
      </c>
      <c r="P1665">
        <f t="shared" si="101"/>
        <v>33.75</v>
      </c>
      <c r="Q1665" t="s">
        <v>8335</v>
      </c>
      <c r="R1665" s="16">
        <f t="shared" si="102"/>
        <v>42006.02207175926</v>
      </c>
      <c r="S1665" s="17">
        <f t="shared" si="103"/>
        <v>42036.02207175926</v>
      </c>
    </row>
    <row r="1666" spans="1:19" ht="48" hidden="1" x14ac:dyDescent="0.2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 s="12">
        <v>89</v>
      </c>
      <c r="M1666" t="b">
        <v>1</v>
      </c>
      <c r="N1666" t="s">
        <v>8290</v>
      </c>
      <c r="O1666" s="12">
        <f t="shared" ref="O1666:O1729" si="104">ROUND(E1666/D1666*100,0)</f>
        <v>122</v>
      </c>
      <c r="P1666">
        <f t="shared" si="101"/>
        <v>34.380000000000003</v>
      </c>
      <c r="Q1666" t="s">
        <v>8335</v>
      </c>
      <c r="R1666" s="16">
        <f t="shared" si="102"/>
        <v>40939.761782407404</v>
      </c>
      <c r="S1666" s="17">
        <f t="shared" si="103"/>
        <v>40984.165972222225</v>
      </c>
    </row>
    <row r="1667" spans="1:19" ht="48" hidden="1" x14ac:dyDescent="0.2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 s="12">
        <v>93</v>
      </c>
      <c r="M1667" t="b">
        <v>1</v>
      </c>
      <c r="N1667" t="s">
        <v>8290</v>
      </c>
      <c r="O1667" s="12">
        <f t="shared" si="104"/>
        <v>119</v>
      </c>
      <c r="P1667">
        <f t="shared" ref="P1667:P1730" si="105">IFERROR(ROUND(E1667/L1667,2),0)</f>
        <v>44.96</v>
      </c>
      <c r="Q1667" t="s">
        <v>8335</v>
      </c>
      <c r="R1667" s="16">
        <f t="shared" ref="R1667:R1730" si="106">(((J1667/60)/60)/24)+DATE(1970,1,1)</f>
        <v>40564.649456018517</v>
      </c>
      <c r="S1667" s="17">
        <f t="shared" ref="S1667:S1730" si="107">(((I1667/60)/60)/24)+DATE(1970,1,1)</f>
        <v>40596.125</v>
      </c>
    </row>
    <row r="1668" spans="1:19" ht="48" hidden="1" x14ac:dyDescent="0.2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 s="12">
        <v>98</v>
      </c>
      <c r="M1668" t="b">
        <v>1</v>
      </c>
      <c r="N1668" t="s">
        <v>8290</v>
      </c>
      <c r="O1668" s="12">
        <f t="shared" si="104"/>
        <v>161</v>
      </c>
      <c r="P1668">
        <f t="shared" si="105"/>
        <v>41.04</v>
      </c>
      <c r="Q1668" t="s">
        <v>8335</v>
      </c>
      <c r="R1668" s="16">
        <f t="shared" si="106"/>
        <v>41331.253159722226</v>
      </c>
      <c r="S1668" s="17">
        <f t="shared" si="107"/>
        <v>41361.211493055554</v>
      </c>
    </row>
    <row r="1669" spans="1:19" ht="48" hidden="1" x14ac:dyDescent="0.2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 s="12">
        <v>82</v>
      </c>
      <c r="M1669" t="b">
        <v>1</v>
      </c>
      <c r="N1669" t="s">
        <v>8290</v>
      </c>
      <c r="O1669" s="12">
        <f t="shared" si="104"/>
        <v>127</v>
      </c>
      <c r="P1669">
        <f t="shared" si="105"/>
        <v>52.6</v>
      </c>
      <c r="Q1669" t="s">
        <v>8335</v>
      </c>
      <c r="R1669" s="16">
        <f t="shared" si="106"/>
        <v>41682.0705787037</v>
      </c>
      <c r="S1669" s="17">
        <f t="shared" si="107"/>
        <v>41709.290972222225</v>
      </c>
    </row>
    <row r="1670" spans="1:19" ht="48" hidden="1" x14ac:dyDescent="0.2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 s="12">
        <v>116</v>
      </c>
      <c r="M1670" t="b">
        <v>1</v>
      </c>
      <c r="N1670" t="s">
        <v>8290</v>
      </c>
      <c r="O1670" s="12">
        <f t="shared" si="104"/>
        <v>103</v>
      </c>
      <c r="P1670">
        <f t="shared" si="105"/>
        <v>70.78</v>
      </c>
      <c r="Q1670" t="s">
        <v>8335</v>
      </c>
      <c r="R1670" s="16">
        <f t="shared" si="106"/>
        <v>40845.14975694444</v>
      </c>
      <c r="S1670" s="17">
        <f t="shared" si="107"/>
        <v>40875.191423611112</v>
      </c>
    </row>
    <row r="1671" spans="1:19" ht="48" hidden="1" x14ac:dyDescent="0.2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 s="12">
        <v>52</v>
      </c>
      <c r="M1671" t="b">
        <v>1</v>
      </c>
      <c r="N1671" t="s">
        <v>8290</v>
      </c>
      <c r="O1671" s="12">
        <f t="shared" si="104"/>
        <v>140</v>
      </c>
      <c r="P1671">
        <f t="shared" si="105"/>
        <v>53.75</v>
      </c>
      <c r="Q1671" t="s">
        <v>8335</v>
      </c>
      <c r="R1671" s="16">
        <f t="shared" si="106"/>
        <v>42461.885138888887</v>
      </c>
      <c r="S1671" s="17">
        <f t="shared" si="107"/>
        <v>42521.885138888887</v>
      </c>
    </row>
    <row r="1672" spans="1:19" ht="64" hidden="1" x14ac:dyDescent="0.2">
      <c r="A1672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 s="12">
        <v>23</v>
      </c>
      <c r="M1672" t="b">
        <v>1</v>
      </c>
      <c r="N1672" t="s">
        <v>8290</v>
      </c>
      <c r="O1672" s="12">
        <f t="shared" si="104"/>
        <v>103</v>
      </c>
      <c r="P1672">
        <f t="shared" si="105"/>
        <v>44.61</v>
      </c>
      <c r="Q1672" t="s">
        <v>8335</v>
      </c>
      <c r="R1672" s="16">
        <f t="shared" si="106"/>
        <v>40313.930543981485</v>
      </c>
      <c r="S1672" s="17">
        <f t="shared" si="107"/>
        <v>40364.166666666664</v>
      </c>
    </row>
    <row r="1673" spans="1:19" ht="32" hidden="1" x14ac:dyDescent="0.2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 s="12">
        <v>77</v>
      </c>
      <c r="M1673" t="b">
        <v>1</v>
      </c>
      <c r="N1673" t="s">
        <v>8290</v>
      </c>
      <c r="O1673" s="12">
        <f t="shared" si="104"/>
        <v>101</v>
      </c>
      <c r="P1673">
        <f t="shared" si="105"/>
        <v>26.15</v>
      </c>
      <c r="Q1673" t="s">
        <v>8335</v>
      </c>
      <c r="R1673" s="16">
        <f t="shared" si="106"/>
        <v>42553.54414351852</v>
      </c>
      <c r="S1673" s="17">
        <f t="shared" si="107"/>
        <v>42583.54414351852</v>
      </c>
    </row>
    <row r="1674" spans="1:19" ht="32" hidden="1" x14ac:dyDescent="0.2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 s="12">
        <v>49</v>
      </c>
      <c r="M1674" t="b">
        <v>1</v>
      </c>
      <c r="N1674" t="s">
        <v>8290</v>
      </c>
      <c r="O1674" s="12">
        <f t="shared" si="104"/>
        <v>113</v>
      </c>
      <c r="P1674">
        <f t="shared" si="105"/>
        <v>39.18</v>
      </c>
      <c r="Q1674" t="s">
        <v>8335</v>
      </c>
      <c r="R1674" s="16">
        <f t="shared" si="106"/>
        <v>41034.656597222223</v>
      </c>
      <c r="S1674" s="17">
        <f t="shared" si="107"/>
        <v>41064.656597222223</v>
      </c>
    </row>
    <row r="1675" spans="1:19" ht="48" hidden="1" x14ac:dyDescent="0.2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 s="12">
        <v>59</v>
      </c>
      <c r="M1675" t="b">
        <v>1</v>
      </c>
      <c r="N1675" t="s">
        <v>8290</v>
      </c>
      <c r="O1675" s="12">
        <f t="shared" si="104"/>
        <v>128</v>
      </c>
      <c r="P1675">
        <f t="shared" si="105"/>
        <v>45.59</v>
      </c>
      <c r="Q1675" t="s">
        <v>8335</v>
      </c>
      <c r="R1675" s="16">
        <f t="shared" si="106"/>
        <v>42039.878379629634</v>
      </c>
      <c r="S1675" s="17">
        <f t="shared" si="107"/>
        <v>42069.878379629634</v>
      </c>
    </row>
    <row r="1676" spans="1:19" ht="48" hidden="1" x14ac:dyDescent="0.2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 s="12">
        <v>113</v>
      </c>
      <c r="M1676" t="b">
        <v>1</v>
      </c>
      <c r="N1676" t="s">
        <v>8290</v>
      </c>
      <c r="O1676" s="12">
        <f t="shared" si="104"/>
        <v>202</v>
      </c>
      <c r="P1676">
        <f t="shared" si="105"/>
        <v>89.25</v>
      </c>
      <c r="Q1676" t="s">
        <v>8335</v>
      </c>
      <c r="R1676" s="16">
        <f t="shared" si="106"/>
        <v>42569.605393518519</v>
      </c>
      <c r="S1676" s="17">
        <f t="shared" si="107"/>
        <v>42600.290972222225</v>
      </c>
    </row>
    <row r="1677" spans="1:19" ht="32" hidden="1" x14ac:dyDescent="0.2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 s="12">
        <v>34</v>
      </c>
      <c r="M1677" t="b">
        <v>1</v>
      </c>
      <c r="N1677" t="s">
        <v>8290</v>
      </c>
      <c r="O1677" s="12">
        <f t="shared" si="104"/>
        <v>137</v>
      </c>
      <c r="P1677">
        <f t="shared" si="105"/>
        <v>40.42</v>
      </c>
      <c r="Q1677" t="s">
        <v>8335</v>
      </c>
      <c r="R1677" s="16">
        <f t="shared" si="106"/>
        <v>40802.733101851853</v>
      </c>
      <c r="S1677" s="17">
        <f t="shared" si="107"/>
        <v>40832.918749999997</v>
      </c>
    </row>
    <row r="1678" spans="1:19" ht="32" hidden="1" x14ac:dyDescent="0.2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 s="12">
        <v>42</v>
      </c>
      <c r="M1678" t="b">
        <v>1</v>
      </c>
      <c r="N1678" t="s">
        <v>8290</v>
      </c>
      <c r="O1678" s="12">
        <f t="shared" si="104"/>
        <v>115</v>
      </c>
      <c r="P1678">
        <f t="shared" si="105"/>
        <v>82.38</v>
      </c>
      <c r="Q1678" t="s">
        <v>8335</v>
      </c>
      <c r="R1678" s="16">
        <f t="shared" si="106"/>
        <v>40973.72623842593</v>
      </c>
      <c r="S1678" s="17">
        <f t="shared" si="107"/>
        <v>41020.165972222225</v>
      </c>
    </row>
    <row r="1679" spans="1:19" ht="48" hidden="1" x14ac:dyDescent="0.2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 s="12">
        <v>42</v>
      </c>
      <c r="M1679" t="b">
        <v>1</v>
      </c>
      <c r="N1679" t="s">
        <v>8290</v>
      </c>
      <c r="O1679" s="12">
        <f t="shared" si="104"/>
        <v>112</v>
      </c>
      <c r="P1679">
        <f t="shared" si="105"/>
        <v>159.52000000000001</v>
      </c>
      <c r="Q1679" t="s">
        <v>8335</v>
      </c>
      <c r="R1679" s="16">
        <f t="shared" si="106"/>
        <v>42416.407129629632</v>
      </c>
      <c r="S1679" s="17">
        <f t="shared" si="107"/>
        <v>42476.249305555553</v>
      </c>
    </row>
    <row r="1680" spans="1:19" ht="32" hidden="1" x14ac:dyDescent="0.2">
      <c r="A1680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 s="12">
        <v>49</v>
      </c>
      <c r="M1680" t="b">
        <v>1</v>
      </c>
      <c r="N1680" t="s">
        <v>8290</v>
      </c>
      <c r="O1680" s="12">
        <f t="shared" si="104"/>
        <v>118</v>
      </c>
      <c r="P1680">
        <f t="shared" si="105"/>
        <v>36.24</v>
      </c>
      <c r="Q1680" t="s">
        <v>8335</v>
      </c>
      <c r="R1680" s="16">
        <f t="shared" si="106"/>
        <v>41662.854988425926</v>
      </c>
      <c r="S1680" s="17">
        <f t="shared" si="107"/>
        <v>41676.854988425926</v>
      </c>
    </row>
    <row r="1681" spans="1:19" ht="64" hidden="1" x14ac:dyDescent="0.2">
      <c r="A1681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 s="12">
        <v>56</v>
      </c>
      <c r="M1681" t="b">
        <v>1</v>
      </c>
      <c r="N1681" t="s">
        <v>8290</v>
      </c>
      <c r="O1681" s="12">
        <f t="shared" si="104"/>
        <v>175</v>
      </c>
      <c r="P1681">
        <f t="shared" si="105"/>
        <v>62.5</v>
      </c>
      <c r="Q1681" t="s">
        <v>8335</v>
      </c>
      <c r="R1681" s="16">
        <f t="shared" si="106"/>
        <v>40723.068807870368</v>
      </c>
      <c r="S1681" s="17">
        <f t="shared" si="107"/>
        <v>40746.068807870368</v>
      </c>
    </row>
    <row r="1682" spans="1:19" ht="32" hidden="1" x14ac:dyDescent="0.2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 s="12">
        <v>25</v>
      </c>
      <c r="M1682" t="b">
        <v>1</v>
      </c>
      <c r="N1682" t="s">
        <v>8290</v>
      </c>
      <c r="O1682" s="12">
        <f t="shared" si="104"/>
        <v>118</v>
      </c>
      <c r="P1682">
        <f t="shared" si="105"/>
        <v>47</v>
      </c>
      <c r="Q1682" t="s">
        <v>8335</v>
      </c>
      <c r="R1682" s="16">
        <f t="shared" si="106"/>
        <v>41802.757719907408</v>
      </c>
      <c r="S1682" s="17">
        <f t="shared" si="107"/>
        <v>41832.757719907408</v>
      </c>
    </row>
    <row r="1683" spans="1:19" ht="48" hidden="1" x14ac:dyDescent="0.2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 s="12">
        <v>884</v>
      </c>
      <c r="M1683" t="b">
        <v>0</v>
      </c>
      <c r="N1683" t="s">
        <v>8291</v>
      </c>
      <c r="O1683" s="12">
        <f t="shared" si="104"/>
        <v>101</v>
      </c>
      <c r="P1683">
        <f t="shared" si="105"/>
        <v>74.58</v>
      </c>
      <c r="Q1683" t="s">
        <v>8336</v>
      </c>
      <c r="R1683" s="16">
        <f t="shared" si="106"/>
        <v>42774.121342592596</v>
      </c>
      <c r="S1683" s="17">
        <f t="shared" si="107"/>
        <v>42823.083333333328</v>
      </c>
    </row>
    <row r="1684" spans="1:19" ht="32" hidden="1" x14ac:dyDescent="0.2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 s="12">
        <v>0</v>
      </c>
      <c r="M1684" t="b">
        <v>0</v>
      </c>
      <c r="N1684" t="s">
        <v>8291</v>
      </c>
      <c r="O1684" s="12">
        <f t="shared" si="104"/>
        <v>0</v>
      </c>
      <c r="P1684">
        <f t="shared" si="105"/>
        <v>0</v>
      </c>
      <c r="Q1684" t="s">
        <v>8336</v>
      </c>
      <c r="R1684" s="16">
        <f t="shared" si="106"/>
        <v>42779.21365740741</v>
      </c>
      <c r="S1684" s="17">
        <f t="shared" si="107"/>
        <v>42839.171990740739</v>
      </c>
    </row>
    <row r="1685" spans="1:19" ht="48" hidden="1" x14ac:dyDescent="0.2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 s="12">
        <v>10</v>
      </c>
      <c r="M1685" t="b">
        <v>0</v>
      </c>
      <c r="N1685" t="s">
        <v>8291</v>
      </c>
      <c r="O1685" s="12">
        <f t="shared" si="104"/>
        <v>22</v>
      </c>
      <c r="P1685">
        <f t="shared" si="105"/>
        <v>76</v>
      </c>
      <c r="Q1685" t="s">
        <v>8336</v>
      </c>
      <c r="R1685" s="16">
        <f t="shared" si="106"/>
        <v>42808.781689814816</v>
      </c>
      <c r="S1685" s="17">
        <f t="shared" si="107"/>
        <v>42832.781689814816</v>
      </c>
    </row>
    <row r="1686" spans="1:19" ht="32" hidden="1" x14ac:dyDescent="0.2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 s="12">
        <v>101</v>
      </c>
      <c r="M1686" t="b">
        <v>0</v>
      </c>
      <c r="N1686" t="s">
        <v>8291</v>
      </c>
      <c r="O1686" s="12">
        <f t="shared" si="104"/>
        <v>109</v>
      </c>
      <c r="P1686">
        <f t="shared" si="105"/>
        <v>86.44</v>
      </c>
      <c r="Q1686" t="s">
        <v>8336</v>
      </c>
      <c r="R1686" s="16">
        <f t="shared" si="106"/>
        <v>42783.815289351856</v>
      </c>
      <c r="S1686" s="17">
        <f t="shared" si="107"/>
        <v>42811.773622685185</v>
      </c>
    </row>
    <row r="1687" spans="1:19" ht="48" hidden="1" x14ac:dyDescent="0.2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 s="12">
        <v>15</v>
      </c>
      <c r="M1687" t="b">
        <v>0</v>
      </c>
      <c r="N1687" t="s">
        <v>8291</v>
      </c>
      <c r="O1687" s="12">
        <f t="shared" si="104"/>
        <v>103</v>
      </c>
      <c r="P1687">
        <f t="shared" si="105"/>
        <v>24</v>
      </c>
      <c r="Q1687" t="s">
        <v>8336</v>
      </c>
      <c r="R1687" s="16">
        <f t="shared" si="106"/>
        <v>42788.2502662037</v>
      </c>
      <c r="S1687" s="17">
        <f t="shared" si="107"/>
        <v>42818.208599537036</v>
      </c>
    </row>
    <row r="1688" spans="1:19" ht="48" hidden="1" x14ac:dyDescent="0.2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 s="12">
        <v>1</v>
      </c>
      <c r="M1688" t="b">
        <v>0</v>
      </c>
      <c r="N1688" t="s">
        <v>8291</v>
      </c>
      <c r="O1688" s="12">
        <f t="shared" si="104"/>
        <v>0</v>
      </c>
      <c r="P1688">
        <f t="shared" si="105"/>
        <v>18</v>
      </c>
      <c r="Q1688" t="s">
        <v>8336</v>
      </c>
      <c r="R1688" s="16">
        <f t="shared" si="106"/>
        <v>42792.843969907408</v>
      </c>
      <c r="S1688" s="17">
        <f t="shared" si="107"/>
        <v>42852.802303240736</v>
      </c>
    </row>
    <row r="1689" spans="1:19" ht="48" hidden="1" x14ac:dyDescent="0.2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 s="12">
        <v>39</v>
      </c>
      <c r="M1689" t="b">
        <v>0</v>
      </c>
      <c r="N1689" t="s">
        <v>8291</v>
      </c>
      <c r="O1689" s="12">
        <f t="shared" si="104"/>
        <v>31</v>
      </c>
      <c r="P1689">
        <f t="shared" si="105"/>
        <v>80.13</v>
      </c>
      <c r="Q1689" t="s">
        <v>8336</v>
      </c>
      <c r="R1689" s="16">
        <f t="shared" si="106"/>
        <v>42802.046817129631</v>
      </c>
      <c r="S1689" s="17">
        <f t="shared" si="107"/>
        <v>42835.84375</v>
      </c>
    </row>
    <row r="1690" spans="1:19" ht="64" hidden="1" x14ac:dyDescent="0.2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 s="12">
        <v>7</v>
      </c>
      <c r="M1690" t="b">
        <v>0</v>
      </c>
      <c r="N1690" t="s">
        <v>8291</v>
      </c>
      <c r="O1690" s="12">
        <f t="shared" si="104"/>
        <v>44</v>
      </c>
      <c r="P1690">
        <f t="shared" si="105"/>
        <v>253.14</v>
      </c>
      <c r="Q1690" t="s">
        <v>8336</v>
      </c>
      <c r="R1690" s="16">
        <f t="shared" si="106"/>
        <v>42804.534652777773</v>
      </c>
      <c r="S1690" s="17">
        <f t="shared" si="107"/>
        <v>42834.492986111116</v>
      </c>
    </row>
    <row r="1691" spans="1:19" ht="16" hidden="1" x14ac:dyDescent="0.2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 s="12">
        <v>14</v>
      </c>
      <c r="M1691" t="b">
        <v>0</v>
      </c>
      <c r="N1691" t="s">
        <v>8291</v>
      </c>
      <c r="O1691" s="12">
        <f t="shared" si="104"/>
        <v>100</v>
      </c>
      <c r="P1691">
        <f t="shared" si="105"/>
        <v>171.43</v>
      </c>
      <c r="Q1691" t="s">
        <v>8336</v>
      </c>
      <c r="R1691" s="16">
        <f t="shared" si="106"/>
        <v>42780.942476851851</v>
      </c>
      <c r="S1691" s="17">
        <f t="shared" si="107"/>
        <v>42810.900810185187</v>
      </c>
    </row>
    <row r="1692" spans="1:19" ht="48" hidden="1" x14ac:dyDescent="0.2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 s="12">
        <v>11</v>
      </c>
      <c r="M1692" t="b">
        <v>0</v>
      </c>
      <c r="N1692" t="s">
        <v>8291</v>
      </c>
      <c r="O1692" s="12">
        <f t="shared" si="104"/>
        <v>25</v>
      </c>
      <c r="P1692">
        <f t="shared" si="105"/>
        <v>57.73</v>
      </c>
      <c r="Q1692" t="s">
        <v>8336</v>
      </c>
      <c r="R1692" s="16">
        <f t="shared" si="106"/>
        <v>42801.43104166667</v>
      </c>
      <c r="S1692" s="17">
        <f t="shared" si="107"/>
        <v>42831.389374999999</v>
      </c>
    </row>
    <row r="1693" spans="1:19" ht="48" hidden="1" x14ac:dyDescent="0.2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 s="12">
        <v>38</v>
      </c>
      <c r="M1693" t="b">
        <v>0</v>
      </c>
      <c r="N1693" t="s">
        <v>8291</v>
      </c>
      <c r="O1693" s="12">
        <f t="shared" si="104"/>
        <v>33</v>
      </c>
      <c r="P1693">
        <f t="shared" si="105"/>
        <v>264.26</v>
      </c>
      <c r="Q1693" t="s">
        <v>8336</v>
      </c>
      <c r="R1693" s="16">
        <f t="shared" si="106"/>
        <v>42795.701481481476</v>
      </c>
      <c r="S1693" s="17">
        <f t="shared" si="107"/>
        <v>42828.041666666672</v>
      </c>
    </row>
    <row r="1694" spans="1:19" ht="48" hidden="1" x14ac:dyDescent="0.2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 s="12">
        <v>15</v>
      </c>
      <c r="M1694" t="b">
        <v>0</v>
      </c>
      <c r="N1694" t="s">
        <v>8291</v>
      </c>
      <c r="O1694" s="12">
        <f t="shared" si="104"/>
        <v>48</v>
      </c>
      <c r="P1694">
        <f t="shared" si="105"/>
        <v>159.33000000000001</v>
      </c>
      <c r="Q1694" t="s">
        <v>8336</v>
      </c>
      <c r="R1694" s="16">
        <f t="shared" si="106"/>
        <v>42788.151238425926</v>
      </c>
      <c r="S1694" s="17">
        <f t="shared" si="107"/>
        <v>42820.999305555553</v>
      </c>
    </row>
    <row r="1695" spans="1:19" ht="48" hidden="1" x14ac:dyDescent="0.2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 s="12">
        <v>8</v>
      </c>
      <c r="M1695" t="b">
        <v>0</v>
      </c>
      <c r="N1695" t="s">
        <v>8291</v>
      </c>
      <c r="O1695" s="12">
        <f t="shared" si="104"/>
        <v>9</v>
      </c>
      <c r="P1695">
        <f t="shared" si="105"/>
        <v>35</v>
      </c>
      <c r="Q1695" t="s">
        <v>8336</v>
      </c>
      <c r="R1695" s="16">
        <f t="shared" si="106"/>
        <v>42803.920277777783</v>
      </c>
      <c r="S1695" s="17">
        <f t="shared" si="107"/>
        <v>42834.833333333328</v>
      </c>
    </row>
    <row r="1696" spans="1:19" ht="48" hidden="1" x14ac:dyDescent="0.2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 s="12">
        <v>1</v>
      </c>
      <c r="M1696" t="b">
        <v>0</v>
      </c>
      <c r="N1696" t="s">
        <v>8291</v>
      </c>
      <c r="O1696" s="12">
        <f t="shared" si="104"/>
        <v>0</v>
      </c>
      <c r="P1696">
        <f t="shared" si="105"/>
        <v>5</v>
      </c>
      <c r="Q1696" t="s">
        <v>8336</v>
      </c>
      <c r="R1696" s="16">
        <f t="shared" si="106"/>
        <v>42791.669837962967</v>
      </c>
      <c r="S1696" s="17">
        <f t="shared" si="107"/>
        <v>42821.191666666666</v>
      </c>
    </row>
    <row r="1697" spans="1:19" ht="48" hidden="1" x14ac:dyDescent="0.2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 s="12">
        <v>23</v>
      </c>
      <c r="M1697" t="b">
        <v>0</v>
      </c>
      <c r="N1697" t="s">
        <v>8291</v>
      </c>
      <c r="O1697" s="12">
        <f t="shared" si="104"/>
        <v>12</v>
      </c>
      <c r="P1697">
        <f t="shared" si="105"/>
        <v>61.09</v>
      </c>
      <c r="Q1697" t="s">
        <v>8336</v>
      </c>
      <c r="R1697" s="16">
        <f t="shared" si="106"/>
        <v>42801.031412037039</v>
      </c>
      <c r="S1697" s="17">
        <f t="shared" si="107"/>
        <v>42835.041666666672</v>
      </c>
    </row>
    <row r="1698" spans="1:19" ht="48" hidden="1" x14ac:dyDescent="0.2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 s="12">
        <v>0</v>
      </c>
      <c r="M1698" t="b">
        <v>0</v>
      </c>
      <c r="N1698" t="s">
        <v>8291</v>
      </c>
      <c r="O1698" s="12">
        <f t="shared" si="104"/>
        <v>0</v>
      </c>
      <c r="P1698">
        <f t="shared" si="105"/>
        <v>0</v>
      </c>
      <c r="Q1698" t="s">
        <v>8336</v>
      </c>
      <c r="R1698" s="16">
        <f t="shared" si="106"/>
        <v>42796.069571759261</v>
      </c>
      <c r="S1698" s="17">
        <f t="shared" si="107"/>
        <v>42826.027905092589</v>
      </c>
    </row>
    <row r="1699" spans="1:19" ht="48" hidden="1" x14ac:dyDescent="0.2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 s="12">
        <v>22</v>
      </c>
      <c r="M1699" t="b">
        <v>0</v>
      </c>
      <c r="N1699" t="s">
        <v>8291</v>
      </c>
      <c r="O1699" s="12">
        <f t="shared" si="104"/>
        <v>20</v>
      </c>
      <c r="P1699">
        <f t="shared" si="105"/>
        <v>114.82</v>
      </c>
      <c r="Q1699" t="s">
        <v>8336</v>
      </c>
      <c r="R1699" s="16">
        <f t="shared" si="106"/>
        <v>42805.032962962956</v>
      </c>
      <c r="S1699" s="17">
        <f t="shared" si="107"/>
        <v>42834.991296296299</v>
      </c>
    </row>
    <row r="1700" spans="1:19" ht="80" hidden="1" x14ac:dyDescent="0.2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 s="12">
        <v>0</v>
      </c>
      <c r="M1700" t="b">
        <v>0</v>
      </c>
      <c r="N1700" t="s">
        <v>8291</v>
      </c>
      <c r="O1700" s="12">
        <f t="shared" si="104"/>
        <v>0</v>
      </c>
      <c r="P1700">
        <f t="shared" si="105"/>
        <v>0</v>
      </c>
      <c r="Q1700" t="s">
        <v>8336</v>
      </c>
      <c r="R1700" s="16">
        <f t="shared" si="106"/>
        <v>42796.207870370374</v>
      </c>
      <c r="S1700" s="17">
        <f t="shared" si="107"/>
        <v>42820.147916666669</v>
      </c>
    </row>
    <row r="1701" spans="1:19" ht="48" hidden="1" x14ac:dyDescent="0.2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 s="12">
        <v>4</v>
      </c>
      <c r="M1701" t="b">
        <v>0</v>
      </c>
      <c r="N1701" t="s">
        <v>8291</v>
      </c>
      <c r="O1701" s="12">
        <f t="shared" si="104"/>
        <v>4</v>
      </c>
      <c r="P1701">
        <f t="shared" si="105"/>
        <v>54</v>
      </c>
      <c r="Q1701" t="s">
        <v>8336</v>
      </c>
      <c r="R1701" s="16">
        <f t="shared" si="106"/>
        <v>42806.863946759258</v>
      </c>
      <c r="S1701" s="17">
        <f t="shared" si="107"/>
        <v>42836.863946759258</v>
      </c>
    </row>
    <row r="1702" spans="1:19" ht="48" hidden="1" x14ac:dyDescent="0.2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 s="12">
        <v>79</v>
      </c>
      <c r="M1702" t="b">
        <v>0</v>
      </c>
      <c r="N1702" t="s">
        <v>8291</v>
      </c>
      <c r="O1702" s="12">
        <f t="shared" si="104"/>
        <v>26</v>
      </c>
      <c r="P1702">
        <f t="shared" si="105"/>
        <v>65.97</v>
      </c>
      <c r="Q1702" t="s">
        <v>8336</v>
      </c>
      <c r="R1702" s="16">
        <f t="shared" si="106"/>
        <v>42796.071643518517</v>
      </c>
      <c r="S1702" s="17">
        <f t="shared" si="107"/>
        <v>42826.166666666672</v>
      </c>
    </row>
    <row r="1703" spans="1:19" ht="48" hidden="1" x14ac:dyDescent="0.2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 s="12">
        <v>2</v>
      </c>
      <c r="M1703" t="b">
        <v>0</v>
      </c>
      <c r="N1703" t="s">
        <v>8291</v>
      </c>
      <c r="O1703" s="12">
        <f t="shared" si="104"/>
        <v>0</v>
      </c>
      <c r="P1703">
        <f t="shared" si="105"/>
        <v>5</v>
      </c>
      <c r="Q1703" t="s">
        <v>8336</v>
      </c>
      <c r="R1703" s="16">
        <f t="shared" si="106"/>
        <v>41989.664409722223</v>
      </c>
      <c r="S1703" s="17">
        <f t="shared" si="107"/>
        <v>42019.664409722223</v>
      </c>
    </row>
    <row r="1704" spans="1:19" ht="16" hidden="1" x14ac:dyDescent="0.2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 s="12">
        <v>1</v>
      </c>
      <c r="M1704" t="b">
        <v>0</v>
      </c>
      <c r="N1704" t="s">
        <v>8291</v>
      </c>
      <c r="O1704" s="12">
        <f t="shared" si="104"/>
        <v>0</v>
      </c>
      <c r="P1704">
        <f t="shared" si="105"/>
        <v>1</v>
      </c>
      <c r="Q1704" t="s">
        <v>8336</v>
      </c>
      <c r="R1704" s="16">
        <f t="shared" si="106"/>
        <v>42063.869791666672</v>
      </c>
      <c r="S1704" s="17">
        <f t="shared" si="107"/>
        <v>42093.828125</v>
      </c>
    </row>
    <row r="1705" spans="1:19" ht="48" hidden="1" x14ac:dyDescent="0.2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 s="12">
        <v>2</v>
      </c>
      <c r="M1705" t="b">
        <v>0</v>
      </c>
      <c r="N1705" t="s">
        <v>8291</v>
      </c>
      <c r="O1705" s="12">
        <f t="shared" si="104"/>
        <v>1</v>
      </c>
      <c r="P1705">
        <f t="shared" si="105"/>
        <v>25.5</v>
      </c>
      <c r="Q1705" t="s">
        <v>8336</v>
      </c>
      <c r="R1705" s="16">
        <f t="shared" si="106"/>
        <v>42187.281678240746</v>
      </c>
      <c r="S1705" s="17">
        <f t="shared" si="107"/>
        <v>42247.281678240746</v>
      </c>
    </row>
    <row r="1706" spans="1:19" ht="32" hidden="1" x14ac:dyDescent="0.2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 s="12">
        <v>11</v>
      </c>
      <c r="M1706" t="b">
        <v>0</v>
      </c>
      <c r="N1706" t="s">
        <v>8291</v>
      </c>
      <c r="O1706" s="12">
        <f t="shared" si="104"/>
        <v>65</v>
      </c>
      <c r="P1706">
        <f t="shared" si="105"/>
        <v>118.36</v>
      </c>
      <c r="Q1706" t="s">
        <v>8336</v>
      </c>
      <c r="R1706" s="16">
        <f t="shared" si="106"/>
        <v>42021.139733796299</v>
      </c>
      <c r="S1706" s="17">
        <f t="shared" si="107"/>
        <v>42051.139733796299</v>
      </c>
    </row>
    <row r="1707" spans="1:19" ht="48" hidden="1" x14ac:dyDescent="0.2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 s="12">
        <v>0</v>
      </c>
      <c r="M1707" t="b">
        <v>0</v>
      </c>
      <c r="N1707" t="s">
        <v>8291</v>
      </c>
      <c r="O1707" s="12">
        <f t="shared" si="104"/>
        <v>0</v>
      </c>
      <c r="P1707">
        <f t="shared" si="105"/>
        <v>0</v>
      </c>
      <c r="Q1707" t="s">
        <v>8336</v>
      </c>
      <c r="R1707" s="16">
        <f t="shared" si="106"/>
        <v>42245.016736111109</v>
      </c>
      <c r="S1707" s="17">
        <f t="shared" si="107"/>
        <v>42256.666666666672</v>
      </c>
    </row>
    <row r="1708" spans="1:19" ht="48" hidden="1" x14ac:dyDescent="0.2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 s="12">
        <v>0</v>
      </c>
      <c r="M1708" t="b">
        <v>0</v>
      </c>
      <c r="N1708" t="s">
        <v>8291</v>
      </c>
      <c r="O1708" s="12">
        <f t="shared" si="104"/>
        <v>0</v>
      </c>
      <c r="P1708">
        <f t="shared" si="105"/>
        <v>0</v>
      </c>
      <c r="Q1708" t="s">
        <v>8336</v>
      </c>
      <c r="R1708" s="16">
        <f t="shared" si="106"/>
        <v>42179.306388888886</v>
      </c>
      <c r="S1708" s="17">
        <f t="shared" si="107"/>
        <v>42239.306388888886</v>
      </c>
    </row>
    <row r="1709" spans="1:19" ht="48" hidden="1" x14ac:dyDescent="0.2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 s="12">
        <v>9</v>
      </c>
      <c r="M1709" t="b">
        <v>0</v>
      </c>
      <c r="N1709" t="s">
        <v>8291</v>
      </c>
      <c r="O1709" s="12">
        <f t="shared" si="104"/>
        <v>10</v>
      </c>
      <c r="P1709">
        <f t="shared" si="105"/>
        <v>54.11</v>
      </c>
      <c r="Q1709" t="s">
        <v>8336</v>
      </c>
      <c r="R1709" s="16">
        <f t="shared" si="106"/>
        <v>42427.721006944441</v>
      </c>
      <c r="S1709" s="17">
        <f t="shared" si="107"/>
        <v>42457.679340277777</v>
      </c>
    </row>
    <row r="1710" spans="1:19" ht="48" hidden="1" x14ac:dyDescent="0.2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 s="12">
        <v>0</v>
      </c>
      <c r="M1710" t="b">
        <v>0</v>
      </c>
      <c r="N1710" t="s">
        <v>8291</v>
      </c>
      <c r="O1710" s="12">
        <f t="shared" si="104"/>
        <v>0</v>
      </c>
      <c r="P1710">
        <f t="shared" si="105"/>
        <v>0</v>
      </c>
      <c r="Q1710" t="s">
        <v>8336</v>
      </c>
      <c r="R1710" s="16">
        <f t="shared" si="106"/>
        <v>42451.866967592592</v>
      </c>
      <c r="S1710" s="17">
        <f t="shared" si="107"/>
        <v>42491.866967592592</v>
      </c>
    </row>
    <row r="1711" spans="1:19" ht="48" hidden="1" x14ac:dyDescent="0.2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 s="12">
        <v>4</v>
      </c>
      <c r="M1711" t="b">
        <v>0</v>
      </c>
      <c r="N1711" t="s">
        <v>8291</v>
      </c>
      <c r="O1711" s="12">
        <f t="shared" si="104"/>
        <v>5</v>
      </c>
      <c r="P1711">
        <f t="shared" si="105"/>
        <v>21.25</v>
      </c>
      <c r="Q1711" t="s">
        <v>8336</v>
      </c>
      <c r="R1711" s="16">
        <f t="shared" si="106"/>
        <v>41841.56381944444</v>
      </c>
      <c r="S1711" s="17">
        <f t="shared" si="107"/>
        <v>41882.818749999999</v>
      </c>
    </row>
    <row r="1712" spans="1:19" ht="32" hidden="1" x14ac:dyDescent="0.2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 s="12">
        <v>1</v>
      </c>
      <c r="M1712" t="b">
        <v>0</v>
      </c>
      <c r="N1712" t="s">
        <v>8291</v>
      </c>
      <c r="O1712" s="12">
        <f t="shared" si="104"/>
        <v>1</v>
      </c>
      <c r="P1712">
        <f t="shared" si="105"/>
        <v>34</v>
      </c>
      <c r="Q1712" t="s">
        <v>8336</v>
      </c>
      <c r="R1712" s="16">
        <f t="shared" si="106"/>
        <v>42341.59129629629</v>
      </c>
      <c r="S1712" s="17">
        <f t="shared" si="107"/>
        <v>42387.541666666672</v>
      </c>
    </row>
    <row r="1713" spans="1:19" ht="48" hidden="1" x14ac:dyDescent="0.2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 s="12">
        <v>2</v>
      </c>
      <c r="M1713" t="b">
        <v>0</v>
      </c>
      <c r="N1713" t="s">
        <v>8291</v>
      </c>
      <c r="O1713" s="12">
        <f t="shared" si="104"/>
        <v>11</v>
      </c>
      <c r="P1713">
        <f t="shared" si="105"/>
        <v>525</v>
      </c>
      <c r="Q1713" t="s">
        <v>8336</v>
      </c>
      <c r="R1713" s="16">
        <f t="shared" si="106"/>
        <v>41852.646226851852</v>
      </c>
      <c r="S1713" s="17">
        <f t="shared" si="107"/>
        <v>41883.646226851852</v>
      </c>
    </row>
    <row r="1714" spans="1:19" ht="48" hidden="1" x14ac:dyDescent="0.2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 s="12">
        <v>0</v>
      </c>
      <c r="M1714" t="b">
        <v>0</v>
      </c>
      <c r="N1714" t="s">
        <v>8291</v>
      </c>
      <c r="O1714" s="12">
        <f t="shared" si="104"/>
        <v>0</v>
      </c>
      <c r="P1714">
        <f t="shared" si="105"/>
        <v>0</v>
      </c>
      <c r="Q1714" t="s">
        <v>8336</v>
      </c>
      <c r="R1714" s="16">
        <f t="shared" si="106"/>
        <v>42125.913807870369</v>
      </c>
      <c r="S1714" s="17">
        <f t="shared" si="107"/>
        <v>42185.913807870369</v>
      </c>
    </row>
    <row r="1715" spans="1:19" ht="48" hidden="1" x14ac:dyDescent="0.2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 s="12">
        <v>1</v>
      </c>
      <c r="M1715" t="b">
        <v>0</v>
      </c>
      <c r="N1715" t="s">
        <v>8291</v>
      </c>
      <c r="O1715" s="12">
        <f t="shared" si="104"/>
        <v>2</v>
      </c>
      <c r="P1715">
        <f t="shared" si="105"/>
        <v>50</v>
      </c>
      <c r="Q1715" t="s">
        <v>8336</v>
      </c>
      <c r="R1715" s="16">
        <f t="shared" si="106"/>
        <v>41887.801064814819</v>
      </c>
      <c r="S1715" s="17">
        <f t="shared" si="107"/>
        <v>41917.801064814819</v>
      </c>
    </row>
    <row r="1716" spans="1:19" ht="48" hidden="1" x14ac:dyDescent="0.2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 s="12">
        <v>17</v>
      </c>
      <c r="M1716" t="b">
        <v>0</v>
      </c>
      <c r="N1716" t="s">
        <v>8291</v>
      </c>
      <c r="O1716" s="12">
        <f t="shared" si="104"/>
        <v>8</v>
      </c>
      <c r="P1716">
        <f t="shared" si="105"/>
        <v>115.71</v>
      </c>
      <c r="Q1716" t="s">
        <v>8336</v>
      </c>
      <c r="R1716" s="16">
        <f t="shared" si="106"/>
        <v>42095.918530092589</v>
      </c>
      <c r="S1716" s="17">
        <f t="shared" si="107"/>
        <v>42125.918530092589</v>
      </c>
    </row>
    <row r="1717" spans="1:19" ht="48" hidden="1" x14ac:dyDescent="0.2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 s="12">
        <v>2</v>
      </c>
      <c r="M1717" t="b">
        <v>0</v>
      </c>
      <c r="N1717" t="s">
        <v>8291</v>
      </c>
      <c r="O1717" s="12">
        <f t="shared" si="104"/>
        <v>0</v>
      </c>
      <c r="P1717">
        <f t="shared" si="105"/>
        <v>5.5</v>
      </c>
      <c r="Q1717" t="s">
        <v>8336</v>
      </c>
      <c r="R1717" s="16">
        <f t="shared" si="106"/>
        <v>42064.217418981483</v>
      </c>
      <c r="S1717" s="17">
        <f t="shared" si="107"/>
        <v>42094.140277777777</v>
      </c>
    </row>
    <row r="1718" spans="1:19" ht="48" hidden="1" x14ac:dyDescent="0.2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 s="12">
        <v>3</v>
      </c>
      <c r="M1718" t="b">
        <v>0</v>
      </c>
      <c r="N1718" t="s">
        <v>8291</v>
      </c>
      <c r="O1718" s="12">
        <f t="shared" si="104"/>
        <v>8</v>
      </c>
      <c r="P1718">
        <f t="shared" si="105"/>
        <v>50</v>
      </c>
      <c r="Q1718" t="s">
        <v>8336</v>
      </c>
      <c r="R1718" s="16">
        <f t="shared" si="106"/>
        <v>42673.577534722222</v>
      </c>
      <c r="S1718" s="17">
        <f t="shared" si="107"/>
        <v>42713.619201388887</v>
      </c>
    </row>
    <row r="1719" spans="1:19" ht="48" hidden="1" x14ac:dyDescent="0.2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 s="12">
        <v>41</v>
      </c>
      <c r="M1719" t="b">
        <v>0</v>
      </c>
      <c r="N1719" t="s">
        <v>8291</v>
      </c>
      <c r="O1719" s="12">
        <f t="shared" si="104"/>
        <v>43</v>
      </c>
      <c r="P1719">
        <f t="shared" si="105"/>
        <v>34.020000000000003</v>
      </c>
      <c r="Q1719" t="s">
        <v>8336</v>
      </c>
      <c r="R1719" s="16">
        <f t="shared" si="106"/>
        <v>42460.98192129629</v>
      </c>
      <c r="S1719" s="17">
        <f t="shared" si="107"/>
        <v>42481.166666666672</v>
      </c>
    </row>
    <row r="1720" spans="1:19" ht="16" hidden="1" x14ac:dyDescent="0.2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 s="12">
        <v>2</v>
      </c>
      <c r="M1720" t="b">
        <v>0</v>
      </c>
      <c r="N1720" t="s">
        <v>8291</v>
      </c>
      <c r="O1720" s="12">
        <f t="shared" si="104"/>
        <v>0</v>
      </c>
      <c r="P1720">
        <f t="shared" si="105"/>
        <v>37.5</v>
      </c>
      <c r="Q1720" t="s">
        <v>8336</v>
      </c>
      <c r="R1720" s="16">
        <f t="shared" si="106"/>
        <v>42460.610520833332</v>
      </c>
      <c r="S1720" s="17">
        <f t="shared" si="107"/>
        <v>42504.207638888889</v>
      </c>
    </row>
    <row r="1721" spans="1:19" ht="48" hidden="1" x14ac:dyDescent="0.2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 s="12">
        <v>3</v>
      </c>
      <c r="M1721" t="b">
        <v>0</v>
      </c>
      <c r="N1721" t="s">
        <v>8291</v>
      </c>
      <c r="O1721" s="12">
        <f t="shared" si="104"/>
        <v>1</v>
      </c>
      <c r="P1721">
        <f t="shared" si="105"/>
        <v>11.67</v>
      </c>
      <c r="Q1721" t="s">
        <v>8336</v>
      </c>
      <c r="R1721" s="16">
        <f t="shared" si="106"/>
        <v>41869.534618055557</v>
      </c>
      <c r="S1721" s="17">
        <f t="shared" si="107"/>
        <v>41899.534618055557</v>
      </c>
    </row>
    <row r="1722" spans="1:19" ht="48" hidden="1" x14ac:dyDescent="0.2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 s="12">
        <v>8</v>
      </c>
      <c r="M1722" t="b">
        <v>0</v>
      </c>
      <c r="N1722" t="s">
        <v>8291</v>
      </c>
      <c r="O1722" s="12">
        <f t="shared" si="104"/>
        <v>6</v>
      </c>
      <c r="P1722">
        <f t="shared" si="105"/>
        <v>28.13</v>
      </c>
      <c r="Q1722" t="s">
        <v>8336</v>
      </c>
      <c r="R1722" s="16">
        <f t="shared" si="106"/>
        <v>41922.783229166671</v>
      </c>
      <c r="S1722" s="17">
        <f t="shared" si="107"/>
        <v>41952.824895833335</v>
      </c>
    </row>
    <row r="1723" spans="1:19" ht="48" hidden="1" x14ac:dyDescent="0.2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 s="12">
        <v>0</v>
      </c>
      <c r="M1723" t="b">
        <v>0</v>
      </c>
      <c r="N1723" t="s">
        <v>8291</v>
      </c>
      <c r="O1723" s="12">
        <f t="shared" si="104"/>
        <v>0</v>
      </c>
      <c r="P1723">
        <f t="shared" si="105"/>
        <v>0</v>
      </c>
      <c r="Q1723" t="s">
        <v>8336</v>
      </c>
      <c r="R1723" s="16">
        <f t="shared" si="106"/>
        <v>42319.461377314816</v>
      </c>
      <c r="S1723" s="17">
        <f t="shared" si="107"/>
        <v>42349.461377314816</v>
      </c>
    </row>
    <row r="1724" spans="1:19" ht="48" hidden="1" x14ac:dyDescent="0.2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 s="12">
        <v>1</v>
      </c>
      <c r="M1724" t="b">
        <v>0</v>
      </c>
      <c r="N1724" t="s">
        <v>8291</v>
      </c>
      <c r="O1724" s="12">
        <f t="shared" si="104"/>
        <v>0</v>
      </c>
      <c r="P1724">
        <f t="shared" si="105"/>
        <v>1</v>
      </c>
      <c r="Q1724" t="s">
        <v>8336</v>
      </c>
      <c r="R1724" s="16">
        <f t="shared" si="106"/>
        <v>42425.960983796293</v>
      </c>
      <c r="S1724" s="17">
        <f t="shared" si="107"/>
        <v>42463.006944444445</v>
      </c>
    </row>
    <row r="1725" spans="1:19" ht="48" hidden="1" x14ac:dyDescent="0.2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 s="12">
        <v>3</v>
      </c>
      <c r="M1725" t="b">
        <v>0</v>
      </c>
      <c r="N1725" t="s">
        <v>8291</v>
      </c>
      <c r="O1725" s="12">
        <f t="shared" si="104"/>
        <v>7</v>
      </c>
      <c r="P1725">
        <f t="shared" si="105"/>
        <v>216.67</v>
      </c>
      <c r="Q1725" t="s">
        <v>8336</v>
      </c>
      <c r="R1725" s="16">
        <f t="shared" si="106"/>
        <v>42129.82540509259</v>
      </c>
      <c r="S1725" s="17">
        <f t="shared" si="107"/>
        <v>42186.25</v>
      </c>
    </row>
    <row r="1726" spans="1:19" ht="48" hidden="1" x14ac:dyDescent="0.2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 s="12">
        <v>4</v>
      </c>
      <c r="M1726" t="b">
        <v>0</v>
      </c>
      <c r="N1726" t="s">
        <v>8291</v>
      </c>
      <c r="O1726" s="12">
        <f t="shared" si="104"/>
        <v>1</v>
      </c>
      <c r="P1726">
        <f t="shared" si="105"/>
        <v>8.75</v>
      </c>
      <c r="Q1726" t="s">
        <v>8336</v>
      </c>
      <c r="R1726" s="16">
        <f t="shared" si="106"/>
        <v>41912.932430555556</v>
      </c>
      <c r="S1726" s="17">
        <f t="shared" si="107"/>
        <v>41942.932430555556</v>
      </c>
    </row>
    <row r="1727" spans="1:19" ht="48" hidden="1" x14ac:dyDescent="0.2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 s="12">
        <v>9</v>
      </c>
      <c r="M1727" t="b">
        <v>0</v>
      </c>
      <c r="N1727" t="s">
        <v>8291</v>
      </c>
      <c r="O1727" s="12">
        <f t="shared" si="104"/>
        <v>10</v>
      </c>
      <c r="P1727">
        <f t="shared" si="105"/>
        <v>62.22</v>
      </c>
      <c r="Q1727" t="s">
        <v>8336</v>
      </c>
      <c r="R1727" s="16">
        <f t="shared" si="106"/>
        <v>41845.968159722222</v>
      </c>
      <c r="S1727" s="17">
        <f t="shared" si="107"/>
        <v>41875.968159722222</v>
      </c>
    </row>
    <row r="1728" spans="1:19" ht="32" hidden="1" x14ac:dyDescent="0.2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 s="12">
        <v>16</v>
      </c>
      <c r="M1728" t="b">
        <v>0</v>
      </c>
      <c r="N1728" t="s">
        <v>8291</v>
      </c>
      <c r="O1728" s="12">
        <f t="shared" si="104"/>
        <v>34</v>
      </c>
      <c r="P1728">
        <f t="shared" si="105"/>
        <v>137.25</v>
      </c>
      <c r="Q1728" t="s">
        <v>8336</v>
      </c>
      <c r="R1728" s="16">
        <f t="shared" si="106"/>
        <v>41788.919722222221</v>
      </c>
      <c r="S1728" s="17">
        <f t="shared" si="107"/>
        <v>41817.919722222221</v>
      </c>
    </row>
    <row r="1729" spans="1:19" ht="48" hidden="1" x14ac:dyDescent="0.2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 s="12">
        <v>1</v>
      </c>
      <c r="M1729" t="b">
        <v>0</v>
      </c>
      <c r="N1729" t="s">
        <v>8291</v>
      </c>
      <c r="O1729" s="12">
        <f t="shared" si="104"/>
        <v>0</v>
      </c>
      <c r="P1729">
        <f t="shared" si="105"/>
        <v>1</v>
      </c>
      <c r="Q1729" t="s">
        <v>8336</v>
      </c>
      <c r="R1729" s="16">
        <f t="shared" si="106"/>
        <v>42044.927974537044</v>
      </c>
      <c r="S1729" s="17">
        <f t="shared" si="107"/>
        <v>42099.458333333328</v>
      </c>
    </row>
    <row r="1730" spans="1:19" ht="48" hidden="1" x14ac:dyDescent="0.2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 s="12">
        <v>7</v>
      </c>
      <c r="M1730" t="b">
        <v>0</v>
      </c>
      <c r="N1730" t="s">
        <v>8291</v>
      </c>
      <c r="O1730" s="12">
        <f t="shared" ref="O1730:O1793" si="108">ROUND(E1730/D1730*100,0)</f>
        <v>68</v>
      </c>
      <c r="P1730">
        <f t="shared" si="105"/>
        <v>122.14</v>
      </c>
      <c r="Q1730" t="s">
        <v>8336</v>
      </c>
      <c r="R1730" s="16">
        <f t="shared" si="106"/>
        <v>42268.625856481478</v>
      </c>
      <c r="S1730" s="17">
        <f t="shared" si="107"/>
        <v>42298.625856481478</v>
      </c>
    </row>
    <row r="1731" spans="1:19" ht="48" hidden="1" x14ac:dyDescent="0.2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 s="12">
        <v>0</v>
      </c>
      <c r="M1731" t="b">
        <v>0</v>
      </c>
      <c r="N1731" t="s">
        <v>8291</v>
      </c>
      <c r="O1731" s="12">
        <f t="shared" si="108"/>
        <v>0</v>
      </c>
      <c r="P1731">
        <f t="shared" ref="P1731:P1794" si="109">IFERROR(ROUND(E1731/L1731,2),0)</f>
        <v>0</v>
      </c>
      <c r="Q1731" t="s">
        <v>8336</v>
      </c>
      <c r="R1731" s="16">
        <f t="shared" ref="R1731:R1794" si="110">(((J1731/60)/60)/24)+DATE(1970,1,1)</f>
        <v>42471.052152777775</v>
      </c>
      <c r="S1731" s="17">
        <f t="shared" ref="S1731:S1794" si="111">(((I1731/60)/60)/24)+DATE(1970,1,1)</f>
        <v>42531.052152777775</v>
      </c>
    </row>
    <row r="1732" spans="1:19" ht="48" hidden="1" x14ac:dyDescent="0.2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 s="12">
        <v>0</v>
      </c>
      <c r="M1732" t="b">
        <v>0</v>
      </c>
      <c r="N1732" t="s">
        <v>8291</v>
      </c>
      <c r="O1732" s="12">
        <f t="shared" si="108"/>
        <v>0</v>
      </c>
      <c r="P1732">
        <f t="shared" si="109"/>
        <v>0</v>
      </c>
      <c r="Q1732" t="s">
        <v>8336</v>
      </c>
      <c r="R1732" s="16">
        <f t="shared" si="110"/>
        <v>42272.087766203709</v>
      </c>
      <c r="S1732" s="17">
        <f t="shared" si="111"/>
        <v>42302.087766203709</v>
      </c>
    </row>
    <row r="1733" spans="1:19" ht="32" hidden="1" x14ac:dyDescent="0.2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 s="12">
        <v>0</v>
      </c>
      <c r="M1733" t="b">
        <v>0</v>
      </c>
      <c r="N1733" t="s">
        <v>8291</v>
      </c>
      <c r="O1733" s="12">
        <f t="shared" si="108"/>
        <v>0</v>
      </c>
      <c r="P1733">
        <f t="shared" si="109"/>
        <v>0</v>
      </c>
      <c r="Q1733" t="s">
        <v>8336</v>
      </c>
      <c r="R1733" s="16">
        <f t="shared" si="110"/>
        <v>42152.906851851847</v>
      </c>
      <c r="S1733" s="17">
        <f t="shared" si="111"/>
        <v>42166.625</v>
      </c>
    </row>
    <row r="1734" spans="1:19" ht="48" hidden="1" x14ac:dyDescent="0.2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 s="12">
        <v>0</v>
      </c>
      <c r="M1734" t="b">
        <v>0</v>
      </c>
      <c r="N1734" t="s">
        <v>8291</v>
      </c>
      <c r="O1734" s="12">
        <f t="shared" si="108"/>
        <v>0</v>
      </c>
      <c r="P1734">
        <f t="shared" si="109"/>
        <v>0</v>
      </c>
      <c r="Q1734" t="s">
        <v>8336</v>
      </c>
      <c r="R1734" s="16">
        <f t="shared" si="110"/>
        <v>42325.683807870373</v>
      </c>
      <c r="S1734" s="17">
        <f t="shared" si="111"/>
        <v>42385.208333333328</v>
      </c>
    </row>
    <row r="1735" spans="1:19" ht="48" hidden="1" x14ac:dyDescent="0.2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 s="12">
        <v>0</v>
      </c>
      <c r="M1735" t="b">
        <v>0</v>
      </c>
      <c r="N1735" t="s">
        <v>8291</v>
      </c>
      <c r="O1735" s="12">
        <f t="shared" si="108"/>
        <v>0</v>
      </c>
      <c r="P1735">
        <f t="shared" si="109"/>
        <v>0</v>
      </c>
      <c r="Q1735" t="s">
        <v>8336</v>
      </c>
      <c r="R1735" s="16">
        <f t="shared" si="110"/>
        <v>42614.675625000003</v>
      </c>
      <c r="S1735" s="17">
        <f t="shared" si="111"/>
        <v>42626.895833333328</v>
      </c>
    </row>
    <row r="1736" spans="1:19" ht="48" hidden="1" x14ac:dyDescent="0.2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 s="12">
        <v>1</v>
      </c>
      <c r="M1736" t="b">
        <v>0</v>
      </c>
      <c r="N1736" t="s">
        <v>8291</v>
      </c>
      <c r="O1736" s="12">
        <f t="shared" si="108"/>
        <v>0</v>
      </c>
      <c r="P1736">
        <f t="shared" si="109"/>
        <v>1</v>
      </c>
      <c r="Q1736" t="s">
        <v>8336</v>
      </c>
      <c r="R1736" s="16">
        <f t="shared" si="110"/>
        <v>42102.036527777775</v>
      </c>
      <c r="S1736" s="17">
        <f t="shared" si="111"/>
        <v>42132.036527777775</v>
      </c>
    </row>
    <row r="1737" spans="1:19" ht="48" hidden="1" x14ac:dyDescent="0.2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 s="12">
        <v>2</v>
      </c>
      <c r="M1737" t="b">
        <v>0</v>
      </c>
      <c r="N1737" t="s">
        <v>8291</v>
      </c>
      <c r="O1737" s="12">
        <f t="shared" si="108"/>
        <v>11</v>
      </c>
      <c r="P1737">
        <f t="shared" si="109"/>
        <v>55</v>
      </c>
      <c r="Q1737" t="s">
        <v>8336</v>
      </c>
      <c r="R1737" s="16">
        <f t="shared" si="110"/>
        <v>42559.814178240747</v>
      </c>
      <c r="S1737" s="17">
        <f t="shared" si="111"/>
        <v>42589.814178240747</v>
      </c>
    </row>
    <row r="1738" spans="1:19" ht="32" hidden="1" x14ac:dyDescent="0.2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 s="12">
        <v>1</v>
      </c>
      <c r="M1738" t="b">
        <v>0</v>
      </c>
      <c r="N1738" t="s">
        <v>8291</v>
      </c>
      <c r="O1738" s="12">
        <f t="shared" si="108"/>
        <v>1</v>
      </c>
      <c r="P1738">
        <f t="shared" si="109"/>
        <v>22</v>
      </c>
      <c r="Q1738" t="s">
        <v>8336</v>
      </c>
      <c r="R1738" s="16">
        <f t="shared" si="110"/>
        <v>42286.861493055556</v>
      </c>
      <c r="S1738" s="17">
        <f t="shared" si="111"/>
        <v>42316.90315972222</v>
      </c>
    </row>
    <row r="1739" spans="1:19" ht="48" hidden="1" x14ac:dyDescent="0.2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 s="12">
        <v>15</v>
      </c>
      <c r="M1739" t="b">
        <v>0</v>
      </c>
      <c r="N1739" t="s">
        <v>8291</v>
      </c>
      <c r="O1739" s="12">
        <f t="shared" si="108"/>
        <v>21</v>
      </c>
      <c r="P1739">
        <f t="shared" si="109"/>
        <v>56.67</v>
      </c>
      <c r="Q1739" t="s">
        <v>8336</v>
      </c>
      <c r="R1739" s="16">
        <f t="shared" si="110"/>
        <v>42175.948981481488</v>
      </c>
      <c r="S1739" s="17">
        <f t="shared" si="111"/>
        <v>42205.948981481488</v>
      </c>
    </row>
    <row r="1740" spans="1:19" ht="32" hidden="1" x14ac:dyDescent="0.2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 s="12">
        <v>1</v>
      </c>
      <c r="M1740" t="b">
        <v>0</v>
      </c>
      <c r="N1740" t="s">
        <v>8291</v>
      </c>
      <c r="O1740" s="12">
        <f t="shared" si="108"/>
        <v>0</v>
      </c>
      <c r="P1740">
        <f t="shared" si="109"/>
        <v>20</v>
      </c>
      <c r="Q1740" t="s">
        <v>8336</v>
      </c>
      <c r="R1740" s="16">
        <f t="shared" si="110"/>
        <v>41884.874328703707</v>
      </c>
      <c r="S1740" s="17">
        <f t="shared" si="111"/>
        <v>41914.874328703707</v>
      </c>
    </row>
    <row r="1741" spans="1:19" ht="48" hidden="1" x14ac:dyDescent="0.2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 s="12">
        <v>1</v>
      </c>
      <c r="M1741" t="b">
        <v>0</v>
      </c>
      <c r="N1741" t="s">
        <v>8291</v>
      </c>
      <c r="O1741" s="12">
        <f t="shared" si="108"/>
        <v>0</v>
      </c>
      <c r="P1741">
        <f t="shared" si="109"/>
        <v>1</v>
      </c>
      <c r="Q1741" t="s">
        <v>8336</v>
      </c>
      <c r="R1741" s="16">
        <f t="shared" si="110"/>
        <v>42435.874212962968</v>
      </c>
      <c r="S1741" s="17">
        <f t="shared" si="111"/>
        <v>42494.832546296297</v>
      </c>
    </row>
    <row r="1742" spans="1:19" ht="48" hidden="1" x14ac:dyDescent="0.2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 s="12">
        <v>0</v>
      </c>
      <c r="M1742" t="b">
        <v>0</v>
      </c>
      <c r="N1742" t="s">
        <v>8291</v>
      </c>
      <c r="O1742" s="12">
        <f t="shared" si="108"/>
        <v>0</v>
      </c>
      <c r="P1742">
        <f t="shared" si="109"/>
        <v>0</v>
      </c>
      <c r="Q1742" t="s">
        <v>8336</v>
      </c>
      <c r="R1742" s="16">
        <f t="shared" si="110"/>
        <v>42171.817384259266</v>
      </c>
      <c r="S1742" s="17">
        <f t="shared" si="111"/>
        <v>42201.817384259266</v>
      </c>
    </row>
    <row r="1743" spans="1:19" ht="32" hidden="1" x14ac:dyDescent="0.2">
      <c r="A1743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 s="12">
        <v>52</v>
      </c>
      <c r="M1743" t="b">
        <v>1</v>
      </c>
      <c r="N1743" t="s">
        <v>8283</v>
      </c>
      <c r="O1743" s="12">
        <f t="shared" si="108"/>
        <v>111</v>
      </c>
      <c r="P1743">
        <f t="shared" si="109"/>
        <v>25.58</v>
      </c>
      <c r="Q1743" t="s">
        <v>8328</v>
      </c>
      <c r="R1743" s="16">
        <f t="shared" si="110"/>
        <v>42120.628136574072</v>
      </c>
      <c r="S1743" s="17">
        <f t="shared" si="111"/>
        <v>42165.628136574072</v>
      </c>
    </row>
    <row r="1744" spans="1:19" ht="48" hidden="1" x14ac:dyDescent="0.2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 s="12">
        <v>34</v>
      </c>
      <c r="M1744" t="b">
        <v>1</v>
      </c>
      <c r="N1744" t="s">
        <v>8283</v>
      </c>
      <c r="O1744" s="12">
        <f t="shared" si="108"/>
        <v>109</v>
      </c>
      <c r="P1744">
        <f t="shared" si="109"/>
        <v>63.97</v>
      </c>
      <c r="Q1744" t="s">
        <v>8328</v>
      </c>
      <c r="R1744" s="16">
        <f t="shared" si="110"/>
        <v>42710.876967592587</v>
      </c>
      <c r="S1744" s="17">
        <f t="shared" si="111"/>
        <v>42742.875</v>
      </c>
    </row>
    <row r="1745" spans="1:19" ht="48" hidden="1" x14ac:dyDescent="0.2">
      <c r="A1745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 s="12">
        <v>67</v>
      </c>
      <c r="M1745" t="b">
        <v>1</v>
      </c>
      <c r="N1745" t="s">
        <v>8283</v>
      </c>
      <c r="O1745" s="12">
        <f t="shared" si="108"/>
        <v>100</v>
      </c>
      <c r="P1745">
        <f t="shared" si="109"/>
        <v>89.93</v>
      </c>
      <c r="Q1745" t="s">
        <v>8328</v>
      </c>
      <c r="R1745" s="16">
        <f t="shared" si="110"/>
        <v>42586.925636574073</v>
      </c>
      <c r="S1745" s="17">
        <f t="shared" si="111"/>
        <v>42609.165972222225</v>
      </c>
    </row>
    <row r="1746" spans="1:19" ht="48" hidden="1" x14ac:dyDescent="0.2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 s="12">
        <v>70</v>
      </c>
      <c r="M1746" t="b">
        <v>1</v>
      </c>
      <c r="N1746" t="s">
        <v>8283</v>
      </c>
      <c r="O1746" s="12">
        <f t="shared" si="108"/>
        <v>118</v>
      </c>
      <c r="P1746">
        <f t="shared" si="109"/>
        <v>93.07</v>
      </c>
      <c r="Q1746" t="s">
        <v>8328</v>
      </c>
      <c r="R1746" s="16">
        <f t="shared" si="110"/>
        <v>42026.605057870373</v>
      </c>
      <c r="S1746" s="17">
        <f t="shared" si="111"/>
        <v>42071.563391203701</v>
      </c>
    </row>
    <row r="1747" spans="1:19" ht="48" hidden="1" x14ac:dyDescent="0.2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 s="12">
        <v>89</v>
      </c>
      <c r="M1747" t="b">
        <v>1</v>
      </c>
      <c r="N1747" t="s">
        <v>8283</v>
      </c>
      <c r="O1747" s="12">
        <f t="shared" si="108"/>
        <v>114</v>
      </c>
      <c r="P1747">
        <f t="shared" si="109"/>
        <v>89.67</v>
      </c>
      <c r="Q1747" t="s">
        <v>8328</v>
      </c>
      <c r="R1747" s="16">
        <f t="shared" si="110"/>
        <v>42690.259699074071</v>
      </c>
      <c r="S1747" s="17">
        <f t="shared" si="111"/>
        <v>42726.083333333328</v>
      </c>
    </row>
    <row r="1748" spans="1:19" ht="48" hidden="1" x14ac:dyDescent="0.2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 s="12">
        <v>107</v>
      </c>
      <c r="M1748" t="b">
        <v>1</v>
      </c>
      <c r="N1748" t="s">
        <v>8283</v>
      </c>
      <c r="O1748" s="12">
        <f t="shared" si="108"/>
        <v>148</v>
      </c>
      <c r="P1748">
        <f t="shared" si="109"/>
        <v>207.62</v>
      </c>
      <c r="Q1748" t="s">
        <v>8328</v>
      </c>
      <c r="R1748" s="16">
        <f t="shared" si="110"/>
        <v>42668.176701388889</v>
      </c>
      <c r="S1748" s="17">
        <f t="shared" si="111"/>
        <v>42698.083333333328</v>
      </c>
    </row>
    <row r="1749" spans="1:19" ht="48" hidden="1" x14ac:dyDescent="0.2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 s="12">
        <v>159</v>
      </c>
      <c r="M1749" t="b">
        <v>1</v>
      </c>
      <c r="N1749" t="s">
        <v>8283</v>
      </c>
      <c r="O1749" s="12">
        <f t="shared" si="108"/>
        <v>105</v>
      </c>
      <c r="P1749">
        <f t="shared" si="109"/>
        <v>59.41</v>
      </c>
      <c r="Q1749" t="s">
        <v>8328</v>
      </c>
      <c r="R1749" s="16">
        <f t="shared" si="110"/>
        <v>42292.435532407413</v>
      </c>
      <c r="S1749" s="17">
        <f t="shared" si="111"/>
        <v>42321.625</v>
      </c>
    </row>
    <row r="1750" spans="1:19" ht="32" hidden="1" x14ac:dyDescent="0.2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 s="12">
        <v>181</v>
      </c>
      <c r="M1750" t="b">
        <v>1</v>
      </c>
      <c r="N1750" t="s">
        <v>8283</v>
      </c>
      <c r="O1750" s="12">
        <f t="shared" si="108"/>
        <v>130</v>
      </c>
      <c r="P1750">
        <f t="shared" si="109"/>
        <v>358.97</v>
      </c>
      <c r="Q1750" t="s">
        <v>8328</v>
      </c>
      <c r="R1750" s="16">
        <f t="shared" si="110"/>
        <v>42219.950729166667</v>
      </c>
      <c r="S1750" s="17">
        <f t="shared" si="111"/>
        <v>42249.950729166667</v>
      </c>
    </row>
    <row r="1751" spans="1:19" ht="32" hidden="1" x14ac:dyDescent="0.2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 s="12">
        <v>131</v>
      </c>
      <c r="M1751" t="b">
        <v>1</v>
      </c>
      <c r="N1751" t="s">
        <v>8283</v>
      </c>
      <c r="O1751" s="12">
        <f t="shared" si="108"/>
        <v>123</v>
      </c>
      <c r="P1751">
        <f t="shared" si="109"/>
        <v>94.74</v>
      </c>
      <c r="Q1751" t="s">
        <v>8328</v>
      </c>
      <c r="R1751" s="16">
        <f t="shared" si="110"/>
        <v>42758.975937499999</v>
      </c>
      <c r="S1751" s="17">
        <f t="shared" si="111"/>
        <v>42795.791666666672</v>
      </c>
    </row>
    <row r="1752" spans="1:19" ht="48" hidden="1" x14ac:dyDescent="0.2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 s="12">
        <v>125</v>
      </c>
      <c r="M1752" t="b">
        <v>1</v>
      </c>
      <c r="N1752" t="s">
        <v>8283</v>
      </c>
      <c r="O1752" s="12">
        <f t="shared" si="108"/>
        <v>202</v>
      </c>
      <c r="P1752">
        <f t="shared" si="109"/>
        <v>80.650000000000006</v>
      </c>
      <c r="Q1752" t="s">
        <v>8328</v>
      </c>
      <c r="R1752" s="16">
        <f t="shared" si="110"/>
        <v>42454.836851851855</v>
      </c>
      <c r="S1752" s="17">
        <f t="shared" si="111"/>
        <v>42479.836851851855</v>
      </c>
    </row>
    <row r="1753" spans="1:19" ht="32" hidden="1" x14ac:dyDescent="0.2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 s="12">
        <v>61</v>
      </c>
      <c r="M1753" t="b">
        <v>1</v>
      </c>
      <c r="N1753" t="s">
        <v>8283</v>
      </c>
      <c r="O1753" s="12">
        <f t="shared" si="108"/>
        <v>103</v>
      </c>
      <c r="P1753">
        <f t="shared" si="109"/>
        <v>168.69</v>
      </c>
      <c r="Q1753" t="s">
        <v>8328</v>
      </c>
      <c r="R1753" s="16">
        <f t="shared" si="110"/>
        <v>42052.7815162037</v>
      </c>
      <c r="S1753" s="17">
        <f t="shared" si="111"/>
        <v>42082.739849537036</v>
      </c>
    </row>
    <row r="1754" spans="1:19" ht="32" hidden="1" x14ac:dyDescent="0.2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 s="12">
        <v>90</v>
      </c>
      <c r="M1754" t="b">
        <v>1</v>
      </c>
      <c r="N1754" t="s">
        <v>8283</v>
      </c>
      <c r="O1754" s="12">
        <f t="shared" si="108"/>
        <v>260</v>
      </c>
      <c r="P1754">
        <f t="shared" si="109"/>
        <v>34.69</v>
      </c>
      <c r="Q1754" t="s">
        <v>8328</v>
      </c>
      <c r="R1754" s="16">
        <f t="shared" si="110"/>
        <v>42627.253263888888</v>
      </c>
      <c r="S1754" s="17">
        <f t="shared" si="111"/>
        <v>42657.253263888888</v>
      </c>
    </row>
    <row r="1755" spans="1:19" ht="48" hidden="1" x14ac:dyDescent="0.2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 s="12">
        <v>35</v>
      </c>
      <c r="M1755" t="b">
        <v>1</v>
      </c>
      <c r="N1755" t="s">
        <v>8283</v>
      </c>
      <c r="O1755" s="12">
        <f t="shared" si="108"/>
        <v>108</v>
      </c>
      <c r="P1755">
        <f t="shared" si="109"/>
        <v>462.86</v>
      </c>
      <c r="Q1755" t="s">
        <v>8328</v>
      </c>
      <c r="R1755" s="16">
        <f t="shared" si="110"/>
        <v>42420.74962962963</v>
      </c>
      <c r="S1755" s="17">
        <f t="shared" si="111"/>
        <v>42450.707962962959</v>
      </c>
    </row>
    <row r="1756" spans="1:19" ht="48" hidden="1" x14ac:dyDescent="0.2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 s="12">
        <v>90</v>
      </c>
      <c r="M1756" t="b">
        <v>1</v>
      </c>
      <c r="N1756" t="s">
        <v>8283</v>
      </c>
      <c r="O1756" s="12">
        <f t="shared" si="108"/>
        <v>111</v>
      </c>
      <c r="P1756">
        <f t="shared" si="109"/>
        <v>104.39</v>
      </c>
      <c r="Q1756" t="s">
        <v>8328</v>
      </c>
      <c r="R1756" s="16">
        <f t="shared" si="110"/>
        <v>42067.876770833333</v>
      </c>
      <c r="S1756" s="17">
        <f t="shared" si="111"/>
        <v>42097.835104166668</v>
      </c>
    </row>
    <row r="1757" spans="1:19" ht="48" hidden="1" x14ac:dyDescent="0.2">
      <c r="A1757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 s="12">
        <v>4</v>
      </c>
      <c r="M1757" t="b">
        <v>1</v>
      </c>
      <c r="N1757" t="s">
        <v>8283</v>
      </c>
      <c r="O1757" s="12">
        <f t="shared" si="108"/>
        <v>120</v>
      </c>
      <c r="P1757">
        <f t="shared" si="109"/>
        <v>7.5</v>
      </c>
      <c r="Q1757" t="s">
        <v>8328</v>
      </c>
      <c r="R1757" s="16">
        <f t="shared" si="110"/>
        <v>42252.788900462961</v>
      </c>
      <c r="S1757" s="17">
        <f t="shared" si="111"/>
        <v>42282.788900462961</v>
      </c>
    </row>
    <row r="1758" spans="1:19" ht="48" hidden="1" x14ac:dyDescent="0.2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 s="12">
        <v>120</v>
      </c>
      <c r="M1758" t="b">
        <v>1</v>
      </c>
      <c r="N1758" t="s">
        <v>8283</v>
      </c>
      <c r="O1758" s="12">
        <f t="shared" si="108"/>
        <v>103</v>
      </c>
      <c r="P1758">
        <f t="shared" si="109"/>
        <v>47.13</v>
      </c>
      <c r="Q1758" t="s">
        <v>8328</v>
      </c>
      <c r="R1758" s="16">
        <f t="shared" si="110"/>
        <v>42571.167465277773</v>
      </c>
      <c r="S1758" s="17">
        <f t="shared" si="111"/>
        <v>42611.167465277773</v>
      </c>
    </row>
    <row r="1759" spans="1:19" ht="32" hidden="1" x14ac:dyDescent="0.2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 s="12">
        <v>14</v>
      </c>
      <c r="M1759" t="b">
        <v>1</v>
      </c>
      <c r="N1759" t="s">
        <v>8283</v>
      </c>
      <c r="O1759" s="12">
        <f t="shared" si="108"/>
        <v>116</v>
      </c>
      <c r="P1759">
        <f t="shared" si="109"/>
        <v>414.29</v>
      </c>
      <c r="Q1759" t="s">
        <v>8328</v>
      </c>
      <c r="R1759" s="16">
        <f t="shared" si="110"/>
        <v>42733.827349537038</v>
      </c>
      <c r="S1759" s="17">
        <f t="shared" si="111"/>
        <v>42763.811805555553</v>
      </c>
    </row>
    <row r="1760" spans="1:19" ht="48" hidden="1" x14ac:dyDescent="0.2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 s="12">
        <v>27</v>
      </c>
      <c r="M1760" t="b">
        <v>1</v>
      </c>
      <c r="N1760" t="s">
        <v>8283</v>
      </c>
      <c r="O1760" s="12">
        <f t="shared" si="108"/>
        <v>115</v>
      </c>
      <c r="P1760">
        <f t="shared" si="109"/>
        <v>42.48</v>
      </c>
      <c r="Q1760" t="s">
        <v>8328</v>
      </c>
      <c r="R1760" s="16">
        <f t="shared" si="110"/>
        <v>42505.955925925926</v>
      </c>
      <c r="S1760" s="17">
        <f t="shared" si="111"/>
        <v>42565.955925925926</v>
      </c>
    </row>
    <row r="1761" spans="1:19" ht="32" hidden="1" x14ac:dyDescent="0.2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 s="12">
        <v>49</v>
      </c>
      <c r="M1761" t="b">
        <v>1</v>
      </c>
      <c r="N1761" t="s">
        <v>8283</v>
      </c>
      <c r="O1761" s="12">
        <f t="shared" si="108"/>
        <v>107</v>
      </c>
      <c r="P1761">
        <f t="shared" si="109"/>
        <v>108.78</v>
      </c>
      <c r="Q1761" t="s">
        <v>8328</v>
      </c>
      <c r="R1761" s="16">
        <f t="shared" si="110"/>
        <v>42068.829039351855</v>
      </c>
      <c r="S1761" s="17">
        <f t="shared" si="111"/>
        <v>42088.787372685183</v>
      </c>
    </row>
    <row r="1762" spans="1:19" ht="48" hidden="1" x14ac:dyDescent="0.2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 s="12">
        <v>102</v>
      </c>
      <c r="M1762" t="b">
        <v>1</v>
      </c>
      <c r="N1762" t="s">
        <v>8283</v>
      </c>
      <c r="O1762" s="12">
        <f t="shared" si="108"/>
        <v>165</v>
      </c>
      <c r="P1762">
        <f t="shared" si="109"/>
        <v>81.099999999999994</v>
      </c>
      <c r="Q1762" t="s">
        <v>8328</v>
      </c>
      <c r="R1762" s="16">
        <f t="shared" si="110"/>
        <v>42405.67260416667</v>
      </c>
      <c r="S1762" s="17">
        <f t="shared" si="111"/>
        <v>42425.67260416667</v>
      </c>
    </row>
    <row r="1763" spans="1:19" ht="32" hidden="1" x14ac:dyDescent="0.2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 s="12">
        <v>3</v>
      </c>
      <c r="M1763" t="b">
        <v>1</v>
      </c>
      <c r="N1763" t="s">
        <v>8283</v>
      </c>
      <c r="O1763" s="12">
        <f t="shared" si="108"/>
        <v>155</v>
      </c>
      <c r="P1763">
        <f t="shared" si="109"/>
        <v>51.67</v>
      </c>
      <c r="Q1763" t="s">
        <v>8328</v>
      </c>
      <c r="R1763" s="16">
        <f t="shared" si="110"/>
        <v>42209.567824074074</v>
      </c>
      <c r="S1763" s="17">
        <f t="shared" si="111"/>
        <v>42259.567824074074</v>
      </c>
    </row>
    <row r="1764" spans="1:19" ht="16" hidden="1" x14ac:dyDescent="0.2">
      <c r="A1764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 s="12">
        <v>25</v>
      </c>
      <c r="M1764" t="b">
        <v>1</v>
      </c>
      <c r="N1764" t="s">
        <v>8283</v>
      </c>
      <c r="O1764" s="12">
        <f t="shared" si="108"/>
        <v>885</v>
      </c>
      <c r="P1764">
        <f t="shared" si="109"/>
        <v>35.4</v>
      </c>
      <c r="Q1764" t="s">
        <v>8328</v>
      </c>
      <c r="R1764" s="16">
        <f t="shared" si="110"/>
        <v>42410.982002314813</v>
      </c>
      <c r="S1764" s="17">
        <f t="shared" si="111"/>
        <v>42440.982002314813</v>
      </c>
    </row>
    <row r="1765" spans="1:19" ht="48" hidden="1" x14ac:dyDescent="0.2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 s="12">
        <v>118</v>
      </c>
      <c r="M1765" t="b">
        <v>1</v>
      </c>
      <c r="N1765" t="s">
        <v>8283</v>
      </c>
      <c r="O1765" s="12">
        <f t="shared" si="108"/>
        <v>102</v>
      </c>
      <c r="P1765">
        <f t="shared" si="109"/>
        <v>103.64</v>
      </c>
      <c r="Q1765" t="s">
        <v>8328</v>
      </c>
      <c r="R1765" s="16">
        <f t="shared" si="110"/>
        <v>42636.868518518517</v>
      </c>
      <c r="S1765" s="17">
        <f t="shared" si="111"/>
        <v>42666.868518518517</v>
      </c>
    </row>
    <row r="1766" spans="1:19" ht="48" hidden="1" x14ac:dyDescent="0.2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 s="12">
        <v>39</v>
      </c>
      <c r="M1766" t="b">
        <v>0</v>
      </c>
      <c r="N1766" t="s">
        <v>8283</v>
      </c>
      <c r="O1766" s="12">
        <f t="shared" si="108"/>
        <v>20</v>
      </c>
      <c r="P1766">
        <f t="shared" si="109"/>
        <v>55.28</v>
      </c>
      <c r="Q1766" t="s">
        <v>8328</v>
      </c>
      <c r="R1766" s="16">
        <f t="shared" si="110"/>
        <v>41825.485868055555</v>
      </c>
      <c r="S1766" s="17">
        <f t="shared" si="111"/>
        <v>41854.485868055555</v>
      </c>
    </row>
    <row r="1767" spans="1:19" ht="48" hidden="1" x14ac:dyDescent="0.2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 s="12">
        <v>103</v>
      </c>
      <c r="M1767" t="b">
        <v>0</v>
      </c>
      <c r="N1767" t="s">
        <v>8283</v>
      </c>
      <c r="O1767" s="12">
        <f t="shared" si="108"/>
        <v>59</v>
      </c>
      <c r="P1767">
        <f t="shared" si="109"/>
        <v>72.17</v>
      </c>
      <c r="Q1767" t="s">
        <v>8328</v>
      </c>
      <c r="R1767" s="16">
        <f t="shared" si="110"/>
        <v>41834.980462962965</v>
      </c>
      <c r="S1767" s="17">
        <f t="shared" si="111"/>
        <v>41864.980462962965</v>
      </c>
    </row>
    <row r="1768" spans="1:19" ht="32" hidden="1" x14ac:dyDescent="0.2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 s="12">
        <v>0</v>
      </c>
      <c r="M1768" t="b">
        <v>0</v>
      </c>
      <c r="N1768" t="s">
        <v>8283</v>
      </c>
      <c r="O1768" s="12">
        <f t="shared" si="108"/>
        <v>0</v>
      </c>
      <c r="P1768">
        <f t="shared" si="109"/>
        <v>0</v>
      </c>
      <c r="Q1768" t="s">
        <v>8328</v>
      </c>
      <c r="R1768" s="16">
        <f t="shared" si="110"/>
        <v>41855.859814814816</v>
      </c>
      <c r="S1768" s="17">
        <f t="shared" si="111"/>
        <v>41876.859814814816</v>
      </c>
    </row>
    <row r="1769" spans="1:19" ht="32" hidden="1" x14ac:dyDescent="0.2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 s="12">
        <v>39</v>
      </c>
      <c r="M1769" t="b">
        <v>0</v>
      </c>
      <c r="N1769" t="s">
        <v>8283</v>
      </c>
      <c r="O1769" s="12">
        <f t="shared" si="108"/>
        <v>46</v>
      </c>
      <c r="P1769">
        <f t="shared" si="109"/>
        <v>58.62</v>
      </c>
      <c r="Q1769" t="s">
        <v>8328</v>
      </c>
      <c r="R1769" s="16">
        <f t="shared" si="110"/>
        <v>41824.658379629633</v>
      </c>
      <c r="S1769" s="17">
        <f t="shared" si="111"/>
        <v>41854.658379629633</v>
      </c>
    </row>
    <row r="1770" spans="1:19" ht="48" hidden="1" x14ac:dyDescent="0.2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 s="12">
        <v>15</v>
      </c>
      <c r="M1770" t="b">
        <v>0</v>
      </c>
      <c r="N1770" t="s">
        <v>8283</v>
      </c>
      <c r="O1770" s="12">
        <f t="shared" si="108"/>
        <v>4</v>
      </c>
      <c r="P1770">
        <f t="shared" si="109"/>
        <v>12.47</v>
      </c>
      <c r="Q1770" t="s">
        <v>8328</v>
      </c>
      <c r="R1770" s="16">
        <f t="shared" si="110"/>
        <v>41849.560694444444</v>
      </c>
      <c r="S1770" s="17">
        <f t="shared" si="111"/>
        <v>41909.560694444444</v>
      </c>
    </row>
    <row r="1771" spans="1:19" ht="48" hidden="1" x14ac:dyDescent="0.2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 s="12">
        <v>22</v>
      </c>
      <c r="M1771" t="b">
        <v>0</v>
      </c>
      <c r="N1771" t="s">
        <v>8283</v>
      </c>
      <c r="O1771" s="12">
        <f t="shared" si="108"/>
        <v>3</v>
      </c>
      <c r="P1771">
        <f t="shared" si="109"/>
        <v>49.14</v>
      </c>
      <c r="Q1771" t="s">
        <v>8328</v>
      </c>
      <c r="R1771" s="16">
        <f t="shared" si="110"/>
        <v>41987.818969907406</v>
      </c>
      <c r="S1771" s="17">
        <f t="shared" si="111"/>
        <v>42017.818969907406</v>
      </c>
    </row>
    <row r="1772" spans="1:19" ht="48" hidden="1" x14ac:dyDescent="0.2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 s="12">
        <v>92</v>
      </c>
      <c r="M1772" t="b">
        <v>0</v>
      </c>
      <c r="N1772" t="s">
        <v>8283</v>
      </c>
      <c r="O1772" s="12">
        <f t="shared" si="108"/>
        <v>57</v>
      </c>
      <c r="P1772">
        <f t="shared" si="109"/>
        <v>150.5</v>
      </c>
      <c r="Q1772" t="s">
        <v>8328</v>
      </c>
      <c r="R1772" s="16">
        <f t="shared" si="110"/>
        <v>41891.780023148152</v>
      </c>
      <c r="S1772" s="17">
        <f t="shared" si="111"/>
        <v>41926.780023148152</v>
      </c>
    </row>
    <row r="1773" spans="1:19" ht="48" hidden="1" x14ac:dyDescent="0.2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 s="12">
        <v>25</v>
      </c>
      <c r="M1773" t="b">
        <v>0</v>
      </c>
      <c r="N1773" t="s">
        <v>8283</v>
      </c>
      <c r="O1773" s="12">
        <f t="shared" si="108"/>
        <v>21</v>
      </c>
      <c r="P1773">
        <f t="shared" si="109"/>
        <v>35.799999999999997</v>
      </c>
      <c r="Q1773" t="s">
        <v>8328</v>
      </c>
      <c r="R1773" s="16">
        <f t="shared" si="110"/>
        <v>41905.979629629634</v>
      </c>
      <c r="S1773" s="17">
        <f t="shared" si="111"/>
        <v>41935.979629629634</v>
      </c>
    </row>
    <row r="1774" spans="1:19" ht="32" hidden="1" x14ac:dyDescent="0.2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 s="12">
        <v>19</v>
      </c>
      <c r="M1774" t="b">
        <v>0</v>
      </c>
      <c r="N1774" t="s">
        <v>8283</v>
      </c>
      <c r="O1774" s="12">
        <f t="shared" si="108"/>
        <v>16</v>
      </c>
      <c r="P1774">
        <f t="shared" si="109"/>
        <v>45.16</v>
      </c>
      <c r="Q1774" t="s">
        <v>8328</v>
      </c>
      <c r="R1774" s="16">
        <f t="shared" si="110"/>
        <v>41766.718009259261</v>
      </c>
      <c r="S1774" s="17">
        <f t="shared" si="111"/>
        <v>41826.718009259261</v>
      </c>
    </row>
    <row r="1775" spans="1:19" ht="48" hidden="1" x14ac:dyDescent="0.2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 s="12">
        <v>19</v>
      </c>
      <c r="M1775" t="b">
        <v>0</v>
      </c>
      <c r="N1775" t="s">
        <v>8283</v>
      </c>
      <c r="O1775" s="12">
        <f t="shared" si="108"/>
        <v>6</v>
      </c>
      <c r="P1775">
        <f t="shared" si="109"/>
        <v>98.79</v>
      </c>
      <c r="Q1775" t="s">
        <v>8328</v>
      </c>
      <c r="R1775" s="16">
        <f t="shared" si="110"/>
        <v>41978.760393518518</v>
      </c>
      <c r="S1775" s="17">
        <f t="shared" si="111"/>
        <v>42023.760393518518</v>
      </c>
    </row>
    <row r="1776" spans="1:19" ht="48" hidden="1" x14ac:dyDescent="0.2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 s="12">
        <v>13</v>
      </c>
      <c r="M1776" t="b">
        <v>0</v>
      </c>
      <c r="N1776" t="s">
        <v>8283</v>
      </c>
      <c r="O1776" s="12">
        <f t="shared" si="108"/>
        <v>46</v>
      </c>
      <c r="P1776">
        <f t="shared" si="109"/>
        <v>88.31</v>
      </c>
      <c r="Q1776" t="s">
        <v>8328</v>
      </c>
      <c r="R1776" s="16">
        <f t="shared" si="110"/>
        <v>41930.218657407408</v>
      </c>
      <c r="S1776" s="17">
        <f t="shared" si="111"/>
        <v>41972.624305555553</v>
      </c>
    </row>
    <row r="1777" spans="1:19" ht="48" hidden="1" x14ac:dyDescent="0.2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 s="12">
        <v>124</v>
      </c>
      <c r="M1777" t="b">
        <v>0</v>
      </c>
      <c r="N1777" t="s">
        <v>8283</v>
      </c>
      <c r="O1777" s="12">
        <f t="shared" si="108"/>
        <v>65</v>
      </c>
      <c r="P1777">
        <f t="shared" si="109"/>
        <v>170.63</v>
      </c>
      <c r="Q1777" t="s">
        <v>8328</v>
      </c>
      <c r="R1777" s="16">
        <f t="shared" si="110"/>
        <v>41891.976388888892</v>
      </c>
      <c r="S1777" s="17">
        <f t="shared" si="111"/>
        <v>41936.976388888892</v>
      </c>
    </row>
    <row r="1778" spans="1:19" ht="48" hidden="1" x14ac:dyDescent="0.2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 s="12">
        <v>4</v>
      </c>
      <c r="M1778" t="b">
        <v>0</v>
      </c>
      <c r="N1778" t="s">
        <v>8283</v>
      </c>
      <c r="O1778" s="12">
        <f t="shared" si="108"/>
        <v>7</v>
      </c>
      <c r="P1778">
        <f t="shared" si="109"/>
        <v>83.75</v>
      </c>
      <c r="Q1778" t="s">
        <v>8328</v>
      </c>
      <c r="R1778" s="16">
        <f t="shared" si="110"/>
        <v>41905.95684027778</v>
      </c>
      <c r="S1778" s="17">
        <f t="shared" si="111"/>
        <v>41941.95684027778</v>
      </c>
    </row>
    <row r="1779" spans="1:19" ht="48" hidden="1" x14ac:dyDescent="0.2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 s="12">
        <v>10</v>
      </c>
      <c r="M1779" t="b">
        <v>0</v>
      </c>
      <c r="N1779" t="s">
        <v>8283</v>
      </c>
      <c r="O1779" s="12">
        <f t="shared" si="108"/>
        <v>14</v>
      </c>
      <c r="P1779">
        <f t="shared" si="109"/>
        <v>65.099999999999994</v>
      </c>
      <c r="Q1779" t="s">
        <v>8328</v>
      </c>
      <c r="R1779" s="16">
        <f t="shared" si="110"/>
        <v>42025.357094907406</v>
      </c>
      <c r="S1779" s="17">
        <f t="shared" si="111"/>
        <v>42055.357094907406</v>
      </c>
    </row>
    <row r="1780" spans="1:19" ht="48" hidden="1" x14ac:dyDescent="0.2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 s="12">
        <v>15</v>
      </c>
      <c r="M1780" t="b">
        <v>0</v>
      </c>
      <c r="N1780" t="s">
        <v>8283</v>
      </c>
      <c r="O1780" s="12">
        <f t="shared" si="108"/>
        <v>2</v>
      </c>
      <c r="P1780">
        <f t="shared" si="109"/>
        <v>66.33</v>
      </c>
      <c r="Q1780" t="s">
        <v>8328</v>
      </c>
      <c r="R1780" s="16">
        <f t="shared" si="110"/>
        <v>42045.86336805555</v>
      </c>
      <c r="S1780" s="17">
        <f t="shared" si="111"/>
        <v>42090.821701388893</v>
      </c>
    </row>
    <row r="1781" spans="1:19" ht="48" hidden="1" x14ac:dyDescent="0.2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 s="12">
        <v>38</v>
      </c>
      <c r="M1781" t="b">
        <v>0</v>
      </c>
      <c r="N1781" t="s">
        <v>8283</v>
      </c>
      <c r="O1781" s="12">
        <f t="shared" si="108"/>
        <v>36</v>
      </c>
      <c r="P1781">
        <f t="shared" si="109"/>
        <v>104.89</v>
      </c>
      <c r="Q1781" t="s">
        <v>8328</v>
      </c>
      <c r="R1781" s="16">
        <f t="shared" si="110"/>
        <v>42585.691898148143</v>
      </c>
      <c r="S1781" s="17">
        <f t="shared" si="111"/>
        <v>42615.691898148143</v>
      </c>
    </row>
    <row r="1782" spans="1:19" ht="48" hidden="1" x14ac:dyDescent="0.2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 s="12">
        <v>152</v>
      </c>
      <c r="M1782" t="b">
        <v>0</v>
      </c>
      <c r="N1782" t="s">
        <v>8283</v>
      </c>
      <c r="O1782" s="12">
        <f t="shared" si="108"/>
        <v>40</v>
      </c>
      <c r="P1782">
        <f t="shared" si="109"/>
        <v>78.44</v>
      </c>
      <c r="Q1782" t="s">
        <v>8328</v>
      </c>
      <c r="R1782" s="16">
        <f t="shared" si="110"/>
        <v>42493.600810185191</v>
      </c>
      <c r="S1782" s="17">
        <f t="shared" si="111"/>
        <v>42553.600810185191</v>
      </c>
    </row>
    <row r="1783" spans="1:19" ht="48" hidden="1" x14ac:dyDescent="0.2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 s="12">
        <v>24</v>
      </c>
      <c r="M1783" t="b">
        <v>0</v>
      </c>
      <c r="N1783" t="s">
        <v>8283</v>
      </c>
      <c r="O1783" s="12">
        <f t="shared" si="108"/>
        <v>26</v>
      </c>
      <c r="P1783">
        <f t="shared" si="109"/>
        <v>59.04</v>
      </c>
      <c r="Q1783" t="s">
        <v>8328</v>
      </c>
      <c r="R1783" s="16">
        <f t="shared" si="110"/>
        <v>42597.617418981477</v>
      </c>
      <c r="S1783" s="17">
        <f t="shared" si="111"/>
        <v>42628.617418981477</v>
      </c>
    </row>
    <row r="1784" spans="1:19" ht="48" hidden="1" x14ac:dyDescent="0.2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 s="12">
        <v>76</v>
      </c>
      <c r="M1784" t="b">
        <v>0</v>
      </c>
      <c r="N1784" t="s">
        <v>8283</v>
      </c>
      <c r="O1784" s="12">
        <f t="shared" si="108"/>
        <v>15</v>
      </c>
      <c r="P1784">
        <f t="shared" si="109"/>
        <v>71.34</v>
      </c>
      <c r="Q1784" t="s">
        <v>8328</v>
      </c>
      <c r="R1784" s="16">
        <f t="shared" si="110"/>
        <v>42388.575104166666</v>
      </c>
      <c r="S1784" s="17">
        <f t="shared" si="111"/>
        <v>42421.575104166666</v>
      </c>
    </row>
    <row r="1785" spans="1:19" ht="48" hidden="1" x14ac:dyDescent="0.2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 s="12">
        <v>185</v>
      </c>
      <c r="M1785" t="b">
        <v>0</v>
      </c>
      <c r="N1785" t="s">
        <v>8283</v>
      </c>
      <c r="O1785" s="12">
        <f t="shared" si="108"/>
        <v>24</v>
      </c>
      <c r="P1785">
        <f t="shared" si="109"/>
        <v>51.23</v>
      </c>
      <c r="Q1785" t="s">
        <v>8328</v>
      </c>
      <c r="R1785" s="16">
        <f t="shared" si="110"/>
        <v>42115.949976851851</v>
      </c>
      <c r="S1785" s="17">
        <f t="shared" si="111"/>
        <v>42145.949976851851</v>
      </c>
    </row>
    <row r="1786" spans="1:19" ht="48" hidden="1" x14ac:dyDescent="0.2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 s="12">
        <v>33</v>
      </c>
      <c r="M1786" t="b">
        <v>0</v>
      </c>
      <c r="N1786" t="s">
        <v>8283</v>
      </c>
      <c r="O1786" s="12">
        <f t="shared" si="108"/>
        <v>40</v>
      </c>
      <c r="P1786">
        <f t="shared" si="109"/>
        <v>60.24</v>
      </c>
      <c r="Q1786" t="s">
        <v>8328</v>
      </c>
      <c r="R1786" s="16">
        <f t="shared" si="110"/>
        <v>42003.655555555553</v>
      </c>
      <c r="S1786" s="17">
        <f t="shared" si="111"/>
        <v>42035.142361111109</v>
      </c>
    </row>
    <row r="1787" spans="1:19" ht="48" hidden="1" x14ac:dyDescent="0.2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 s="12">
        <v>108</v>
      </c>
      <c r="M1787" t="b">
        <v>0</v>
      </c>
      <c r="N1787" t="s">
        <v>8283</v>
      </c>
      <c r="O1787" s="12">
        <f t="shared" si="108"/>
        <v>20</v>
      </c>
      <c r="P1787">
        <f t="shared" si="109"/>
        <v>44.94</v>
      </c>
      <c r="Q1787" t="s">
        <v>8328</v>
      </c>
      <c r="R1787" s="16">
        <f t="shared" si="110"/>
        <v>41897.134895833333</v>
      </c>
      <c r="S1787" s="17">
        <f t="shared" si="111"/>
        <v>41928</v>
      </c>
    </row>
    <row r="1788" spans="1:19" ht="48" hidden="1" x14ac:dyDescent="0.2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 s="12">
        <v>29</v>
      </c>
      <c r="M1788" t="b">
        <v>0</v>
      </c>
      <c r="N1788" t="s">
        <v>8283</v>
      </c>
      <c r="O1788" s="12">
        <f t="shared" si="108"/>
        <v>48</v>
      </c>
      <c r="P1788">
        <f t="shared" si="109"/>
        <v>31.21</v>
      </c>
      <c r="Q1788" t="s">
        <v>8328</v>
      </c>
      <c r="R1788" s="16">
        <f t="shared" si="110"/>
        <v>41958.550659722227</v>
      </c>
      <c r="S1788" s="17">
        <f t="shared" si="111"/>
        <v>41988.550659722227</v>
      </c>
    </row>
    <row r="1789" spans="1:19" ht="48" hidden="1" x14ac:dyDescent="0.2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 s="12">
        <v>24</v>
      </c>
      <c r="M1789" t="b">
        <v>0</v>
      </c>
      <c r="N1789" t="s">
        <v>8283</v>
      </c>
      <c r="O1789" s="12">
        <f t="shared" si="108"/>
        <v>15</v>
      </c>
      <c r="P1789">
        <f t="shared" si="109"/>
        <v>63.88</v>
      </c>
      <c r="Q1789" t="s">
        <v>8328</v>
      </c>
      <c r="R1789" s="16">
        <f t="shared" si="110"/>
        <v>42068.65552083333</v>
      </c>
      <c r="S1789" s="17">
        <f t="shared" si="111"/>
        <v>42098.613854166666</v>
      </c>
    </row>
    <row r="1790" spans="1:19" ht="48" hidden="1" x14ac:dyDescent="0.2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 s="12">
        <v>4</v>
      </c>
      <c r="M1790" t="b">
        <v>0</v>
      </c>
      <c r="N1790" t="s">
        <v>8283</v>
      </c>
      <c r="O1790" s="12">
        <f t="shared" si="108"/>
        <v>1</v>
      </c>
      <c r="P1790">
        <f t="shared" si="109"/>
        <v>19</v>
      </c>
      <c r="Q1790" t="s">
        <v>8328</v>
      </c>
      <c r="R1790" s="16">
        <f t="shared" si="110"/>
        <v>41913.94840277778</v>
      </c>
      <c r="S1790" s="17">
        <f t="shared" si="111"/>
        <v>41943.94840277778</v>
      </c>
    </row>
    <row r="1791" spans="1:19" ht="48" hidden="1" x14ac:dyDescent="0.2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 s="12">
        <v>4</v>
      </c>
      <c r="M1791" t="b">
        <v>0</v>
      </c>
      <c r="N1791" t="s">
        <v>8283</v>
      </c>
      <c r="O1791" s="12">
        <f t="shared" si="108"/>
        <v>1</v>
      </c>
      <c r="P1791">
        <f t="shared" si="109"/>
        <v>10</v>
      </c>
      <c r="Q1791" t="s">
        <v>8328</v>
      </c>
      <c r="R1791" s="16">
        <f t="shared" si="110"/>
        <v>41956.250034722223</v>
      </c>
      <c r="S1791" s="17">
        <f t="shared" si="111"/>
        <v>42016.250034722223</v>
      </c>
    </row>
    <row r="1792" spans="1:19" ht="48" hidden="1" x14ac:dyDescent="0.2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 s="12">
        <v>15</v>
      </c>
      <c r="M1792" t="b">
        <v>0</v>
      </c>
      <c r="N1792" t="s">
        <v>8283</v>
      </c>
      <c r="O1792" s="12">
        <f t="shared" si="108"/>
        <v>5</v>
      </c>
      <c r="P1792">
        <f t="shared" si="109"/>
        <v>109.07</v>
      </c>
      <c r="Q1792" t="s">
        <v>8328</v>
      </c>
      <c r="R1792" s="16">
        <f t="shared" si="110"/>
        <v>42010.674513888895</v>
      </c>
      <c r="S1792" s="17">
        <f t="shared" si="111"/>
        <v>42040.674513888895</v>
      </c>
    </row>
    <row r="1793" spans="1:19" ht="32" hidden="1" x14ac:dyDescent="0.2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 s="12">
        <v>4</v>
      </c>
      <c r="M1793" t="b">
        <v>0</v>
      </c>
      <c r="N1793" t="s">
        <v>8283</v>
      </c>
      <c r="O1793" s="12">
        <f t="shared" si="108"/>
        <v>4</v>
      </c>
      <c r="P1793">
        <f t="shared" si="109"/>
        <v>26.75</v>
      </c>
      <c r="Q1793" t="s">
        <v>8328</v>
      </c>
      <c r="R1793" s="16">
        <f t="shared" si="110"/>
        <v>41973.740335648152</v>
      </c>
      <c r="S1793" s="17">
        <f t="shared" si="111"/>
        <v>42033.740335648152</v>
      </c>
    </row>
    <row r="1794" spans="1:19" ht="32" hidden="1" x14ac:dyDescent="0.2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 s="12">
        <v>139</v>
      </c>
      <c r="M1794" t="b">
        <v>0</v>
      </c>
      <c r="N1794" t="s">
        <v>8283</v>
      </c>
      <c r="O1794" s="12">
        <f t="shared" ref="O1794:O1857" si="112">ROUND(E1794/D1794*100,0)</f>
        <v>61</v>
      </c>
      <c r="P1794">
        <f t="shared" si="109"/>
        <v>109.94</v>
      </c>
      <c r="Q1794" t="s">
        <v>8328</v>
      </c>
      <c r="R1794" s="16">
        <f t="shared" si="110"/>
        <v>42189.031041666662</v>
      </c>
      <c r="S1794" s="17">
        <f t="shared" si="111"/>
        <v>42226.290972222225</v>
      </c>
    </row>
    <row r="1795" spans="1:19" ht="48" hidden="1" x14ac:dyDescent="0.2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 s="12">
        <v>2</v>
      </c>
      <c r="M1795" t="b">
        <v>0</v>
      </c>
      <c r="N1795" t="s">
        <v>8283</v>
      </c>
      <c r="O1795" s="12">
        <f t="shared" si="112"/>
        <v>1</v>
      </c>
      <c r="P1795">
        <f t="shared" ref="P1795:P1858" si="113">IFERROR(ROUND(E1795/L1795,2),0)</f>
        <v>20</v>
      </c>
      <c r="Q1795" t="s">
        <v>8328</v>
      </c>
      <c r="R1795" s="16">
        <f t="shared" ref="R1795:R1858" si="114">(((J1795/60)/60)/24)+DATE(1970,1,1)</f>
        <v>41940.89166666667</v>
      </c>
      <c r="S1795" s="17">
        <f t="shared" ref="S1795:S1858" si="115">(((I1795/60)/60)/24)+DATE(1970,1,1)</f>
        <v>41970.933333333334</v>
      </c>
    </row>
    <row r="1796" spans="1:19" ht="48" hidden="1" x14ac:dyDescent="0.2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 s="12">
        <v>18</v>
      </c>
      <c r="M1796" t="b">
        <v>0</v>
      </c>
      <c r="N1796" t="s">
        <v>8283</v>
      </c>
      <c r="O1796" s="12">
        <f t="shared" si="112"/>
        <v>11</v>
      </c>
      <c r="P1796">
        <f t="shared" si="113"/>
        <v>55.39</v>
      </c>
      <c r="Q1796" t="s">
        <v>8328</v>
      </c>
      <c r="R1796" s="16">
        <f t="shared" si="114"/>
        <v>42011.551180555558</v>
      </c>
      <c r="S1796" s="17">
        <f t="shared" si="115"/>
        <v>42046.551180555558</v>
      </c>
    </row>
    <row r="1797" spans="1:19" ht="48" hidden="1" x14ac:dyDescent="0.2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 s="12">
        <v>81</v>
      </c>
      <c r="M1797" t="b">
        <v>0</v>
      </c>
      <c r="N1797" t="s">
        <v>8283</v>
      </c>
      <c r="O1797" s="12">
        <f t="shared" si="112"/>
        <v>39</v>
      </c>
      <c r="P1797">
        <f t="shared" si="113"/>
        <v>133.9</v>
      </c>
      <c r="Q1797" t="s">
        <v>8328</v>
      </c>
      <c r="R1797" s="16">
        <f t="shared" si="114"/>
        <v>42628.288668981477</v>
      </c>
      <c r="S1797" s="17">
        <f t="shared" si="115"/>
        <v>42657.666666666672</v>
      </c>
    </row>
    <row r="1798" spans="1:19" ht="48" hidden="1" x14ac:dyDescent="0.2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 s="12">
        <v>86</v>
      </c>
      <c r="M1798" t="b">
        <v>0</v>
      </c>
      <c r="N1798" t="s">
        <v>8283</v>
      </c>
      <c r="O1798" s="12">
        <f t="shared" si="112"/>
        <v>22</v>
      </c>
      <c r="P1798">
        <f t="shared" si="113"/>
        <v>48.72</v>
      </c>
      <c r="Q1798" t="s">
        <v>8328</v>
      </c>
      <c r="R1798" s="16">
        <f t="shared" si="114"/>
        <v>42515.439421296294</v>
      </c>
      <c r="S1798" s="17">
        <f t="shared" si="115"/>
        <v>42575.439421296294</v>
      </c>
    </row>
    <row r="1799" spans="1:19" ht="48" hidden="1" x14ac:dyDescent="0.2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 s="12">
        <v>140</v>
      </c>
      <c r="M1799" t="b">
        <v>0</v>
      </c>
      <c r="N1799" t="s">
        <v>8283</v>
      </c>
      <c r="O1799" s="12">
        <f t="shared" si="112"/>
        <v>68</v>
      </c>
      <c r="P1799">
        <f t="shared" si="113"/>
        <v>48.25</v>
      </c>
      <c r="Q1799" t="s">
        <v>8328</v>
      </c>
      <c r="R1799" s="16">
        <f t="shared" si="114"/>
        <v>42689.56931712963</v>
      </c>
      <c r="S1799" s="17">
        <f t="shared" si="115"/>
        <v>42719.56931712963</v>
      </c>
    </row>
    <row r="1800" spans="1:19" ht="48" hidden="1" x14ac:dyDescent="0.2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 s="12">
        <v>37</v>
      </c>
      <c r="M1800" t="b">
        <v>0</v>
      </c>
      <c r="N1800" t="s">
        <v>8283</v>
      </c>
      <c r="O1800" s="12">
        <f t="shared" si="112"/>
        <v>14</v>
      </c>
      <c r="P1800">
        <f t="shared" si="113"/>
        <v>58.97</v>
      </c>
      <c r="Q1800" t="s">
        <v>8328</v>
      </c>
      <c r="R1800" s="16">
        <f t="shared" si="114"/>
        <v>42344.32677083333</v>
      </c>
      <c r="S1800" s="17">
        <f t="shared" si="115"/>
        <v>42404.32677083333</v>
      </c>
    </row>
    <row r="1801" spans="1:19" ht="32" hidden="1" x14ac:dyDescent="0.2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 s="12">
        <v>6</v>
      </c>
      <c r="M1801" t="b">
        <v>0</v>
      </c>
      <c r="N1801" t="s">
        <v>8283</v>
      </c>
      <c r="O1801" s="12">
        <f t="shared" si="112"/>
        <v>2</v>
      </c>
      <c r="P1801">
        <f t="shared" si="113"/>
        <v>11.64</v>
      </c>
      <c r="Q1801" t="s">
        <v>8328</v>
      </c>
      <c r="R1801" s="16">
        <f t="shared" si="114"/>
        <v>41934.842685185184</v>
      </c>
      <c r="S1801" s="17">
        <f t="shared" si="115"/>
        <v>41954.884351851855</v>
      </c>
    </row>
    <row r="1802" spans="1:19" ht="48" hidden="1" x14ac:dyDescent="0.2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 s="12">
        <v>113</v>
      </c>
      <c r="M1802" t="b">
        <v>0</v>
      </c>
      <c r="N1802" t="s">
        <v>8283</v>
      </c>
      <c r="O1802" s="12">
        <f t="shared" si="112"/>
        <v>20</v>
      </c>
      <c r="P1802">
        <f t="shared" si="113"/>
        <v>83.72</v>
      </c>
      <c r="Q1802" t="s">
        <v>8328</v>
      </c>
      <c r="R1802" s="16">
        <f t="shared" si="114"/>
        <v>42623.606134259258</v>
      </c>
      <c r="S1802" s="17">
        <f t="shared" si="115"/>
        <v>42653.606134259258</v>
      </c>
    </row>
    <row r="1803" spans="1:19" ht="48" hidden="1" x14ac:dyDescent="0.2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 s="12">
        <v>37</v>
      </c>
      <c r="M1803" t="b">
        <v>0</v>
      </c>
      <c r="N1803" t="s">
        <v>8283</v>
      </c>
      <c r="O1803" s="12">
        <f t="shared" si="112"/>
        <v>14</v>
      </c>
      <c r="P1803">
        <f t="shared" si="113"/>
        <v>63.65</v>
      </c>
      <c r="Q1803" t="s">
        <v>8328</v>
      </c>
      <c r="R1803" s="16">
        <f t="shared" si="114"/>
        <v>42321.660509259258</v>
      </c>
      <c r="S1803" s="17">
        <f t="shared" si="115"/>
        <v>42353.506944444445</v>
      </c>
    </row>
    <row r="1804" spans="1:19" ht="32" hidden="1" x14ac:dyDescent="0.2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 s="12">
        <v>18</v>
      </c>
      <c r="M1804" t="b">
        <v>0</v>
      </c>
      <c r="N1804" t="s">
        <v>8283</v>
      </c>
      <c r="O1804" s="12">
        <f t="shared" si="112"/>
        <v>48</v>
      </c>
      <c r="P1804">
        <f t="shared" si="113"/>
        <v>94.28</v>
      </c>
      <c r="Q1804" t="s">
        <v>8328</v>
      </c>
      <c r="R1804" s="16">
        <f t="shared" si="114"/>
        <v>42159.47256944445</v>
      </c>
      <c r="S1804" s="17">
        <f t="shared" si="115"/>
        <v>42182.915972222225</v>
      </c>
    </row>
    <row r="1805" spans="1:19" ht="48" hidden="1" x14ac:dyDescent="0.2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 s="12">
        <v>75</v>
      </c>
      <c r="M1805" t="b">
        <v>0</v>
      </c>
      <c r="N1805" t="s">
        <v>8283</v>
      </c>
      <c r="O1805" s="12">
        <f t="shared" si="112"/>
        <v>31</v>
      </c>
      <c r="P1805">
        <f t="shared" si="113"/>
        <v>71.87</v>
      </c>
      <c r="Q1805" t="s">
        <v>8328</v>
      </c>
      <c r="R1805" s="16">
        <f t="shared" si="114"/>
        <v>42018.071550925932</v>
      </c>
      <c r="S1805" s="17">
        <f t="shared" si="115"/>
        <v>42049.071550925932</v>
      </c>
    </row>
    <row r="1806" spans="1:19" ht="48" hidden="1" x14ac:dyDescent="0.2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 s="12">
        <v>52</v>
      </c>
      <c r="M1806" t="b">
        <v>0</v>
      </c>
      <c r="N1806" t="s">
        <v>8283</v>
      </c>
      <c r="O1806" s="12">
        <f t="shared" si="112"/>
        <v>35</v>
      </c>
      <c r="P1806">
        <f t="shared" si="113"/>
        <v>104.85</v>
      </c>
      <c r="Q1806" t="s">
        <v>8328</v>
      </c>
      <c r="R1806" s="16">
        <f t="shared" si="114"/>
        <v>42282.678287037037</v>
      </c>
      <c r="S1806" s="17">
        <f t="shared" si="115"/>
        <v>42322.719953703709</v>
      </c>
    </row>
    <row r="1807" spans="1:19" ht="48" hidden="1" x14ac:dyDescent="0.2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 s="12">
        <v>122</v>
      </c>
      <c r="M1807" t="b">
        <v>0</v>
      </c>
      <c r="N1807" t="s">
        <v>8283</v>
      </c>
      <c r="O1807" s="12">
        <f t="shared" si="112"/>
        <v>36</v>
      </c>
      <c r="P1807">
        <f t="shared" si="113"/>
        <v>67.14</v>
      </c>
      <c r="Q1807" t="s">
        <v>8328</v>
      </c>
      <c r="R1807" s="16">
        <f t="shared" si="114"/>
        <v>42247.803912037038</v>
      </c>
      <c r="S1807" s="17">
        <f t="shared" si="115"/>
        <v>42279.75</v>
      </c>
    </row>
    <row r="1808" spans="1:19" ht="48" hidden="1" x14ac:dyDescent="0.2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 s="12">
        <v>8</v>
      </c>
      <c r="M1808" t="b">
        <v>0</v>
      </c>
      <c r="N1808" t="s">
        <v>8283</v>
      </c>
      <c r="O1808" s="12">
        <f t="shared" si="112"/>
        <v>3</v>
      </c>
      <c r="P1808">
        <f t="shared" si="113"/>
        <v>73.88</v>
      </c>
      <c r="Q1808" t="s">
        <v>8328</v>
      </c>
      <c r="R1808" s="16">
        <f t="shared" si="114"/>
        <v>41877.638298611113</v>
      </c>
      <c r="S1808" s="17">
        <f t="shared" si="115"/>
        <v>41912.638298611113</v>
      </c>
    </row>
    <row r="1809" spans="1:19" ht="32" hidden="1" x14ac:dyDescent="0.2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 s="12">
        <v>8</v>
      </c>
      <c r="M1809" t="b">
        <v>0</v>
      </c>
      <c r="N1809" t="s">
        <v>8283</v>
      </c>
      <c r="O1809" s="12">
        <f t="shared" si="112"/>
        <v>11</v>
      </c>
      <c r="P1809">
        <f t="shared" si="113"/>
        <v>69.13</v>
      </c>
      <c r="Q1809" t="s">
        <v>8328</v>
      </c>
      <c r="R1809" s="16">
        <f t="shared" si="114"/>
        <v>41880.068437499998</v>
      </c>
      <c r="S1809" s="17">
        <f t="shared" si="115"/>
        <v>41910.068437499998</v>
      </c>
    </row>
    <row r="1810" spans="1:19" ht="48" hidden="1" x14ac:dyDescent="0.2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 s="12">
        <v>96</v>
      </c>
      <c r="M1810" t="b">
        <v>0</v>
      </c>
      <c r="N1810" t="s">
        <v>8283</v>
      </c>
      <c r="O1810" s="12">
        <f t="shared" si="112"/>
        <v>41</v>
      </c>
      <c r="P1810">
        <f t="shared" si="113"/>
        <v>120.77</v>
      </c>
      <c r="Q1810" t="s">
        <v>8328</v>
      </c>
      <c r="R1810" s="16">
        <f t="shared" si="114"/>
        <v>42742.680902777778</v>
      </c>
      <c r="S1810" s="17">
        <f t="shared" si="115"/>
        <v>42777.680902777778</v>
      </c>
    </row>
    <row r="1811" spans="1:19" ht="48" hidden="1" x14ac:dyDescent="0.2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 s="12">
        <v>9</v>
      </c>
      <c r="M1811" t="b">
        <v>0</v>
      </c>
      <c r="N1811" t="s">
        <v>8283</v>
      </c>
      <c r="O1811" s="12">
        <f t="shared" si="112"/>
        <v>11</v>
      </c>
      <c r="P1811">
        <f t="shared" si="113"/>
        <v>42.22</v>
      </c>
      <c r="Q1811" t="s">
        <v>8328</v>
      </c>
      <c r="R1811" s="16">
        <f t="shared" si="114"/>
        <v>42029.907858796301</v>
      </c>
      <c r="S1811" s="17">
        <f t="shared" si="115"/>
        <v>42064.907858796301</v>
      </c>
    </row>
    <row r="1812" spans="1:19" ht="48" hidden="1" x14ac:dyDescent="0.2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 s="12">
        <v>2</v>
      </c>
      <c r="M1812" t="b">
        <v>0</v>
      </c>
      <c r="N1812" t="s">
        <v>8283</v>
      </c>
      <c r="O1812" s="12">
        <f t="shared" si="112"/>
        <v>3</v>
      </c>
      <c r="P1812">
        <f t="shared" si="113"/>
        <v>7.5</v>
      </c>
      <c r="Q1812" t="s">
        <v>8328</v>
      </c>
      <c r="R1812" s="16">
        <f t="shared" si="114"/>
        <v>41860.91002314815</v>
      </c>
      <c r="S1812" s="17">
        <f t="shared" si="115"/>
        <v>41872.91002314815</v>
      </c>
    </row>
    <row r="1813" spans="1:19" ht="32" hidden="1" x14ac:dyDescent="0.2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 s="12">
        <v>26</v>
      </c>
      <c r="M1813" t="b">
        <v>0</v>
      </c>
      <c r="N1813" t="s">
        <v>8283</v>
      </c>
      <c r="O1813" s="12">
        <f t="shared" si="112"/>
        <v>0</v>
      </c>
      <c r="P1813">
        <f t="shared" si="113"/>
        <v>1.54</v>
      </c>
      <c r="Q1813" t="s">
        <v>8328</v>
      </c>
      <c r="R1813" s="16">
        <f t="shared" si="114"/>
        <v>41876.433680555558</v>
      </c>
      <c r="S1813" s="17">
        <f t="shared" si="115"/>
        <v>41936.166666666664</v>
      </c>
    </row>
    <row r="1814" spans="1:19" ht="48" hidden="1" x14ac:dyDescent="0.2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 s="12">
        <v>23</v>
      </c>
      <c r="M1814" t="b">
        <v>0</v>
      </c>
      <c r="N1814" t="s">
        <v>8283</v>
      </c>
      <c r="O1814" s="12">
        <f t="shared" si="112"/>
        <v>13</v>
      </c>
      <c r="P1814">
        <f t="shared" si="113"/>
        <v>37.61</v>
      </c>
      <c r="Q1814" t="s">
        <v>8328</v>
      </c>
      <c r="R1814" s="16">
        <f t="shared" si="114"/>
        <v>42524.318703703699</v>
      </c>
      <c r="S1814" s="17">
        <f t="shared" si="115"/>
        <v>42554.318703703699</v>
      </c>
    </row>
    <row r="1815" spans="1:19" ht="48" hidden="1" x14ac:dyDescent="0.2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 s="12">
        <v>0</v>
      </c>
      <c r="M1815" t="b">
        <v>0</v>
      </c>
      <c r="N1815" t="s">
        <v>8283</v>
      </c>
      <c r="O1815" s="12">
        <f t="shared" si="112"/>
        <v>0</v>
      </c>
      <c r="P1815">
        <f t="shared" si="113"/>
        <v>0</v>
      </c>
      <c r="Q1815" t="s">
        <v>8328</v>
      </c>
      <c r="R1815" s="16">
        <f t="shared" si="114"/>
        <v>41829.889027777775</v>
      </c>
      <c r="S1815" s="17">
        <f t="shared" si="115"/>
        <v>41859.889027777775</v>
      </c>
    </row>
    <row r="1816" spans="1:19" ht="48" hidden="1" x14ac:dyDescent="0.2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 s="12">
        <v>140</v>
      </c>
      <c r="M1816" t="b">
        <v>0</v>
      </c>
      <c r="N1816" t="s">
        <v>8283</v>
      </c>
      <c r="O1816" s="12">
        <f t="shared" si="112"/>
        <v>49</v>
      </c>
      <c r="P1816">
        <f t="shared" si="113"/>
        <v>42.16</v>
      </c>
      <c r="Q1816" t="s">
        <v>8328</v>
      </c>
      <c r="R1816" s="16">
        <f t="shared" si="114"/>
        <v>42033.314074074078</v>
      </c>
      <c r="S1816" s="17">
        <f t="shared" si="115"/>
        <v>42063.314074074078</v>
      </c>
    </row>
    <row r="1817" spans="1:19" ht="48" hidden="1" x14ac:dyDescent="0.2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 s="12">
        <v>0</v>
      </c>
      <c r="M1817" t="b">
        <v>0</v>
      </c>
      <c r="N1817" t="s">
        <v>8283</v>
      </c>
      <c r="O1817" s="12">
        <f t="shared" si="112"/>
        <v>0</v>
      </c>
      <c r="P1817">
        <f t="shared" si="113"/>
        <v>0</v>
      </c>
      <c r="Q1817" t="s">
        <v>8328</v>
      </c>
      <c r="R1817" s="16">
        <f t="shared" si="114"/>
        <v>42172.906678240746</v>
      </c>
      <c r="S1817" s="17">
        <f t="shared" si="115"/>
        <v>42186.906678240746</v>
      </c>
    </row>
    <row r="1818" spans="1:19" ht="48" hidden="1" x14ac:dyDescent="0.2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 s="12">
        <v>6</v>
      </c>
      <c r="M1818" t="b">
        <v>0</v>
      </c>
      <c r="N1818" t="s">
        <v>8283</v>
      </c>
      <c r="O1818" s="12">
        <f t="shared" si="112"/>
        <v>2</v>
      </c>
      <c r="P1818">
        <f t="shared" si="113"/>
        <v>84.83</v>
      </c>
      <c r="Q1818" t="s">
        <v>8328</v>
      </c>
      <c r="R1818" s="16">
        <f t="shared" si="114"/>
        <v>42548.876192129625</v>
      </c>
      <c r="S1818" s="17">
        <f t="shared" si="115"/>
        <v>42576.791666666672</v>
      </c>
    </row>
    <row r="1819" spans="1:19" ht="32" hidden="1" x14ac:dyDescent="0.2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 s="12">
        <v>100</v>
      </c>
      <c r="M1819" t="b">
        <v>0</v>
      </c>
      <c r="N1819" t="s">
        <v>8283</v>
      </c>
      <c r="O1819" s="12">
        <f t="shared" si="112"/>
        <v>52</v>
      </c>
      <c r="P1819">
        <f t="shared" si="113"/>
        <v>94.19</v>
      </c>
      <c r="Q1819" t="s">
        <v>8328</v>
      </c>
      <c r="R1819" s="16">
        <f t="shared" si="114"/>
        <v>42705.662118055552</v>
      </c>
      <c r="S1819" s="17">
        <f t="shared" si="115"/>
        <v>42765.290972222225</v>
      </c>
    </row>
    <row r="1820" spans="1:19" ht="32" hidden="1" x14ac:dyDescent="0.2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 s="12">
        <v>0</v>
      </c>
      <c r="M1820" t="b">
        <v>0</v>
      </c>
      <c r="N1820" t="s">
        <v>8283</v>
      </c>
      <c r="O1820" s="12">
        <f t="shared" si="112"/>
        <v>0</v>
      </c>
      <c r="P1820">
        <f t="shared" si="113"/>
        <v>0</v>
      </c>
      <c r="Q1820" t="s">
        <v>8328</v>
      </c>
      <c r="R1820" s="16">
        <f t="shared" si="114"/>
        <v>42067.234375</v>
      </c>
      <c r="S1820" s="17">
        <f t="shared" si="115"/>
        <v>42097.192708333328</v>
      </c>
    </row>
    <row r="1821" spans="1:19" ht="48" hidden="1" x14ac:dyDescent="0.2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 s="12">
        <v>4</v>
      </c>
      <c r="M1821" t="b">
        <v>0</v>
      </c>
      <c r="N1821" t="s">
        <v>8283</v>
      </c>
      <c r="O1821" s="12">
        <f t="shared" si="112"/>
        <v>2</v>
      </c>
      <c r="P1821">
        <f t="shared" si="113"/>
        <v>6.25</v>
      </c>
      <c r="Q1821" t="s">
        <v>8328</v>
      </c>
      <c r="R1821" s="16">
        <f t="shared" si="114"/>
        <v>41820.752268518518</v>
      </c>
      <c r="S1821" s="17">
        <f t="shared" si="115"/>
        <v>41850.752268518518</v>
      </c>
    </row>
    <row r="1822" spans="1:19" ht="48" hidden="1" x14ac:dyDescent="0.2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 s="12">
        <v>8</v>
      </c>
      <c r="M1822" t="b">
        <v>0</v>
      </c>
      <c r="N1822" t="s">
        <v>8283</v>
      </c>
      <c r="O1822" s="12">
        <f t="shared" si="112"/>
        <v>7</v>
      </c>
      <c r="P1822">
        <f t="shared" si="113"/>
        <v>213.38</v>
      </c>
      <c r="Q1822" t="s">
        <v>8328</v>
      </c>
      <c r="R1822" s="16">
        <f t="shared" si="114"/>
        <v>42065.084375000006</v>
      </c>
      <c r="S1822" s="17">
        <f t="shared" si="115"/>
        <v>42095.042708333334</v>
      </c>
    </row>
    <row r="1823" spans="1:19" ht="48" hidden="1" x14ac:dyDescent="0.2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 s="12">
        <v>57</v>
      </c>
      <c r="M1823" t="b">
        <v>1</v>
      </c>
      <c r="N1823" t="s">
        <v>8274</v>
      </c>
      <c r="O1823" s="12">
        <f t="shared" si="112"/>
        <v>135</v>
      </c>
      <c r="P1823">
        <f t="shared" si="113"/>
        <v>59.16</v>
      </c>
      <c r="Q1823" t="s">
        <v>8319</v>
      </c>
      <c r="R1823" s="16">
        <f t="shared" si="114"/>
        <v>40926.319062499999</v>
      </c>
      <c r="S1823" s="17">
        <f t="shared" si="115"/>
        <v>40971.319062499999</v>
      </c>
    </row>
    <row r="1824" spans="1:19" ht="32" hidden="1" x14ac:dyDescent="0.2">
      <c r="A1824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 s="12">
        <v>11</v>
      </c>
      <c r="M1824" t="b">
        <v>1</v>
      </c>
      <c r="N1824" t="s">
        <v>8274</v>
      </c>
      <c r="O1824" s="12">
        <f t="shared" si="112"/>
        <v>100</v>
      </c>
      <c r="P1824">
        <f t="shared" si="113"/>
        <v>27.27</v>
      </c>
      <c r="Q1824" t="s">
        <v>8319</v>
      </c>
      <c r="R1824" s="16">
        <f t="shared" si="114"/>
        <v>41634.797013888885</v>
      </c>
      <c r="S1824" s="17">
        <f t="shared" si="115"/>
        <v>41670.792361111111</v>
      </c>
    </row>
    <row r="1825" spans="1:19" ht="48" hidden="1" x14ac:dyDescent="0.2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 s="12">
        <v>33</v>
      </c>
      <c r="M1825" t="b">
        <v>1</v>
      </c>
      <c r="N1825" t="s">
        <v>8274</v>
      </c>
      <c r="O1825" s="12">
        <f t="shared" si="112"/>
        <v>116</v>
      </c>
      <c r="P1825">
        <f t="shared" si="113"/>
        <v>24.58</v>
      </c>
      <c r="Q1825" t="s">
        <v>8319</v>
      </c>
      <c r="R1825" s="16">
        <f t="shared" si="114"/>
        <v>41176.684907407405</v>
      </c>
      <c r="S1825" s="17">
        <f t="shared" si="115"/>
        <v>41206.684907407405</v>
      </c>
    </row>
    <row r="1826" spans="1:19" ht="16" hidden="1" x14ac:dyDescent="0.2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 s="12">
        <v>40</v>
      </c>
      <c r="M1826" t="b">
        <v>1</v>
      </c>
      <c r="N1826" t="s">
        <v>8274</v>
      </c>
      <c r="O1826" s="12">
        <f t="shared" si="112"/>
        <v>100</v>
      </c>
      <c r="P1826">
        <f t="shared" si="113"/>
        <v>75.05</v>
      </c>
      <c r="Q1826" t="s">
        <v>8319</v>
      </c>
      <c r="R1826" s="16">
        <f t="shared" si="114"/>
        <v>41626.916284722225</v>
      </c>
      <c r="S1826" s="17">
        <f t="shared" si="115"/>
        <v>41647.088888888888</v>
      </c>
    </row>
    <row r="1827" spans="1:19" ht="48" hidden="1" x14ac:dyDescent="0.2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 s="12">
        <v>50</v>
      </c>
      <c r="M1827" t="b">
        <v>1</v>
      </c>
      <c r="N1827" t="s">
        <v>8274</v>
      </c>
      <c r="O1827" s="12">
        <f t="shared" si="112"/>
        <v>105</v>
      </c>
      <c r="P1827">
        <f t="shared" si="113"/>
        <v>42.02</v>
      </c>
      <c r="Q1827" t="s">
        <v>8319</v>
      </c>
      <c r="R1827" s="16">
        <f t="shared" si="114"/>
        <v>41443.83452546296</v>
      </c>
      <c r="S1827" s="17">
        <f t="shared" si="115"/>
        <v>41466.83452546296</v>
      </c>
    </row>
    <row r="1828" spans="1:19" ht="16" hidden="1" x14ac:dyDescent="0.2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 s="12">
        <v>38</v>
      </c>
      <c r="M1828" t="b">
        <v>1</v>
      </c>
      <c r="N1828" t="s">
        <v>8274</v>
      </c>
      <c r="O1828" s="12">
        <f t="shared" si="112"/>
        <v>101</v>
      </c>
      <c r="P1828">
        <f t="shared" si="113"/>
        <v>53.16</v>
      </c>
      <c r="Q1828" t="s">
        <v>8319</v>
      </c>
      <c r="R1828" s="16">
        <f t="shared" si="114"/>
        <v>41657.923807870371</v>
      </c>
      <c r="S1828" s="17">
        <f t="shared" si="115"/>
        <v>41687.923807870371</v>
      </c>
    </row>
    <row r="1829" spans="1:19" ht="48" hidden="1" x14ac:dyDescent="0.2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 s="12">
        <v>96</v>
      </c>
      <c r="M1829" t="b">
        <v>1</v>
      </c>
      <c r="N1829" t="s">
        <v>8274</v>
      </c>
      <c r="O1829" s="12">
        <f t="shared" si="112"/>
        <v>101</v>
      </c>
      <c r="P1829">
        <f t="shared" si="113"/>
        <v>83.89</v>
      </c>
      <c r="Q1829" t="s">
        <v>8319</v>
      </c>
      <c r="R1829" s="16">
        <f t="shared" si="114"/>
        <v>40555.325937499998</v>
      </c>
      <c r="S1829" s="17">
        <f t="shared" si="115"/>
        <v>40605.325937499998</v>
      </c>
    </row>
    <row r="1830" spans="1:19" ht="48" hidden="1" x14ac:dyDescent="0.2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 s="12">
        <v>48</v>
      </c>
      <c r="M1830" t="b">
        <v>1</v>
      </c>
      <c r="N1830" t="s">
        <v>8274</v>
      </c>
      <c r="O1830" s="12">
        <f t="shared" si="112"/>
        <v>100</v>
      </c>
      <c r="P1830">
        <f t="shared" si="113"/>
        <v>417.33</v>
      </c>
      <c r="Q1830" t="s">
        <v>8319</v>
      </c>
      <c r="R1830" s="16">
        <f t="shared" si="114"/>
        <v>41736.899652777778</v>
      </c>
      <c r="S1830" s="17">
        <f t="shared" si="115"/>
        <v>41768.916666666664</v>
      </c>
    </row>
    <row r="1831" spans="1:19" ht="48" hidden="1" x14ac:dyDescent="0.2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 s="12">
        <v>33</v>
      </c>
      <c r="M1831" t="b">
        <v>1</v>
      </c>
      <c r="N1831" t="s">
        <v>8274</v>
      </c>
      <c r="O1831" s="12">
        <f t="shared" si="112"/>
        <v>167</v>
      </c>
      <c r="P1831">
        <f t="shared" si="113"/>
        <v>75.77</v>
      </c>
      <c r="Q1831" t="s">
        <v>8319</v>
      </c>
      <c r="R1831" s="16">
        <f t="shared" si="114"/>
        <v>40516.087627314817</v>
      </c>
      <c r="S1831" s="17">
        <f t="shared" si="115"/>
        <v>40564.916666666664</v>
      </c>
    </row>
    <row r="1832" spans="1:19" ht="48" hidden="1" x14ac:dyDescent="0.2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 s="12">
        <v>226</v>
      </c>
      <c r="M1832" t="b">
        <v>1</v>
      </c>
      <c r="N1832" t="s">
        <v>8274</v>
      </c>
      <c r="O1832" s="12">
        <f t="shared" si="112"/>
        <v>102</v>
      </c>
      <c r="P1832">
        <f t="shared" si="113"/>
        <v>67.39</v>
      </c>
      <c r="Q1832" t="s">
        <v>8319</v>
      </c>
      <c r="R1832" s="16">
        <f t="shared" si="114"/>
        <v>41664.684108796297</v>
      </c>
      <c r="S1832" s="17">
        <f t="shared" si="115"/>
        <v>41694.684108796297</v>
      </c>
    </row>
    <row r="1833" spans="1:19" ht="48" hidden="1" x14ac:dyDescent="0.2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 s="12">
        <v>14</v>
      </c>
      <c r="M1833" t="b">
        <v>1</v>
      </c>
      <c r="N1833" t="s">
        <v>8274</v>
      </c>
      <c r="O1833" s="12">
        <f t="shared" si="112"/>
        <v>103</v>
      </c>
      <c r="P1833">
        <f t="shared" si="113"/>
        <v>73.569999999999993</v>
      </c>
      <c r="Q1833" t="s">
        <v>8319</v>
      </c>
      <c r="R1833" s="16">
        <f t="shared" si="114"/>
        <v>41026.996099537035</v>
      </c>
      <c r="S1833" s="17">
        <f t="shared" si="115"/>
        <v>41041.996099537035</v>
      </c>
    </row>
    <row r="1834" spans="1:19" ht="48" hidden="1" x14ac:dyDescent="0.2">
      <c r="A1834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 s="12">
        <v>20</v>
      </c>
      <c r="M1834" t="b">
        <v>1</v>
      </c>
      <c r="N1834" t="s">
        <v>8274</v>
      </c>
      <c r="O1834" s="12">
        <f t="shared" si="112"/>
        <v>143</v>
      </c>
      <c r="P1834">
        <f t="shared" si="113"/>
        <v>25</v>
      </c>
      <c r="Q1834" t="s">
        <v>8319</v>
      </c>
      <c r="R1834" s="16">
        <f t="shared" si="114"/>
        <v>40576.539664351854</v>
      </c>
      <c r="S1834" s="17">
        <f t="shared" si="115"/>
        <v>40606.539664351854</v>
      </c>
    </row>
    <row r="1835" spans="1:19" ht="48" hidden="1" x14ac:dyDescent="0.2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 s="12">
        <v>25</v>
      </c>
      <c r="M1835" t="b">
        <v>1</v>
      </c>
      <c r="N1835" t="s">
        <v>8274</v>
      </c>
      <c r="O1835" s="12">
        <f t="shared" si="112"/>
        <v>263</v>
      </c>
      <c r="P1835">
        <f t="shared" si="113"/>
        <v>42</v>
      </c>
      <c r="Q1835" t="s">
        <v>8319</v>
      </c>
      <c r="R1835" s="16">
        <f t="shared" si="114"/>
        <v>41303.044016203705</v>
      </c>
      <c r="S1835" s="17">
        <f t="shared" si="115"/>
        <v>41335.332638888889</v>
      </c>
    </row>
    <row r="1836" spans="1:19" ht="32" hidden="1" x14ac:dyDescent="0.2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 s="12">
        <v>90</v>
      </c>
      <c r="M1836" t="b">
        <v>1</v>
      </c>
      <c r="N1836" t="s">
        <v>8274</v>
      </c>
      <c r="O1836" s="12">
        <f t="shared" si="112"/>
        <v>118</v>
      </c>
      <c r="P1836">
        <f t="shared" si="113"/>
        <v>131.16999999999999</v>
      </c>
      <c r="Q1836" t="s">
        <v>8319</v>
      </c>
      <c r="R1836" s="16">
        <f t="shared" si="114"/>
        <v>41988.964062500003</v>
      </c>
      <c r="S1836" s="17">
        <f t="shared" si="115"/>
        <v>42028.964062500003</v>
      </c>
    </row>
    <row r="1837" spans="1:19" ht="64" hidden="1" x14ac:dyDescent="0.2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 s="12">
        <v>11</v>
      </c>
      <c r="M1837" t="b">
        <v>1</v>
      </c>
      <c r="N1837" t="s">
        <v>8274</v>
      </c>
      <c r="O1837" s="12">
        <f t="shared" si="112"/>
        <v>104</v>
      </c>
      <c r="P1837">
        <f t="shared" si="113"/>
        <v>47.27</v>
      </c>
      <c r="Q1837" t="s">
        <v>8319</v>
      </c>
      <c r="R1837" s="16">
        <f t="shared" si="114"/>
        <v>42430.702210648145</v>
      </c>
      <c r="S1837" s="17">
        <f t="shared" si="115"/>
        <v>42460.660543981481</v>
      </c>
    </row>
    <row r="1838" spans="1:19" ht="16" hidden="1" x14ac:dyDescent="0.2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 s="12">
        <v>55</v>
      </c>
      <c r="M1838" t="b">
        <v>1</v>
      </c>
      <c r="N1838" t="s">
        <v>8274</v>
      </c>
      <c r="O1838" s="12">
        <f t="shared" si="112"/>
        <v>200</v>
      </c>
      <c r="P1838">
        <f t="shared" si="113"/>
        <v>182.13</v>
      </c>
      <c r="Q1838" t="s">
        <v>8319</v>
      </c>
      <c r="R1838" s="16">
        <f t="shared" si="114"/>
        <v>41305.809363425928</v>
      </c>
      <c r="S1838" s="17">
        <f t="shared" si="115"/>
        <v>41322.809363425928</v>
      </c>
    </row>
    <row r="1839" spans="1:19" ht="48" hidden="1" x14ac:dyDescent="0.2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 s="12">
        <v>30</v>
      </c>
      <c r="M1839" t="b">
        <v>1</v>
      </c>
      <c r="N1839" t="s">
        <v>8274</v>
      </c>
      <c r="O1839" s="12">
        <f t="shared" si="112"/>
        <v>307</v>
      </c>
      <c r="P1839">
        <f t="shared" si="113"/>
        <v>61.37</v>
      </c>
      <c r="Q1839" t="s">
        <v>8319</v>
      </c>
      <c r="R1839" s="16">
        <f t="shared" si="114"/>
        <v>40926.047858796301</v>
      </c>
      <c r="S1839" s="17">
        <f t="shared" si="115"/>
        <v>40986.006192129629</v>
      </c>
    </row>
    <row r="1840" spans="1:19" ht="48" hidden="1" x14ac:dyDescent="0.2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 s="12">
        <v>28</v>
      </c>
      <c r="M1840" t="b">
        <v>1</v>
      </c>
      <c r="N1840" t="s">
        <v>8274</v>
      </c>
      <c r="O1840" s="12">
        <f t="shared" si="112"/>
        <v>100</v>
      </c>
      <c r="P1840">
        <f t="shared" si="113"/>
        <v>35.770000000000003</v>
      </c>
      <c r="Q1840" t="s">
        <v>8319</v>
      </c>
      <c r="R1840" s="16">
        <f t="shared" si="114"/>
        <v>40788.786539351851</v>
      </c>
      <c r="S1840" s="17">
        <f t="shared" si="115"/>
        <v>40817.125</v>
      </c>
    </row>
    <row r="1841" spans="1:19" ht="48" hidden="1" x14ac:dyDescent="0.2">
      <c r="A1841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 s="12">
        <v>45</v>
      </c>
      <c r="M1841" t="b">
        <v>1</v>
      </c>
      <c r="N1841" t="s">
        <v>8274</v>
      </c>
      <c r="O1841" s="12">
        <f t="shared" si="112"/>
        <v>205</v>
      </c>
      <c r="P1841">
        <f t="shared" si="113"/>
        <v>45.62</v>
      </c>
      <c r="Q1841" t="s">
        <v>8319</v>
      </c>
      <c r="R1841" s="16">
        <f t="shared" si="114"/>
        <v>42614.722013888888</v>
      </c>
      <c r="S1841" s="17">
        <f t="shared" si="115"/>
        <v>42644.722013888888</v>
      </c>
    </row>
    <row r="1842" spans="1:19" ht="48" hidden="1" x14ac:dyDescent="0.2">
      <c r="A1842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 s="12">
        <v>13</v>
      </c>
      <c r="M1842" t="b">
        <v>1</v>
      </c>
      <c r="N1842" t="s">
        <v>8274</v>
      </c>
      <c r="O1842" s="12">
        <f t="shared" si="112"/>
        <v>109</v>
      </c>
      <c r="P1842">
        <f t="shared" si="113"/>
        <v>75.38</v>
      </c>
      <c r="Q1842" t="s">
        <v>8319</v>
      </c>
      <c r="R1842" s="16">
        <f t="shared" si="114"/>
        <v>41382.096180555556</v>
      </c>
      <c r="S1842" s="17">
        <f t="shared" si="115"/>
        <v>41401.207638888889</v>
      </c>
    </row>
    <row r="1843" spans="1:19" ht="32" hidden="1" x14ac:dyDescent="0.2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 s="12">
        <v>40</v>
      </c>
      <c r="M1843" t="b">
        <v>1</v>
      </c>
      <c r="N1843" t="s">
        <v>8274</v>
      </c>
      <c r="O1843" s="12">
        <f t="shared" si="112"/>
        <v>102</v>
      </c>
      <c r="P1843">
        <f t="shared" si="113"/>
        <v>50.88</v>
      </c>
      <c r="Q1843" t="s">
        <v>8319</v>
      </c>
      <c r="R1843" s="16">
        <f t="shared" si="114"/>
        <v>41745.84542824074</v>
      </c>
      <c r="S1843" s="17">
        <f t="shared" si="115"/>
        <v>41779.207638888889</v>
      </c>
    </row>
    <row r="1844" spans="1:19" ht="48" hidden="1" x14ac:dyDescent="0.2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 s="12">
        <v>21</v>
      </c>
      <c r="M1844" t="b">
        <v>1</v>
      </c>
      <c r="N1844" t="s">
        <v>8274</v>
      </c>
      <c r="O1844" s="12">
        <f t="shared" si="112"/>
        <v>125</v>
      </c>
      <c r="P1844">
        <f t="shared" si="113"/>
        <v>119.29</v>
      </c>
      <c r="Q1844" t="s">
        <v>8319</v>
      </c>
      <c r="R1844" s="16">
        <f t="shared" si="114"/>
        <v>42031.631724537037</v>
      </c>
      <c r="S1844" s="17">
        <f t="shared" si="115"/>
        <v>42065.249305555553</v>
      </c>
    </row>
    <row r="1845" spans="1:19" ht="48" hidden="1" x14ac:dyDescent="0.2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 s="12">
        <v>134</v>
      </c>
      <c r="M1845" t="b">
        <v>1</v>
      </c>
      <c r="N1845" t="s">
        <v>8274</v>
      </c>
      <c r="O1845" s="12">
        <f t="shared" si="112"/>
        <v>124</v>
      </c>
      <c r="P1845">
        <f t="shared" si="113"/>
        <v>92.54</v>
      </c>
      <c r="Q1845" t="s">
        <v>8319</v>
      </c>
      <c r="R1845" s="16">
        <f t="shared" si="114"/>
        <v>40564.994837962964</v>
      </c>
      <c r="S1845" s="17">
        <f t="shared" si="115"/>
        <v>40594.994837962964</v>
      </c>
    </row>
    <row r="1846" spans="1:19" ht="48" hidden="1" x14ac:dyDescent="0.2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 s="12">
        <v>20</v>
      </c>
      <c r="M1846" t="b">
        <v>1</v>
      </c>
      <c r="N1846" t="s">
        <v>8274</v>
      </c>
      <c r="O1846" s="12">
        <f t="shared" si="112"/>
        <v>101</v>
      </c>
      <c r="P1846">
        <f t="shared" si="113"/>
        <v>76.05</v>
      </c>
      <c r="Q1846" t="s">
        <v>8319</v>
      </c>
      <c r="R1846" s="16">
        <f t="shared" si="114"/>
        <v>40666.973541666666</v>
      </c>
      <c r="S1846" s="17">
        <f t="shared" si="115"/>
        <v>40705.125</v>
      </c>
    </row>
    <row r="1847" spans="1:19" ht="96" hidden="1" x14ac:dyDescent="0.2">
      <c r="A1847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 s="12">
        <v>19</v>
      </c>
      <c r="M1847" t="b">
        <v>1</v>
      </c>
      <c r="N1847" t="s">
        <v>8274</v>
      </c>
      <c r="O1847" s="12">
        <f t="shared" si="112"/>
        <v>100</v>
      </c>
      <c r="P1847">
        <f t="shared" si="113"/>
        <v>52.63</v>
      </c>
      <c r="Q1847" t="s">
        <v>8319</v>
      </c>
      <c r="R1847" s="16">
        <f t="shared" si="114"/>
        <v>42523.333310185189</v>
      </c>
      <c r="S1847" s="17">
        <f t="shared" si="115"/>
        <v>42538.204861111109</v>
      </c>
    </row>
    <row r="1848" spans="1:19" ht="48" hidden="1" x14ac:dyDescent="0.2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 s="12">
        <v>209</v>
      </c>
      <c r="M1848" t="b">
        <v>1</v>
      </c>
      <c r="N1848" t="s">
        <v>8274</v>
      </c>
      <c r="O1848" s="12">
        <f t="shared" si="112"/>
        <v>138</v>
      </c>
      <c r="P1848">
        <f t="shared" si="113"/>
        <v>98.99</v>
      </c>
      <c r="Q1848" t="s">
        <v>8319</v>
      </c>
      <c r="R1848" s="16">
        <f t="shared" si="114"/>
        <v>41228.650196759263</v>
      </c>
      <c r="S1848" s="17">
        <f t="shared" si="115"/>
        <v>41258.650196759263</v>
      </c>
    </row>
    <row r="1849" spans="1:19" ht="48" hidden="1" x14ac:dyDescent="0.2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 s="12">
        <v>38</v>
      </c>
      <c r="M1849" t="b">
        <v>1</v>
      </c>
      <c r="N1849" t="s">
        <v>8274</v>
      </c>
      <c r="O1849" s="12">
        <f t="shared" si="112"/>
        <v>121</v>
      </c>
      <c r="P1849">
        <f t="shared" si="113"/>
        <v>79.53</v>
      </c>
      <c r="Q1849" t="s">
        <v>8319</v>
      </c>
      <c r="R1849" s="16">
        <f t="shared" si="114"/>
        <v>42094.236481481479</v>
      </c>
      <c r="S1849" s="17">
        <f t="shared" si="115"/>
        <v>42115.236481481479</v>
      </c>
    </row>
    <row r="1850" spans="1:19" ht="48" hidden="1" x14ac:dyDescent="0.2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 s="12">
        <v>24</v>
      </c>
      <c r="M1850" t="b">
        <v>1</v>
      </c>
      <c r="N1850" t="s">
        <v>8274</v>
      </c>
      <c r="O1850" s="12">
        <f t="shared" si="112"/>
        <v>107</v>
      </c>
      <c r="P1850">
        <f t="shared" si="113"/>
        <v>134.21</v>
      </c>
      <c r="Q1850" t="s">
        <v>8319</v>
      </c>
      <c r="R1850" s="16">
        <f t="shared" si="114"/>
        <v>40691.788055555553</v>
      </c>
      <c r="S1850" s="17">
        <f t="shared" si="115"/>
        <v>40755.290972222225</v>
      </c>
    </row>
    <row r="1851" spans="1:19" ht="32" hidden="1" x14ac:dyDescent="0.2">
      <c r="A1851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 s="12">
        <v>8</v>
      </c>
      <c r="M1851" t="b">
        <v>1</v>
      </c>
      <c r="N1851" t="s">
        <v>8274</v>
      </c>
      <c r="O1851" s="12">
        <f t="shared" si="112"/>
        <v>100</v>
      </c>
      <c r="P1851">
        <f t="shared" si="113"/>
        <v>37.630000000000003</v>
      </c>
      <c r="Q1851" t="s">
        <v>8319</v>
      </c>
      <c r="R1851" s="16">
        <f t="shared" si="114"/>
        <v>41169.845590277779</v>
      </c>
      <c r="S1851" s="17">
        <f t="shared" si="115"/>
        <v>41199.845590277779</v>
      </c>
    </row>
    <row r="1852" spans="1:19" ht="48" hidden="1" x14ac:dyDescent="0.2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 s="12">
        <v>179</v>
      </c>
      <c r="M1852" t="b">
        <v>1</v>
      </c>
      <c r="N1852" t="s">
        <v>8274</v>
      </c>
      <c r="O1852" s="12">
        <f t="shared" si="112"/>
        <v>102</v>
      </c>
      <c r="P1852">
        <f t="shared" si="113"/>
        <v>51.04</v>
      </c>
      <c r="Q1852" t="s">
        <v>8319</v>
      </c>
      <c r="R1852" s="16">
        <f t="shared" si="114"/>
        <v>41800.959490740745</v>
      </c>
      <c r="S1852" s="17">
        <f t="shared" si="115"/>
        <v>41830.959490740745</v>
      </c>
    </row>
    <row r="1853" spans="1:19" ht="48" hidden="1" x14ac:dyDescent="0.2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 s="12">
        <v>26</v>
      </c>
      <c r="M1853" t="b">
        <v>1</v>
      </c>
      <c r="N1853" t="s">
        <v>8274</v>
      </c>
      <c r="O1853" s="12">
        <f t="shared" si="112"/>
        <v>100</v>
      </c>
      <c r="P1853">
        <f t="shared" si="113"/>
        <v>50.04</v>
      </c>
      <c r="Q1853" t="s">
        <v>8319</v>
      </c>
      <c r="R1853" s="16">
        <f t="shared" si="114"/>
        <v>41827.906689814816</v>
      </c>
      <c r="S1853" s="17">
        <f t="shared" si="115"/>
        <v>41848.041666666664</v>
      </c>
    </row>
    <row r="1854" spans="1:19" ht="48" hidden="1" x14ac:dyDescent="0.2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 s="12">
        <v>131</v>
      </c>
      <c r="M1854" t="b">
        <v>1</v>
      </c>
      <c r="N1854" t="s">
        <v>8274</v>
      </c>
      <c r="O1854" s="12">
        <f t="shared" si="112"/>
        <v>117</v>
      </c>
      <c r="P1854">
        <f t="shared" si="113"/>
        <v>133.93</v>
      </c>
      <c r="Q1854" t="s">
        <v>8319</v>
      </c>
      <c r="R1854" s="16">
        <f t="shared" si="114"/>
        <v>42081.77143518519</v>
      </c>
      <c r="S1854" s="17">
        <f t="shared" si="115"/>
        <v>42119</v>
      </c>
    </row>
    <row r="1855" spans="1:19" ht="48" hidden="1" x14ac:dyDescent="0.2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 s="12">
        <v>14</v>
      </c>
      <c r="M1855" t="b">
        <v>1</v>
      </c>
      <c r="N1855" t="s">
        <v>8274</v>
      </c>
      <c r="O1855" s="12">
        <f t="shared" si="112"/>
        <v>102</v>
      </c>
      <c r="P1855">
        <f t="shared" si="113"/>
        <v>58.21</v>
      </c>
      <c r="Q1855" t="s">
        <v>8319</v>
      </c>
      <c r="R1855" s="16">
        <f t="shared" si="114"/>
        <v>41177.060381944444</v>
      </c>
      <c r="S1855" s="17">
        <f t="shared" si="115"/>
        <v>41227.102048611108</v>
      </c>
    </row>
    <row r="1856" spans="1:19" ht="48" hidden="1" x14ac:dyDescent="0.2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 s="12">
        <v>174</v>
      </c>
      <c r="M1856" t="b">
        <v>1</v>
      </c>
      <c r="N1856" t="s">
        <v>8274</v>
      </c>
      <c r="O1856" s="12">
        <f t="shared" si="112"/>
        <v>102</v>
      </c>
      <c r="P1856">
        <f t="shared" si="113"/>
        <v>88.04</v>
      </c>
      <c r="Q1856" t="s">
        <v>8319</v>
      </c>
      <c r="R1856" s="16">
        <f t="shared" si="114"/>
        <v>41388.021261574075</v>
      </c>
      <c r="S1856" s="17">
        <f t="shared" si="115"/>
        <v>41418.021261574075</v>
      </c>
    </row>
    <row r="1857" spans="1:19" ht="48" hidden="1" x14ac:dyDescent="0.2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 s="12">
        <v>191</v>
      </c>
      <c r="M1857" t="b">
        <v>1</v>
      </c>
      <c r="N1857" t="s">
        <v>8274</v>
      </c>
      <c r="O1857" s="12">
        <f t="shared" si="112"/>
        <v>154</v>
      </c>
      <c r="P1857">
        <f t="shared" si="113"/>
        <v>70.58</v>
      </c>
      <c r="Q1857" t="s">
        <v>8319</v>
      </c>
      <c r="R1857" s="16">
        <f t="shared" si="114"/>
        <v>41600.538657407407</v>
      </c>
      <c r="S1857" s="17">
        <f t="shared" si="115"/>
        <v>41645.538657407407</v>
      </c>
    </row>
    <row r="1858" spans="1:19" ht="48" hidden="1" x14ac:dyDescent="0.2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 s="12">
        <v>38</v>
      </c>
      <c r="M1858" t="b">
        <v>1</v>
      </c>
      <c r="N1858" t="s">
        <v>8274</v>
      </c>
      <c r="O1858" s="12">
        <f t="shared" ref="O1858:O1921" si="116">ROUND(E1858/D1858*100,0)</f>
        <v>101</v>
      </c>
      <c r="P1858">
        <f t="shared" si="113"/>
        <v>53.29</v>
      </c>
      <c r="Q1858" t="s">
        <v>8319</v>
      </c>
      <c r="R1858" s="16">
        <f t="shared" si="114"/>
        <v>41817.854999999996</v>
      </c>
      <c r="S1858" s="17">
        <f t="shared" si="115"/>
        <v>41838.854999999996</v>
      </c>
    </row>
    <row r="1859" spans="1:19" ht="48" hidden="1" x14ac:dyDescent="0.2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 s="12">
        <v>22</v>
      </c>
      <c r="M1859" t="b">
        <v>1</v>
      </c>
      <c r="N1859" t="s">
        <v>8274</v>
      </c>
      <c r="O1859" s="12">
        <f t="shared" si="116"/>
        <v>100</v>
      </c>
      <c r="P1859">
        <f t="shared" ref="P1859:P1922" si="117">IFERROR(ROUND(E1859/L1859,2),0)</f>
        <v>136.36000000000001</v>
      </c>
      <c r="Q1859" t="s">
        <v>8319</v>
      </c>
      <c r="R1859" s="16">
        <f t="shared" ref="R1859:R1922" si="118">(((J1859/60)/60)/24)+DATE(1970,1,1)</f>
        <v>41864.76866898148</v>
      </c>
      <c r="S1859" s="17">
        <f t="shared" ref="S1859:S1922" si="119">(((I1859/60)/60)/24)+DATE(1970,1,1)</f>
        <v>41894.76866898148</v>
      </c>
    </row>
    <row r="1860" spans="1:19" ht="48" hidden="1" x14ac:dyDescent="0.2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 s="12">
        <v>149</v>
      </c>
      <c r="M1860" t="b">
        <v>1</v>
      </c>
      <c r="N1860" t="s">
        <v>8274</v>
      </c>
      <c r="O1860" s="12">
        <f t="shared" si="116"/>
        <v>109</v>
      </c>
      <c r="P1860">
        <f t="shared" si="117"/>
        <v>40.549999999999997</v>
      </c>
      <c r="Q1860" t="s">
        <v>8319</v>
      </c>
      <c r="R1860" s="16">
        <f t="shared" si="118"/>
        <v>40833.200474537036</v>
      </c>
      <c r="S1860" s="17">
        <f t="shared" si="119"/>
        <v>40893.242141203707</v>
      </c>
    </row>
    <row r="1861" spans="1:19" ht="32" hidden="1" x14ac:dyDescent="0.2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 s="12">
        <v>56</v>
      </c>
      <c r="M1861" t="b">
        <v>1</v>
      </c>
      <c r="N1861" t="s">
        <v>8274</v>
      </c>
      <c r="O1861" s="12">
        <f t="shared" si="116"/>
        <v>132</v>
      </c>
      <c r="P1861">
        <f t="shared" si="117"/>
        <v>70.63</v>
      </c>
      <c r="Q1861" t="s">
        <v>8319</v>
      </c>
      <c r="R1861" s="16">
        <f t="shared" si="118"/>
        <v>40778.770011574074</v>
      </c>
      <c r="S1861" s="17">
        <f t="shared" si="119"/>
        <v>40808.770011574074</v>
      </c>
    </row>
    <row r="1862" spans="1:19" ht="48" hidden="1" x14ac:dyDescent="0.2">
      <c r="A1862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 s="12">
        <v>19</v>
      </c>
      <c r="M1862" t="b">
        <v>1</v>
      </c>
      <c r="N1862" t="s">
        <v>8274</v>
      </c>
      <c r="O1862" s="12">
        <f t="shared" si="116"/>
        <v>133</v>
      </c>
      <c r="P1862">
        <f t="shared" si="117"/>
        <v>52.68</v>
      </c>
      <c r="Q1862" t="s">
        <v>8319</v>
      </c>
      <c r="R1862" s="16">
        <f t="shared" si="118"/>
        <v>41655.709305555552</v>
      </c>
      <c r="S1862" s="17">
        <f t="shared" si="119"/>
        <v>41676.709305555552</v>
      </c>
    </row>
    <row r="1863" spans="1:19" ht="48" hidden="1" x14ac:dyDescent="0.2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 s="12">
        <v>0</v>
      </c>
      <c r="M1863" t="b">
        <v>0</v>
      </c>
      <c r="N1863" t="s">
        <v>8281</v>
      </c>
      <c r="O1863" s="12">
        <f t="shared" si="116"/>
        <v>0</v>
      </c>
      <c r="P1863">
        <f t="shared" si="117"/>
        <v>0</v>
      </c>
      <c r="Q1863" t="s">
        <v>8326</v>
      </c>
      <c r="R1863" s="16">
        <f t="shared" si="118"/>
        <v>42000.300243055557</v>
      </c>
      <c r="S1863" s="17">
        <f t="shared" si="119"/>
        <v>42030.300243055557</v>
      </c>
    </row>
    <row r="1864" spans="1:19" ht="48" hidden="1" x14ac:dyDescent="0.2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 s="12">
        <v>16</v>
      </c>
      <c r="M1864" t="b">
        <v>0</v>
      </c>
      <c r="N1864" t="s">
        <v>8281</v>
      </c>
      <c r="O1864" s="12">
        <f t="shared" si="116"/>
        <v>8</v>
      </c>
      <c r="P1864">
        <f t="shared" si="117"/>
        <v>90.94</v>
      </c>
      <c r="Q1864" t="s">
        <v>8326</v>
      </c>
      <c r="R1864" s="16">
        <f t="shared" si="118"/>
        <v>42755.492754629624</v>
      </c>
      <c r="S1864" s="17">
        <f t="shared" si="119"/>
        <v>42802.3125</v>
      </c>
    </row>
    <row r="1865" spans="1:19" ht="48" hidden="1" x14ac:dyDescent="0.2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 s="12">
        <v>2</v>
      </c>
      <c r="M1865" t="b">
        <v>0</v>
      </c>
      <c r="N1865" t="s">
        <v>8281</v>
      </c>
      <c r="O1865" s="12">
        <f t="shared" si="116"/>
        <v>0</v>
      </c>
      <c r="P1865">
        <f t="shared" si="117"/>
        <v>5</v>
      </c>
      <c r="Q1865" t="s">
        <v>8326</v>
      </c>
      <c r="R1865" s="16">
        <f t="shared" si="118"/>
        <v>41772.797280092593</v>
      </c>
      <c r="S1865" s="17">
        <f t="shared" si="119"/>
        <v>41802.797280092593</v>
      </c>
    </row>
    <row r="1866" spans="1:19" ht="48" hidden="1" x14ac:dyDescent="0.2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 s="12">
        <v>48</v>
      </c>
      <c r="M1866" t="b">
        <v>0</v>
      </c>
      <c r="N1866" t="s">
        <v>8281</v>
      </c>
      <c r="O1866" s="12">
        <f t="shared" si="116"/>
        <v>43</v>
      </c>
      <c r="P1866">
        <f t="shared" si="117"/>
        <v>58.08</v>
      </c>
      <c r="Q1866" t="s">
        <v>8326</v>
      </c>
      <c r="R1866" s="16">
        <f t="shared" si="118"/>
        <v>41733.716435185182</v>
      </c>
      <c r="S1866" s="17">
        <f t="shared" si="119"/>
        <v>41763.716435185182</v>
      </c>
    </row>
    <row r="1867" spans="1:19" ht="48" hidden="1" x14ac:dyDescent="0.2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 s="12">
        <v>2</v>
      </c>
      <c r="M1867" t="b">
        <v>0</v>
      </c>
      <c r="N1867" t="s">
        <v>8281</v>
      </c>
      <c r="O1867" s="12">
        <f t="shared" si="116"/>
        <v>0</v>
      </c>
      <c r="P1867">
        <f t="shared" si="117"/>
        <v>2</v>
      </c>
      <c r="Q1867" t="s">
        <v>8326</v>
      </c>
      <c r="R1867" s="16">
        <f t="shared" si="118"/>
        <v>42645.367442129631</v>
      </c>
      <c r="S1867" s="17">
        <f t="shared" si="119"/>
        <v>42680.409108796302</v>
      </c>
    </row>
    <row r="1868" spans="1:19" ht="48" hidden="1" x14ac:dyDescent="0.2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 s="12">
        <v>2</v>
      </c>
      <c r="M1868" t="b">
        <v>0</v>
      </c>
      <c r="N1868" t="s">
        <v>8281</v>
      </c>
      <c r="O1868" s="12">
        <f t="shared" si="116"/>
        <v>1</v>
      </c>
      <c r="P1868">
        <f t="shared" si="117"/>
        <v>62.5</v>
      </c>
      <c r="Q1868" t="s">
        <v>8326</v>
      </c>
      <c r="R1868" s="16">
        <f t="shared" si="118"/>
        <v>42742.246493055558</v>
      </c>
      <c r="S1868" s="17">
        <f t="shared" si="119"/>
        <v>42795.166666666672</v>
      </c>
    </row>
    <row r="1869" spans="1:19" ht="48" hidden="1" x14ac:dyDescent="0.2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 s="12">
        <v>1</v>
      </c>
      <c r="M1869" t="b">
        <v>0</v>
      </c>
      <c r="N1869" t="s">
        <v>8281</v>
      </c>
      <c r="O1869" s="12">
        <f t="shared" si="116"/>
        <v>0</v>
      </c>
      <c r="P1869">
        <f t="shared" si="117"/>
        <v>10</v>
      </c>
      <c r="Q1869" t="s">
        <v>8326</v>
      </c>
      <c r="R1869" s="16">
        <f t="shared" si="118"/>
        <v>42649.924907407403</v>
      </c>
      <c r="S1869" s="17">
        <f t="shared" si="119"/>
        <v>42679.924907407403</v>
      </c>
    </row>
    <row r="1870" spans="1:19" ht="48" hidden="1" x14ac:dyDescent="0.2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 s="12">
        <v>17</v>
      </c>
      <c r="M1870" t="b">
        <v>0</v>
      </c>
      <c r="N1870" t="s">
        <v>8281</v>
      </c>
      <c r="O1870" s="12">
        <f t="shared" si="116"/>
        <v>5</v>
      </c>
      <c r="P1870">
        <f t="shared" si="117"/>
        <v>71.59</v>
      </c>
      <c r="Q1870" t="s">
        <v>8326</v>
      </c>
      <c r="R1870" s="16">
        <f t="shared" si="118"/>
        <v>42328.779224537036</v>
      </c>
      <c r="S1870" s="17">
        <f t="shared" si="119"/>
        <v>42353.332638888889</v>
      </c>
    </row>
    <row r="1871" spans="1:19" ht="48" hidden="1" x14ac:dyDescent="0.2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 s="12">
        <v>0</v>
      </c>
      <c r="M1871" t="b">
        <v>0</v>
      </c>
      <c r="N1871" t="s">
        <v>8281</v>
      </c>
      <c r="O1871" s="12">
        <f t="shared" si="116"/>
        <v>0</v>
      </c>
      <c r="P1871">
        <f t="shared" si="117"/>
        <v>0</v>
      </c>
      <c r="Q1871" t="s">
        <v>8326</v>
      </c>
      <c r="R1871" s="16">
        <f t="shared" si="118"/>
        <v>42709.002881944441</v>
      </c>
      <c r="S1871" s="17">
        <f t="shared" si="119"/>
        <v>42739.002881944441</v>
      </c>
    </row>
    <row r="1872" spans="1:19" ht="48" hidden="1" x14ac:dyDescent="0.2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 s="12">
        <v>11</v>
      </c>
      <c r="M1872" t="b">
        <v>0</v>
      </c>
      <c r="N1872" t="s">
        <v>8281</v>
      </c>
      <c r="O1872" s="12">
        <f t="shared" si="116"/>
        <v>10</v>
      </c>
      <c r="P1872">
        <f t="shared" si="117"/>
        <v>32.82</v>
      </c>
      <c r="Q1872" t="s">
        <v>8326</v>
      </c>
      <c r="R1872" s="16">
        <f t="shared" si="118"/>
        <v>42371.355729166666</v>
      </c>
      <c r="S1872" s="17">
        <f t="shared" si="119"/>
        <v>42400.178472222222</v>
      </c>
    </row>
    <row r="1873" spans="1:19" ht="48" hidden="1" x14ac:dyDescent="0.2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 s="12">
        <v>95</v>
      </c>
      <c r="M1873" t="b">
        <v>0</v>
      </c>
      <c r="N1873" t="s">
        <v>8281</v>
      </c>
      <c r="O1873" s="12">
        <f t="shared" si="116"/>
        <v>72</v>
      </c>
      <c r="P1873">
        <f t="shared" si="117"/>
        <v>49.12</v>
      </c>
      <c r="Q1873" t="s">
        <v>8326</v>
      </c>
      <c r="R1873" s="16">
        <f t="shared" si="118"/>
        <v>41923.783576388887</v>
      </c>
      <c r="S1873" s="17">
        <f t="shared" si="119"/>
        <v>41963.825243055559</v>
      </c>
    </row>
    <row r="1874" spans="1:19" ht="48" hidden="1" x14ac:dyDescent="0.2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 s="12">
        <v>13</v>
      </c>
      <c r="M1874" t="b">
        <v>0</v>
      </c>
      <c r="N1874" t="s">
        <v>8281</v>
      </c>
      <c r="O1874" s="12">
        <f t="shared" si="116"/>
        <v>1</v>
      </c>
      <c r="P1874">
        <f t="shared" si="117"/>
        <v>16.309999999999999</v>
      </c>
      <c r="Q1874" t="s">
        <v>8326</v>
      </c>
      <c r="R1874" s="16">
        <f t="shared" si="118"/>
        <v>42155.129652777774</v>
      </c>
      <c r="S1874" s="17">
        <f t="shared" si="119"/>
        <v>42185.129652777774</v>
      </c>
    </row>
    <row r="1875" spans="1:19" ht="48" hidden="1" x14ac:dyDescent="0.2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 s="12">
        <v>2</v>
      </c>
      <c r="M1875" t="b">
        <v>0</v>
      </c>
      <c r="N1875" t="s">
        <v>8281</v>
      </c>
      <c r="O1875" s="12">
        <f t="shared" si="116"/>
        <v>0</v>
      </c>
      <c r="P1875">
        <f t="shared" si="117"/>
        <v>18</v>
      </c>
      <c r="Q1875" t="s">
        <v>8326</v>
      </c>
      <c r="R1875" s="16">
        <f t="shared" si="118"/>
        <v>42164.615856481483</v>
      </c>
      <c r="S1875" s="17">
        <f t="shared" si="119"/>
        <v>42193.697916666672</v>
      </c>
    </row>
    <row r="1876" spans="1:19" ht="48" hidden="1" x14ac:dyDescent="0.2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 s="12">
        <v>2</v>
      </c>
      <c r="M1876" t="b">
        <v>0</v>
      </c>
      <c r="N1876" t="s">
        <v>8281</v>
      </c>
      <c r="O1876" s="12">
        <f t="shared" si="116"/>
        <v>0</v>
      </c>
      <c r="P1876">
        <f t="shared" si="117"/>
        <v>13</v>
      </c>
      <c r="Q1876" t="s">
        <v>8326</v>
      </c>
      <c r="R1876" s="16">
        <f t="shared" si="118"/>
        <v>42529.969131944439</v>
      </c>
      <c r="S1876" s="17">
        <f t="shared" si="119"/>
        <v>42549.969131944439</v>
      </c>
    </row>
    <row r="1877" spans="1:19" ht="32" hidden="1" x14ac:dyDescent="0.2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 s="12">
        <v>3</v>
      </c>
      <c r="M1877" t="b">
        <v>0</v>
      </c>
      <c r="N1877" t="s">
        <v>8281</v>
      </c>
      <c r="O1877" s="12">
        <f t="shared" si="116"/>
        <v>1</v>
      </c>
      <c r="P1877">
        <f t="shared" si="117"/>
        <v>17</v>
      </c>
      <c r="Q1877" t="s">
        <v>8326</v>
      </c>
      <c r="R1877" s="16">
        <f t="shared" si="118"/>
        <v>42528.899398148147</v>
      </c>
      <c r="S1877" s="17">
        <f t="shared" si="119"/>
        <v>42588.899398148147</v>
      </c>
    </row>
    <row r="1878" spans="1:19" ht="48" hidden="1" x14ac:dyDescent="0.2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 s="12">
        <v>0</v>
      </c>
      <c r="M1878" t="b">
        <v>0</v>
      </c>
      <c r="N1878" t="s">
        <v>8281</v>
      </c>
      <c r="O1878" s="12">
        <f t="shared" si="116"/>
        <v>0</v>
      </c>
      <c r="P1878">
        <f t="shared" si="117"/>
        <v>0</v>
      </c>
      <c r="Q1878" t="s">
        <v>8326</v>
      </c>
      <c r="R1878" s="16">
        <f t="shared" si="118"/>
        <v>41776.284780092588</v>
      </c>
      <c r="S1878" s="17">
        <f t="shared" si="119"/>
        <v>41806.284780092588</v>
      </c>
    </row>
    <row r="1879" spans="1:19" ht="32" hidden="1" x14ac:dyDescent="0.2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 s="12">
        <v>0</v>
      </c>
      <c r="M1879" t="b">
        <v>0</v>
      </c>
      <c r="N1879" t="s">
        <v>8281</v>
      </c>
      <c r="O1879" s="12">
        <f t="shared" si="116"/>
        <v>0</v>
      </c>
      <c r="P1879">
        <f t="shared" si="117"/>
        <v>0</v>
      </c>
      <c r="Q1879" t="s">
        <v>8326</v>
      </c>
      <c r="R1879" s="16">
        <f t="shared" si="118"/>
        <v>42035.029224537036</v>
      </c>
      <c r="S1879" s="17">
        <f t="shared" si="119"/>
        <v>42064.029224537036</v>
      </c>
    </row>
    <row r="1880" spans="1:19" ht="48" hidden="1" x14ac:dyDescent="0.2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 s="12">
        <v>0</v>
      </c>
      <c r="M1880" t="b">
        <v>0</v>
      </c>
      <c r="N1880" t="s">
        <v>8281</v>
      </c>
      <c r="O1880" s="12">
        <f t="shared" si="116"/>
        <v>0</v>
      </c>
      <c r="P1880">
        <f t="shared" si="117"/>
        <v>0</v>
      </c>
      <c r="Q1880" t="s">
        <v>8326</v>
      </c>
      <c r="R1880" s="16">
        <f t="shared" si="118"/>
        <v>41773.008738425924</v>
      </c>
      <c r="S1880" s="17">
        <f t="shared" si="119"/>
        <v>41803.008738425924</v>
      </c>
    </row>
    <row r="1881" spans="1:19" ht="48" hidden="1" x14ac:dyDescent="0.2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 s="12">
        <v>2</v>
      </c>
      <c r="M1881" t="b">
        <v>0</v>
      </c>
      <c r="N1881" t="s">
        <v>8281</v>
      </c>
      <c r="O1881" s="12">
        <f t="shared" si="116"/>
        <v>0</v>
      </c>
      <c r="P1881">
        <f t="shared" si="117"/>
        <v>3</v>
      </c>
      <c r="Q1881" t="s">
        <v>8326</v>
      </c>
      <c r="R1881" s="16">
        <f t="shared" si="118"/>
        <v>42413.649641203709</v>
      </c>
      <c r="S1881" s="17">
        <f t="shared" si="119"/>
        <v>42443.607974537037</v>
      </c>
    </row>
    <row r="1882" spans="1:19" ht="32" hidden="1" x14ac:dyDescent="0.2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 s="12">
        <v>24</v>
      </c>
      <c r="M1882" t="b">
        <v>0</v>
      </c>
      <c r="N1882" t="s">
        <v>8281</v>
      </c>
      <c r="O1882" s="12">
        <f t="shared" si="116"/>
        <v>20</v>
      </c>
      <c r="P1882">
        <f t="shared" si="117"/>
        <v>41.83</v>
      </c>
      <c r="Q1882" t="s">
        <v>8326</v>
      </c>
      <c r="R1882" s="16">
        <f t="shared" si="118"/>
        <v>42430.566898148143</v>
      </c>
      <c r="S1882" s="17">
        <f t="shared" si="119"/>
        <v>42459.525231481486</v>
      </c>
    </row>
    <row r="1883" spans="1:19" ht="48" hidden="1" x14ac:dyDescent="0.2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 s="12">
        <v>70</v>
      </c>
      <c r="M1883" t="b">
        <v>1</v>
      </c>
      <c r="N1883" t="s">
        <v>8277</v>
      </c>
      <c r="O1883" s="12">
        <f t="shared" si="116"/>
        <v>173</v>
      </c>
      <c r="P1883">
        <f t="shared" si="117"/>
        <v>49.34</v>
      </c>
      <c r="Q1883" t="s">
        <v>8322</v>
      </c>
      <c r="R1883" s="16">
        <f t="shared" si="118"/>
        <v>42043.152650462958</v>
      </c>
      <c r="S1883" s="17">
        <f t="shared" si="119"/>
        <v>42073.110983796301</v>
      </c>
    </row>
    <row r="1884" spans="1:19" ht="48" hidden="1" x14ac:dyDescent="0.2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 s="12">
        <v>81</v>
      </c>
      <c r="M1884" t="b">
        <v>1</v>
      </c>
      <c r="N1884" t="s">
        <v>8277</v>
      </c>
      <c r="O1884" s="12">
        <f t="shared" si="116"/>
        <v>101</v>
      </c>
      <c r="P1884">
        <f t="shared" si="117"/>
        <v>41.73</v>
      </c>
      <c r="Q1884" t="s">
        <v>8322</v>
      </c>
      <c r="R1884" s="16">
        <f t="shared" si="118"/>
        <v>41067.949212962965</v>
      </c>
      <c r="S1884" s="17">
        <f t="shared" si="119"/>
        <v>41100.991666666669</v>
      </c>
    </row>
    <row r="1885" spans="1:19" ht="48" hidden="1" x14ac:dyDescent="0.2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 s="12">
        <v>32</v>
      </c>
      <c r="M1885" t="b">
        <v>1</v>
      </c>
      <c r="N1885" t="s">
        <v>8277</v>
      </c>
      <c r="O1885" s="12">
        <f t="shared" si="116"/>
        <v>105</v>
      </c>
      <c r="P1885">
        <f t="shared" si="117"/>
        <v>32.72</v>
      </c>
      <c r="Q1885" t="s">
        <v>8322</v>
      </c>
      <c r="R1885" s="16">
        <f t="shared" si="118"/>
        <v>40977.948009259257</v>
      </c>
      <c r="S1885" s="17">
        <f t="shared" si="119"/>
        <v>41007.906342592592</v>
      </c>
    </row>
    <row r="1886" spans="1:19" ht="48" hidden="1" x14ac:dyDescent="0.2">
      <c r="A1886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 s="12">
        <v>26</v>
      </c>
      <c r="M1886" t="b">
        <v>1</v>
      </c>
      <c r="N1886" t="s">
        <v>8277</v>
      </c>
      <c r="O1886" s="12">
        <f t="shared" si="116"/>
        <v>135</v>
      </c>
      <c r="P1886">
        <f t="shared" si="117"/>
        <v>51.96</v>
      </c>
      <c r="Q1886" t="s">
        <v>8322</v>
      </c>
      <c r="R1886" s="16">
        <f t="shared" si="118"/>
        <v>41205.198321759257</v>
      </c>
      <c r="S1886" s="17">
        <f t="shared" si="119"/>
        <v>41240.5</v>
      </c>
    </row>
    <row r="1887" spans="1:19" ht="48" hidden="1" x14ac:dyDescent="0.2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 s="12">
        <v>105</v>
      </c>
      <c r="M1887" t="b">
        <v>1</v>
      </c>
      <c r="N1887" t="s">
        <v>8277</v>
      </c>
      <c r="O1887" s="12">
        <f t="shared" si="116"/>
        <v>116</v>
      </c>
      <c r="P1887">
        <f t="shared" si="117"/>
        <v>50.69</v>
      </c>
      <c r="Q1887" t="s">
        <v>8322</v>
      </c>
      <c r="R1887" s="16">
        <f t="shared" si="118"/>
        <v>41099.093865740739</v>
      </c>
      <c r="S1887" s="17">
        <f t="shared" si="119"/>
        <v>41131.916666666664</v>
      </c>
    </row>
    <row r="1888" spans="1:19" ht="48" hidden="1" x14ac:dyDescent="0.2">
      <c r="A188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 s="12">
        <v>29</v>
      </c>
      <c r="M1888" t="b">
        <v>1</v>
      </c>
      <c r="N1888" t="s">
        <v>8277</v>
      </c>
      <c r="O1888" s="12">
        <f t="shared" si="116"/>
        <v>102</v>
      </c>
      <c r="P1888">
        <f t="shared" si="117"/>
        <v>42.24</v>
      </c>
      <c r="Q1888" t="s">
        <v>8322</v>
      </c>
      <c r="R1888" s="16">
        <f t="shared" si="118"/>
        <v>41925.906689814816</v>
      </c>
      <c r="S1888" s="17">
        <f t="shared" si="119"/>
        <v>41955.94835648148</v>
      </c>
    </row>
    <row r="1889" spans="1:19" ht="48" hidden="1" x14ac:dyDescent="0.2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 s="12">
        <v>8</v>
      </c>
      <c r="M1889" t="b">
        <v>1</v>
      </c>
      <c r="N1889" t="s">
        <v>8277</v>
      </c>
      <c r="O1889" s="12">
        <f t="shared" si="116"/>
        <v>111</v>
      </c>
      <c r="P1889">
        <f t="shared" si="117"/>
        <v>416.88</v>
      </c>
      <c r="Q1889" t="s">
        <v>8322</v>
      </c>
      <c r="R1889" s="16">
        <f t="shared" si="118"/>
        <v>42323.800138888888</v>
      </c>
      <c r="S1889" s="17">
        <f t="shared" si="119"/>
        <v>42341.895833333328</v>
      </c>
    </row>
    <row r="1890" spans="1:19" ht="48" hidden="1" x14ac:dyDescent="0.2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 s="12">
        <v>89</v>
      </c>
      <c r="M1890" t="b">
        <v>1</v>
      </c>
      <c r="N1890" t="s">
        <v>8277</v>
      </c>
      <c r="O1890" s="12">
        <f t="shared" si="116"/>
        <v>166</v>
      </c>
      <c r="P1890">
        <f t="shared" si="117"/>
        <v>46.65</v>
      </c>
      <c r="Q1890" t="s">
        <v>8322</v>
      </c>
      <c r="R1890" s="16">
        <f t="shared" si="118"/>
        <v>40299.239953703705</v>
      </c>
      <c r="S1890" s="17">
        <f t="shared" si="119"/>
        <v>40330.207638888889</v>
      </c>
    </row>
    <row r="1891" spans="1:19" ht="48" hidden="1" x14ac:dyDescent="0.2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 s="12">
        <v>44</v>
      </c>
      <c r="M1891" t="b">
        <v>1</v>
      </c>
      <c r="N1891" t="s">
        <v>8277</v>
      </c>
      <c r="O1891" s="12">
        <f t="shared" si="116"/>
        <v>107</v>
      </c>
      <c r="P1891">
        <f t="shared" si="117"/>
        <v>48.45</v>
      </c>
      <c r="Q1891" t="s">
        <v>8322</v>
      </c>
      <c r="R1891" s="16">
        <f t="shared" si="118"/>
        <v>41299.793356481481</v>
      </c>
      <c r="S1891" s="17">
        <f t="shared" si="119"/>
        <v>41344.751689814817</v>
      </c>
    </row>
    <row r="1892" spans="1:19" ht="48" hidden="1" x14ac:dyDescent="0.2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 s="12">
        <v>246</v>
      </c>
      <c r="M1892" t="b">
        <v>1</v>
      </c>
      <c r="N1892" t="s">
        <v>8277</v>
      </c>
      <c r="O1892" s="12">
        <f t="shared" si="116"/>
        <v>145</v>
      </c>
      <c r="P1892">
        <f t="shared" si="117"/>
        <v>70.53</v>
      </c>
      <c r="Q1892" t="s">
        <v>8322</v>
      </c>
      <c r="R1892" s="16">
        <f t="shared" si="118"/>
        <v>41228.786203703705</v>
      </c>
      <c r="S1892" s="17">
        <f t="shared" si="119"/>
        <v>41258.786203703705</v>
      </c>
    </row>
    <row r="1893" spans="1:19" ht="64" hidden="1" x14ac:dyDescent="0.2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 s="12">
        <v>120</v>
      </c>
      <c r="M1893" t="b">
        <v>1</v>
      </c>
      <c r="N1893" t="s">
        <v>8277</v>
      </c>
      <c r="O1893" s="12">
        <f t="shared" si="116"/>
        <v>106</v>
      </c>
      <c r="P1893">
        <f t="shared" si="117"/>
        <v>87.96</v>
      </c>
      <c r="Q1893" t="s">
        <v>8322</v>
      </c>
      <c r="R1893" s="16">
        <f t="shared" si="118"/>
        <v>40335.798078703701</v>
      </c>
      <c r="S1893" s="17">
        <f t="shared" si="119"/>
        <v>40381.25</v>
      </c>
    </row>
    <row r="1894" spans="1:19" ht="32" hidden="1" x14ac:dyDescent="0.2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 s="12">
        <v>26</v>
      </c>
      <c r="M1894" t="b">
        <v>1</v>
      </c>
      <c r="N1894" t="s">
        <v>8277</v>
      </c>
      <c r="O1894" s="12">
        <f t="shared" si="116"/>
        <v>137</v>
      </c>
      <c r="P1894">
        <f t="shared" si="117"/>
        <v>26.27</v>
      </c>
      <c r="Q1894" t="s">
        <v>8322</v>
      </c>
      <c r="R1894" s="16">
        <f t="shared" si="118"/>
        <v>40671.637511574074</v>
      </c>
      <c r="S1894" s="17">
        <f t="shared" si="119"/>
        <v>40701.637511574074</v>
      </c>
    </row>
    <row r="1895" spans="1:19" ht="48" hidden="1" x14ac:dyDescent="0.2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 s="12">
        <v>45</v>
      </c>
      <c r="M1895" t="b">
        <v>1</v>
      </c>
      <c r="N1895" t="s">
        <v>8277</v>
      </c>
      <c r="O1895" s="12">
        <f t="shared" si="116"/>
        <v>104</v>
      </c>
      <c r="P1895">
        <f t="shared" si="117"/>
        <v>57.78</v>
      </c>
      <c r="Q1895" t="s">
        <v>8322</v>
      </c>
      <c r="R1895" s="16">
        <f t="shared" si="118"/>
        <v>40632.94195601852</v>
      </c>
      <c r="S1895" s="17">
        <f t="shared" si="119"/>
        <v>40649.165972222225</v>
      </c>
    </row>
    <row r="1896" spans="1:19" ht="16" hidden="1" x14ac:dyDescent="0.2">
      <c r="A1896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 s="12">
        <v>20</v>
      </c>
      <c r="M1896" t="b">
        <v>1</v>
      </c>
      <c r="N1896" t="s">
        <v>8277</v>
      </c>
      <c r="O1896" s="12">
        <f t="shared" si="116"/>
        <v>115</v>
      </c>
      <c r="P1896">
        <f t="shared" si="117"/>
        <v>57.25</v>
      </c>
      <c r="Q1896" t="s">
        <v>8322</v>
      </c>
      <c r="R1896" s="16">
        <f t="shared" si="118"/>
        <v>40920.904895833337</v>
      </c>
      <c r="S1896" s="17">
        <f t="shared" si="119"/>
        <v>40951.904895833337</v>
      </c>
    </row>
    <row r="1897" spans="1:19" ht="48" hidden="1" x14ac:dyDescent="0.2">
      <c r="A1897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 s="12">
        <v>47</v>
      </c>
      <c r="M1897" t="b">
        <v>1</v>
      </c>
      <c r="N1897" t="s">
        <v>8277</v>
      </c>
      <c r="O1897" s="12">
        <f t="shared" si="116"/>
        <v>102</v>
      </c>
      <c r="P1897">
        <f t="shared" si="117"/>
        <v>196.34</v>
      </c>
      <c r="Q1897" t="s">
        <v>8322</v>
      </c>
      <c r="R1897" s="16">
        <f t="shared" si="118"/>
        <v>42267.746782407412</v>
      </c>
      <c r="S1897" s="17">
        <f t="shared" si="119"/>
        <v>42297.746782407412</v>
      </c>
    </row>
    <row r="1898" spans="1:19" ht="48" hidden="1" x14ac:dyDescent="0.2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 s="12">
        <v>13</v>
      </c>
      <c r="M1898" t="b">
        <v>1</v>
      </c>
      <c r="N1898" t="s">
        <v>8277</v>
      </c>
      <c r="O1898" s="12">
        <f t="shared" si="116"/>
        <v>124</v>
      </c>
      <c r="P1898">
        <f t="shared" si="117"/>
        <v>43</v>
      </c>
      <c r="Q1898" t="s">
        <v>8322</v>
      </c>
      <c r="R1898" s="16">
        <f t="shared" si="118"/>
        <v>40981.710243055553</v>
      </c>
      <c r="S1898" s="17">
        <f t="shared" si="119"/>
        <v>41011.710243055553</v>
      </c>
    </row>
    <row r="1899" spans="1:19" ht="48" hidden="1" x14ac:dyDescent="0.2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 s="12">
        <v>183</v>
      </c>
      <c r="M1899" t="b">
        <v>1</v>
      </c>
      <c r="N1899" t="s">
        <v>8277</v>
      </c>
      <c r="O1899" s="12">
        <f t="shared" si="116"/>
        <v>102</v>
      </c>
      <c r="P1899">
        <f t="shared" si="117"/>
        <v>35.549999999999997</v>
      </c>
      <c r="Q1899" t="s">
        <v>8322</v>
      </c>
      <c r="R1899" s="16">
        <f t="shared" si="118"/>
        <v>41680.583402777782</v>
      </c>
      <c r="S1899" s="17">
        <f t="shared" si="119"/>
        <v>41702.875</v>
      </c>
    </row>
    <row r="1900" spans="1:19" ht="48" hidden="1" x14ac:dyDescent="0.2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 s="12">
        <v>21</v>
      </c>
      <c r="M1900" t="b">
        <v>1</v>
      </c>
      <c r="N1900" t="s">
        <v>8277</v>
      </c>
      <c r="O1900" s="12">
        <f t="shared" si="116"/>
        <v>145</v>
      </c>
      <c r="P1900">
        <f t="shared" si="117"/>
        <v>68.81</v>
      </c>
      <c r="Q1900" t="s">
        <v>8322</v>
      </c>
      <c r="R1900" s="16">
        <f t="shared" si="118"/>
        <v>42366.192974537036</v>
      </c>
      <c r="S1900" s="17">
        <f t="shared" si="119"/>
        <v>42401.75</v>
      </c>
    </row>
    <row r="1901" spans="1:19" ht="48" hidden="1" x14ac:dyDescent="0.2">
      <c r="A1901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 s="12">
        <v>42</v>
      </c>
      <c r="M1901" t="b">
        <v>1</v>
      </c>
      <c r="N1901" t="s">
        <v>8277</v>
      </c>
      <c r="O1901" s="12">
        <f t="shared" si="116"/>
        <v>133</v>
      </c>
      <c r="P1901">
        <f t="shared" si="117"/>
        <v>28.57</v>
      </c>
      <c r="Q1901" t="s">
        <v>8322</v>
      </c>
      <c r="R1901" s="16">
        <f t="shared" si="118"/>
        <v>42058.941736111112</v>
      </c>
      <c r="S1901" s="17">
        <f t="shared" si="119"/>
        <v>42088.90006944444</v>
      </c>
    </row>
    <row r="1902" spans="1:19" ht="48" hidden="1" x14ac:dyDescent="0.2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 s="12">
        <v>54</v>
      </c>
      <c r="M1902" t="b">
        <v>1</v>
      </c>
      <c r="N1902" t="s">
        <v>8277</v>
      </c>
      <c r="O1902" s="12">
        <f t="shared" si="116"/>
        <v>109</v>
      </c>
      <c r="P1902">
        <f t="shared" si="117"/>
        <v>50.63</v>
      </c>
      <c r="Q1902" t="s">
        <v>8322</v>
      </c>
      <c r="R1902" s="16">
        <f t="shared" si="118"/>
        <v>41160.871886574074</v>
      </c>
      <c r="S1902" s="17">
        <f t="shared" si="119"/>
        <v>41188.415972222225</v>
      </c>
    </row>
    <row r="1903" spans="1:19" ht="48" hidden="1" x14ac:dyDescent="0.2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 s="12">
        <v>25</v>
      </c>
      <c r="M1903" t="b">
        <v>0</v>
      </c>
      <c r="N1903" t="s">
        <v>8292</v>
      </c>
      <c r="O1903" s="12">
        <f t="shared" si="116"/>
        <v>3</v>
      </c>
      <c r="P1903">
        <f t="shared" si="117"/>
        <v>106.8</v>
      </c>
      <c r="Q1903" t="s">
        <v>8337</v>
      </c>
      <c r="R1903" s="16">
        <f t="shared" si="118"/>
        <v>42116.54315972222</v>
      </c>
      <c r="S1903" s="17">
        <f t="shared" si="119"/>
        <v>42146.541666666672</v>
      </c>
    </row>
    <row r="1904" spans="1:19" ht="48" hidden="1" x14ac:dyDescent="0.2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 s="12">
        <v>3</v>
      </c>
      <c r="M1904" t="b">
        <v>0</v>
      </c>
      <c r="N1904" t="s">
        <v>8292</v>
      </c>
      <c r="O1904" s="12">
        <f t="shared" si="116"/>
        <v>1</v>
      </c>
      <c r="P1904">
        <f t="shared" si="117"/>
        <v>4</v>
      </c>
      <c r="Q1904" t="s">
        <v>8337</v>
      </c>
      <c r="R1904" s="16">
        <f t="shared" si="118"/>
        <v>42037.789895833332</v>
      </c>
      <c r="S1904" s="17">
        <f t="shared" si="119"/>
        <v>42067.789895833332</v>
      </c>
    </row>
    <row r="1905" spans="1:19" ht="48" hidden="1" x14ac:dyDescent="0.2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 s="12">
        <v>41</v>
      </c>
      <c r="M1905" t="b">
        <v>0</v>
      </c>
      <c r="N1905" t="s">
        <v>8292</v>
      </c>
      <c r="O1905" s="12">
        <f t="shared" si="116"/>
        <v>47</v>
      </c>
      <c r="P1905">
        <f t="shared" si="117"/>
        <v>34.1</v>
      </c>
      <c r="Q1905" t="s">
        <v>8337</v>
      </c>
      <c r="R1905" s="16">
        <f t="shared" si="118"/>
        <v>42702.770729166667</v>
      </c>
      <c r="S1905" s="17">
        <f t="shared" si="119"/>
        <v>42762.770729166667</v>
      </c>
    </row>
    <row r="1906" spans="1:19" ht="48" hidden="1" x14ac:dyDescent="0.2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 s="12">
        <v>2</v>
      </c>
      <c r="M1906" t="b">
        <v>0</v>
      </c>
      <c r="N1906" t="s">
        <v>8292</v>
      </c>
      <c r="O1906" s="12">
        <f t="shared" si="116"/>
        <v>0</v>
      </c>
      <c r="P1906">
        <f t="shared" si="117"/>
        <v>25</v>
      </c>
      <c r="Q1906" t="s">
        <v>8337</v>
      </c>
      <c r="R1906" s="16">
        <f t="shared" si="118"/>
        <v>42326.685428240744</v>
      </c>
      <c r="S1906" s="17">
        <f t="shared" si="119"/>
        <v>42371.685428240744</v>
      </c>
    </row>
    <row r="1907" spans="1:19" ht="48" hidden="1" x14ac:dyDescent="0.2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 s="12">
        <v>4</v>
      </c>
      <c r="M1907" t="b">
        <v>0</v>
      </c>
      <c r="N1907" t="s">
        <v>8292</v>
      </c>
      <c r="O1907" s="12">
        <f t="shared" si="116"/>
        <v>0</v>
      </c>
      <c r="P1907">
        <f t="shared" si="117"/>
        <v>10.5</v>
      </c>
      <c r="Q1907" t="s">
        <v>8337</v>
      </c>
      <c r="R1907" s="16">
        <f t="shared" si="118"/>
        <v>41859.925856481481</v>
      </c>
      <c r="S1907" s="17">
        <f t="shared" si="119"/>
        <v>41889.925856481481</v>
      </c>
    </row>
    <row r="1908" spans="1:19" ht="48" hidden="1" x14ac:dyDescent="0.2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 s="12">
        <v>99</v>
      </c>
      <c r="M1908" t="b">
        <v>0</v>
      </c>
      <c r="N1908" t="s">
        <v>8292</v>
      </c>
      <c r="O1908" s="12">
        <f t="shared" si="116"/>
        <v>43</v>
      </c>
      <c r="P1908">
        <f t="shared" si="117"/>
        <v>215.96</v>
      </c>
      <c r="Q1908" t="s">
        <v>8337</v>
      </c>
      <c r="R1908" s="16">
        <f t="shared" si="118"/>
        <v>42514.671099537038</v>
      </c>
      <c r="S1908" s="17">
        <f t="shared" si="119"/>
        <v>42544.671099537038</v>
      </c>
    </row>
    <row r="1909" spans="1:19" ht="48" hidden="1" x14ac:dyDescent="0.2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 s="12">
        <v>4</v>
      </c>
      <c r="M1909" t="b">
        <v>0</v>
      </c>
      <c r="N1909" t="s">
        <v>8292</v>
      </c>
      <c r="O1909" s="12">
        <f t="shared" si="116"/>
        <v>0</v>
      </c>
      <c r="P1909">
        <f t="shared" si="117"/>
        <v>21.25</v>
      </c>
      <c r="Q1909" t="s">
        <v>8337</v>
      </c>
      <c r="R1909" s="16">
        <f t="shared" si="118"/>
        <v>41767.587094907409</v>
      </c>
      <c r="S1909" s="17">
        <f t="shared" si="119"/>
        <v>41782.587094907409</v>
      </c>
    </row>
    <row r="1910" spans="1:19" ht="48" hidden="1" x14ac:dyDescent="0.2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 s="12">
        <v>4</v>
      </c>
      <c r="M1910" t="b">
        <v>0</v>
      </c>
      <c r="N1910" t="s">
        <v>8292</v>
      </c>
      <c r="O1910" s="12">
        <f t="shared" si="116"/>
        <v>2</v>
      </c>
      <c r="P1910">
        <f t="shared" si="117"/>
        <v>108.25</v>
      </c>
      <c r="Q1910" t="s">
        <v>8337</v>
      </c>
      <c r="R1910" s="16">
        <f t="shared" si="118"/>
        <v>42703.917824074073</v>
      </c>
      <c r="S1910" s="17">
        <f t="shared" si="119"/>
        <v>42733.917824074073</v>
      </c>
    </row>
    <row r="1911" spans="1:19" ht="48" hidden="1" x14ac:dyDescent="0.2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 s="12">
        <v>38</v>
      </c>
      <c r="M1911" t="b">
        <v>0</v>
      </c>
      <c r="N1911" t="s">
        <v>8292</v>
      </c>
      <c r="O1911" s="12">
        <f t="shared" si="116"/>
        <v>14</v>
      </c>
      <c r="P1911">
        <f t="shared" si="117"/>
        <v>129.97</v>
      </c>
      <c r="Q1911" t="s">
        <v>8337</v>
      </c>
      <c r="R1911" s="16">
        <f t="shared" si="118"/>
        <v>41905.429155092592</v>
      </c>
      <c r="S1911" s="17">
        <f t="shared" si="119"/>
        <v>41935.429155092592</v>
      </c>
    </row>
    <row r="1912" spans="1:19" ht="48" hidden="1" x14ac:dyDescent="0.2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 s="12">
        <v>285</v>
      </c>
      <c r="M1912" t="b">
        <v>0</v>
      </c>
      <c r="N1912" t="s">
        <v>8292</v>
      </c>
      <c r="O1912" s="12">
        <f t="shared" si="116"/>
        <v>39</v>
      </c>
      <c r="P1912">
        <f t="shared" si="117"/>
        <v>117.49</v>
      </c>
      <c r="Q1912" t="s">
        <v>8337</v>
      </c>
      <c r="R1912" s="16">
        <f t="shared" si="118"/>
        <v>42264.963159722218</v>
      </c>
      <c r="S1912" s="17">
        <f t="shared" si="119"/>
        <v>42308.947916666672</v>
      </c>
    </row>
    <row r="1913" spans="1:19" ht="48" hidden="1" x14ac:dyDescent="0.2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 s="12">
        <v>1</v>
      </c>
      <c r="M1913" t="b">
        <v>0</v>
      </c>
      <c r="N1913" t="s">
        <v>8292</v>
      </c>
      <c r="O1913" s="12">
        <f t="shared" si="116"/>
        <v>0</v>
      </c>
      <c r="P1913">
        <f t="shared" si="117"/>
        <v>10</v>
      </c>
      <c r="Q1913" t="s">
        <v>8337</v>
      </c>
      <c r="R1913" s="16">
        <f t="shared" si="118"/>
        <v>41830.033958333333</v>
      </c>
      <c r="S1913" s="17">
        <f t="shared" si="119"/>
        <v>41860.033958333333</v>
      </c>
    </row>
    <row r="1914" spans="1:19" ht="48" hidden="1" x14ac:dyDescent="0.2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 s="12">
        <v>42</v>
      </c>
      <c r="M1914" t="b">
        <v>0</v>
      </c>
      <c r="N1914" t="s">
        <v>8292</v>
      </c>
      <c r="O1914" s="12">
        <f t="shared" si="116"/>
        <v>59</v>
      </c>
      <c r="P1914">
        <f t="shared" si="117"/>
        <v>70.599999999999994</v>
      </c>
      <c r="Q1914" t="s">
        <v>8337</v>
      </c>
      <c r="R1914" s="16">
        <f t="shared" si="118"/>
        <v>42129.226388888885</v>
      </c>
      <c r="S1914" s="17">
        <f t="shared" si="119"/>
        <v>42159.226388888885</v>
      </c>
    </row>
    <row r="1915" spans="1:19" ht="32" hidden="1" x14ac:dyDescent="0.2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 s="12">
        <v>26</v>
      </c>
      <c r="M1915" t="b">
        <v>0</v>
      </c>
      <c r="N1915" t="s">
        <v>8292</v>
      </c>
      <c r="O1915" s="12">
        <f t="shared" si="116"/>
        <v>1</v>
      </c>
      <c r="P1915">
        <f t="shared" si="117"/>
        <v>24.5</v>
      </c>
      <c r="Q1915" t="s">
        <v>8337</v>
      </c>
      <c r="R1915" s="16">
        <f t="shared" si="118"/>
        <v>41890.511319444442</v>
      </c>
      <c r="S1915" s="17">
        <f t="shared" si="119"/>
        <v>41920.511319444442</v>
      </c>
    </row>
    <row r="1916" spans="1:19" ht="48" hidden="1" x14ac:dyDescent="0.2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 s="12">
        <v>2</v>
      </c>
      <c r="M1916" t="b">
        <v>0</v>
      </c>
      <c r="N1916" t="s">
        <v>8292</v>
      </c>
      <c r="O1916" s="12">
        <f t="shared" si="116"/>
        <v>9</v>
      </c>
      <c r="P1916">
        <f t="shared" si="117"/>
        <v>30</v>
      </c>
      <c r="Q1916" t="s">
        <v>8337</v>
      </c>
      <c r="R1916" s="16">
        <f t="shared" si="118"/>
        <v>41929.174456018518</v>
      </c>
      <c r="S1916" s="17">
        <f t="shared" si="119"/>
        <v>41944.165972222225</v>
      </c>
    </row>
    <row r="1917" spans="1:19" ht="48" hidden="1" x14ac:dyDescent="0.2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 s="12">
        <v>4</v>
      </c>
      <c r="M1917" t="b">
        <v>0</v>
      </c>
      <c r="N1917" t="s">
        <v>8292</v>
      </c>
      <c r="O1917" s="12">
        <f t="shared" si="116"/>
        <v>2</v>
      </c>
      <c r="P1917">
        <f t="shared" si="117"/>
        <v>2</v>
      </c>
      <c r="Q1917" t="s">
        <v>8337</v>
      </c>
      <c r="R1917" s="16">
        <f t="shared" si="118"/>
        <v>41864.04886574074</v>
      </c>
      <c r="S1917" s="17">
        <f t="shared" si="119"/>
        <v>41884.04886574074</v>
      </c>
    </row>
    <row r="1918" spans="1:19" ht="32" hidden="1" x14ac:dyDescent="0.2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 s="12">
        <v>6</v>
      </c>
      <c r="M1918" t="b">
        <v>0</v>
      </c>
      <c r="N1918" t="s">
        <v>8292</v>
      </c>
      <c r="O1918" s="12">
        <f t="shared" si="116"/>
        <v>1</v>
      </c>
      <c r="P1918">
        <f t="shared" si="117"/>
        <v>17</v>
      </c>
      <c r="Q1918" t="s">
        <v>8337</v>
      </c>
      <c r="R1918" s="16">
        <f t="shared" si="118"/>
        <v>42656.717303240745</v>
      </c>
      <c r="S1918" s="17">
        <f t="shared" si="119"/>
        <v>42681.758969907409</v>
      </c>
    </row>
    <row r="1919" spans="1:19" ht="32" hidden="1" x14ac:dyDescent="0.2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 s="12">
        <v>70</v>
      </c>
      <c r="M1919" t="b">
        <v>0</v>
      </c>
      <c r="N1919" t="s">
        <v>8292</v>
      </c>
      <c r="O1919" s="12">
        <f t="shared" si="116"/>
        <v>53</v>
      </c>
      <c r="P1919">
        <f t="shared" si="117"/>
        <v>2928.93</v>
      </c>
      <c r="Q1919" t="s">
        <v>8337</v>
      </c>
      <c r="R1919" s="16">
        <f t="shared" si="118"/>
        <v>42746.270057870366</v>
      </c>
      <c r="S1919" s="17">
        <f t="shared" si="119"/>
        <v>42776.270057870366</v>
      </c>
    </row>
    <row r="1920" spans="1:19" ht="48" hidden="1" x14ac:dyDescent="0.2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 s="12">
        <v>9</v>
      </c>
      <c r="M1920" t="b">
        <v>0</v>
      </c>
      <c r="N1920" t="s">
        <v>8292</v>
      </c>
      <c r="O1920" s="12">
        <f t="shared" si="116"/>
        <v>1</v>
      </c>
      <c r="P1920">
        <f t="shared" si="117"/>
        <v>28.89</v>
      </c>
      <c r="Q1920" t="s">
        <v>8337</v>
      </c>
      <c r="R1920" s="16">
        <f t="shared" si="118"/>
        <v>41828.789942129632</v>
      </c>
      <c r="S1920" s="17">
        <f t="shared" si="119"/>
        <v>41863.789942129632</v>
      </c>
    </row>
    <row r="1921" spans="1:19" ht="48" hidden="1" x14ac:dyDescent="0.2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 s="12">
        <v>8</v>
      </c>
      <c r="M1921" t="b">
        <v>0</v>
      </c>
      <c r="N1921" t="s">
        <v>8292</v>
      </c>
      <c r="O1921" s="12">
        <f t="shared" si="116"/>
        <v>47</v>
      </c>
      <c r="P1921">
        <f t="shared" si="117"/>
        <v>29.63</v>
      </c>
      <c r="Q1921" t="s">
        <v>8337</v>
      </c>
      <c r="R1921" s="16">
        <f t="shared" si="118"/>
        <v>42113.875567129624</v>
      </c>
      <c r="S1921" s="17">
        <f t="shared" si="119"/>
        <v>42143.875567129624</v>
      </c>
    </row>
    <row r="1922" spans="1:19" ht="48" hidden="1" x14ac:dyDescent="0.2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 s="12">
        <v>105</v>
      </c>
      <c r="M1922" t="b">
        <v>0</v>
      </c>
      <c r="N1922" t="s">
        <v>8292</v>
      </c>
      <c r="O1922" s="12">
        <f t="shared" ref="O1922:O1985" si="120">ROUND(E1922/D1922*100,0)</f>
        <v>43</v>
      </c>
      <c r="P1922">
        <f t="shared" si="117"/>
        <v>40.98</v>
      </c>
      <c r="Q1922" t="s">
        <v>8337</v>
      </c>
      <c r="R1922" s="16">
        <f t="shared" si="118"/>
        <v>42270.875706018516</v>
      </c>
      <c r="S1922" s="17">
        <f t="shared" si="119"/>
        <v>42298.958333333328</v>
      </c>
    </row>
    <row r="1923" spans="1:19" ht="32" hidden="1" x14ac:dyDescent="0.2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 s="12">
        <v>38</v>
      </c>
      <c r="M1923" t="b">
        <v>1</v>
      </c>
      <c r="N1923" t="s">
        <v>8277</v>
      </c>
      <c r="O1923" s="12">
        <f t="shared" si="120"/>
        <v>137</v>
      </c>
      <c r="P1923">
        <f t="shared" ref="P1923:P1986" si="121">IFERROR(ROUND(E1923/L1923,2),0)</f>
        <v>54</v>
      </c>
      <c r="Q1923" t="s">
        <v>8322</v>
      </c>
      <c r="R1923" s="16">
        <f t="shared" ref="R1923:R1986" si="122">(((J1923/60)/60)/24)+DATE(1970,1,1)</f>
        <v>41074.221562500003</v>
      </c>
      <c r="S1923" s="17">
        <f t="shared" ref="S1923:S1986" si="123">(((I1923/60)/60)/24)+DATE(1970,1,1)</f>
        <v>41104.221562500003</v>
      </c>
    </row>
    <row r="1924" spans="1:19" ht="48" hidden="1" x14ac:dyDescent="0.2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 s="12">
        <v>64</v>
      </c>
      <c r="M1924" t="b">
        <v>1</v>
      </c>
      <c r="N1924" t="s">
        <v>8277</v>
      </c>
      <c r="O1924" s="12">
        <f t="shared" si="120"/>
        <v>116</v>
      </c>
      <c r="P1924">
        <f t="shared" si="121"/>
        <v>36.11</v>
      </c>
      <c r="Q1924" t="s">
        <v>8322</v>
      </c>
      <c r="R1924" s="16">
        <f t="shared" si="122"/>
        <v>41590.255868055552</v>
      </c>
      <c r="S1924" s="17">
        <f t="shared" si="123"/>
        <v>41620.255868055552</v>
      </c>
    </row>
    <row r="1925" spans="1:19" ht="48" hidden="1" x14ac:dyDescent="0.2">
      <c r="A1925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 s="12">
        <v>13</v>
      </c>
      <c r="M1925" t="b">
        <v>1</v>
      </c>
      <c r="N1925" t="s">
        <v>8277</v>
      </c>
      <c r="O1925" s="12">
        <f t="shared" si="120"/>
        <v>241</v>
      </c>
      <c r="P1925">
        <f t="shared" si="121"/>
        <v>23.15</v>
      </c>
      <c r="Q1925" t="s">
        <v>8322</v>
      </c>
      <c r="R1925" s="16">
        <f t="shared" si="122"/>
        <v>40772.848749999997</v>
      </c>
      <c r="S1925" s="17">
        <f t="shared" si="123"/>
        <v>40813.207638888889</v>
      </c>
    </row>
    <row r="1926" spans="1:19" ht="48" hidden="1" x14ac:dyDescent="0.2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 s="12">
        <v>33</v>
      </c>
      <c r="M1926" t="b">
        <v>1</v>
      </c>
      <c r="N1926" t="s">
        <v>8277</v>
      </c>
      <c r="O1926" s="12">
        <f t="shared" si="120"/>
        <v>114</v>
      </c>
      <c r="P1926">
        <f t="shared" si="121"/>
        <v>104</v>
      </c>
      <c r="Q1926" t="s">
        <v>8322</v>
      </c>
      <c r="R1926" s="16">
        <f t="shared" si="122"/>
        <v>41626.761053240742</v>
      </c>
      <c r="S1926" s="17">
        <f t="shared" si="123"/>
        <v>41654.814583333333</v>
      </c>
    </row>
    <row r="1927" spans="1:19" ht="32" hidden="1" x14ac:dyDescent="0.2">
      <c r="A1927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 s="12">
        <v>52</v>
      </c>
      <c r="M1927" t="b">
        <v>1</v>
      </c>
      <c r="N1927" t="s">
        <v>8277</v>
      </c>
      <c r="O1927" s="12">
        <f t="shared" si="120"/>
        <v>110</v>
      </c>
      <c r="P1927">
        <f t="shared" si="121"/>
        <v>31.83</v>
      </c>
      <c r="Q1927" t="s">
        <v>8322</v>
      </c>
      <c r="R1927" s="16">
        <f t="shared" si="122"/>
        <v>41535.90148148148</v>
      </c>
      <c r="S1927" s="17">
        <f t="shared" si="123"/>
        <v>41558</v>
      </c>
    </row>
    <row r="1928" spans="1:19" ht="64" hidden="1" x14ac:dyDescent="0.2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 s="12">
        <v>107</v>
      </c>
      <c r="M1928" t="b">
        <v>1</v>
      </c>
      <c r="N1928" t="s">
        <v>8277</v>
      </c>
      <c r="O1928" s="12">
        <f t="shared" si="120"/>
        <v>195</v>
      </c>
      <c r="P1928">
        <f t="shared" si="121"/>
        <v>27.39</v>
      </c>
      <c r="Q1928" t="s">
        <v>8322</v>
      </c>
      <c r="R1928" s="16">
        <f t="shared" si="122"/>
        <v>40456.954351851848</v>
      </c>
      <c r="S1928" s="17">
        <f t="shared" si="123"/>
        <v>40484.018055555556</v>
      </c>
    </row>
    <row r="1929" spans="1:19" ht="16" hidden="1" x14ac:dyDescent="0.2">
      <c r="A1929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 s="12">
        <v>11</v>
      </c>
      <c r="M1929" t="b">
        <v>1</v>
      </c>
      <c r="N1929" t="s">
        <v>8277</v>
      </c>
      <c r="O1929" s="12">
        <f t="shared" si="120"/>
        <v>103</v>
      </c>
      <c r="P1929">
        <f t="shared" si="121"/>
        <v>56.36</v>
      </c>
      <c r="Q1929" t="s">
        <v>8322</v>
      </c>
      <c r="R1929" s="16">
        <f t="shared" si="122"/>
        <v>40960.861562500002</v>
      </c>
      <c r="S1929" s="17">
        <f t="shared" si="123"/>
        <v>40976.207638888889</v>
      </c>
    </row>
    <row r="1930" spans="1:19" ht="32" hidden="1" x14ac:dyDescent="0.2">
      <c r="A1930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 s="12">
        <v>34</v>
      </c>
      <c r="M1930" t="b">
        <v>1</v>
      </c>
      <c r="N1930" t="s">
        <v>8277</v>
      </c>
      <c r="O1930" s="12">
        <f t="shared" si="120"/>
        <v>103</v>
      </c>
      <c r="P1930">
        <f t="shared" si="121"/>
        <v>77.349999999999994</v>
      </c>
      <c r="Q1930" t="s">
        <v>8322</v>
      </c>
      <c r="R1930" s="16">
        <f t="shared" si="122"/>
        <v>41371.648078703707</v>
      </c>
      <c r="S1930" s="17">
        <f t="shared" si="123"/>
        <v>41401.648078703707</v>
      </c>
    </row>
    <row r="1931" spans="1:19" ht="48" hidden="1" x14ac:dyDescent="0.2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 s="12">
        <v>75</v>
      </c>
      <c r="M1931" t="b">
        <v>1</v>
      </c>
      <c r="N1931" t="s">
        <v>8277</v>
      </c>
      <c r="O1931" s="12">
        <f t="shared" si="120"/>
        <v>100</v>
      </c>
      <c r="P1931">
        <f t="shared" si="121"/>
        <v>42.8</v>
      </c>
      <c r="Q1931" t="s">
        <v>8322</v>
      </c>
      <c r="R1931" s="16">
        <f t="shared" si="122"/>
        <v>40687.021597222221</v>
      </c>
      <c r="S1931" s="17">
        <f t="shared" si="123"/>
        <v>40729.021597222221</v>
      </c>
    </row>
    <row r="1932" spans="1:19" ht="32" hidden="1" x14ac:dyDescent="0.2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 s="12">
        <v>26</v>
      </c>
      <c r="M1932" t="b">
        <v>1</v>
      </c>
      <c r="N1932" t="s">
        <v>8277</v>
      </c>
      <c r="O1932" s="12">
        <f t="shared" si="120"/>
        <v>127</v>
      </c>
      <c r="P1932">
        <f t="shared" si="121"/>
        <v>48.85</v>
      </c>
      <c r="Q1932" t="s">
        <v>8322</v>
      </c>
      <c r="R1932" s="16">
        <f t="shared" si="122"/>
        <v>41402.558819444443</v>
      </c>
      <c r="S1932" s="17">
        <f t="shared" si="123"/>
        <v>41462.558819444443</v>
      </c>
    </row>
    <row r="1933" spans="1:19" ht="32" hidden="1" x14ac:dyDescent="0.2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 s="12">
        <v>50</v>
      </c>
      <c r="M1933" t="b">
        <v>1</v>
      </c>
      <c r="N1933" t="s">
        <v>8277</v>
      </c>
      <c r="O1933" s="12">
        <f t="shared" si="120"/>
        <v>121</v>
      </c>
      <c r="P1933">
        <f t="shared" si="121"/>
        <v>48.24</v>
      </c>
      <c r="Q1933" t="s">
        <v>8322</v>
      </c>
      <c r="R1933" s="16">
        <f t="shared" si="122"/>
        <v>41037.892465277779</v>
      </c>
      <c r="S1933" s="17">
        <f t="shared" si="123"/>
        <v>41051.145833333336</v>
      </c>
    </row>
    <row r="1934" spans="1:19" ht="48" hidden="1" x14ac:dyDescent="0.2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 s="12">
        <v>80</v>
      </c>
      <c r="M1934" t="b">
        <v>1</v>
      </c>
      <c r="N1934" t="s">
        <v>8277</v>
      </c>
      <c r="O1934" s="12">
        <f t="shared" si="120"/>
        <v>107</v>
      </c>
      <c r="P1934">
        <f t="shared" si="121"/>
        <v>70.209999999999994</v>
      </c>
      <c r="Q1934" t="s">
        <v>8322</v>
      </c>
      <c r="R1934" s="16">
        <f t="shared" si="122"/>
        <v>40911.809872685182</v>
      </c>
      <c r="S1934" s="17">
        <f t="shared" si="123"/>
        <v>40932.809872685182</v>
      </c>
    </row>
    <row r="1935" spans="1:19" ht="48" hidden="1" x14ac:dyDescent="0.2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 s="12">
        <v>110</v>
      </c>
      <c r="M1935" t="b">
        <v>1</v>
      </c>
      <c r="N1935" t="s">
        <v>8277</v>
      </c>
      <c r="O1935" s="12">
        <f t="shared" si="120"/>
        <v>172</v>
      </c>
      <c r="P1935">
        <f t="shared" si="121"/>
        <v>94.05</v>
      </c>
      <c r="Q1935" t="s">
        <v>8322</v>
      </c>
      <c r="R1935" s="16">
        <f t="shared" si="122"/>
        <v>41879.130868055552</v>
      </c>
      <c r="S1935" s="17">
        <f t="shared" si="123"/>
        <v>41909.130868055552</v>
      </c>
    </row>
    <row r="1936" spans="1:19" ht="48" hidden="1" x14ac:dyDescent="0.2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 s="12">
        <v>77</v>
      </c>
      <c r="M1936" t="b">
        <v>1</v>
      </c>
      <c r="N1936" t="s">
        <v>8277</v>
      </c>
      <c r="O1936" s="12">
        <f t="shared" si="120"/>
        <v>124</v>
      </c>
      <c r="P1936">
        <f t="shared" si="121"/>
        <v>80.27</v>
      </c>
      <c r="Q1936" t="s">
        <v>8322</v>
      </c>
      <c r="R1936" s="16">
        <f t="shared" si="122"/>
        <v>40865.867141203707</v>
      </c>
      <c r="S1936" s="17">
        <f t="shared" si="123"/>
        <v>40902.208333333336</v>
      </c>
    </row>
    <row r="1937" spans="1:19" ht="48" hidden="1" x14ac:dyDescent="0.2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 s="12">
        <v>50</v>
      </c>
      <c r="M1937" t="b">
        <v>1</v>
      </c>
      <c r="N1937" t="s">
        <v>8277</v>
      </c>
      <c r="O1937" s="12">
        <f t="shared" si="120"/>
        <v>108</v>
      </c>
      <c r="P1937">
        <f t="shared" si="121"/>
        <v>54.2</v>
      </c>
      <c r="Q1937" t="s">
        <v>8322</v>
      </c>
      <c r="R1937" s="16">
        <f t="shared" si="122"/>
        <v>41773.932534722226</v>
      </c>
      <c r="S1937" s="17">
        <f t="shared" si="123"/>
        <v>41811.207638888889</v>
      </c>
    </row>
    <row r="1938" spans="1:19" ht="48" hidden="1" x14ac:dyDescent="0.2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 s="12">
        <v>145</v>
      </c>
      <c r="M1938" t="b">
        <v>1</v>
      </c>
      <c r="N1938" t="s">
        <v>8277</v>
      </c>
      <c r="O1938" s="12">
        <f t="shared" si="120"/>
        <v>117</v>
      </c>
      <c r="P1938">
        <f t="shared" si="121"/>
        <v>60.27</v>
      </c>
      <c r="Q1938" t="s">
        <v>8322</v>
      </c>
      <c r="R1938" s="16">
        <f t="shared" si="122"/>
        <v>40852.889699074076</v>
      </c>
      <c r="S1938" s="17">
        <f t="shared" si="123"/>
        <v>40883.249305555553</v>
      </c>
    </row>
    <row r="1939" spans="1:19" ht="48" hidden="1" x14ac:dyDescent="0.2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 s="12">
        <v>29</v>
      </c>
      <c r="M1939" t="b">
        <v>1</v>
      </c>
      <c r="N1939" t="s">
        <v>8277</v>
      </c>
      <c r="O1939" s="12">
        <f t="shared" si="120"/>
        <v>187</v>
      </c>
      <c r="P1939">
        <f t="shared" si="121"/>
        <v>38.74</v>
      </c>
      <c r="Q1939" t="s">
        <v>8322</v>
      </c>
      <c r="R1939" s="16">
        <f t="shared" si="122"/>
        <v>41059.118993055556</v>
      </c>
      <c r="S1939" s="17">
        <f t="shared" si="123"/>
        <v>41075.165972222225</v>
      </c>
    </row>
    <row r="1940" spans="1:19" ht="48" hidden="1" x14ac:dyDescent="0.2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 s="12">
        <v>114</v>
      </c>
      <c r="M1940" t="b">
        <v>1</v>
      </c>
      <c r="N1940" t="s">
        <v>8277</v>
      </c>
      <c r="O1940" s="12">
        <f t="shared" si="120"/>
        <v>116</v>
      </c>
      <c r="P1940">
        <f t="shared" si="121"/>
        <v>152.54</v>
      </c>
      <c r="Q1940" t="s">
        <v>8322</v>
      </c>
      <c r="R1940" s="16">
        <f t="shared" si="122"/>
        <v>41426.259618055556</v>
      </c>
      <c r="S1940" s="17">
        <f t="shared" si="123"/>
        <v>41457.208333333336</v>
      </c>
    </row>
    <row r="1941" spans="1:19" ht="48" hidden="1" x14ac:dyDescent="0.2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 s="12">
        <v>96</v>
      </c>
      <c r="M1941" t="b">
        <v>1</v>
      </c>
      <c r="N1941" t="s">
        <v>8277</v>
      </c>
      <c r="O1941" s="12">
        <f t="shared" si="120"/>
        <v>111</v>
      </c>
      <c r="P1941">
        <f t="shared" si="121"/>
        <v>115.31</v>
      </c>
      <c r="Q1941" t="s">
        <v>8322</v>
      </c>
      <c r="R1941" s="16">
        <f t="shared" si="122"/>
        <v>41313.985046296293</v>
      </c>
      <c r="S1941" s="17">
        <f t="shared" si="123"/>
        <v>41343.943379629629</v>
      </c>
    </row>
    <row r="1942" spans="1:19" ht="48" hidden="1" x14ac:dyDescent="0.2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 s="12">
        <v>31</v>
      </c>
      <c r="M1942" t="b">
        <v>1</v>
      </c>
      <c r="N1942" t="s">
        <v>8277</v>
      </c>
      <c r="O1942" s="12">
        <f t="shared" si="120"/>
        <v>171</v>
      </c>
      <c r="P1942">
        <f t="shared" si="121"/>
        <v>35.840000000000003</v>
      </c>
      <c r="Q1942" t="s">
        <v>8322</v>
      </c>
      <c r="R1942" s="16">
        <f t="shared" si="122"/>
        <v>40670.507326388892</v>
      </c>
      <c r="S1942" s="17">
        <f t="shared" si="123"/>
        <v>40709.165972222225</v>
      </c>
    </row>
    <row r="1943" spans="1:19" ht="48" hidden="1" x14ac:dyDescent="0.2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 s="12">
        <v>4883</v>
      </c>
      <c r="M1943" t="b">
        <v>1</v>
      </c>
      <c r="N1943" t="s">
        <v>8293</v>
      </c>
      <c r="O1943" s="12">
        <f t="shared" si="120"/>
        <v>126</v>
      </c>
      <c r="P1943">
        <f t="shared" si="121"/>
        <v>64.569999999999993</v>
      </c>
      <c r="Q1943" t="s">
        <v>8338</v>
      </c>
      <c r="R1943" s="16">
        <f t="shared" si="122"/>
        <v>41744.290868055556</v>
      </c>
      <c r="S1943" s="17">
        <f t="shared" si="123"/>
        <v>41774.290868055556</v>
      </c>
    </row>
    <row r="1944" spans="1:19" ht="48" hidden="1" x14ac:dyDescent="0.2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 s="12">
        <v>95</v>
      </c>
      <c r="M1944" t="b">
        <v>1</v>
      </c>
      <c r="N1944" t="s">
        <v>8293</v>
      </c>
      <c r="O1944" s="12">
        <f t="shared" si="120"/>
        <v>138</v>
      </c>
      <c r="P1944">
        <f t="shared" si="121"/>
        <v>87.44</v>
      </c>
      <c r="Q1944" t="s">
        <v>8338</v>
      </c>
      <c r="R1944" s="16">
        <f t="shared" si="122"/>
        <v>40638.828009259261</v>
      </c>
      <c r="S1944" s="17">
        <f t="shared" si="123"/>
        <v>40728.828009259261</v>
      </c>
    </row>
    <row r="1945" spans="1:19" ht="48" hidden="1" x14ac:dyDescent="0.2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 s="12">
        <v>2478</v>
      </c>
      <c r="M1945" t="b">
        <v>1</v>
      </c>
      <c r="N1945" t="s">
        <v>8293</v>
      </c>
      <c r="O1945" s="12">
        <f t="shared" si="120"/>
        <v>1705</v>
      </c>
      <c r="P1945">
        <f t="shared" si="121"/>
        <v>68.819999999999993</v>
      </c>
      <c r="Q1945" t="s">
        <v>8338</v>
      </c>
      <c r="R1945" s="16">
        <f t="shared" si="122"/>
        <v>42548.269861111112</v>
      </c>
      <c r="S1945" s="17">
        <f t="shared" si="123"/>
        <v>42593.269861111112</v>
      </c>
    </row>
    <row r="1946" spans="1:19" ht="48" hidden="1" x14ac:dyDescent="0.2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 s="12">
        <v>1789</v>
      </c>
      <c r="M1946" t="b">
        <v>1</v>
      </c>
      <c r="N1946" t="s">
        <v>8293</v>
      </c>
      <c r="O1946" s="12">
        <f t="shared" si="120"/>
        <v>788</v>
      </c>
      <c r="P1946">
        <f t="shared" si="121"/>
        <v>176.2</v>
      </c>
      <c r="Q1946" t="s">
        <v>8338</v>
      </c>
      <c r="R1946" s="16">
        <f t="shared" si="122"/>
        <v>41730.584374999999</v>
      </c>
      <c r="S1946" s="17">
        <f t="shared" si="123"/>
        <v>41760.584374999999</v>
      </c>
    </row>
    <row r="1947" spans="1:19" ht="48" hidden="1" x14ac:dyDescent="0.2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 s="12">
        <v>680</v>
      </c>
      <c r="M1947" t="b">
        <v>1</v>
      </c>
      <c r="N1947" t="s">
        <v>8293</v>
      </c>
      <c r="O1947" s="12">
        <f t="shared" si="120"/>
        <v>348</v>
      </c>
      <c r="P1947">
        <f t="shared" si="121"/>
        <v>511.79</v>
      </c>
      <c r="Q1947" t="s">
        <v>8338</v>
      </c>
      <c r="R1947" s="16">
        <f t="shared" si="122"/>
        <v>42157.251828703709</v>
      </c>
      <c r="S1947" s="17">
        <f t="shared" si="123"/>
        <v>42197.251828703709</v>
      </c>
    </row>
    <row r="1948" spans="1:19" ht="48" hidden="1" x14ac:dyDescent="0.2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 s="12">
        <v>70</v>
      </c>
      <c r="M1948" t="b">
        <v>1</v>
      </c>
      <c r="N1948" t="s">
        <v>8293</v>
      </c>
      <c r="O1948" s="12">
        <f t="shared" si="120"/>
        <v>150</v>
      </c>
      <c r="P1948">
        <f t="shared" si="121"/>
        <v>160.44</v>
      </c>
      <c r="Q1948" t="s">
        <v>8338</v>
      </c>
      <c r="R1948" s="16">
        <f t="shared" si="122"/>
        <v>41689.150011574071</v>
      </c>
      <c r="S1948" s="17">
        <f t="shared" si="123"/>
        <v>41749.108344907407</v>
      </c>
    </row>
    <row r="1949" spans="1:19" ht="48" hidden="1" x14ac:dyDescent="0.2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 s="12">
        <v>23</v>
      </c>
      <c r="M1949" t="b">
        <v>1</v>
      </c>
      <c r="N1949" t="s">
        <v>8293</v>
      </c>
      <c r="O1949" s="12">
        <f t="shared" si="120"/>
        <v>101</v>
      </c>
      <c r="P1949">
        <f t="shared" si="121"/>
        <v>35</v>
      </c>
      <c r="Q1949" t="s">
        <v>8338</v>
      </c>
      <c r="R1949" s="16">
        <f t="shared" si="122"/>
        <v>40102.918055555558</v>
      </c>
      <c r="S1949" s="17">
        <f t="shared" si="123"/>
        <v>40140.249305555553</v>
      </c>
    </row>
    <row r="1950" spans="1:19" ht="32" hidden="1" x14ac:dyDescent="0.2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 s="12">
        <v>4245</v>
      </c>
      <c r="M1950" t="b">
        <v>1</v>
      </c>
      <c r="N1950" t="s">
        <v>8293</v>
      </c>
      <c r="O1950" s="12">
        <f t="shared" si="120"/>
        <v>800</v>
      </c>
      <c r="P1950">
        <f t="shared" si="121"/>
        <v>188.51</v>
      </c>
      <c r="Q1950" t="s">
        <v>8338</v>
      </c>
      <c r="R1950" s="16">
        <f t="shared" si="122"/>
        <v>42473.604270833333</v>
      </c>
      <c r="S1950" s="17">
        <f t="shared" si="123"/>
        <v>42527.709722222222</v>
      </c>
    </row>
    <row r="1951" spans="1:19" ht="48" hidden="1" x14ac:dyDescent="0.2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 s="12">
        <v>943</v>
      </c>
      <c r="M1951" t="b">
        <v>1</v>
      </c>
      <c r="N1951" t="s">
        <v>8293</v>
      </c>
      <c r="O1951" s="12">
        <f t="shared" si="120"/>
        <v>106</v>
      </c>
      <c r="P1951">
        <f t="shared" si="121"/>
        <v>56.2</v>
      </c>
      <c r="Q1951" t="s">
        <v>8338</v>
      </c>
      <c r="R1951" s="16">
        <f t="shared" si="122"/>
        <v>41800.423043981478</v>
      </c>
      <c r="S1951" s="17">
        <f t="shared" si="123"/>
        <v>41830.423043981478</v>
      </c>
    </row>
    <row r="1952" spans="1:19" ht="48" hidden="1" x14ac:dyDescent="0.2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 s="12">
        <v>1876</v>
      </c>
      <c r="M1952" t="b">
        <v>1</v>
      </c>
      <c r="N1952" t="s">
        <v>8293</v>
      </c>
      <c r="O1952" s="12">
        <f t="shared" si="120"/>
        <v>201</v>
      </c>
      <c r="P1952">
        <f t="shared" si="121"/>
        <v>51.31</v>
      </c>
      <c r="Q1952" t="s">
        <v>8338</v>
      </c>
      <c r="R1952" s="16">
        <f t="shared" si="122"/>
        <v>40624.181400462963</v>
      </c>
      <c r="S1952" s="17">
        <f t="shared" si="123"/>
        <v>40655.181400462963</v>
      </c>
    </row>
    <row r="1953" spans="1:19" ht="48" hidden="1" x14ac:dyDescent="0.2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 s="12">
        <v>834</v>
      </c>
      <c r="M1953" t="b">
        <v>1</v>
      </c>
      <c r="N1953" t="s">
        <v>8293</v>
      </c>
      <c r="O1953" s="12">
        <f t="shared" si="120"/>
        <v>212</v>
      </c>
      <c r="P1953">
        <f t="shared" si="121"/>
        <v>127.36</v>
      </c>
      <c r="Q1953" t="s">
        <v>8338</v>
      </c>
      <c r="R1953" s="16">
        <f t="shared" si="122"/>
        <v>42651.420567129629</v>
      </c>
      <c r="S1953" s="17">
        <f t="shared" si="123"/>
        <v>42681.462233796294</v>
      </c>
    </row>
    <row r="1954" spans="1:19" ht="48" hidden="1" x14ac:dyDescent="0.2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 s="12">
        <v>682</v>
      </c>
      <c r="M1954" t="b">
        <v>1</v>
      </c>
      <c r="N1954" t="s">
        <v>8293</v>
      </c>
      <c r="O1954" s="12">
        <f t="shared" si="120"/>
        <v>198</v>
      </c>
      <c r="P1954">
        <f t="shared" si="121"/>
        <v>101.86</v>
      </c>
      <c r="Q1954" t="s">
        <v>8338</v>
      </c>
      <c r="R1954" s="16">
        <f t="shared" si="122"/>
        <v>41526.60665509259</v>
      </c>
      <c r="S1954" s="17">
        <f t="shared" si="123"/>
        <v>41563.60665509259</v>
      </c>
    </row>
    <row r="1955" spans="1:19" ht="48" hidden="1" x14ac:dyDescent="0.2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 s="12">
        <v>147</v>
      </c>
      <c r="M1955" t="b">
        <v>1</v>
      </c>
      <c r="N1955" t="s">
        <v>8293</v>
      </c>
      <c r="O1955" s="12">
        <f t="shared" si="120"/>
        <v>226</v>
      </c>
      <c r="P1955">
        <f t="shared" si="121"/>
        <v>230.56</v>
      </c>
      <c r="Q1955" t="s">
        <v>8338</v>
      </c>
      <c r="R1955" s="16">
        <f t="shared" si="122"/>
        <v>40941.199826388889</v>
      </c>
      <c r="S1955" s="17">
        <f t="shared" si="123"/>
        <v>40970.125</v>
      </c>
    </row>
    <row r="1956" spans="1:19" ht="32" hidden="1" x14ac:dyDescent="0.2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 s="12">
        <v>415</v>
      </c>
      <c r="M1956" t="b">
        <v>1</v>
      </c>
      <c r="N1956" t="s">
        <v>8293</v>
      </c>
      <c r="O1956" s="12">
        <f t="shared" si="120"/>
        <v>699</v>
      </c>
      <c r="P1956">
        <f t="shared" si="121"/>
        <v>842.11</v>
      </c>
      <c r="Q1956" t="s">
        <v>8338</v>
      </c>
      <c r="R1956" s="16">
        <f t="shared" si="122"/>
        <v>42394.580740740741</v>
      </c>
      <c r="S1956" s="17">
        <f t="shared" si="123"/>
        <v>42441.208333333328</v>
      </c>
    </row>
    <row r="1957" spans="1:19" ht="48" hidden="1" x14ac:dyDescent="0.2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 s="12">
        <v>290</v>
      </c>
      <c r="M1957" t="b">
        <v>1</v>
      </c>
      <c r="N1957" t="s">
        <v>8293</v>
      </c>
      <c r="O1957" s="12">
        <f t="shared" si="120"/>
        <v>399</v>
      </c>
      <c r="P1957">
        <f t="shared" si="121"/>
        <v>577.28</v>
      </c>
      <c r="Q1957" t="s">
        <v>8338</v>
      </c>
      <c r="R1957" s="16">
        <f t="shared" si="122"/>
        <v>41020.271770833337</v>
      </c>
      <c r="S1957" s="17">
        <f t="shared" si="123"/>
        <v>41052.791666666664</v>
      </c>
    </row>
    <row r="1958" spans="1:19" ht="48" hidden="1" x14ac:dyDescent="0.2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 s="12">
        <v>365</v>
      </c>
      <c r="M1958" t="b">
        <v>1</v>
      </c>
      <c r="N1958" t="s">
        <v>8293</v>
      </c>
      <c r="O1958" s="12">
        <f t="shared" si="120"/>
        <v>294</v>
      </c>
      <c r="P1958">
        <f t="shared" si="121"/>
        <v>483.34</v>
      </c>
      <c r="Q1958" t="s">
        <v>8338</v>
      </c>
      <c r="R1958" s="16">
        <f t="shared" si="122"/>
        <v>42067.923668981486</v>
      </c>
      <c r="S1958" s="17">
        <f t="shared" si="123"/>
        <v>42112.882002314815</v>
      </c>
    </row>
    <row r="1959" spans="1:19" ht="32" hidden="1" x14ac:dyDescent="0.2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 s="12">
        <v>660</v>
      </c>
      <c r="M1959" t="b">
        <v>1</v>
      </c>
      <c r="N1959" t="s">
        <v>8293</v>
      </c>
      <c r="O1959" s="12">
        <f t="shared" si="120"/>
        <v>168</v>
      </c>
      <c r="P1959">
        <f t="shared" si="121"/>
        <v>76.14</v>
      </c>
      <c r="Q1959" t="s">
        <v>8338</v>
      </c>
      <c r="R1959" s="16">
        <f t="shared" si="122"/>
        <v>41179.098530092589</v>
      </c>
      <c r="S1959" s="17">
        <f t="shared" si="123"/>
        <v>41209.098530092589</v>
      </c>
    </row>
    <row r="1960" spans="1:19" ht="48" hidden="1" x14ac:dyDescent="0.2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 s="12">
        <v>1356</v>
      </c>
      <c r="M1960" t="b">
        <v>1</v>
      </c>
      <c r="N1960" t="s">
        <v>8293</v>
      </c>
      <c r="O1960" s="12">
        <f t="shared" si="120"/>
        <v>1436</v>
      </c>
      <c r="P1960">
        <f t="shared" si="121"/>
        <v>74.11</v>
      </c>
      <c r="Q1960" t="s">
        <v>8338</v>
      </c>
      <c r="R1960" s="16">
        <f t="shared" si="122"/>
        <v>41326.987974537034</v>
      </c>
      <c r="S1960" s="17">
        <f t="shared" si="123"/>
        <v>41356.94630787037</v>
      </c>
    </row>
    <row r="1961" spans="1:19" ht="48" hidden="1" x14ac:dyDescent="0.2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 s="12">
        <v>424</v>
      </c>
      <c r="M1961" t="b">
        <v>1</v>
      </c>
      <c r="N1961" t="s">
        <v>8293</v>
      </c>
      <c r="O1961" s="12">
        <f t="shared" si="120"/>
        <v>157</v>
      </c>
      <c r="P1961">
        <f t="shared" si="121"/>
        <v>36.97</v>
      </c>
      <c r="Q1961" t="s">
        <v>8338</v>
      </c>
      <c r="R1961" s="16">
        <f t="shared" si="122"/>
        <v>41871.845601851855</v>
      </c>
      <c r="S1961" s="17">
        <f t="shared" si="123"/>
        <v>41913</v>
      </c>
    </row>
    <row r="1962" spans="1:19" ht="48" hidden="1" x14ac:dyDescent="0.2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 s="12">
        <v>33</v>
      </c>
      <c r="M1962" t="b">
        <v>1</v>
      </c>
      <c r="N1962" t="s">
        <v>8293</v>
      </c>
      <c r="O1962" s="12">
        <f t="shared" si="120"/>
        <v>118</v>
      </c>
      <c r="P1962">
        <f t="shared" si="121"/>
        <v>2500.9699999999998</v>
      </c>
      <c r="Q1962" t="s">
        <v>8338</v>
      </c>
      <c r="R1962" s="16">
        <f t="shared" si="122"/>
        <v>41964.362743055557</v>
      </c>
      <c r="S1962" s="17">
        <f t="shared" si="123"/>
        <v>41994.362743055557</v>
      </c>
    </row>
    <row r="1963" spans="1:19" ht="48" hidden="1" x14ac:dyDescent="0.2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 s="12">
        <v>1633</v>
      </c>
      <c r="M1963" t="b">
        <v>1</v>
      </c>
      <c r="N1963" t="s">
        <v>8293</v>
      </c>
      <c r="O1963" s="12">
        <f t="shared" si="120"/>
        <v>1105</v>
      </c>
      <c r="P1963">
        <f t="shared" si="121"/>
        <v>67.69</v>
      </c>
      <c r="Q1963" t="s">
        <v>8338</v>
      </c>
      <c r="R1963" s="16">
        <f t="shared" si="122"/>
        <v>41148.194641203707</v>
      </c>
      <c r="S1963" s="17">
        <f t="shared" si="123"/>
        <v>41188.165972222225</v>
      </c>
    </row>
    <row r="1964" spans="1:19" ht="48" hidden="1" x14ac:dyDescent="0.2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 s="12">
        <v>306</v>
      </c>
      <c r="M1964" t="b">
        <v>1</v>
      </c>
      <c r="N1964" t="s">
        <v>8293</v>
      </c>
      <c r="O1964" s="12">
        <f t="shared" si="120"/>
        <v>193</v>
      </c>
      <c r="P1964">
        <f t="shared" si="121"/>
        <v>63.05</v>
      </c>
      <c r="Q1964" t="s">
        <v>8338</v>
      </c>
      <c r="R1964" s="16">
        <f t="shared" si="122"/>
        <v>41742.780509259261</v>
      </c>
      <c r="S1964" s="17">
        <f t="shared" si="123"/>
        <v>41772.780509259261</v>
      </c>
    </row>
    <row r="1965" spans="1:19" ht="48" hidden="1" x14ac:dyDescent="0.2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 s="12">
        <v>205</v>
      </c>
      <c r="M1965" t="b">
        <v>1</v>
      </c>
      <c r="N1965" t="s">
        <v>8293</v>
      </c>
      <c r="O1965" s="12">
        <f t="shared" si="120"/>
        <v>127</v>
      </c>
      <c r="P1965">
        <f t="shared" si="121"/>
        <v>117.6</v>
      </c>
      <c r="Q1965" t="s">
        <v>8338</v>
      </c>
      <c r="R1965" s="16">
        <f t="shared" si="122"/>
        <v>41863.429791666669</v>
      </c>
      <c r="S1965" s="17">
        <f t="shared" si="123"/>
        <v>41898.429791666669</v>
      </c>
    </row>
    <row r="1966" spans="1:19" ht="48" hidden="1" x14ac:dyDescent="0.2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 s="12">
        <v>1281</v>
      </c>
      <c r="M1966" t="b">
        <v>1</v>
      </c>
      <c r="N1966" t="s">
        <v>8293</v>
      </c>
      <c r="O1966" s="12">
        <f t="shared" si="120"/>
        <v>260</v>
      </c>
      <c r="P1966">
        <f t="shared" si="121"/>
        <v>180.75</v>
      </c>
      <c r="Q1966" t="s">
        <v>8338</v>
      </c>
      <c r="R1966" s="16">
        <f t="shared" si="122"/>
        <v>42452.272824074069</v>
      </c>
      <c r="S1966" s="17">
        <f t="shared" si="123"/>
        <v>42482.272824074069</v>
      </c>
    </row>
    <row r="1967" spans="1:19" ht="48" hidden="1" x14ac:dyDescent="0.2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 s="12">
        <v>103</v>
      </c>
      <c r="M1967" t="b">
        <v>1</v>
      </c>
      <c r="N1967" t="s">
        <v>8293</v>
      </c>
      <c r="O1967" s="12">
        <f t="shared" si="120"/>
        <v>262</v>
      </c>
      <c r="P1967">
        <f t="shared" si="121"/>
        <v>127.32</v>
      </c>
      <c r="Q1967" t="s">
        <v>8338</v>
      </c>
      <c r="R1967" s="16">
        <f t="shared" si="122"/>
        <v>40898.089236111111</v>
      </c>
      <c r="S1967" s="17">
        <f t="shared" si="123"/>
        <v>40920.041666666664</v>
      </c>
    </row>
    <row r="1968" spans="1:19" ht="48" hidden="1" x14ac:dyDescent="0.2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 s="12">
        <v>1513</v>
      </c>
      <c r="M1968" t="b">
        <v>1</v>
      </c>
      <c r="N1968" t="s">
        <v>8293</v>
      </c>
      <c r="O1968" s="12">
        <f t="shared" si="120"/>
        <v>207</v>
      </c>
      <c r="P1968">
        <f t="shared" si="121"/>
        <v>136.63999999999999</v>
      </c>
      <c r="Q1968" t="s">
        <v>8338</v>
      </c>
      <c r="R1968" s="16">
        <f t="shared" si="122"/>
        <v>41835.540486111109</v>
      </c>
      <c r="S1968" s="17">
        <f t="shared" si="123"/>
        <v>41865.540486111109</v>
      </c>
    </row>
    <row r="1969" spans="1:19" ht="48" hidden="1" x14ac:dyDescent="0.2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 s="12">
        <v>405</v>
      </c>
      <c r="M1969" t="b">
        <v>1</v>
      </c>
      <c r="N1969" t="s">
        <v>8293</v>
      </c>
      <c r="O1969" s="12">
        <f t="shared" si="120"/>
        <v>370</v>
      </c>
      <c r="P1969">
        <f t="shared" si="121"/>
        <v>182.78</v>
      </c>
      <c r="Q1969" t="s">
        <v>8338</v>
      </c>
      <c r="R1969" s="16">
        <f t="shared" si="122"/>
        <v>41730.663530092592</v>
      </c>
      <c r="S1969" s="17">
        <f t="shared" si="123"/>
        <v>41760.663530092592</v>
      </c>
    </row>
    <row r="1970" spans="1:19" ht="32" hidden="1" x14ac:dyDescent="0.2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 s="12">
        <v>510</v>
      </c>
      <c r="M1970" t="b">
        <v>1</v>
      </c>
      <c r="N1970" t="s">
        <v>8293</v>
      </c>
      <c r="O1970" s="12">
        <f t="shared" si="120"/>
        <v>285</v>
      </c>
      <c r="P1970">
        <f t="shared" si="121"/>
        <v>279.38</v>
      </c>
      <c r="Q1970" t="s">
        <v>8338</v>
      </c>
      <c r="R1970" s="16">
        <f t="shared" si="122"/>
        <v>42676.586979166663</v>
      </c>
      <c r="S1970" s="17">
        <f t="shared" si="123"/>
        <v>42707.628645833334</v>
      </c>
    </row>
    <row r="1971" spans="1:19" ht="48" hidden="1" x14ac:dyDescent="0.2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 s="12">
        <v>1887</v>
      </c>
      <c r="M1971" t="b">
        <v>1</v>
      </c>
      <c r="N1971" t="s">
        <v>8293</v>
      </c>
      <c r="O1971" s="12">
        <f t="shared" si="120"/>
        <v>579</v>
      </c>
      <c r="P1971">
        <f t="shared" si="121"/>
        <v>61.38</v>
      </c>
      <c r="Q1971" t="s">
        <v>8338</v>
      </c>
      <c r="R1971" s="16">
        <f t="shared" si="122"/>
        <v>42557.792453703703</v>
      </c>
      <c r="S1971" s="17">
        <f t="shared" si="123"/>
        <v>42587.792453703703</v>
      </c>
    </row>
    <row r="1972" spans="1:19" ht="48" hidden="1" x14ac:dyDescent="0.2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 s="12">
        <v>701</v>
      </c>
      <c r="M1972" t="b">
        <v>1</v>
      </c>
      <c r="N1972" t="s">
        <v>8293</v>
      </c>
      <c r="O1972" s="12">
        <f t="shared" si="120"/>
        <v>1132</v>
      </c>
      <c r="P1972">
        <f t="shared" si="121"/>
        <v>80.73</v>
      </c>
      <c r="Q1972" t="s">
        <v>8338</v>
      </c>
      <c r="R1972" s="16">
        <f t="shared" si="122"/>
        <v>41324.193298611113</v>
      </c>
      <c r="S1972" s="17">
        <f t="shared" si="123"/>
        <v>41384.151631944449</v>
      </c>
    </row>
    <row r="1973" spans="1:19" ht="48" hidden="1" x14ac:dyDescent="0.2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 s="12">
        <v>3863</v>
      </c>
      <c r="M1973" t="b">
        <v>1</v>
      </c>
      <c r="N1973" t="s">
        <v>8293</v>
      </c>
      <c r="O1973" s="12">
        <f t="shared" si="120"/>
        <v>263</v>
      </c>
      <c r="P1973">
        <f t="shared" si="121"/>
        <v>272.36</v>
      </c>
      <c r="Q1973" t="s">
        <v>8338</v>
      </c>
      <c r="R1973" s="16">
        <f t="shared" si="122"/>
        <v>41561.500706018516</v>
      </c>
      <c r="S1973" s="17">
        <f t="shared" si="123"/>
        <v>41593.166666666664</v>
      </c>
    </row>
    <row r="1974" spans="1:19" ht="48" hidden="1" x14ac:dyDescent="0.2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 s="12">
        <v>238</v>
      </c>
      <c r="M1974" t="b">
        <v>1</v>
      </c>
      <c r="N1974" t="s">
        <v>8293</v>
      </c>
      <c r="O1974" s="12">
        <f t="shared" si="120"/>
        <v>674</v>
      </c>
      <c r="P1974">
        <f t="shared" si="121"/>
        <v>70.849999999999994</v>
      </c>
      <c r="Q1974" t="s">
        <v>8338</v>
      </c>
      <c r="R1974" s="16">
        <f t="shared" si="122"/>
        <v>41201.012083333335</v>
      </c>
      <c r="S1974" s="17">
        <f t="shared" si="123"/>
        <v>41231.053749999999</v>
      </c>
    </row>
    <row r="1975" spans="1:19" ht="48" hidden="1" x14ac:dyDescent="0.2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 s="12">
        <v>2051</v>
      </c>
      <c r="M1975" t="b">
        <v>1</v>
      </c>
      <c r="N1975" t="s">
        <v>8293</v>
      </c>
      <c r="O1975" s="12">
        <f t="shared" si="120"/>
        <v>257</v>
      </c>
      <c r="P1975">
        <f t="shared" si="121"/>
        <v>247.94</v>
      </c>
      <c r="Q1975" t="s">
        <v>8338</v>
      </c>
      <c r="R1975" s="16">
        <f t="shared" si="122"/>
        <v>42549.722962962958</v>
      </c>
      <c r="S1975" s="17">
        <f t="shared" si="123"/>
        <v>42588.291666666672</v>
      </c>
    </row>
    <row r="1976" spans="1:19" ht="48" hidden="1" x14ac:dyDescent="0.2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 s="12">
        <v>402</v>
      </c>
      <c r="M1976" t="b">
        <v>1</v>
      </c>
      <c r="N1976" t="s">
        <v>8293</v>
      </c>
      <c r="O1976" s="12">
        <f t="shared" si="120"/>
        <v>375</v>
      </c>
      <c r="P1976">
        <f t="shared" si="121"/>
        <v>186.81</v>
      </c>
      <c r="Q1976" t="s">
        <v>8338</v>
      </c>
      <c r="R1976" s="16">
        <f t="shared" si="122"/>
        <v>41445.334131944444</v>
      </c>
      <c r="S1976" s="17">
        <f t="shared" si="123"/>
        <v>41505.334131944444</v>
      </c>
    </row>
    <row r="1977" spans="1:19" ht="32" hidden="1" x14ac:dyDescent="0.2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 s="12">
        <v>253</v>
      </c>
      <c r="M1977" t="b">
        <v>1</v>
      </c>
      <c r="N1977" t="s">
        <v>8293</v>
      </c>
      <c r="O1977" s="12">
        <f t="shared" si="120"/>
        <v>209</v>
      </c>
      <c r="P1977">
        <f t="shared" si="121"/>
        <v>131.99</v>
      </c>
      <c r="Q1977" t="s">
        <v>8338</v>
      </c>
      <c r="R1977" s="16">
        <f t="shared" si="122"/>
        <v>41313.755219907405</v>
      </c>
      <c r="S1977" s="17">
        <f t="shared" si="123"/>
        <v>41343.755219907405</v>
      </c>
    </row>
    <row r="1978" spans="1:19" ht="32" hidden="1" x14ac:dyDescent="0.2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 s="12">
        <v>473</v>
      </c>
      <c r="M1978" t="b">
        <v>1</v>
      </c>
      <c r="N1978" t="s">
        <v>8293</v>
      </c>
      <c r="O1978" s="12">
        <f t="shared" si="120"/>
        <v>347</v>
      </c>
      <c r="P1978">
        <f t="shared" si="121"/>
        <v>29.31</v>
      </c>
      <c r="Q1978" t="s">
        <v>8338</v>
      </c>
      <c r="R1978" s="16">
        <f t="shared" si="122"/>
        <v>41438.899594907409</v>
      </c>
      <c r="S1978" s="17">
        <f t="shared" si="123"/>
        <v>41468.899594907409</v>
      </c>
    </row>
    <row r="1979" spans="1:19" ht="48" hidden="1" x14ac:dyDescent="0.2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 s="12">
        <v>821</v>
      </c>
      <c r="M1979" t="b">
        <v>1</v>
      </c>
      <c r="N1979" t="s">
        <v>8293</v>
      </c>
      <c r="O1979" s="12">
        <f t="shared" si="120"/>
        <v>402</v>
      </c>
      <c r="P1979">
        <f t="shared" si="121"/>
        <v>245.02</v>
      </c>
      <c r="Q1979" t="s">
        <v>8338</v>
      </c>
      <c r="R1979" s="16">
        <f t="shared" si="122"/>
        <v>42311.216898148152</v>
      </c>
      <c r="S1979" s="17">
        <f t="shared" si="123"/>
        <v>42357.332638888889</v>
      </c>
    </row>
    <row r="1980" spans="1:19" ht="48" hidden="1" x14ac:dyDescent="0.2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 s="12">
        <v>388</v>
      </c>
      <c r="M1980" t="b">
        <v>1</v>
      </c>
      <c r="N1980" t="s">
        <v>8293</v>
      </c>
      <c r="O1980" s="12">
        <f t="shared" si="120"/>
        <v>1027</v>
      </c>
      <c r="P1980">
        <f t="shared" si="121"/>
        <v>1323.25</v>
      </c>
      <c r="Q1980" t="s">
        <v>8338</v>
      </c>
      <c r="R1980" s="16">
        <f t="shared" si="122"/>
        <v>41039.225601851853</v>
      </c>
      <c r="S1980" s="17">
        <f t="shared" si="123"/>
        <v>41072.291666666664</v>
      </c>
    </row>
    <row r="1981" spans="1:19" ht="32" hidden="1" x14ac:dyDescent="0.2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 s="12">
        <v>813</v>
      </c>
      <c r="M1981" t="b">
        <v>1</v>
      </c>
      <c r="N1981" t="s">
        <v>8293</v>
      </c>
      <c r="O1981" s="12">
        <f t="shared" si="120"/>
        <v>115</v>
      </c>
      <c r="P1981">
        <f t="shared" si="121"/>
        <v>282.66000000000003</v>
      </c>
      <c r="Q1981" t="s">
        <v>8338</v>
      </c>
      <c r="R1981" s="16">
        <f t="shared" si="122"/>
        <v>42290.460023148145</v>
      </c>
      <c r="S1981" s="17">
        <f t="shared" si="123"/>
        <v>42327.207638888889</v>
      </c>
    </row>
    <row r="1982" spans="1:19" ht="32" hidden="1" x14ac:dyDescent="0.2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 s="12">
        <v>1945</v>
      </c>
      <c r="M1982" t="b">
        <v>1</v>
      </c>
      <c r="N1982" t="s">
        <v>8293</v>
      </c>
      <c r="O1982" s="12">
        <f t="shared" si="120"/>
        <v>355</v>
      </c>
      <c r="P1982">
        <f t="shared" si="121"/>
        <v>91.21</v>
      </c>
      <c r="Q1982" t="s">
        <v>8338</v>
      </c>
      <c r="R1982" s="16">
        <f t="shared" si="122"/>
        <v>42423.542384259257</v>
      </c>
      <c r="S1982" s="17">
        <f t="shared" si="123"/>
        <v>42463.500717592593</v>
      </c>
    </row>
    <row r="1983" spans="1:19" ht="48" hidden="1" x14ac:dyDescent="0.2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 s="12">
        <v>12</v>
      </c>
      <c r="M1983" t="b">
        <v>0</v>
      </c>
      <c r="N1983" t="s">
        <v>8294</v>
      </c>
      <c r="O1983" s="12">
        <f t="shared" si="120"/>
        <v>5</v>
      </c>
      <c r="P1983">
        <f t="shared" si="121"/>
        <v>31.75</v>
      </c>
      <c r="Q1983" t="s">
        <v>8339</v>
      </c>
      <c r="R1983" s="16">
        <f t="shared" si="122"/>
        <v>41799.725289351853</v>
      </c>
      <c r="S1983" s="17">
        <f t="shared" si="123"/>
        <v>41829.725289351853</v>
      </c>
    </row>
    <row r="1984" spans="1:19" ht="48" hidden="1" x14ac:dyDescent="0.2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 s="12">
        <v>0</v>
      </c>
      <c r="M1984" t="b">
        <v>0</v>
      </c>
      <c r="N1984" t="s">
        <v>8294</v>
      </c>
      <c r="O1984" s="12">
        <f t="shared" si="120"/>
        <v>0</v>
      </c>
      <c r="P1984">
        <f t="shared" si="121"/>
        <v>0</v>
      </c>
      <c r="Q1984" t="s">
        <v>8339</v>
      </c>
      <c r="R1984" s="16">
        <f t="shared" si="122"/>
        <v>42678.586655092593</v>
      </c>
      <c r="S1984" s="17">
        <f t="shared" si="123"/>
        <v>42708.628321759257</v>
      </c>
    </row>
    <row r="1985" spans="1:19" ht="48" hidden="1" x14ac:dyDescent="0.2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 s="12">
        <v>16</v>
      </c>
      <c r="M1985" t="b">
        <v>0</v>
      </c>
      <c r="N1985" t="s">
        <v>8294</v>
      </c>
      <c r="O1985" s="12">
        <f t="shared" si="120"/>
        <v>4</v>
      </c>
      <c r="P1985">
        <f t="shared" si="121"/>
        <v>88.69</v>
      </c>
      <c r="Q1985" t="s">
        <v>8339</v>
      </c>
      <c r="R1985" s="16">
        <f t="shared" si="122"/>
        <v>42593.011782407411</v>
      </c>
      <c r="S1985" s="17">
        <f t="shared" si="123"/>
        <v>42615.291666666672</v>
      </c>
    </row>
    <row r="1986" spans="1:19" ht="64" hidden="1" x14ac:dyDescent="0.2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 s="12">
        <v>7</v>
      </c>
      <c r="M1986" t="b">
        <v>0</v>
      </c>
      <c r="N1986" t="s">
        <v>8294</v>
      </c>
      <c r="O1986" s="12">
        <f t="shared" ref="O1986:O2049" si="124">ROUND(E1986/D1986*100,0)</f>
        <v>21</v>
      </c>
      <c r="P1986">
        <f t="shared" si="121"/>
        <v>453.14</v>
      </c>
      <c r="Q1986" t="s">
        <v>8339</v>
      </c>
      <c r="R1986" s="16">
        <f t="shared" si="122"/>
        <v>41913.790289351848</v>
      </c>
      <c r="S1986" s="17">
        <f t="shared" si="123"/>
        <v>41973.831956018519</v>
      </c>
    </row>
    <row r="1987" spans="1:19" ht="48" hidden="1" x14ac:dyDescent="0.2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 s="12">
        <v>4</v>
      </c>
      <c r="M1987" t="b">
        <v>0</v>
      </c>
      <c r="N1987" t="s">
        <v>8294</v>
      </c>
      <c r="O1987" s="12">
        <f t="shared" si="124"/>
        <v>3</v>
      </c>
      <c r="P1987">
        <f t="shared" ref="P1987:P2050" si="125">IFERROR(ROUND(E1987/L1987,2),0)</f>
        <v>12.75</v>
      </c>
      <c r="Q1987" t="s">
        <v>8339</v>
      </c>
      <c r="R1987" s="16">
        <f t="shared" ref="R1987:R2050" si="126">(((J1987/60)/60)/24)+DATE(1970,1,1)</f>
        <v>42555.698738425926</v>
      </c>
      <c r="S1987" s="17">
        <f t="shared" ref="S1987:S2050" si="127">(((I1987/60)/60)/24)+DATE(1970,1,1)</f>
        <v>42584.958333333328</v>
      </c>
    </row>
    <row r="1988" spans="1:19" ht="48" hidden="1" x14ac:dyDescent="0.2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 s="12">
        <v>1</v>
      </c>
      <c r="M1988" t="b">
        <v>0</v>
      </c>
      <c r="N1988" t="s">
        <v>8294</v>
      </c>
      <c r="O1988" s="12">
        <f t="shared" si="124"/>
        <v>0</v>
      </c>
      <c r="P1988">
        <f t="shared" si="125"/>
        <v>1</v>
      </c>
      <c r="Q1988" t="s">
        <v>8339</v>
      </c>
      <c r="R1988" s="16">
        <f t="shared" si="126"/>
        <v>42413.433831018512</v>
      </c>
      <c r="S1988" s="17">
        <f t="shared" si="127"/>
        <v>42443.392164351855</v>
      </c>
    </row>
    <row r="1989" spans="1:19" ht="32" hidden="1" x14ac:dyDescent="0.2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 s="12">
        <v>28</v>
      </c>
      <c r="M1989" t="b">
        <v>0</v>
      </c>
      <c r="N1989" t="s">
        <v>8294</v>
      </c>
      <c r="O1989" s="12">
        <f t="shared" si="124"/>
        <v>42</v>
      </c>
      <c r="P1989">
        <f t="shared" si="125"/>
        <v>83.43</v>
      </c>
      <c r="Q1989" t="s">
        <v>8339</v>
      </c>
      <c r="R1989" s="16">
        <f t="shared" si="126"/>
        <v>42034.639768518522</v>
      </c>
      <c r="S1989" s="17">
        <f t="shared" si="127"/>
        <v>42064.639768518522</v>
      </c>
    </row>
    <row r="1990" spans="1:19" ht="16" hidden="1" x14ac:dyDescent="0.2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 s="12">
        <v>1</v>
      </c>
      <c r="M1990" t="b">
        <v>0</v>
      </c>
      <c r="N1990" t="s">
        <v>8294</v>
      </c>
      <c r="O1990" s="12">
        <f t="shared" si="124"/>
        <v>0</v>
      </c>
      <c r="P1990">
        <f t="shared" si="125"/>
        <v>25</v>
      </c>
      <c r="Q1990" t="s">
        <v>8339</v>
      </c>
      <c r="R1990" s="16">
        <f t="shared" si="126"/>
        <v>42206.763217592597</v>
      </c>
      <c r="S1990" s="17">
        <f t="shared" si="127"/>
        <v>42236.763217592597</v>
      </c>
    </row>
    <row r="1991" spans="1:19" ht="48" hidden="1" x14ac:dyDescent="0.2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 s="12">
        <v>1</v>
      </c>
      <c r="M1991" t="b">
        <v>0</v>
      </c>
      <c r="N1991" t="s">
        <v>8294</v>
      </c>
      <c r="O1991" s="12">
        <f t="shared" si="124"/>
        <v>1</v>
      </c>
      <c r="P1991">
        <f t="shared" si="125"/>
        <v>50</v>
      </c>
      <c r="Q1991" t="s">
        <v>8339</v>
      </c>
      <c r="R1991" s="16">
        <f t="shared" si="126"/>
        <v>42685.680648148147</v>
      </c>
      <c r="S1991" s="17">
        <f t="shared" si="127"/>
        <v>42715.680648148147</v>
      </c>
    </row>
    <row r="1992" spans="1:19" ht="48" hidden="1" x14ac:dyDescent="0.2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 s="12">
        <v>5</v>
      </c>
      <c r="M1992" t="b">
        <v>0</v>
      </c>
      <c r="N1992" t="s">
        <v>8294</v>
      </c>
      <c r="O1992" s="12">
        <f t="shared" si="124"/>
        <v>17</v>
      </c>
      <c r="P1992">
        <f t="shared" si="125"/>
        <v>101.8</v>
      </c>
      <c r="Q1992" t="s">
        <v>8339</v>
      </c>
      <c r="R1992" s="16">
        <f t="shared" si="126"/>
        <v>42398.195972222224</v>
      </c>
      <c r="S1992" s="17">
        <f t="shared" si="127"/>
        <v>42413.195972222224</v>
      </c>
    </row>
    <row r="1993" spans="1:19" ht="32" hidden="1" x14ac:dyDescent="0.2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 s="12">
        <v>3</v>
      </c>
      <c r="M1993" t="b">
        <v>0</v>
      </c>
      <c r="N1993" t="s">
        <v>8294</v>
      </c>
      <c r="O1993" s="12">
        <f t="shared" si="124"/>
        <v>7</v>
      </c>
      <c r="P1993">
        <f t="shared" si="125"/>
        <v>46.67</v>
      </c>
      <c r="Q1993" t="s">
        <v>8339</v>
      </c>
      <c r="R1993" s="16">
        <f t="shared" si="126"/>
        <v>42167.89335648148</v>
      </c>
      <c r="S1993" s="17">
        <f t="shared" si="127"/>
        <v>42188.89335648148</v>
      </c>
    </row>
    <row r="1994" spans="1:19" ht="32" hidden="1" x14ac:dyDescent="0.2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 s="12">
        <v>2</v>
      </c>
      <c r="M1994" t="b">
        <v>0</v>
      </c>
      <c r="N1994" t="s">
        <v>8294</v>
      </c>
      <c r="O1994" s="12">
        <f t="shared" si="124"/>
        <v>0</v>
      </c>
      <c r="P1994">
        <f t="shared" si="125"/>
        <v>1</v>
      </c>
      <c r="Q1994" t="s">
        <v>8339</v>
      </c>
      <c r="R1994" s="16">
        <f t="shared" si="126"/>
        <v>42023.143414351856</v>
      </c>
      <c r="S1994" s="17">
        <f t="shared" si="127"/>
        <v>42053.143414351856</v>
      </c>
    </row>
    <row r="1995" spans="1:19" ht="48" hidden="1" x14ac:dyDescent="0.2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 s="12">
        <v>0</v>
      </c>
      <c r="M1995" t="b">
        <v>0</v>
      </c>
      <c r="N1995" t="s">
        <v>8294</v>
      </c>
      <c r="O1995" s="12">
        <f t="shared" si="124"/>
        <v>0</v>
      </c>
      <c r="P1995">
        <f t="shared" si="125"/>
        <v>0</v>
      </c>
      <c r="Q1995" t="s">
        <v>8339</v>
      </c>
      <c r="R1995" s="16">
        <f t="shared" si="126"/>
        <v>42329.58839120371</v>
      </c>
      <c r="S1995" s="17">
        <f t="shared" si="127"/>
        <v>42359.58839120371</v>
      </c>
    </row>
    <row r="1996" spans="1:19" ht="48" hidden="1" x14ac:dyDescent="0.2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 s="12">
        <v>0</v>
      </c>
      <c r="M1996" t="b">
        <v>0</v>
      </c>
      <c r="N1996" t="s">
        <v>8294</v>
      </c>
      <c r="O1996" s="12">
        <f t="shared" si="124"/>
        <v>0</v>
      </c>
      <c r="P1996">
        <f t="shared" si="125"/>
        <v>0</v>
      </c>
      <c r="Q1996" t="s">
        <v>8339</v>
      </c>
      <c r="R1996" s="16">
        <f t="shared" si="126"/>
        <v>42651.006273148145</v>
      </c>
      <c r="S1996" s="17">
        <f t="shared" si="127"/>
        <v>42711.047939814816</v>
      </c>
    </row>
    <row r="1997" spans="1:19" ht="48" hidden="1" x14ac:dyDescent="0.2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 s="12">
        <v>3</v>
      </c>
      <c r="M1997" t="b">
        <v>0</v>
      </c>
      <c r="N1997" t="s">
        <v>8294</v>
      </c>
      <c r="O1997" s="12">
        <f t="shared" si="124"/>
        <v>8</v>
      </c>
      <c r="P1997">
        <f t="shared" si="125"/>
        <v>26</v>
      </c>
      <c r="Q1997" t="s">
        <v>8339</v>
      </c>
      <c r="R1997" s="16">
        <f t="shared" si="126"/>
        <v>42181.902037037042</v>
      </c>
      <c r="S1997" s="17">
        <f t="shared" si="127"/>
        <v>42201.902037037042</v>
      </c>
    </row>
    <row r="1998" spans="1:19" ht="48" hidden="1" x14ac:dyDescent="0.2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 s="12">
        <v>0</v>
      </c>
      <c r="M1998" t="b">
        <v>0</v>
      </c>
      <c r="N1998" t="s">
        <v>8294</v>
      </c>
      <c r="O1998" s="12">
        <f t="shared" si="124"/>
        <v>0</v>
      </c>
      <c r="P1998">
        <f t="shared" si="125"/>
        <v>0</v>
      </c>
      <c r="Q1998" t="s">
        <v>8339</v>
      </c>
      <c r="R1998" s="16">
        <f t="shared" si="126"/>
        <v>41800.819571759261</v>
      </c>
      <c r="S1998" s="17">
        <f t="shared" si="127"/>
        <v>41830.819571759261</v>
      </c>
    </row>
    <row r="1999" spans="1:19" ht="48" hidden="1" x14ac:dyDescent="0.2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 s="12">
        <v>0</v>
      </c>
      <c r="M1999" t="b">
        <v>0</v>
      </c>
      <c r="N1999" t="s">
        <v>8294</v>
      </c>
      <c r="O1999" s="12">
        <f t="shared" si="124"/>
        <v>0</v>
      </c>
      <c r="P1999">
        <f t="shared" si="125"/>
        <v>0</v>
      </c>
      <c r="Q1999" t="s">
        <v>8339</v>
      </c>
      <c r="R1999" s="16">
        <f t="shared" si="126"/>
        <v>41847.930694444447</v>
      </c>
      <c r="S1999" s="17">
        <f t="shared" si="127"/>
        <v>41877.930694444447</v>
      </c>
    </row>
    <row r="2000" spans="1:19" ht="48" hidden="1" x14ac:dyDescent="0.2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 s="12">
        <v>3</v>
      </c>
      <c r="M2000" t="b">
        <v>0</v>
      </c>
      <c r="N2000" t="s">
        <v>8294</v>
      </c>
      <c r="O2000" s="12">
        <f t="shared" si="124"/>
        <v>26</v>
      </c>
      <c r="P2000">
        <f t="shared" si="125"/>
        <v>218.33</v>
      </c>
      <c r="Q2000" t="s">
        <v>8339</v>
      </c>
      <c r="R2000" s="16">
        <f t="shared" si="126"/>
        <v>41807.118495370371</v>
      </c>
      <c r="S2000" s="17">
        <f t="shared" si="127"/>
        <v>41852.118495370371</v>
      </c>
    </row>
    <row r="2001" spans="1:19" ht="48" hidden="1" x14ac:dyDescent="0.2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 s="12">
        <v>7</v>
      </c>
      <c r="M2001" t="b">
        <v>0</v>
      </c>
      <c r="N2001" t="s">
        <v>8294</v>
      </c>
      <c r="O2001" s="12">
        <f t="shared" si="124"/>
        <v>1</v>
      </c>
      <c r="P2001">
        <f t="shared" si="125"/>
        <v>33.71</v>
      </c>
      <c r="Q2001" t="s">
        <v>8339</v>
      </c>
      <c r="R2001" s="16">
        <f t="shared" si="126"/>
        <v>41926.482731481483</v>
      </c>
      <c r="S2001" s="17">
        <f t="shared" si="127"/>
        <v>41956.524398148147</v>
      </c>
    </row>
    <row r="2002" spans="1:19" ht="48" hidden="1" x14ac:dyDescent="0.2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 s="12">
        <v>25</v>
      </c>
      <c r="M2002" t="b">
        <v>0</v>
      </c>
      <c r="N2002" t="s">
        <v>8294</v>
      </c>
      <c r="O2002" s="12">
        <f t="shared" si="124"/>
        <v>13</v>
      </c>
      <c r="P2002">
        <f t="shared" si="125"/>
        <v>25</v>
      </c>
      <c r="Q2002" t="s">
        <v>8339</v>
      </c>
      <c r="R2002" s="16">
        <f t="shared" si="126"/>
        <v>42345.951539351852</v>
      </c>
      <c r="S2002" s="17">
        <f t="shared" si="127"/>
        <v>42375.951539351852</v>
      </c>
    </row>
    <row r="2003" spans="1:19" ht="32" hidden="1" x14ac:dyDescent="0.2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 s="12">
        <v>1637</v>
      </c>
      <c r="M2003" t="b">
        <v>1</v>
      </c>
      <c r="N2003" t="s">
        <v>8293</v>
      </c>
      <c r="O2003" s="12">
        <f t="shared" si="124"/>
        <v>382</v>
      </c>
      <c r="P2003">
        <f t="shared" si="125"/>
        <v>128.38999999999999</v>
      </c>
      <c r="Q2003" t="s">
        <v>8338</v>
      </c>
      <c r="R2003" s="16">
        <f t="shared" si="126"/>
        <v>42136.209675925929</v>
      </c>
      <c r="S2003" s="17">
        <f t="shared" si="127"/>
        <v>42167.833333333328</v>
      </c>
    </row>
    <row r="2004" spans="1:19" ht="48" hidden="1" x14ac:dyDescent="0.2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 s="12">
        <v>1375</v>
      </c>
      <c r="M2004" t="b">
        <v>1</v>
      </c>
      <c r="N2004" t="s">
        <v>8293</v>
      </c>
      <c r="O2004" s="12">
        <f t="shared" si="124"/>
        <v>217</v>
      </c>
      <c r="P2004">
        <f t="shared" si="125"/>
        <v>78.83</v>
      </c>
      <c r="Q2004" t="s">
        <v>8338</v>
      </c>
      <c r="R2004" s="16">
        <f t="shared" si="126"/>
        <v>42728.71230324074</v>
      </c>
      <c r="S2004" s="17">
        <f t="shared" si="127"/>
        <v>42758.71230324074</v>
      </c>
    </row>
    <row r="2005" spans="1:19" ht="64" hidden="1" x14ac:dyDescent="0.2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 s="12">
        <v>17</v>
      </c>
      <c r="M2005" t="b">
        <v>1</v>
      </c>
      <c r="N2005" t="s">
        <v>8293</v>
      </c>
      <c r="O2005" s="12">
        <f t="shared" si="124"/>
        <v>312</v>
      </c>
      <c r="P2005">
        <f t="shared" si="125"/>
        <v>91.76</v>
      </c>
      <c r="Q2005" t="s">
        <v>8338</v>
      </c>
      <c r="R2005" s="16">
        <f t="shared" si="126"/>
        <v>40347.125601851854</v>
      </c>
      <c r="S2005" s="17">
        <f t="shared" si="127"/>
        <v>40361.958333333336</v>
      </c>
    </row>
    <row r="2006" spans="1:19" ht="48" hidden="1" x14ac:dyDescent="0.2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 s="12">
        <v>354</v>
      </c>
      <c r="M2006" t="b">
        <v>1</v>
      </c>
      <c r="N2006" t="s">
        <v>8293</v>
      </c>
      <c r="O2006" s="12">
        <f t="shared" si="124"/>
        <v>234</v>
      </c>
      <c r="P2006">
        <f t="shared" si="125"/>
        <v>331.1</v>
      </c>
      <c r="Q2006" t="s">
        <v>8338</v>
      </c>
      <c r="R2006" s="16">
        <f t="shared" si="126"/>
        <v>41800.604895833334</v>
      </c>
      <c r="S2006" s="17">
        <f t="shared" si="127"/>
        <v>41830.604895833334</v>
      </c>
    </row>
    <row r="2007" spans="1:19" ht="48" hidden="1" x14ac:dyDescent="0.2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 s="12">
        <v>191</v>
      </c>
      <c r="M2007" t="b">
        <v>1</v>
      </c>
      <c r="N2007" t="s">
        <v>8293</v>
      </c>
      <c r="O2007" s="12">
        <f t="shared" si="124"/>
        <v>124</v>
      </c>
      <c r="P2007">
        <f t="shared" si="125"/>
        <v>194.26</v>
      </c>
      <c r="Q2007" t="s">
        <v>8338</v>
      </c>
      <c r="R2007" s="16">
        <f t="shared" si="126"/>
        <v>41535.812708333331</v>
      </c>
      <c r="S2007" s="17">
        <f t="shared" si="127"/>
        <v>41563.165972222225</v>
      </c>
    </row>
    <row r="2008" spans="1:19" ht="48" hidden="1" x14ac:dyDescent="0.2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 s="12">
        <v>303</v>
      </c>
      <c r="M2008" t="b">
        <v>1</v>
      </c>
      <c r="N2008" t="s">
        <v>8293</v>
      </c>
      <c r="O2008" s="12">
        <f t="shared" si="124"/>
        <v>248</v>
      </c>
      <c r="P2008">
        <f t="shared" si="125"/>
        <v>408.98</v>
      </c>
      <c r="Q2008" t="s">
        <v>8338</v>
      </c>
      <c r="R2008" s="16">
        <f t="shared" si="126"/>
        <v>41941.500520833331</v>
      </c>
      <c r="S2008" s="17">
        <f t="shared" si="127"/>
        <v>41976.542187500003</v>
      </c>
    </row>
    <row r="2009" spans="1:19" ht="48" hidden="1" x14ac:dyDescent="0.2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 s="12">
        <v>137</v>
      </c>
      <c r="M2009" t="b">
        <v>1</v>
      </c>
      <c r="N2009" t="s">
        <v>8293</v>
      </c>
      <c r="O2009" s="12">
        <f t="shared" si="124"/>
        <v>116</v>
      </c>
      <c r="P2009">
        <f t="shared" si="125"/>
        <v>84.46</v>
      </c>
      <c r="Q2009" t="s">
        <v>8338</v>
      </c>
      <c r="R2009" s="16">
        <f t="shared" si="126"/>
        <v>40347.837800925925</v>
      </c>
      <c r="S2009" s="17">
        <f t="shared" si="127"/>
        <v>40414.166666666664</v>
      </c>
    </row>
    <row r="2010" spans="1:19" ht="48" hidden="1" x14ac:dyDescent="0.2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 s="12">
        <v>41</v>
      </c>
      <c r="M2010" t="b">
        <v>1</v>
      </c>
      <c r="N2010" t="s">
        <v>8293</v>
      </c>
      <c r="O2010" s="12">
        <f t="shared" si="124"/>
        <v>117</v>
      </c>
      <c r="P2010">
        <f t="shared" si="125"/>
        <v>44.85</v>
      </c>
      <c r="Q2010" t="s">
        <v>8338</v>
      </c>
      <c r="R2010" s="16">
        <f t="shared" si="126"/>
        <v>40761.604421296295</v>
      </c>
      <c r="S2010" s="17">
        <f t="shared" si="127"/>
        <v>40805.604421296295</v>
      </c>
    </row>
    <row r="2011" spans="1:19" ht="48" hidden="1" x14ac:dyDescent="0.2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 s="12">
        <v>398</v>
      </c>
      <c r="M2011" t="b">
        <v>1</v>
      </c>
      <c r="N2011" t="s">
        <v>8293</v>
      </c>
      <c r="O2011" s="12">
        <f t="shared" si="124"/>
        <v>305</v>
      </c>
      <c r="P2011">
        <f t="shared" si="125"/>
        <v>383.36</v>
      </c>
      <c r="Q2011" t="s">
        <v>8338</v>
      </c>
      <c r="R2011" s="16">
        <f t="shared" si="126"/>
        <v>42661.323414351849</v>
      </c>
      <c r="S2011" s="17">
        <f t="shared" si="127"/>
        <v>42697.365081018521</v>
      </c>
    </row>
    <row r="2012" spans="1:19" ht="32" hidden="1" x14ac:dyDescent="0.2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 s="12">
        <v>1737</v>
      </c>
      <c r="M2012" t="b">
        <v>1</v>
      </c>
      <c r="N2012" t="s">
        <v>8293</v>
      </c>
      <c r="O2012" s="12">
        <f t="shared" si="124"/>
        <v>320</v>
      </c>
      <c r="P2012">
        <f t="shared" si="125"/>
        <v>55.28</v>
      </c>
      <c r="Q2012" t="s">
        <v>8338</v>
      </c>
      <c r="R2012" s="16">
        <f t="shared" si="126"/>
        <v>42570.996423611112</v>
      </c>
      <c r="S2012" s="17">
        <f t="shared" si="127"/>
        <v>42600.996423611112</v>
      </c>
    </row>
    <row r="2013" spans="1:19" ht="48" hidden="1" x14ac:dyDescent="0.2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 s="12">
        <v>971</v>
      </c>
      <c r="M2013" t="b">
        <v>1</v>
      </c>
      <c r="N2013" t="s">
        <v>8293</v>
      </c>
      <c r="O2013" s="12">
        <f t="shared" si="124"/>
        <v>820</v>
      </c>
      <c r="P2013">
        <f t="shared" si="125"/>
        <v>422.02</v>
      </c>
      <c r="Q2013" t="s">
        <v>8338</v>
      </c>
      <c r="R2013" s="16">
        <f t="shared" si="126"/>
        <v>42347.358483796299</v>
      </c>
      <c r="S2013" s="17">
        <f t="shared" si="127"/>
        <v>42380.958333333328</v>
      </c>
    </row>
    <row r="2014" spans="1:19" ht="48" hidden="1" x14ac:dyDescent="0.2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 s="12">
        <v>183</v>
      </c>
      <c r="M2014" t="b">
        <v>1</v>
      </c>
      <c r="N2014" t="s">
        <v>8293</v>
      </c>
      <c r="O2014" s="12">
        <f t="shared" si="124"/>
        <v>235</v>
      </c>
      <c r="P2014">
        <f t="shared" si="125"/>
        <v>64.180000000000007</v>
      </c>
      <c r="Q2014" t="s">
        <v>8338</v>
      </c>
      <c r="R2014" s="16">
        <f t="shared" si="126"/>
        <v>42010.822233796294</v>
      </c>
      <c r="S2014" s="17">
        <f t="shared" si="127"/>
        <v>42040.822233796294</v>
      </c>
    </row>
    <row r="2015" spans="1:19" ht="48" hidden="1" x14ac:dyDescent="0.2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 s="12">
        <v>4562</v>
      </c>
      <c r="M2015" t="b">
        <v>1</v>
      </c>
      <c r="N2015" t="s">
        <v>8293</v>
      </c>
      <c r="O2015" s="12">
        <f t="shared" si="124"/>
        <v>495</v>
      </c>
      <c r="P2015">
        <f t="shared" si="125"/>
        <v>173.58</v>
      </c>
      <c r="Q2015" t="s">
        <v>8338</v>
      </c>
      <c r="R2015" s="16">
        <f t="shared" si="126"/>
        <v>42499.960810185185</v>
      </c>
      <c r="S2015" s="17">
        <f t="shared" si="127"/>
        <v>42559.960810185185</v>
      </c>
    </row>
    <row r="2016" spans="1:19" ht="48" hidden="1" x14ac:dyDescent="0.2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 s="12">
        <v>26457</v>
      </c>
      <c r="M2016" t="b">
        <v>1</v>
      </c>
      <c r="N2016" t="s">
        <v>8293</v>
      </c>
      <c r="O2016" s="12">
        <f t="shared" si="124"/>
        <v>7814</v>
      </c>
      <c r="P2016">
        <f t="shared" si="125"/>
        <v>88.6</v>
      </c>
      <c r="Q2016" t="s">
        <v>8338</v>
      </c>
      <c r="R2016" s="16">
        <f t="shared" si="126"/>
        <v>41324.214571759258</v>
      </c>
      <c r="S2016" s="17">
        <f t="shared" si="127"/>
        <v>41358.172905092593</v>
      </c>
    </row>
    <row r="2017" spans="1:19" ht="48" hidden="1" x14ac:dyDescent="0.2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 s="12">
        <v>162</v>
      </c>
      <c r="M2017" t="b">
        <v>1</v>
      </c>
      <c r="N2017" t="s">
        <v>8293</v>
      </c>
      <c r="O2017" s="12">
        <f t="shared" si="124"/>
        <v>113</v>
      </c>
      <c r="P2017">
        <f t="shared" si="125"/>
        <v>50.22</v>
      </c>
      <c r="Q2017" t="s">
        <v>8338</v>
      </c>
      <c r="R2017" s="16">
        <f t="shared" si="126"/>
        <v>40765.876886574071</v>
      </c>
      <c r="S2017" s="17">
        <f t="shared" si="127"/>
        <v>40795.876886574071</v>
      </c>
    </row>
    <row r="2018" spans="1:19" ht="32" hidden="1" x14ac:dyDescent="0.2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 s="12">
        <v>479</v>
      </c>
      <c r="M2018" t="b">
        <v>1</v>
      </c>
      <c r="N2018" t="s">
        <v>8293</v>
      </c>
      <c r="O2018" s="12">
        <f t="shared" si="124"/>
        <v>922</v>
      </c>
      <c r="P2018">
        <f t="shared" si="125"/>
        <v>192.39</v>
      </c>
      <c r="Q2018" t="s">
        <v>8338</v>
      </c>
      <c r="R2018" s="16">
        <f t="shared" si="126"/>
        <v>41312.88077546296</v>
      </c>
      <c r="S2018" s="17">
        <f t="shared" si="127"/>
        <v>41342.88077546296</v>
      </c>
    </row>
    <row r="2019" spans="1:19" ht="48" hidden="1" x14ac:dyDescent="0.2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 s="12">
        <v>426</v>
      </c>
      <c r="M2019" t="b">
        <v>1</v>
      </c>
      <c r="N2019" t="s">
        <v>8293</v>
      </c>
      <c r="O2019" s="12">
        <f t="shared" si="124"/>
        <v>125</v>
      </c>
      <c r="P2019">
        <f t="shared" si="125"/>
        <v>73.42</v>
      </c>
      <c r="Q2019" t="s">
        <v>8338</v>
      </c>
      <c r="R2019" s="16">
        <f t="shared" si="126"/>
        <v>40961.057349537034</v>
      </c>
      <c r="S2019" s="17">
        <f t="shared" si="127"/>
        <v>40992.166666666664</v>
      </c>
    </row>
    <row r="2020" spans="1:19" ht="48" hidden="1" x14ac:dyDescent="0.2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 s="12">
        <v>450</v>
      </c>
      <c r="M2020" t="b">
        <v>1</v>
      </c>
      <c r="N2020" t="s">
        <v>8293</v>
      </c>
      <c r="O2020" s="12">
        <f t="shared" si="124"/>
        <v>102</v>
      </c>
      <c r="P2020">
        <f t="shared" si="125"/>
        <v>147.68</v>
      </c>
      <c r="Q2020" t="s">
        <v>8338</v>
      </c>
      <c r="R2020" s="16">
        <f t="shared" si="126"/>
        <v>42199.365844907406</v>
      </c>
      <c r="S2020" s="17">
        <f t="shared" si="127"/>
        <v>42229.365844907406</v>
      </c>
    </row>
    <row r="2021" spans="1:19" ht="48" hidden="1" x14ac:dyDescent="0.2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 s="12">
        <v>1780</v>
      </c>
      <c r="M2021" t="b">
        <v>1</v>
      </c>
      <c r="N2021" t="s">
        <v>8293</v>
      </c>
      <c r="O2021" s="12">
        <f t="shared" si="124"/>
        <v>485</v>
      </c>
      <c r="P2021">
        <f t="shared" si="125"/>
        <v>108.97</v>
      </c>
      <c r="Q2021" t="s">
        <v>8338</v>
      </c>
      <c r="R2021" s="16">
        <f t="shared" si="126"/>
        <v>42605.70857638889</v>
      </c>
      <c r="S2021" s="17">
        <f t="shared" si="127"/>
        <v>42635.70857638889</v>
      </c>
    </row>
    <row r="2022" spans="1:19" ht="48" hidden="1" x14ac:dyDescent="0.2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 s="12">
        <v>122</v>
      </c>
      <c r="M2022" t="b">
        <v>1</v>
      </c>
      <c r="N2022" t="s">
        <v>8293</v>
      </c>
      <c r="O2022" s="12">
        <f t="shared" si="124"/>
        <v>192</v>
      </c>
      <c r="P2022">
        <f t="shared" si="125"/>
        <v>23.65</v>
      </c>
      <c r="Q2022" t="s">
        <v>8338</v>
      </c>
      <c r="R2022" s="16">
        <f t="shared" si="126"/>
        <v>41737.097499999996</v>
      </c>
      <c r="S2022" s="17">
        <f t="shared" si="127"/>
        <v>41773.961111111108</v>
      </c>
    </row>
    <row r="2023" spans="1:19" ht="48" hidden="1" x14ac:dyDescent="0.2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 s="12">
        <v>95</v>
      </c>
      <c r="M2023" t="b">
        <v>1</v>
      </c>
      <c r="N2023" t="s">
        <v>8293</v>
      </c>
      <c r="O2023" s="12">
        <f t="shared" si="124"/>
        <v>281</v>
      </c>
      <c r="P2023">
        <f t="shared" si="125"/>
        <v>147.94999999999999</v>
      </c>
      <c r="Q2023" t="s">
        <v>8338</v>
      </c>
      <c r="R2023" s="16">
        <f t="shared" si="126"/>
        <v>41861.070567129631</v>
      </c>
      <c r="S2023" s="17">
        <f t="shared" si="127"/>
        <v>41906.070567129631</v>
      </c>
    </row>
    <row r="2024" spans="1:19" ht="48" hidden="1" x14ac:dyDescent="0.2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 s="12">
        <v>325</v>
      </c>
      <c r="M2024" t="b">
        <v>1</v>
      </c>
      <c r="N2024" t="s">
        <v>8293</v>
      </c>
      <c r="O2024" s="12">
        <f t="shared" si="124"/>
        <v>125</v>
      </c>
      <c r="P2024">
        <f t="shared" si="125"/>
        <v>385.04</v>
      </c>
      <c r="Q2024" t="s">
        <v>8338</v>
      </c>
      <c r="R2024" s="16">
        <f t="shared" si="126"/>
        <v>42502.569120370375</v>
      </c>
      <c r="S2024" s="17">
        <f t="shared" si="127"/>
        <v>42532.569120370375</v>
      </c>
    </row>
    <row r="2025" spans="1:19" ht="48" hidden="1" x14ac:dyDescent="0.2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 s="12">
        <v>353</v>
      </c>
      <c r="M2025" t="b">
        <v>1</v>
      </c>
      <c r="N2025" t="s">
        <v>8293</v>
      </c>
      <c r="O2025" s="12">
        <f t="shared" si="124"/>
        <v>161</v>
      </c>
      <c r="P2025">
        <f t="shared" si="125"/>
        <v>457.39</v>
      </c>
      <c r="Q2025" t="s">
        <v>8338</v>
      </c>
      <c r="R2025" s="16">
        <f t="shared" si="126"/>
        <v>42136.420752314814</v>
      </c>
      <c r="S2025" s="17">
        <f t="shared" si="127"/>
        <v>42166.420752314814</v>
      </c>
    </row>
    <row r="2026" spans="1:19" ht="48" hidden="1" x14ac:dyDescent="0.2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 s="12">
        <v>105</v>
      </c>
      <c r="M2026" t="b">
        <v>1</v>
      </c>
      <c r="N2026" t="s">
        <v>8293</v>
      </c>
      <c r="O2026" s="12">
        <f t="shared" si="124"/>
        <v>585</v>
      </c>
      <c r="P2026">
        <f t="shared" si="125"/>
        <v>222.99</v>
      </c>
      <c r="Q2026" t="s">
        <v>8338</v>
      </c>
      <c r="R2026" s="16">
        <f t="shared" si="126"/>
        <v>41099.966944444444</v>
      </c>
      <c r="S2026" s="17">
        <f t="shared" si="127"/>
        <v>41134.125</v>
      </c>
    </row>
    <row r="2027" spans="1:19" ht="48" hidden="1" x14ac:dyDescent="0.2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 s="12">
        <v>729</v>
      </c>
      <c r="M2027" t="b">
        <v>1</v>
      </c>
      <c r="N2027" t="s">
        <v>8293</v>
      </c>
      <c r="O2027" s="12">
        <f t="shared" si="124"/>
        <v>201</v>
      </c>
      <c r="P2027">
        <f t="shared" si="125"/>
        <v>220.74</v>
      </c>
      <c r="Q2027" t="s">
        <v>8338</v>
      </c>
      <c r="R2027" s="16">
        <f t="shared" si="126"/>
        <v>42136.184560185182</v>
      </c>
      <c r="S2027" s="17">
        <f t="shared" si="127"/>
        <v>42166.184560185182</v>
      </c>
    </row>
    <row r="2028" spans="1:19" ht="32" hidden="1" x14ac:dyDescent="0.2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 s="12">
        <v>454</v>
      </c>
      <c r="M2028" t="b">
        <v>1</v>
      </c>
      <c r="N2028" t="s">
        <v>8293</v>
      </c>
      <c r="O2028" s="12">
        <f t="shared" si="124"/>
        <v>133</v>
      </c>
      <c r="P2028">
        <f t="shared" si="125"/>
        <v>73.5</v>
      </c>
      <c r="Q2028" t="s">
        <v>8338</v>
      </c>
      <c r="R2028" s="16">
        <f t="shared" si="126"/>
        <v>41704.735937500001</v>
      </c>
      <c r="S2028" s="17">
        <f t="shared" si="127"/>
        <v>41750.165972222225</v>
      </c>
    </row>
    <row r="2029" spans="1:19" ht="48" hidden="1" x14ac:dyDescent="0.2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 s="12">
        <v>539</v>
      </c>
      <c r="M2029" t="b">
        <v>1</v>
      </c>
      <c r="N2029" t="s">
        <v>8293</v>
      </c>
      <c r="O2029" s="12">
        <f t="shared" si="124"/>
        <v>120</v>
      </c>
      <c r="P2029">
        <f t="shared" si="125"/>
        <v>223.1</v>
      </c>
      <c r="Q2029" t="s">
        <v>8338</v>
      </c>
      <c r="R2029" s="16">
        <f t="shared" si="126"/>
        <v>42048.813877314817</v>
      </c>
      <c r="S2029" s="17">
        <f t="shared" si="127"/>
        <v>42093.772210648152</v>
      </c>
    </row>
    <row r="2030" spans="1:19" ht="32" hidden="1" x14ac:dyDescent="0.2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 s="12">
        <v>79</v>
      </c>
      <c r="M2030" t="b">
        <v>1</v>
      </c>
      <c r="N2030" t="s">
        <v>8293</v>
      </c>
      <c r="O2030" s="12">
        <f t="shared" si="124"/>
        <v>126</v>
      </c>
      <c r="P2030">
        <f t="shared" si="125"/>
        <v>47.91</v>
      </c>
      <c r="Q2030" t="s">
        <v>8338</v>
      </c>
      <c r="R2030" s="16">
        <f t="shared" si="126"/>
        <v>40215.919050925928</v>
      </c>
      <c r="S2030" s="17">
        <f t="shared" si="127"/>
        <v>40252.913194444445</v>
      </c>
    </row>
    <row r="2031" spans="1:19" ht="32" hidden="1" x14ac:dyDescent="0.2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 s="12">
        <v>94</v>
      </c>
      <c r="M2031" t="b">
        <v>1</v>
      </c>
      <c r="N2031" t="s">
        <v>8293</v>
      </c>
      <c r="O2031" s="12">
        <f t="shared" si="124"/>
        <v>361</v>
      </c>
      <c r="P2031">
        <f t="shared" si="125"/>
        <v>96.06</v>
      </c>
      <c r="Q2031" t="s">
        <v>8338</v>
      </c>
      <c r="R2031" s="16">
        <f t="shared" si="126"/>
        <v>41848.021770833337</v>
      </c>
      <c r="S2031" s="17">
        <f t="shared" si="127"/>
        <v>41878.021770833337</v>
      </c>
    </row>
    <row r="2032" spans="1:19" ht="48" hidden="1" x14ac:dyDescent="0.2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 s="12">
        <v>625</v>
      </c>
      <c r="M2032" t="b">
        <v>1</v>
      </c>
      <c r="N2032" t="s">
        <v>8293</v>
      </c>
      <c r="O2032" s="12">
        <f t="shared" si="124"/>
        <v>226</v>
      </c>
      <c r="P2032">
        <f t="shared" si="125"/>
        <v>118.61</v>
      </c>
      <c r="Q2032" t="s">
        <v>8338</v>
      </c>
      <c r="R2032" s="16">
        <f t="shared" si="126"/>
        <v>41212.996481481481</v>
      </c>
      <c r="S2032" s="17">
        <f t="shared" si="127"/>
        <v>41242.996481481481</v>
      </c>
    </row>
    <row r="2033" spans="1:19" ht="32" hidden="1" x14ac:dyDescent="0.2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 s="12">
        <v>508</v>
      </c>
      <c r="M2033" t="b">
        <v>1</v>
      </c>
      <c r="N2033" t="s">
        <v>8293</v>
      </c>
      <c r="O2033" s="12">
        <f t="shared" si="124"/>
        <v>120</v>
      </c>
      <c r="P2033">
        <f t="shared" si="125"/>
        <v>118.45</v>
      </c>
      <c r="Q2033" t="s">
        <v>8338</v>
      </c>
      <c r="R2033" s="16">
        <f t="shared" si="126"/>
        <v>41975.329317129625</v>
      </c>
      <c r="S2033" s="17">
        <f t="shared" si="127"/>
        <v>42013.041666666672</v>
      </c>
    </row>
    <row r="2034" spans="1:19" ht="48" hidden="1" x14ac:dyDescent="0.2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 s="12">
        <v>531</v>
      </c>
      <c r="M2034" t="b">
        <v>1</v>
      </c>
      <c r="N2034" t="s">
        <v>8293</v>
      </c>
      <c r="O2034" s="12">
        <f t="shared" si="124"/>
        <v>304</v>
      </c>
      <c r="P2034">
        <f t="shared" si="125"/>
        <v>143.21</v>
      </c>
      <c r="Q2034" t="s">
        <v>8338</v>
      </c>
      <c r="R2034" s="16">
        <f t="shared" si="126"/>
        <v>42689.565671296295</v>
      </c>
      <c r="S2034" s="17">
        <f t="shared" si="127"/>
        <v>42719.208333333328</v>
      </c>
    </row>
    <row r="2035" spans="1:19" ht="48" hidden="1" x14ac:dyDescent="0.2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 s="12">
        <v>158</v>
      </c>
      <c r="M2035" t="b">
        <v>1</v>
      </c>
      <c r="N2035" t="s">
        <v>8293</v>
      </c>
      <c r="O2035" s="12">
        <f t="shared" si="124"/>
        <v>179</v>
      </c>
      <c r="P2035">
        <f t="shared" si="125"/>
        <v>282.72000000000003</v>
      </c>
      <c r="Q2035" t="s">
        <v>8338</v>
      </c>
      <c r="R2035" s="16">
        <f t="shared" si="126"/>
        <v>41725.082384259258</v>
      </c>
      <c r="S2035" s="17">
        <f t="shared" si="127"/>
        <v>41755.082384259258</v>
      </c>
    </row>
    <row r="2036" spans="1:19" ht="48" hidden="1" x14ac:dyDescent="0.2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 s="12">
        <v>508</v>
      </c>
      <c r="M2036" t="b">
        <v>1</v>
      </c>
      <c r="N2036" t="s">
        <v>8293</v>
      </c>
      <c r="O2036" s="12">
        <f t="shared" si="124"/>
        <v>387</v>
      </c>
      <c r="P2036">
        <f t="shared" si="125"/>
        <v>593.94000000000005</v>
      </c>
      <c r="Q2036" t="s">
        <v>8338</v>
      </c>
      <c r="R2036" s="16">
        <f t="shared" si="126"/>
        <v>42076.130011574074</v>
      </c>
      <c r="S2036" s="17">
        <f t="shared" si="127"/>
        <v>42131.290277777778</v>
      </c>
    </row>
    <row r="2037" spans="1:19" ht="48" hidden="1" x14ac:dyDescent="0.2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 s="12">
        <v>644</v>
      </c>
      <c r="M2037" t="b">
        <v>1</v>
      </c>
      <c r="N2037" t="s">
        <v>8293</v>
      </c>
      <c r="O2037" s="12">
        <f t="shared" si="124"/>
        <v>211</v>
      </c>
      <c r="P2037">
        <f t="shared" si="125"/>
        <v>262.16000000000003</v>
      </c>
      <c r="Q2037" t="s">
        <v>8338</v>
      </c>
      <c r="R2037" s="16">
        <f t="shared" si="126"/>
        <v>42311.625081018516</v>
      </c>
      <c r="S2037" s="17">
        <f t="shared" si="127"/>
        <v>42357.041666666672</v>
      </c>
    </row>
    <row r="2038" spans="1:19" ht="48" hidden="1" x14ac:dyDescent="0.2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 s="12">
        <v>848</v>
      </c>
      <c r="M2038" t="b">
        <v>1</v>
      </c>
      <c r="N2038" t="s">
        <v>8293</v>
      </c>
      <c r="O2038" s="12">
        <f t="shared" si="124"/>
        <v>132</v>
      </c>
      <c r="P2038">
        <f t="shared" si="125"/>
        <v>46.58</v>
      </c>
      <c r="Q2038" t="s">
        <v>8338</v>
      </c>
      <c r="R2038" s="16">
        <f t="shared" si="126"/>
        <v>41738.864803240744</v>
      </c>
      <c r="S2038" s="17">
        <f t="shared" si="127"/>
        <v>41768.864803240744</v>
      </c>
    </row>
    <row r="2039" spans="1:19" ht="48" hidden="1" x14ac:dyDescent="0.2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 s="12">
        <v>429</v>
      </c>
      <c r="M2039" t="b">
        <v>1</v>
      </c>
      <c r="N2039" t="s">
        <v>8293</v>
      </c>
      <c r="O2039" s="12">
        <f t="shared" si="124"/>
        <v>300</v>
      </c>
      <c r="P2039">
        <f t="shared" si="125"/>
        <v>70.040000000000006</v>
      </c>
      <c r="Q2039" t="s">
        <v>8338</v>
      </c>
      <c r="R2039" s="16">
        <f t="shared" si="126"/>
        <v>41578.210104166668</v>
      </c>
      <c r="S2039" s="17">
        <f t="shared" si="127"/>
        <v>41638.251770833333</v>
      </c>
    </row>
    <row r="2040" spans="1:19" ht="48" hidden="1" x14ac:dyDescent="0.2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 s="12">
        <v>204</v>
      </c>
      <c r="M2040" t="b">
        <v>1</v>
      </c>
      <c r="N2040" t="s">
        <v>8293</v>
      </c>
      <c r="O2040" s="12">
        <f t="shared" si="124"/>
        <v>421</v>
      </c>
      <c r="P2040">
        <f t="shared" si="125"/>
        <v>164.91</v>
      </c>
      <c r="Q2040" t="s">
        <v>8338</v>
      </c>
      <c r="R2040" s="16">
        <f t="shared" si="126"/>
        <v>41424.27107638889</v>
      </c>
      <c r="S2040" s="17">
        <f t="shared" si="127"/>
        <v>41456.75</v>
      </c>
    </row>
    <row r="2041" spans="1:19" ht="32" hidden="1" x14ac:dyDescent="0.2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 s="12">
        <v>379</v>
      </c>
      <c r="M2041" t="b">
        <v>1</v>
      </c>
      <c r="N2041" t="s">
        <v>8293</v>
      </c>
      <c r="O2041" s="12">
        <f t="shared" si="124"/>
        <v>136</v>
      </c>
      <c r="P2041">
        <f t="shared" si="125"/>
        <v>449.26</v>
      </c>
      <c r="Q2041" t="s">
        <v>8338</v>
      </c>
      <c r="R2041" s="16">
        <f t="shared" si="126"/>
        <v>42675.438946759255</v>
      </c>
      <c r="S2041" s="17">
        <f t="shared" si="127"/>
        <v>42705.207638888889</v>
      </c>
    </row>
    <row r="2042" spans="1:19" ht="32" hidden="1" x14ac:dyDescent="0.2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 s="12">
        <v>271</v>
      </c>
      <c r="M2042" t="b">
        <v>1</v>
      </c>
      <c r="N2042" t="s">
        <v>8293</v>
      </c>
      <c r="O2042" s="12">
        <f t="shared" si="124"/>
        <v>248</v>
      </c>
      <c r="P2042">
        <f t="shared" si="125"/>
        <v>27.47</v>
      </c>
      <c r="Q2042" t="s">
        <v>8338</v>
      </c>
      <c r="R2042" s="16">
        <f t="shared" si="126"/>
        <v>41578.927118055559</v>
      </c>
      <c r="S2042" s="17">
        <f t="shared" si="127"/>
        <v>41593.968784722223</v>
      </c>
    </row>
    <row r="2043" spans="1:19" ht="48" hidden="1" x14ac:dyDescent="0.2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 s="12">
        <v>120</v>
      </c>
      <c r="M2043" t="b">
        <v>1</v>
      </c>
      <c r="N2043" t="s">
        <v>8293</v>
      </c>
      <c r="O2043" s="12">
        <f t="shared" si="124"/>
        <v>182</v>
      </c>
      <c r="P2043">
        <f t="shared" si="125"/>
        <v>143.97999999999999</v>
      </c>
      <c r="Q2043" t="s">
        <v>8338</v>
      </c>
      <c r="R2043" s="16">
        <f t="shared" si="126"/>
        <v>42654.525775462964</v>
      </c>
      <c r="S2043" s="17">
        <f t="shared" si="127"/>
        <v>42684.567442129628</v>
      </c>
    </row>
    <row r="2044" spans="1:19" ht="48" hidden="1" x14ac:dyDescent="0.2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 s="12">
        <v>140</v>
      </c>
      <c r="M2044" t="b">
        <v>1</v>
      </c>
      <c r="N2044" t="s">
        <v>8293</v>
      </c>
      <c r="O2044" s="12">
        <f t="shared" si="124"/>
        <v>124</v>
      </c>
      <c r="P2044">
        <f t="shared" si="125"/>
        <v>88.24</v>
      </c>
      <c r="Q2044" t="s">
        <v>8338</v>
      </c>
      <c r="R2044" s="16">
        <f t="shared" si="126"/>
        <v>42331.708032407405</v>
      </c>
      <c r="S2044" s="17">
        <f t="shared" si="127"/>
        <v>42391.708032407405</v>
      </c>
    </row>
    <row r="2045" spans="1:19" ht="48" hidden="1" x14ac:dyDescent="0.2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 s="12">
        <v>193</v>
      </c>
      <c r="M2045" t="b">
        <v>1</v>
      </c>
      <c r="N2045" t="s">
        <v>8293</v>
      </c>
      <c r="O2045" s="12">
        <f t="shared" si="124"/>
        <v>506</v>
      </c>
      <c r="P2045">
        <f t="shared" si="125"/>
        <v>36.33</v>
      </c>
      <c r="Q2045" t="s">
        <v>8338</v>
      </c>
      <c r="R2045" s="16">
        <f t="shared" si="126"/>
        <v>42661.176817129628</v>
      </c>
      <c r="S2045" s="17">
        <f t="shared" si="127"/>
        <v>42715.207638888889</v>
      </c>
    </row>
    <row r="2046" spans="1:19" ht="48" hidden="1" x14ac:dyDescent="0.2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 s="12">
        <v>180</v>
      </c>
      <c r="M2046" t="b">
        <v>1</v>
      </c>
      <c r="N2046" t="s">
        <v>8293</v>
      </c>
      <c r="O2046" s="12">
        <f t="shared" si="124"/>
        <v>108</v>
      </c>
      <c r="P2046">
        <f t="shared" si="125"/>
        <v>90.18</v>
      </c>
      <c r="Q2046" t="s">
        <v>8338</v>
      </c>
      <c r="R2046" s="16">
        <f t="shared" si="126"/>
        <v>42138.684189814812</v>
      </c>
      <c r="S2046" s="17">
        <f t="shared" si="127"/>
        <v>42168.684189814812</v>
      </c>
    </row>
    <row r="2047" spans="1:19" ht="48" hidden="1" x14ac:dyDescent="0.2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 s="12">
        <v>263</v>
      </c>
      <c r="M2047" t="b">
        <v>1</v>
      </c>
      <c r="N2047" t="s">
        <v>8293</v>
      </c>
      <c r="O2047" s="12">
        <f t="shared" si="124"/>
        <v>819</v>
      </c>
      <c r="P2047">
        <f t="shared" si="125"/>
        <v>152.62</v>
      </c>
      <c r="Q2047" t="s">
        <v>8338</v>
      </c>
      <c r="R2047" s="16">
        <f t="shared" si="126"/>
        <v>41069.088506944441</v>
      </c>
      <c r="S2047" s="17">
        <f t="shared" si="127"/>
        <v>41099.088506944441</v>
      </c>
    </row>
    <row r="2048" spans="1:19" ht="48" hidden="1" x14ac:dyDescent="0.2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 s="12">
        <v>217</v>
      </c>
      <c r="M2048" t="b">
        <v>1</v>
      </c>
      <c r="N2048" t="s">
        <v>8293</v>
      </c>
      <c r="O2048" s="12">
        <f t="shared" si="124"/>
        <v>121</v>
      </c>
      <c r="P2048">
        <f t="shared" si="125"/>
        <v>55.81</v>
      </c>
      <c r="Q2048" t="s">
        <v>8338</v>
      </c>
      <c r="R2048" s="16">
        <f t="shared" si="126"/>
        <v>41387.171805555554</v>
      </c>
      <c r="S2048" s="17">
        <f t="shared" si="127"/>
        <v>41417.171805555554</v>
      </c>
    </row>
    <row r="2049" spans="1:19" ht="48" hidden="1" x14ac:dyDescent="0.2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 s="12">
        <v>443</v>
      </c>
      <c r="M2049" t="b">
        <v>1</v>
      </c>
      <c r="N2049" t="s">
        <v>8293</v>
      </c>
      <c r="O2049" s="12">
        <f t="shared" si="124"/>
        <v>103</v>
      </c>
      <c r="P2049">
        <f t="shared" si="125"/>
        <v>227.85</v>
      </c>
      <c r="Q2049" t="s">
        <v>8338</v>
      </c>
      <c r="R2049" s="16">
        <f t="shared" si="126"/>
        <v>42081.903587962966</v>
      </c>
      <c r="S2049" s="17">
        <f t="shared" si="127"/>
        <v>42111</v>
      </c>
    </row>
    <row r="2050" spans="1:19" ht="48" hidden="1" x14ac:dyDescent="0.2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 s="12">
        <v>1373</v>
      </c>
      <c r="M2050" t="b">
        <v>1</v>
      </c>
      <c r="N2050" t="s">
        <v>8293</v>
      </c>
      <c r="O2050" s="12">
        <f t="shared" ref="O2050:O2113" si="128">ROUND(E2050/D2050*100,0)</f>
        <v>148</v>
      </c>
      <c r="P2050">
        <f t="shared" si="125"/>
        <v>91.83</v>
      </c>
      <c r="Q2050" t="s">
        <v>8338</v>
      </c>
      <c r="R2050" s="16">
        <f t="shared" si="126"/>
        <v>41387.651516203703</v>
      </c>
      <c r="S2050" s="17">
        <f t="shared" si="127"/>
        <v>41417.651516203703</v>
      </c>
    </row>
    <row r="2051" spans="1:19" ht="16" hidden="1" x14ac:dyDescent="0.2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 s="12">
        <v>742</v>
      </c>
      <c r="M2051" t="b">
        <v>1</v>
      </c>
      <c r="N2051" t="s">
        <v>8293</v>
      </c>
      <c r="O2051" s="12">
        <f t="shared" si="128"/>
        <v>120</v>
      </c>
      <c r="P2051">
        <f t="shared" ref="P2051:P2114" si="129">IFERROR(ROUND(E2051/L2051,2),0)</f>
        <v>80.989999999999995</v>
      </c>
      <c r="Q2051" t="s">
        <v>8338</v>
      </c>
      <c r="R2051" s="16">
        <f t="shared" ref="R2051:R2114" si="130">(((J2051/60)/60)/24)+DATE(1970,1,1)</f>
        <v>41575.527349537035</v>
      </c>
      <c r="S2051" s="17">
        <f t="shared" ref="S2051:S2114" si="131">(((I2051/60)/60)/24)+DATE(1970,1,1)</f>
        <v>41610.957638888889</v>
      </c>
    </row>
    <row r="2052" spans="1:19" ht="48" hidden="1" x14ac:dyDescent="0.2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 s="12">
        <v>170</v>
      </c>
      <c r="M2052" t="b">
        <v>1</v>
      </c>
      <c r="N2052" t="s">
        <v>8293</v>
      </c>
      <c r="O2052" s="12">
        <f t="shared" si="128"/>
        <v>473</v>
      </c>
      <c r="P2052">
        <f t="shared" si="129"/>
        <v>278.39</v>
      </c>
      <c r="Q2052" t="s">
        <v>8338</v>
      </c>
      <c r="R2052" s="16">
        <f t="shared" si="130"/>
        <v>42115.071504629625</v>
      </c>
      <c r="S2052" s="17">
        <f t="shared" si="131"/>
        <v>42155.071504629625</v>
      </c>
    </row>
    <row r="2053" spans="1:19" ht="48" hidden="1" x14ac:dyDescent="0.2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 s="12">
        <v>242</v>
      </c>
      <c r="M2053" t="b">
        <v>1</v>
      </c>
      <c r="N2053" t="s">
        <v>8293</v>
      </c>
      <c r="O2053" s="12">
        <f t="shared" si="128"/>
        <v>130</v>
      </c>
      <c r="P2053">
        <f t="shared" si="129"/>
        <v>43.1</v>
      </c>
      <c r="Q2053" t="s">
        <v>8338</v>
      </c>
      <c r="R2053" s="16">
        <f t="shared" si="130"/>
        <v>41604.022418981483</v>
      </c>
      <c r="S2053" s="17">
        <f t="shared" si="131"/>
        <v>41634.022418981483</v>
      </c>
    </row>
    <row r="2054" spans="1:19" ht="48" hidden="1" x14ac:dyDescent="0.2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 s="12">
        <v>541</v>
      </c>
      <c r="M2054" t="b">
        <v>1</v>
      </c>
      <c r="N2054" t="s">
        <v>8293</v>
      </c>
      <c r="O2054" s="12">
        <f t="shared" si="128"/>
        <v>353</v>
      </c>
      <c r="P2054">
        <f t="shared" si="129"/>
        <v>326.29000000000002</v>
      </c>
      <c r="Q2054" t="s">
        <v>8338</v>
      </c>
      <c r="R2054" s="16">
        <f t="shared" si="130"/>
        <v>42375.08394675926</v>
      </c>
      <c r="S2054" s="17">
        <f t="shared" si="131"/>
        <v>42420.08394675926</v>
      </c>
    </row>
    <row r="2055" spans="1:19" ht="48" hidden="1" x14ac:dyDescent="0.2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 s="12">
        <v>121</v>
      </c>
      <c r="M2055" t="b">
        <v>1</v>
      </c>
      <c r="N2055" t="s">
        <v>8293</v>
      </c>
      <c r="O2055" s="12">
        <f t="shared" si="128"/>
        <v>101</v>
      </c>
      <c r="P2055">
        <f t="shared" si="129"/>
        <v>41.74</v>
      </c>
      <c r="Q2055" t="s">
        <v>8338</v>
      </c>
      <c r="R2055" s="16">
        <f t="shared" si="130"/>
        <v>42303.617488425924</v>
      </c>
      <c r="S2055" s="17">
        <f t="shared" si="131"/>
        <v>42333.659155092595</v>
      </c>
    </row>
    <row r="2056" spans="1:19" ht="48" hidden="1" x14ac:dyDescent="0.2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 s="12">
        <v>621</v>
      </c>
      <c r="M2056" t="b">
        <v>1</v>
      </c>
      <c r="N2056" t="s">
        <v>8293</v>
      </c>
      <c r="O2056" s="12">
        <f t="shared" si="128"/>
        <v>114</v>
      </c>
      <c r="P2056">
        <f t="shared" si="129"/>
        <v>64.02</v>
      </c>
      <c r="Q2056" t="s">
        <v>8338</v>
      </c>
      <c r="R2056" s="16">
        <f t="shared" si="130"/>
        <v>41731.520949074074</v>
      </c>
      <c r="S2056" s="17">
        <f t="shared" si="131"/>
        <v>41761.520949074074</v>
      </c>
    </row>
    <row r="2057" spans="1:19" ht="48" hidden="1" x14ac:dyDescent="0.2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 s="12">
        <v>101</v>
      </c>
      <c r="M2057" t="b">
        <v>1</v>
      </c>
      <c r="N2057" t="s">
        <v>8293</v>
      </c>
      <c r="O2057" s="12">
        <f t="shared" si="128"/>
        <v>167</v>
      </c>
      <c r="P2057">
        <f t="shared" si="129"/>
        <v>99.46</v>
      </c>
      <c r="Q2057" t="s">
        <v>8338</v>
      </c>
      <c r="R2057" s="16">
        <f t="shared" si="130"/>
        <v>41946.674108796295</v>
      </c>
      <c r="S2057" s="17">
        <f t="shared" si="131"/>
        <v>41976.166666666672</v>
      </c>
    </row>
    <row r="2058" spans="1:19" ht="48" hidden="1" x14ac:dyDescent="0.2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 s="12">
        <v>554</v>
      </c>
      <c r="M2058" t="b">
        <v>1</v>
      </c>
      <c r="N2058" t="s">
        <v>8293</v>
      </c>
      <c r="O2058" s="12">
        <f t="shared" si="128"/>
        <v>153</v>
      </c>
      <c r="P2058">
        <f t="shared" si="129"/>
        <v>138.49</v>
      </c>
      <c r="Q2058" t="s">
        <v>8338</v>
      </c>
      <c r="R2058" s="16">
        <f t="shared" si="130"/>
        <v>41351.76090277778</v>
      </c>
      <c r="S2058" s="17">
        <f t="shared" si="131"/>
        <v>41381.76090277778</v>
      </c>
    </row>
    <row r="2059" spans="1:19" ht="48" hidden="1" x14ac:dyDescent="0.2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 s="12">
        <v>666</v>
      </c>
      <c r="M2059" t="b">
        <v>1</v>
      </c>
      <c r="N2059" t="s">
        <v>8293</v>
      </c>
      <c r="O2059" s="12">
        <f t="shared" si="128"/>
        <v>202</v>
      </c>
      <c r="P2059">
        <f t="shared" si="129"/>
        <v>45.55</v>
      </c>
      <c r="Q2059" t="s">
        <v>8338</v>
      </c>
      <c r="R2059" s="16">
        <f t="shared" si="130"/>
        <v>42396.494583333333</v>
      </c>
      <c r="S2059" s="17">
        <f t="shared" si="131"/>
        <v>42426.494583333333</v>
      </c>
    </row>
    <row r="2060" spans="1:19" ht="32" hidden="1" x14ac:dyDescent="0.2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 s="12">
        <v>410</v>
      </c>
      <c r="M2060" t="b">
        <v>1</v>
      </c>
      <c r="N2060" t="s">
        <v>8293</v>
      </c>
      <c r="O2060" s="12">
        <f t="shared" si="128"/>
        <v>168</v>
      </c>
      <c r="P2060">
        <f t="shared" si="129"/>
        <v>10.51</v>
      </c>
      <c r="Q2060" t="s">
        <v>8338</v>
      </c>
      <c r="R2060" s="16">
        <f t="shared" si="130"/>
        <v>42026.370717592596</v>
      </c>
      <c r="S2060" s="17">
        <f t="shared" si="131"/>
        <v>42065.833333333328</v>
      </c>
    </row>
    <row r="2061" spans="1:19" ht="48" hidden="1" x14ac:dyDescent="0.2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 s="12">
        <v>375</v>
      </c>
      <c r="M2061" t="b">
        <v>1</v>
      </c>
      <c r="N2061" t="s">
        <v>8293</v>
      </c>
      <c r="O2061" s="12">
        <f t="shared" si="128"/>
        <v>143</v>
      </c>
      <c r="P2061">
        <f t="shared" si="129"/>
        <v>114.77</v>
      </c>
      <c r="Q2061" t="s">
        <v>8338</v>
      </c>
      <c r="R2061" s="16">
        <f t="shared" si="130"/>
        <v>42361.602476851855</v>
      </c>
      <c r="S2061" s="17">
        <f t="shared" si="131"/>
        <v>42400.915972222225</v>
      </c>
    </row>
    <row r="2062" spans="1:19" ht="48" hidden="1" x14ac:dyDescent="0.2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 s="12">
        <v>1364</v>
      </c>
      <c r="M2062" t="b">
        <v>1</v>
      </c>
      <c r="N2062" t="s">
        <v>8293</v>
      </c>
      <c r="O2062" s="12">
        <f t="shared" si="128"/>
        <v>196</v>
      </c>
      <c r="P2062">
        <f t="shared" si="129"/>
        <v>36</v>
      </c>
      <c r="Q2062" t="s">
        <v>8338</v>
      </c>
      <c r="R2062" s="16">
        <f t="shared" si="130"/>
        <v>41783.642939814818</v>
      </c>
      <c r="S2062" s="17">
        <f t="shared" si="131"/>
        <v>41843.642939814818</v>
      </c>
    </row>
    <row r="2063" spans="1:19" ht="48" hidden="1" x14ac:dyDescent="0.2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 s="12">
        <v>35</v>
      </c>
      <c r="M2063" t="b">
        <v>1</v>
      </c>
      <c r="N2063" t="s">
        <v>8293</v>
      </c>
      <c r="O2063" s="12">
        <f t="shared" si="128"/>
        <v>108</v>
      </c>
      <c r="P2063">
        <f t="shared" si="129"/>
        <v>154.16999999999999</v>
      </c>
      <c r="Q2063" t="s">
        <v>8338</v>
      </c>
      <c r="R2063" s="16">
        <f t="shared" si="130"/>
        <v>42705.764513888891</v>
      </c>
      <c r="S2063" s="17">
        <f t="shared" si="131"/>
        <v>42735.764513888891</v>
      </c>
    </row>
    <row r="2064" spans="1:19" ht="48" hidden="1" x14ac:dyDescent="0.2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 s="12">
        <v>203</v>
      </c>
      <c r="M2064" t="b">
        <v>1</v>
      </c>
      <c r="N2064" t="s">
        <v>8293</v>
      </c>
      <c r="O2064" s="12">
        <f t="shared" si="128"/>
        <v>115</v>
      </c>
      <c r="P2064">
        <f t="shared" si="129"/>
        <v>566.39</v>
      </c>
      <c r="Q2064" t="s">
        <v>8338</v>
      </c>
      <c r="R2064" s="16">
        <f t="shared" si="130"/>
        <v>42423.3830787037</v>
      </c>
      <c r="S2064" s="17">
        <f t="shared" si="131"/>
        <v>42453.341412037036</v>
      </c>
    </row>
    <row r="2065" spans="1:19" ht="32" hidden="1" x14ac:dyDescent="0.2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 s="12">
        <v>49</v>
      </c>
      <c r="M2065" t="b">
        <v>1</v>
      </c>
      <c r="N2065" t="s">
        <v>8293</v>
      </c>
      <c r="O2065" s="12">
        <f t="shared" si="128"/>
        <v>148</v>
      </c>
      <c r="P2065">
        <f t="shared" si="129"/>
        <v>120.86</v>
      </c>
      <c r="Q2065" t="s">
        <v>8338</v>
      </c>
      <c r="R2065" s="16">
        <f t="shared" si="130"/>
        <v>42472.73265046296</v>
      </c>
      <c r="S2065" s="17">
        <f t="shared" si="131"/>
        <v>42505.73265046296</v>
      </c>
    </row>
    <row r="2066" spans="1:19" ht="48" hidden="1" x14ac:dyDescent="0.2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 s="12">
        <v>5812</v>
      </c>
      <c r="M2066" t="b">
        <v>1</v>
      </c>
      <c r="N2066" t="s">
        <v>8293</v>
      </c>
      <c r="O2066" s="12">
        <f t="shared" si="128"/>
        <v>191</v>
      </c>
      <c r="P2066">
        <f t="shared" si="129"/>
        <v>86.16</v>
      </c>
      <c r="Q2066" t="s">
        <v>8338</v>
      </c>
      <c r="R2066" s="16">
        <f t="shared" si="130"/>
        <v>41389.364849537036</v>
      </c>
      <c r="S2066" s="17">
        <f t="shared" si="131"/>
        <v>41425.5</v>
      </c>
    </row>
    <row r="2067" spans="1:19" ht="48" hidden="1" x14ac:dyDescent="0.2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 s="12">
        <v>1556</v>
      </c>
      <c r="M2067" t="b">
        <v>1</v>
      </c>
      <c r="N2067" t="s">
        <v>8293</v>
      </c>
      <c r="O2067" s="12">
        <f t="shared" si="128"/>
        <v>199</v>
      </c>
      <c r="P2067">
        <f t="shared" si="129"/>
        <v>51.21</v>
      </c>
      <c r="Q2067" t="s">
        <v>8338</v>
      </c>
      <c r="R2067" s="16">
        <f t="shared" si="130"/>
        <v>41603.333668981482</v>
      </c>
      <c r="S2067" s="17">
        <f t="shared" si="131"/>
        <v>41633.333668981482</v>
      </c>
    </row>
    <row r="2068" spans="1:19" ht="48" hidden="1" x14ac:dyDescent="0.2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 s="12">
        <v>65</v>
      </c>
      <c r="M2068" t="b">
        <v>1</v>
      </c>
      <c r="N2068" t="s">
        <v>8293</v>
      </c>
      <c r="O2068" s="12">
        <f t="shared" si="128"/>
        <v>219</v>
      </c>
      <c r="P2068">
        <f t="shared" si="129"/>
        <v>67.260000000000005</v>
      </c>
      <c r="Q2068" t="s">
        <v>8338</v>
      </c>
      <c r="R2068" s="16">
        <f t="shared" si="130"/>
        <v>41844.771793981483</v>
      </c>
      <c r="S2068" s="17">
        <f t="shared" si="131"/>
        <v>41874.771793981483</v>
      </c>
    </row>
    <row r="2069" spans="1:19" ht="48" hidden="1" x14ac:dyDescent="0.2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 s="12">
        <v>10</v>
      </c>
      <c r="M2069" t="b">
        <v>1</v>
      </c>
      <c r="N2069" t="s">
        <v>8293</v>
      </c>
      <c r="O2069" s="12">
        <f t="shared" si="128"/>
        <v>127</v>
      </c>
      <c r="P2069">
        <f t="shared" si="129"/>
        <v>62.8</v>
      </c>
      <c r="Q2069" t="s">
        <v>8338</v>
      </c>
      <c r="R2069" s="16">
        <f t="shared" si="130"/>
        <v>42115.853888888887</v>
      </c>
      <c r="S2069" s="17">
        <f t="shared" si="131"/>
        <v>42148.853888888887</v>
      </c>
    </row>
    <row r="2070" spans="1:19" ht="48" hidden="1" x14ac:dyDescent="0.2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 s="12">
        <v>76</v>
      </c>
      <c r="M2070" t="b">
        <v>1</v>
      </c>
      <c r="N2070" t="s">
        <v>8293</v>
      </c>
      <c r="O2070" s="12">
        <f t="shared" si="128"/>
        <v>105</v>
      </c>
      <c r="P2070">
        <f t="shared" si="129"/>
        <v>346.13</v>
      </c>
      <c r="Q2070" t="s">
        <v>8338</v>
      </c>
      <c r="R2070" s="16">
        <f t="shared" si="130"/>
        <v>42633.841608796298</v>
      </c>
      <c r="S2070" s="17">
        <f t="shared" si="131"/>
        <v>42663.841608796298</v>
      </c>
    </row>
    <row r="2071" spans="1:19" ht="48" hidden="1" x14ac:dyDescent="0.2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 s="12">
        <v>263</v>
      </c>
      <c r="M2071" t="b">
        <v>1</v>
      </c>
      <c r="N2071" t="s">
        <v>8293</v>
      </c>
      <c r="O2071" s="12">
        <f t="shared" si="128"/>
        <v>128</v>
      </c>
      <c r="P2071">
        <f t="shared" si="129"/>
        <v>244.12</v>
      </c>
      <c r="Q2071" t="s">
        <v>8338</v>
      </c>
      <c r="R2071" s="16">
        <f t="shared" si="130"/>
        <v>42340.972118055557</v>
      </c>
      <c r="S2071" s="17">
        <f t="shared" si="131"/>
        <v>42371.972118055557</v>
      </c>
    </row>
    <row r="2072" spans="1:19" ht="48" hidden="1" x14ac:dyDescent="0.2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 s="12">
        <v>1530</v>
      </c>
      <c r="M2072" t="b">
        <v>1</v>
      </c>
      <c r="N2072" t="s">
        <v>8293</v>
      </c>
      <c r="O2072" s="12">
        <f t="shared" si="128"/>
        <v>317</v>
      </c>
      <c r="P2072">
        <f t="shared" si="129"/>
        <v>259.25</v>
      </c>
      <c r="Q2072" t="s">
        <v>8338</v>
      </c>
      <c r="R2072" s="16">
        <f t="shared" si="130"/>
        <v>42519.6565162037</v>
      </c>
      <c r="S2072" s="17">
        <f t="shared" si="131"/>
        <v>42549.6565162037</v>
      </c>
    </row>
    <row r="2073" spans="1:19" ht="48" hidden="1" x14ac:dyDescent="0.2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 s="12">
        <v>278</v>
      </c>
      <c r="M2073" t="b">
        <v>1</v>
      </c>
      <c r="N2073" t="s">
        <v>8293</v>
      </c>
      <c r="O2073" s="12">
        <f t="shared" si="128"/>
        <v>281</v>
      </c>
      <c r="P2073">
        <f t="shared" si="129"/>
        <v>201.96</v>
      </c>
      <c r="Q2073" t="s">
        <v>8338</v>
      </c>
      <c r="R2073" s="16">
        <f t="shared" si="130"/>
        <v>42600.278749999998</v>
      </c>
      <c r="S2073" s="17">
        <f t="shared" si="131"/>
        <v>42645.278749999998</v>
      </c>
    </row>
    <row r="2074" spans="1:19" ht="48" hidden="1" x14ac:dyDescent="0.2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 s="12">
        <v>350</v>
      </c>
      <c r="M2074" t="b">
        <v>1</v>
      </c>
      <c r="N2074" t="s">
        <v>8293</v>
      </c>
      <c r="O2074" s="12">
        <f t="shared" si="128"/>
        <v>111</v>
      </c>
      <c r="P2074">
        <f t="shared" si="129"/>
        <v>226.21</v>
      </c>
      <c r="Q2074" t="s">
        <v>8338</v>
      </c>
      <c r="R2074" s="16">
        <f t="shared" si="130"/>
        <v>42467.581388888888</v>
      </c>
      <c r="S2074" s="17">
        <f t="shared" si="131"/>
        <v>42497.581388888888</v>
      </c>
    </row>
    <row r="2075" spans="1:19" ht="48" hidden="1" x14ac:dyDescent="0.2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 s="12">
        <v>470</v>
      </c>
      <c r="M2075" t="b">
        <v>1</v>
      </c>
      <c r="N2075" t="s">
        <v>8293</v>
      </c>
      <c r="O2075" s="12">
        <f t="shared" si="128"/>
        <v>153</v>
      </c>
      <c r="P2075">
        <f t="shared" si="129"/>
        <v>324.69</v>
      </c>
      <c r="Q2075" t="s">
        <v>8338</v>
      </c>
      <c r="R2075" s="16">
        <f t="shared" si="130"/>
        <v>42087.668032407411</v>
      </c>
      <c r="S2075" s="17">
        <f t="shared" si="131"/>
        <v>42132.668032407411</v>
      </c>
    </row>
    <row r="2076" spans="1:19" ht="32" hidden="1" x14ac:dyDescent="0.2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 s="12">
        <v>3</v>
      </c>
      <c r="M2076" t="b">
        <v>1</v>
      </c>
      <c r="N2076" t="s">
        <v>8293</v>
      </c>
      <c r="O2076" s="12">
        <f t="shared" si="128"/>
        <v>103</v>
      </c>
      <c r="P2076">
        <f t="shared" si="129"/>
        <v>205</v>
      </c>
      <c r="Q2076" t="s">
        <v>8338</v>
      </c>
      <c r="R2076" s="16">
        <f t="shared" si="130"/>
        <v>42466.826180555552</v>
      </c>
      <c r="S2076" s="17">
        <f t="shared" si="131"/>
        <v>42496.826180555552</v>
      </c>
    </row>
    <row r="2077" spans="1:19" ht="48" hidden="1" x14ac:dyDescent="0.2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 s="12">
        <v>8200</v>
      </c>
      <c r="M2077" t="b">
        <v>1</v>
      </c>
      <c r="N2077" t="s">
        <v>8293</v>
      </c>
      <c r="O2077" s="12">
        <f t="shared" si="128"/>
        <v>1678</v>
      </c>
      <c r="P2077">
        <f t="shared" si="129"/>
        <v>20.47</v>
      </c>
      <c r="Q2077" t="s">
        <v>8338</v>
      </c>
      <c r="R2077" s="16">
        <f t="shared" si="130"/>
        <v>41450.681574074071</v>
      </c>
      <c r="S2077" s="17">
        <f t="shared" si="131"/>
        <v>41480.681574074071</v>
      </c>
    </row>
    <row r="2078" spans="1:19" ht="32" hidden="1" x14ac:dyDescent="0.2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 s="12">
        <v>8359</v>
      </c>
      <c r="M2078" t="b">
        <v>1</v>
      </c>
      <c r="N2078" t="s">
        <v>8293</v>
      </c>
      <c r="O2078" s="12">
        <f t="shared" si="128"/>
        <v>543</v>
      </c>
      <c r="P2078">
        <f t="shared" si="129"/>
        <v>116.35</v>
      </c>
      <c r="Q2078" t="s">
        <v>8338</v>
      </c>
      <c r="R2078" s="16">
        <f t="shared" si="130"/>
        <v>41803.880659722221</v>
      </c>
      <c r="S2078" s="17">
        <f t="shared" si="131"/>
        <v>41843.880659722221</v>
      </c>
    </row>
    <row r="2079" spans="1:19" ht="48" hidden="1" x14ac:dyDescent="0.2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 s="12">
        <v>188</v>
      </c>
      <c r="M2079" t="b">
        <v>1</v>
      </c>
      <c r="N2079" t="s">
        <v>8293</v>
      </c>
      <c r="O2079" s="12">
        <f t="shared" si="128"/>
        <v>116</v>
      </c>
      <c r="P2079">
        <f t="shared" si="129"/>
        <v>307.2</v>
      </c>
      <c r="Q2079" t="s">
        <v>8338</v>
      </c>
      <c r="R2079" s="16">
        <f t="shared" si="130"/>
        <v>42103.042546296296</v>
      </c>
      <c r="S2079" s="17">
        <f t="shared" si="131"/>
        <v>42160.875</v>
      </c>
    </row>
    <row r="2080" spans="1:19" ht="48" hidden="1" x14ac:dyDescent="0.2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 s="12">
        <v>48</v>
      </c>
      <c r="M2080" t="b">
        <v>1</v>
      </c>
      <c r="N2080" t="s">
        <v>8293</v>
      </c>
      <c r="O2080" s="12">
        <f t="shared" si="128"/>
        <v>131</v>
      </c>
      <c r="P2080">
        <f t="shared" si="129"/>
        <v>546.69000000000005</v>
      </c>
      <c r="Q2080" t="s">
        <v>8338</v>
      </c>
      <c r="R2080" s="16">
        <f t="shared" si="130"/>
        <v>42692.771493055552</v>
      </c>
      <c r="S2080" s="17">
        <f t="shared" si="131"/>
        <v>42722.771493055552</v>
      </c>
    </row>
    <row r="2081" spans="1:19" ht="48" hidden="1" x14ac:dyDescent="0.2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 s="12">
        <v>607</v>
      </c>
      <c r="M2081" t="b">
        <v>1</v>
      </c>
      <c r="N2081" t="s">
        <v>8293</v>
      </c>
      <c r="O2081" s="12">
        <f t="shared" si="128"/>
        <v>288</v>
      </c>
      <c r="P2081">
        <f t="shared" si="129"/>
        <v>47.47</v>
      </c>
      <c r="Q2081" t="s">
        <v>8338</v>
      </c>
      <c r="R2081" s="16">
        <f t="shared" si="130"/>
        <v>42150.71056712963</v>
      </c>
      <c r="S2081" s="17">
        <f t="shared" si="131"/>
        <v>42180.791666666672</v>
      </c>
    </row>
    <row r="2082" spans="1:19" ht="48" hidden="1" x14ac:dyDescent="0.2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 s="12">
        <v>50</v>
      </c>
      <c r="M2082" t="b">
        <v>1</v>
      </c>
      <c r="N2082" t="s">
        <v>8293</v>
      </c>
      <c r="O2082" s="12">
        <f t="shared" si="128"/>
        <v>508</v>
      </c>
      <c r="P2082">
        <f t="shared" si="129"/>
        <v>101.56</v>
      </c>
      <c r="Q2082" t="s">
        <v>8338</v>
      </c>
      <c r="R2082" s="16">
        <f t="shared" si="130"/>
        <v>42289.957175925927</v>
      </c>
      <c r="S2082" s="17">
        <f t="shared" si="131"/>
        <v>42319.998842592591</v>
      </c>
    </row>
    <row r="2083" spans="1:19" ht="48" hidden="1" x14ac:dyDescent="0.2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 s="12">
        <v>55</v>
      </c>
      <c r="M2083" t="b">
        <v>1</v>
      </c>
      <c r="N2083" t="s">
        <v>8277</v>
      </c>
      <c r="O2083" s="12">
        <f t="shared" si="128"/>
        <v>115</v>
      </c>
      <c r="P2083">
        <f t="shared" si="129"/>
        <v>72.91</v>
      </c>
      <c r="Q2083" t="s">
        <v>8322</v>
      </c>
      <c r="R2083" s="16">
        <f t="shared" si="130"/>
        <v>41004.156886574077</v>
      </c>
      <c r="S2083" s="17">
        <f t="shared" si="131"/>
        <v>41045.207638888889</v>
      </c>
    </row>
    <row r="2084" spans="1:19" ht="48" hidden="1" x14ac:dyDescent="0.2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 s="12">
        <v>38</v>
      </c>
      <c r="M2084" t="b">
        <v>1</v>
      </c>
      <c r="N2084" t="s">
        <v>8277</v>
      </c>
      <c r="O2084" s="12">
        <f t="shared" si="128"/>
        <v>111</v>
      </c>
      <c r="P2084">
        <f t="shared" si="129"/>
        <v>43.71</v>
      </c>
      <c r="Q2084" t="s">
        <v>8322</v>
      </c>
      <c r="R2084" s="16">
        <f t="shared" si="130"/>
        <v>40811.120324074072</v>
      </c>
      <c r="S2084" s="17">
        <f t="shared" si="131"/>
        <v>40871.161990740737</v>
      </c>
    </row>
    <row r="2085" spans="1:19" ht="48" hidden="1" x14ac:dyDescent="0.2">
      <c r="A2085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 s="12">
        <v>25</v>
      </c>
      <c r="M2085" t="b">
        <v>1</v>
      </c>
      <c r="N2085" t="s">
        <v>8277</v>
      </c>
      <c r="O2085" s="12">
        <f t="shared" si="128"/>
        <v>113</v>
      </c>
      <c r="P2085">
        <f t="shared" si="129"/>
        <v>34</v>
      </c>
      <c r="Q2085" t="s">
        <v>8322</v>
      </c>
      <c r="R2085" s="16">
        <f t="shared" si="130"/>
        <v>41034.72216435185</v>
      </c>
      <c r="S2085" s="17">
        <f t="shared" si="131"/>
        <v>41064.72216435185</v>
      </c>
    </row>
    <row r="2086" spans="1:19" ht="48" hidden="1" x14ac:dyDescent="0.2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 s="12">
        <v>46</v>
      </c>
      <c r="M2086" t="b">
        <v>1</v>
      </c>
      <c r="N2086" t="s">
        <v>8277</v>
      </c>
      <c r="O2086" s="12">
        <f t="shared" si="128"/>
        <v>108</v>
      </c>
      <c r="P2086">
        <f t="shared" si="129"/>
        <v>70.650000000000006</v>
      </c>
      <c r="Q2086" t="s">
        <v>8322</v>
      </c>
      <c r="R2086" s="16">
        <f t="shared" si="130"/>
        <v>41731.833124999997</v>
      </c>
      <c r="S2086" s="17">
        <f t="shared" si="131"/>
        <v>41763.290972222225</v>
      </c>
    </row>
    <row r="2087" spans="1:19" ht="48" hidden="1" x14ac:dyDescent="0.2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 s="12">
        <v>83</v>
      </c>
      <c r="M2087" t="b">
        <v>1</v>
      </c>
      <c r="N2087" t="s">
        <v>8277</v>
      </c>
      <c r="O2087" s="12">
        <f t="shared" si="128"/>
        <v>124</v>
      </c>
      <c r="P2087">
        <f t="shared" si="129"/>
        <v>89.3</v>
      </c>
      <c r="Q2087" t="s">
        <v>8322</v>
      </c>
      <c r="R2087" s="16">
        <f t="shared" si="130"/>
        <v>41075.835497685184</v>
      </c>
      <c r="S2087" s="17">
        <f t="shared" si="131"/>
        <v>41105.835497685184</v>
      </c>
    </row>
    <row r="2088" spans="1:19" ht="48" hidden="1" x14ac:dyDescent="0.2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 s="12">
        <v>35</v>
      </c>
      <c r="M2088" t="b">
        <v>1</v>
      </c>
      <c r="N2088" t="s">
        <v>8277</v>
      </c>
      <c r="O2088" s="12">
        <f t="shared" si="128"/>
        <v>101</v>
      </c>
      <c r="P2088">
        <f t="shared" si="129"/>
        <v>115.09</v>
      </c>
      <c r="Q2088" t="s">
        <v>8322</v>
      </c>
      <c r="R2088" s="16">
        <f t="shared" si="130"/>
        <v>40860.67050925926</v>
      </c>
      <c r="S2088" s="17">
        <f t="shared" si="131"/>
        <v>40891.207638888889</v>
      </c>
    </row>
    <row r="2089" spans="1:19" ht="48" hidden="1" x14ac:dyDescent="0.2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 s="12">
        <v>25</v>
      </c>
      <c r="M2089" t="b">
        <v>1</v>
      </c>
      <c r="N2089" t="s">
        <v>8277</v>
      </c>
      <c r="O2089" s="12">
        <f t="shared" si="128"/>
        <v>104</v>
      </c>
      <c r="P2089">
        <f t="shared" si="129"/>
        <v>62.12</v>
      </c>
      <c r="Q2089" t="s">
        <v>8322</v>
      </c>
      <c r="R2089" s="16">
        <f t="shared" si="130"/>
        <v>40764.204375000001</v>
      </c>
      <c r="S2089" s="17">
        <f t="shared" si="131"/>
        <v>40794.204375000001</v>
      </c>
    </row>
    <row r="2090" spans="1:19" ht="48" hidden="1" x14ac:dyDescent="0.2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 s="12">
        <v>75</v>
      </c>
      <c r="M2090" t="b">
        <v>1</v>
      </c>
      <c r="N2090" t="s">
        <v>8277</v>
      </c>
      <c r="O2090" s="12">
        <f t="shared" si="128"/>
        <v>116</v>
      </c>
      <c r="P2090">
        <f t="shared" si="129"/>
        <v>46.2</v>
      </c>
      <c r="Q2090" t="s">
        <v>8322</v>
      </c>
      <c r="R2090" s="16">
        <f t="shared" si="130"/>
        <v>40395.714722222219</v>
      </c>
      <c r="S2090" s="17">
        <f t="shared" si="131"/>
        <v>40432.165972222225</v>
      </c>
    </row>
    <row r="2091" spans="1:19" ht="32" hidden="1" x14ac:dyDescent="0.2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 s="12">
        <v>62</v>
      </c>
      <c r="M2091" t="b">
        <v>1</v>
      </c>
      <c r="N2091" t="s">
        <v>8277</v>
      </c>
      <c r="O2091" s="12">
        <f t="shared" si="128"/>
        <v>120</v>
      </c>
      <c r="P2091">
        <f t="shared" si="129"/>
        <v>48.55</v>
      </c>
      <c r="Q2091" t="s">
        <v>8322</v>
      </c>
      <c r="R2091" s="16">
        <f t="shared" si="130"/>
        <v>41453.076319444444</v>
      </c>
      <c r="S2091" s="17">
        <f t="shared" si="131"/>
        <v>41488.076319444444</v>
      </c>
    </row>
    <row r="2092" spans="1:19" ht="48" hidden="1" x14ac:dyDescent="0.2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 s="12">
        <v>160</v>
      </c>
      <c r="M2092" t="b">
        <v>1</v>
      </c>
      <c r="N2092" t="s">
        <v>8277</v>
      </c>
      <c r="O2092" s="12">
        <f t="shared" si="128"/>
        <v>115</v>
      </c>
      <c r="P2092">
        <f t="shared" si="129"/>
        <v>57.52</v>
      </c>
      <c r="Q2092" t="s">
        <v>8322</v>
      </c>
      <c r="R2092" s="16">
        <f t="shared" si="130"/>
        <v>41299.381423611114</v>
      </c>
      <c r="S2092" s="17">
        <f t="shared" si="131"/>
        <v>41329.381423611114</v>
      </c>
    </row>
    <row r="2093" spans="1:19" ht="48" hidden="1" x14ac:dyDescent="0.2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 s="12">
        <v>246</v>
      </c>
      <c r="M2093" t="b">
        <v>1</v>
      </c>
      <c r="N2093" t="s">
        <v>8277</v>
      </c>
      <c r="O2093" s="12">
        <f t="shared" si="128"/>
        <v>120</v>
      </c>
      <c r="P2093">
        <f t="shared" si="129"/>
        <v>88.15</v>
      </c>
      <c r="Q2093" t="s">
        <v>8322</v>
      </c>
      <c r="R2093" s="16">
        <f t="shared" si="130"/>
        <v>40555.322662037033</v>
      </c>
      <c r="S2093" s="17">
        <f t="shared" si="131"/>
        <v>40603.833333333336</v>
      </c>
    </row>
    <row r="2094" spans="1:19" ht="48" hidden="1" x14ac:dyDescent="0.2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 s="12">
        <v>55</v>
      </c>
      <c r="M2094" t="b">
        <v>1</v>
      </c>
      <c r="N2094" t="s">
        <v>8277</v>
      </c>
      <c r="O2094" s="12">
        <f t="shared" si="128"/>
        <v>101</v>
      </c>
      <c r="P2094">
        <f t="shared" si="129"/>
        <v>110.49</v>
      </c>
      <c r="Q2094" t="s">
        <v>8322</v>
      </c>
      <c r="R2094" s="16">
        <f t="shared" si="130"/>
        <v>40763.707546296297</v>
      </c>
      <c r="S2094" s="17">
        <f t="shared" si="131"/>
        <v>40823.707546296297</v>
      </c>
    </row>
    <row r="2095" spans="1:19" ht="48" hidden="1" x14ac:dyDescent="0.2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 s="12">
        <v>23</v>
      </c>
      <c r="M2095" t="b">
        <v>1</v>
      </c>
      <c r="N2095" t="s">
        <v>8277</v>
      </c>
      <c r="O2095" s="12">
        <f t="shared" si="128"/>
        <v>102</v>
      </c>
      <c r="P2095">
        <f t="shared" si="129"/>
        <v>66.83</v>
      </c>
      <c r="Q2095" t="s">
        <v>8322</v>
      </c>
      <c r="R2095" s="16">
        <f t="shared" si="130"/>
        <v>41205.854537037041</v>
      </c>
      <c r="S2095" s="17">
        <f t="shared" si="131"/>
        <v>41265.896203703705</v>
      </c>
    </row>
    <row r="2096" spans="1:19" ht="48" hidden="1" x14ac:dyDescent="0.2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 s="12">
        <v>72</v>
      </c>
      <c r="M2096" t="b">
        <v>1</v>
      </c>
      <c r="N2096" t="s">
        <v>8277</v>
      </c>
      <c r="O2096" s="12">
        <f t="shared" si="128"/>
        <v>121</v>
      </c>
      <c r="P2096">
        <f t="shared" si="129"/>
        <v>58.6</v>
      </c>
      <c r="Q2096" t="s">
        <v>8322</v>
      </c>
      <c r="R2096" s="16">
        <f t="shared" si="130"/>
        <v>40939.02002314815</v>
      </c>
      <c r="S2096" s="17">
        <f t="shared" si="131"/>
        <v>40973.125</v>
      </c>
    </row>
    <row r="2097" spans="1:19" ht="48" hidden="1" x14ac:dyDescent="0.2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 s="12">
        <v>22</v>
      </c>
      <c r="M2097" t="b">
        <v>1</v>
      </c>
      <c r="N2097" t="s">
        <v>8277</v>
      </c>
      <c r="O2097" s="12">
        <f t="shared" si="128"/>
        <v>100</v>
      </c>
      <c r="P2097">
        <f t="shared" si="129"/>
        <v>113.64</v>
      </c>
      <c r="Q2097" t="s">
        <v>8322</v>
      </c>
      <c r="R2097" s="16">
        <f t="shared" si="130"/>
        <v>40758.733483796292</v>
      </c>
      <c r="S2097" s="17">
        <f t="shared" si="131"/>
        <v>40818.733483796292</v>
      </c>
    </row>
    <row r="2098" spans="1:19" ht="48" hidden="1" x14ac:dyDescent="0.2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 s="12">
        <v>14</v>
      </c>
      <c r="M2098" t="b">
        <v>1</v>
      </c>
      <c r="N2098" t="s">
        <v>8277</v>
      </c>
      <c r="O2098" s="12">
        <f t="shared" si="128"/>
        <v>102</v>
      </c>
      <c r="P2098">
        <f t="shared" si="129"/>
        <v>43.57</v>
      </c>
      <c r="Q2098" t="s">
        <v>8322</v>
      </c>
      <c r="R2098" s="16">
        <f t="shared" si="130"/>
        <v>41192.758506944447</v>
      </c>
      <c r="S2098" s="17">
        <f t="shared" si="131"/>
        <v>41208.165972222225</v>
      </c>
    </row>
    <row r="2099" spans="1:19" ht="48" hidden="1" x14ac:dyDescent="0.2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 s="12">
        <v>38</v>
      </c>
      <c r="M2099" t="b">
        <v>1</v>
      </c>
      <c r="N2099" t="s">
        <v>8277</v>
      </c>
      <c r="O2099" s="12">
        <f t="shared" si="128"/>
        <v>100</v>
      </c>
      <c r="P2099">
        <f t="shared" si="129"/>
        <v>78.95</v>
      </c>
      <c r="Q2099" t="s">
        <v>8322</v>
      </c>
      <c r="R2099" s="16">
        <f t="shared" si="130"/>
        <v>40818.58489583333</v>
      </c>
      <c r="S2099" s="17">
        <f t="shared" si="131"/>
        <v>40878.626562500001</v>
      </c>
    </row>
    <row r="2100" spans="1:19" ht="48" hidden="1" x14ac:dyDescent="0.2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 s="12">
        <v>32</v>
      </c>
      <c r="M2100" t="b">
        <v>1</v>
      </c>
      <c r="N2100" t="s">
        <v>8277</v>
      </c>
      <c r="O2100" s="12">
        <f t="shared" si="128"/>
        <v>100</v>
      </c>
      <c r="P2100">
        <f t="shared" si="129"/>
        <v>188.13</v>
      </c>
      <c r="Q2100" t="s">
        <v>8322</v>
      </c>
      <c r="R2100" s="16">
        <f t="shared" si="130"/>
        <v>40946.11383101852</v>
      </c>
      <c r="S2100" s="17">
        <f t="shared" si="131"/>
        <v>40976.11383101852</v>
      </c>
    </row>
    <row r="2101" spans="1:19" ht="16" hidden="1" x14ac:dyDescent="0.2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 s="12">
        <v>63</v>
      </c>
      <c r="M2101" t="b">
        <v>1</v>
      </c>
      <c r="N2101" t="s">
        <v>8277</v>
      </c>
      <c r="O2101" s="12">
        <f t="shared" si="128"/>
        <v>132</v>
      </c>
      <c r="P2101">
        <f t="shared" si="129"/>
        <v>63.03</v>
      </c>
      <c r="Q2101" t="s">
        <v>8322</v>
      </c>
      <c r="R2101" s="16">
        <f t="shared" si="130"/>
        <v>42173.746342592596</v>
      </c>
      <c r="S2101" s="17">
        <f t="shared" si="131"/>
        <v>42187.152777777781</v>
      </c>
    </row>
    <row r="2102" spans="1:19" ht="48" hidden="1" x14ac:dyDescent="0.2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 s="12">
        <v>27</v>
      </c>
      <c r="M2102" t="b">
        <v>1</v>
      </c>
      <c r="N2102" t="s">
        <v>8277</v>
      </c>
      <c r="O2102" s="12">
        <f t="shared" si="128"/>
        <v>137</v>
      </c>
      <c r="P2102">
        <f t="shared" si="129"/>
        <v>30.37</v>
      </c>
      <c r="Q2102" t="s">
        <v>8322</v>
      </c>
      <c r="R2102" s="16">
        <f t="shared" si="130"/>
        <v>41074.834965277776</v>
      </c>
      <c r="S2102" s="17">
        <f t="shared" si="131"/>
        <v>41090.165972222225</v>
      </c>
    </row>
    <row r="2103" spans="1:19" ht="48" hidden="1" x14ac:dyDescent="0.2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 s="12">
        <v>44</v>
      </c>
      <c r="M2103" t="b">
        <v>1</v>
      </c>
      <c r="N2103" t="s">
        <v>8277</v>
      </c>
      <c r="O2103" s="12">
        <f t="shared" si="128"/>
        <v>113</v>
      </c>
      <c r="P2103">
        <f t="shared" si="129"/>
        <v>51.48</v>
      </c>
      <c r="Q2103" t="s">
        <v>8322</v>
      </c>
      <c r="R2103" s="16">
        <f t="shared" si="130"/>
        <v>40892.149467592593</v>
      </c>
      <c r="S2103" s="17">
        <f t="shared" si="131"/>
        <v>40952.149467592593</v>
      </c>
    </row>
    <row r="2104" spans="1:19" ht="48" hidden="1" x14ac:dyDescent="0.2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 s="12">
        <v>38</v>
      </c>
      <c r="M2104" t="b">
        <v>1</v>
      </c>
      <c r="N2104" t="s">
        <v>8277</v>
      </c>
      <c r="O2104" s="12">
        <f t="shared" si="128"/>
        <v>136</v>
      </c>
      <c r="P2104">
        <f t="shared" si="129"/>
        <v>35.79</v>
      </c>
      <c r="Q2104" t="s">
        <v>8322</v>
      </c>
      <c r="R2104" s="16">
        <f t="shared" si="130"/>
        <v>40638.868611111109</v>
      </c>
      <c r="S2104" s="17">
        <f t="shared" si="131"/>
        <v>40668.868611111109</v>
      </c>
    </row>
    <row r="2105" spans="1:19" ht="32" hidden="1" x14ac:dyDescent="0.2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 s="12">
        <v>115</v>
      </c>
      <c r="M2105" t="b">
        <v>1</v>
      </c>
      <c r="N2105" t="s">
        <v>8277</v>
      </c>
      <c r="O2105" s="12">
        <f t="shared" si="128"/>
        <v>146</v>
      </c>
      <c r="P2105">
        <f t="shared" si="129"/>
        <v>98.82</v>
      </c>
      <c r="Q2105" t="s">
        <v>8322</v>
      </c>
      <c r="R2105" s="16">
        <f t="shared" si="130"/>
        <v>41192.754942129628</v>
      </c>
      <c r="S2105" s="17">
        <f t="shared" si="131"/>
        <v>41222.7966087963</v>
      </c>
    </row>
    <row r="2106" spans="1:19" ht="48" hidden="1" x14ac:dyDescent="0.2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 s="12">
        <v>37</v>
      </c>
      <c r="M2106" t="b">
        <v>1</v>
      </c>
      <c r="N2106" t="s">
        <v>8277</v>
      </c>
      <c r="O2106" s="12">
        <f t="shared" si="128"/>
        <v>130</v>
      </c>
      <c r="P2106">
        <f t="shared" si="129"/>
        <v>28</v>
      </c>
      <c r="Q2106" t="s">
        <v>8322</v>
      </c>
      <c r="R2106" s="16">
        <f t="shared" si="130"/>
        <v>41394.074467592596</v>
      </c>
      <c r="S2106" s="17">
        <f t="shared" si="131"/>
        <v>41425</v>
      </c>
    </row>
    <row r="2107" spans="1:19" ht="32" hidden="1" x14ac:dyDescent="0.2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 s="12">
        <v>99</v>
      </c>
      <c r="M2107" t="b">
        <v>1</v>
      </c>
      <c r="N2107" t="s">
        <v>8277</v>
      </c>
      <c r="O2107" s="12">
        <f t="shared" si="128"/>
        <v>254</v>
      </c>
      <c r="P2107">
        <f t="shared" si="129"/>
        <v>51.31</v>
      </c>
      <c r="Q2107" t="s">
        <v>8322</v>
      </c>
      <c r="R2107" s="16">
        <f t="shared" si="130"/>
        <v>41951.788807870369</v>
      </c>
      <c r="S2107" s="17">
        <f t="shared" si="131"/>
        <v>41964.166666666672</v>
      </c>
    </row>
    <row r="2108" spans="1:19" ht="48" hidden="1" x14ac:dyDescent="0.2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 s="12">
        <v>44</v>
      </c>
      <c r="M2108" t="b">
        <v>1</v>
      </c>
      <c r="N2108" t="s">
        <v>8277</v>
      </c>
      <c r="O2108" s="12">
        <f t="shared" si="128"/>
        <v>107</v>
      </c>
      <c r="P2108">
        <f t="shared" si="129"/>
        <v>53.52</v>
      </c>
      <c r="Q2108" t="s">
        <v>8322</v>
      </c>
      <c r="R2108" s="16">
        <f t="shared" si="130"/>
        <v>41270.21497685185</v>
      </c>
      <c r="S2108" s="17">
        <f t="shared" si="131"/>
        <v>41300.21497685185</v>
      </c>
    </row>
    <row r="2109" spans="1:19" ht="48" hidden="1" x14ac:dyDescent="0.2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 s="12">
        <v>58</v>
      </c>
      <c r="M2109" t="b">
        <v>1</v>
      </c>
      <c r="N2109" t="s">
        <v>8277</v>
      </c>
      <c r="O2109" s="12">
        <f t="shared" si="128"/>
        <v>108</v>
      </c>
      <c r="P2109">
        <f t="shared" si="129"/>
        <v>37.15</v>
      </c>
      <c r="Q2109" t="s">
        <v>8322</v>
      </c>
      <c r="R2109" s="16">
        <f t="shared" si="130"/>
        <v>41934.71056712963</v>
      </c>
      <c r="S2109" s="17">
        <f t="shared" si="131"/>
        <v>41955.752233796295</v>
      </c>
    </row>
    <row r="2110" spans="1:19" ht="48" hidden="1" x14ac:dyDescent="0.2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 s="12">
        <v>191</v>
      </c>
      <c r="M2110" t="b">
        <v>1</v>
      </c>
      <c r="N2110" t="s">
        <v>8277</v>
      </c>
      <c r="O2110" s="12">
        <f t="shared" si="128"/>
        <v>107</v>
      </c>
      <c r="P2110">
        <f t="shared" si="129"/>
        <v>89.9</v>
      </c>
      <c r="Q2110" t="s">
        <v>8322</v>
      </c>
      <c r="R2110" s="16">
        <f t="shared" si="130"/>
        <v>41135.175694444442</v>
      </c>
      <c r="S2110" s="17">
        <f t="shared" si="131"/>
        <v>41162.163194444445</v>
      </c>
    </row>
    <row r="2111" spans="1:19" ht="32" hidden="1" x14ac:dyDescent="0.2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 s="12">
        <v>40</v>
      </c>
      <c r="M2111" t="b">
        <v>1</v>
      </c>
      <c r="N2111" t="s">
        <v>8277</v>
      </c>
      <c r="O2111" s="12">
        <f t="shared" si="128"/>
        <v>107</v>
      </c>
      <c r="P2111">
        <f t="shared" si="129"/>
        <v>106.53</v>
      </c>
      <c r="Q2111" t="s">
        <v>8322</v>
      </c>
      <c r="R2111" s="16">
        <f t="shared" si="130"/>
        <v>42160.708530092597</v>
      </c>
      <c r="S2111" s="17">
        <f t="shared" si="131"/>
        <v>42190.708530092597</v>
      </c>
    </row>
    <row r="2112" spans="1:19" ht="32" hidden="1" x14ac:dyDescent="0.2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 s="12">
        <v>38</v>
      </c>
      <c r="M2112" t="b">
        <v>1</v>
      </c>
      <c r="N2112" t="s">
        <v>8277</v>
      </c>
      <c r="O2112" s="12">
        <f t="shared" si="128"/>
        <v>100</v>
      </c>
      <c r="P2112">
        <f t="shared" si="129"/>
        <v>52.82</v>
      </c>
      <c r="Q2112" t="s">
        <v>8322</v>
      </c>
      <c r="R2112" s="16">
        <f t="shared" si="130"/>
        <v>41759.670937499999</v>
      </c>
      <c r="S2112" s="17">
        <f t="shared" si="131"/>
        <v>41787.207638888889</v>
      </c>
    </row>
    <row r="2113" spans="1:19" ht="48" hidden="1" x14ac:dyDescent="0.2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 s="12">
        <v>39</v>
      </c>
      <c r="M2113" t="b">
        <v>1</v>
      </c>
      <c r="N2113" t="s">
        <v>8277</v>
      </c>
      <c r="O2113" s="12">
        <f t="shared" si="128"/>
        <v>107</v>
      </c>
      <c r="P2113">
        <f t="shared" si="129"/>
        <v>54.62</v>
      </c>
      <c r="Q2113" t="s">
        <v>8322</v>
      </c>
      <c r="R2113" s="16">
        <f t="shared" si="130"/>
        <v>40703.197048611109</v>
      </c>
      <c r="S2113" s="17">
        <f t="shared" si="131"/>
        <v>40770.041666666664</v>
      </c>
    </row>
    <row r="2114" spans="1:19" ht="48" hidden="1" x14ac:dyDescent="0.2">
      <c r="A2114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 s="12">
        <v>11</v>
      </c>
      <c r="M2114" t="b">
        <v>1</v>
      </c>
      <c r="N2114" t="s">
        <v>8277</v>
      </c>
      <c r="O2114" s="12">
        <f t="shared" ref="O2114:O2177" si="132">ROUND(E2114/D2114*100,0)</f>
        <v>100</v>
      </c>
      <c r="P2114">
        <f t="shared" si="129"/>
        <v>27.27</v>
      </c>
      <c r="Q2114" t="s">
        <v>8322</v>
      </c>
      <c r="R2114" s="16">
        <f t="shared" si="130"/>
        <v>41365.928159722222</v>
      </c>
      <c r="S2114" s="17">
        <f t="shared" si="131"/>
        <v>41379.928159722222</v>
      </c>
    </row>
    <row r="2115" spans="1:19" ht="32" hidden="1" x14ac:dyDescent="0.2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 s="12">
        <v>107</v>
      </c>
      <c r="M2115" t="b">
        <v>1</v>
      </c>
      <c r="N2115" t="s">
        <v>8277</v>
      </c>
      <c r="O2115" s="12">
        <f t="shared" si="132"/>
        <v>105</v>
      </c>
      <c r="P2115">
        <f t="shared" ref="P2115:P2178" si="133">IFERROR(ROUND(E2115/L2115,2),0)</f>
        <v>68.599999999999994</v>
      </c>
      <c r="Q2115" t="s">
        <v>8322</v>
      </c>
      <c r="R2115" s="16">
        <f t="shared" ref="R2115:R2178" si="134">(((J2115/60)/60)/24)+DATE(1970,1,1)</f>
        <v>41870.86546296296</v>
      </c>
      <c r="S2115" s="17">
        <f t="shared" ref="S2115:S2178" si="135">(((I2115/60)/60)/24)+DATE(1970,1,1)</f>
        <v>41905.86546296296</v>
      </c>
    </row>
    <row r="2116" spans="1:19" ht="48" hidden="1" x14ac:dyDescent="0.2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 s="12">
        <v>147</v>
      </c>
      <c r="M2116" t="b">
        <v>1</v>
      </c>
      <c r="N2116" t="s">
        <v>8277</v>
      </c>
      <c r="O2116" s="12">
        <f t="shared" si="132"/>
        <v>105</v>
      </c>
      <c r="P2116">
        <f t="shared" si="133"/>
        <v>35.61</v>
      </c>
      <c r="Q2116" t="s">
        <v>8322</v>
      </c>
      <c r="R2116" s="16">
        <f t="shared" si="134"/>
        <v>40458.815625000003</v>
      </c>
      <c r="S2116" s="17">
        <f t="shared" si="135"/>
        <v>40521.207638888889</v>
      </c>
    </row>
    <row r="2117" spans="1:19" ht="48" hidden="1" x14ac:dyDescent="0.2">
      <c r="A2117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 s="12">
        <v>36</v>
      </c>
      <c r="M2117" t="b">
        <v>1</v>
      </c>
      <c r="N2117" t="s">
        <v>8277</v>
      </c>
      <c r="O2117" s="12">
        <f t="shared" si="132"/>
        <v>226</v>
      </c>
      <c r="P2117">
        <f t="shared" si="133"/>
        <v>94.03</v>
      </c>
      <c r="Q2117" t="s">
        <v>8322</v>
      </c>
      <c r="R2117" s="16">
        <f t="shared" si="134"/>
        <v>40564.081030092595</v>
      </c>
      <c r="S2117" s="17">
        <f t="shared" si="135"/>
        <v>40594.081030092595</v>
      </c>
    </row>
    <row r="2118" spans="1:19" ht="48" hidden="1" x14ac:dyDescent="0.2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 s="12">
        <v>92</v>
      </c>
      <c r="M2118" t="b">
        <v>1</v>
      </c>
      <c r="N2118" t="s">
        <v>8277</v>
      </c>
      <c r="O2118" s="12">
        <f t="shared" si="132"/>
        <v>101</v>
      </c>
      <c r="P2118">
        <f t="shared" si="133"/>
        <v>526.46</v>
      </c>
      <c r="Q2118" t="s">
        <v>8322</v>
      </c>
      <c r="R2118" s="16">
        <f t="shared" si="134"/>
        <v>41136.777812500004</v>
      </c>
      <c r="S2118" s="17">
        <f t="shared" si="135"/>
        <v>41184.777812500004</v>
      </c>
    </row>
    <row r="2119" spans="1:19" ht="48" hidden="1" x14ac:dyDescent="0.2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 s="12">
        <v>35</v>
      </c>
      <c r="M2119" t="b">
        <v>1</v>
      </c>
      <c r="N2119" t="s">
        <v>8277</v>
      </c>
      <c r="O2119" s="12">
        <f t="shared" si="132"/>
        <v>148</v>
      </c>
      <c r="P2119">
        <f t="shared" si="133"/>
        <v>50.66</v>
      </c>
      <c r="Q2119" t="s">
        <v>8322</v>
      </c>
      <c r="R2119" s="16">
        <f t="shared" si="134"/>
        <v>42290.059594907405</v>
      </c>
      <c r="S2119" s="17">
        <f t="shared" si="135"/>
        <v>42304.207638888889</v>
      </c>
    </row>
    <row r="2120" spans="1:19" ht="32" hidden="1" x14ac:dyDescent="0.2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 s="12">
        <v>17</v>
      </c>
      <c r="M2120" t="b">
        <v>1</v>
      </c>
      <c r="N2120" t="s">
        <v>8277</v>
      </c>
      <c r="O2120" s="12">
        <f t="shared" si="132"/>
        <v>135</v>
      </c>
      <c r="P2120">
        <f t="shared" si="133"/>
        <v>79.180000000000007</v>
      </c>
      <c r="Q2120" t="s">
        <v>8322</v>
      </c>
      <c r="R2120" s="16">
        <f t="shared" si="134"/>
        <v>40718.839537037034</v>
      </c>
      <c r="S2120" s="17">
        <f t="shared" si="135"/>
        <v>40748.839537037034</v>
      </c>
    </row>
    <row r="2121" spans="1:19" ht="48" hidden="1" x14ac:dyDescent="0.2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 s="12">
        <v>22</v>
      </c>
      <c r="M2121" t="b">
        <v>1</v>
      </c>
      <c r="N2121" t="s">
        <v>8277</v>
      </c>
      <c r="O2121" s="12">
        <f t="shared" si="132"/>
        <v>101</v>
      </c>
      <c r="P2121">
        <f t="shared" si="133"/>
        <v>91.59</v>
      </c>
      <c r="Q2121" t="s">
        <v>8322</v>
      </c>
      <c r="R2121" s="16">
        <f t="shared" si="134"/>
        <v>41107.130150462966</v>
      </c>
      <c r="S2121" s="17">
        <f t="shared" si="135"/>
        <v>41137.130150462966</v>
      </c>
    </row>
    <row r="2122" spans="1:19" ht="48" hidden="1" x14ac:dyDescent="0.2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 s="12">
        <v>69</v>
      </c>
      <c r="M2122" t="b">
        <v>1</v>
      </c>
      <c r="N2122" t="s">
        <v>8277</v>
      </c>
      <c r="O2122" s="12">
        <f t="shared" si="132"/>
        <v>101</v>
      </c>
      <c r="P2122">
        <f t="shared" si="133"/>
        <v>116.96</v>
      </c>
      <c r="Q2122" t="s">
        <v>8322</v>
      </c>
      <c r="R2122" s="16">
        <f t="shared" si="134"/>
        <v>41591.964537037034</v>
      </c>
      <c r="S2122" s="17">
        <f t="shared" si="135"/>
        <v>41640.964537037034</v>
      </c>
    </row>
    <row r="2123" spans="1:19" ht="32" hidden="1" x14ac:dyDescent="0.2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 s="12">
        <v>10</v>
      </c>
      <c r="M2123" t="b">
        <v>0</v>
      </c>
      <c r="N2123" t="s">
        <v>8280</v>
      </c>
      <c r="O2123" s="12">
        <f t="shared" si="132"/>
        <v>1</v>
      </c>
      <c r="P2123">
        <f t="shared" si="133"/>
        <v>28.4</v>
      </c>
      <c r="Q2123" t="s">
        <v>8325</v>
      </c>
      <c r="R2123" s="16">
        <f t="shared" si="134"/>
        <v>42716.7424537037</v>
      </c>
      <c r="S2123" s="17">
        <f t="shared" si="135"/>
        <v>42746.7424537037</v>
      </c>
    </row>
    <row r="2124" spans="1:19" ht="32" hidden="1" x14ac:dyDescent="0.2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 s="12">
        <v>3</v>
      </c>
      <c r="M2124" t="b">
        <v>0</v>
      </c>
      <c r="N2124" t="s">
        <v>8280</v>
      </c>
      <c r="O2124" s="12">
        <f t="shared" si="132"/>
        <v>0</v>
      </c>
      <c r="P2124">
        <f t="shared" si="133"/>
        <v>103.33</v>
      </c>
      <c r="Q2124" t="s">
        <v>8325</v>
      </c>
      <c r="R2124" s="16">
        <f t="shared" si="134"/>
        <v>42712.300567129627</v>
      </c>
      <c r="S2124" s="17">
        <f t="shared" si="135"/>
        <v>42742.300567129627</v>
      </c>
    </row>
    <row r="2125" spans="1:19" ht="64" hidden="1" x14ac:dyDescent="0.2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 s="12">
        <v>5</v>
      </c>
      <c r="M2125" t="b">
        <v>0</v>
      </c>
      <c r="N2125" t="s">
        <v>8280</v>
      </c>
      <c r="O2125" s="12">
        <f t="shared" si="132"/>
        <v>10</v>
      </c>
      <c r="P2125">
        <f t="shared" si="133"/>
        <v>10</v>
      </c>
      <c r="Q2125" t="s">
        <v>8325</v>
      </c>
      <c r="R2125" s="16">
        <f t="shared" si="134"/>
        <v>40198.424849537041</v>
      </c>
      <c r="S2125" s="17">
        <f t="shared" si="135"/>
        <v>40252.290972222225</v>
      </c>
    </row>
    <row r="2126" spans="1:19" ht="48" hidden="1" x14ac:dyDescent="0.2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 s="12">
        <v>5</v>
      </c>
      <c r="M2126" t="b">
        <v>0</v>
      </c>
      <c r="N2126" t="s">
        <v>8280</v>
      </c>
      <c r="O2126" s="12">
        <f t="shared" si="132"/>
        <v>10</v>
      </c>
      <c r="P2126">
        <f t="shared" si="133"/>
        <v>23</v>
      </c>
      <c r="Q2126" t="s">
        <v>8325</v>
      </c>
      <c r="R2126" s="16">
        <f t="shared" si="134"/>
        <v>40464.028182870366</v>
      </c>
      <c r="S2126" s="17">
        <f t="shared" si="135"/>
        <v>40512.208333333336</v>
      </c>
    </row>
    <row r="2127" spans="1:19" ht="48" hidden="1" x14ac:dyDescent="0.2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 s="12">
        <v>27</v>
      </c>
      <c r="M2127" t="b">
        <v>0</v>
      </c>
      <c r="N2127" t="s">
        <v>8280</v>
      </c>
      <c r="O2127" s="12">
        <f t="shared" si="132"/>
        <v>1</v>
      </c>
      <c r="P2127">
        <f t="shared" si="133"/>
        <v>31.56</v>
      </c>
      <c r="Q2127" t="s">
        <v>8325</v>
      </c>
      <c r="R2127" s="16">
        <f t="shared" si="134"/>
        <v>42191.023530092592</v>
      </c>
      <c r="S2127" s="17">
        <f t="shared" si="135"/>
        <v>42221.023530092592</v>
      </c>
    </row>
    <row r="2128" spans="1:19" ht="48" hidden="1" x14ac:dyDescent="0.2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 s="12">
        <v>2</v>
      </c>
      <c r="M2128" t="b">
        <v>0</v>
      </c>
      <c r="N2128" t="s">
        <v>8280</v>
      </c>
      <c r="O2128" s="12">
        <f t="shared" si="132"/>
        <v>0</v>
      </c>
      <c r="P2128">
        <f t="shared" si="133"/>
        <v>5</v>
      </c>
      <c r="Q2128" t="s">
        <v>8325</v>
      </c>
      <c r="R2128" s="16">
        <f t="shared" si="134"/>
        <v>41951.973229166666</v>
      </c>
      <c r="S2128" s="17">
        <f t="shared" si="135"/>
        <v>41981.973229166666</v>
      </c>
    </row>
    <row r="2129" spans="1:19" ht="16" hidden="1" x14ac:dyDescent="0.2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 s="12">
        <v>236</v>
      </c>
      <c r="M2129" t="b">
        <v>0</v>
      </c>
      <c r="N2129" t="s">
        <v>8280</v>
      </c>
      <c r="O2129" s="12">
        <f t="shared" si="132"/>
        <v>29</v>
      </c>
      <c r="P2129">
        <f t="shared" si="133"/>
        <v>34.22</v>
      </c>
      <c r="Q2129" t="s">
        <v>8325</v>
      </c>
      <c r="R2129" s="16">
        <f t="shared" si="134"/>
        <v>42045.50535879629</v>
      </c>
      <c r="S2129" s="17">
        <f t="shared" si="135"/>
        <v>42075.463692129633</v>
      </c>
    </row>
    <row r="2130" spans="1:19" ht="48" hidden="1" x14ac:dyDescent="0.2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 s="12">
        <v>1</v>
      </c>
      <c r="M2130" t="b">
        <v>0</v>
      </c>
      <c r="N2130" t="s">
        <v>8280</v>
      </c>
      <c r="O2130" s="12">
        <f t="shared" si="132"/>
        <v>0</v>
      </c>
      <c r="P2130">
        <f t="shared" si="133"/>
        <v>25</v>
      </c>
      <c r="Q2130" t="s">
        <v>8325</v>
      </c>
      <c r="R2130" s="16">
        <f t="shared" si="134"/>
        <v>41843.772789351853</v>
      </c>
      <c r="S2130" s="17">
        <f t="shared" si="135"/>
        <v>41903.772789351853</v>
      </c>
    </row>
    <row r="2131" spans="1:19" ht="48" hidden="1" x14ac:dyDescent="0.2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 s="12">
        <v>12</v>
      </c>
      <c r="M2131" t="b">
        <v>0</v>
      </c>
      <c r="N2131" t="s">
        <v>8280</v>
      </c>
      <c r="O2131" s="12">
        <f t="shared" si="132"/>
        <v>12</v>
      </c>
      <c r="P2131">
        <f t="shared" si="133"/>
        <v>19.670000000000002</v>
      </c>
      <c r="Q2131" t="s">
        <v>8325</v>
      </c>
      <c r="R2131" s="16">
        <f t="shared" si="134"/>
        <v>42409.024305555555</v>
      </c>
      <c r="S2131" s="17">
        <f t="shared" si="135"/>
        <v>42439.024305555555</v>
      </c>
    </row>
    <row r="2132" spans="1:19" ht="32" hidden="1" x14ac:dyDescent="0.2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 s="12">
        <v>4</v>
      </c>
      <c r="M2132" t="b">
        <v>0</v>
      </c>
      <c r="N2132" t="s">
        <v>8280</v>
      </c>
      <c r="O2132" s="12">
        <f t="shared" si="132"/>
        <v>0</v>
      </c>
      <c r="P2132">
        <f t="shared" si="133"/>
        <v>21.25</v>
      </c>
      <c r="Q2132" t="s">
        <v>8325</v>
      </c>
      <c r="R2132" s="16">
        <f t="shared" si="134"/>
        <v>41832.086377314816</v>
      </c>
      <c r="S2132" s="17">
        <f t="shared" si="135"/>
        <v>41867.086377314816</v>
      </c>
    </row>
    <row r="2133" spans="1:19" ht="48" hidden="1" x14ac:dyDescent="0.2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 s="12">
        <v>3</v>
      </c>
      <c r="M2133" t="b">
        <v>0</v>
      </c>
      <c r="N2133" t="s">
        <v>8280</v>
      </c>
      <c r="O2133" s="12">
        <f t="shared" si="132"/>
        <v>5</v>
      </c>
      <c r="P2133">
        <f t="shared" si="133"/>
        <v>8.33</v>
      </c>
      <c r="Q2133" t="s">
        <v>8325</v>
      </c>
      <c r="R2133" s="16">
        <f t="shared" si="134"/>
        <v>42167.207071759258</v>
      </c>
      <c r="S2133" s="17">
        <f t="shared" si="135"/>
        <v>42197.207071759258</v>
      </c>
    </row>
    <row r="2134" spans="1:19" ht="48" hidden="1" x14ac:dyDescent="0.2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 s="12">
        <v>99</v>
      </c>
      <c r="M2134" t="b">
        <v>0</v>
      </c>
      <c r="N2134" t="s">
        <v>8280</v>
      </c>
      <c r="O2134" s="12">
        <f t="shared" si="132"/>
        <v>2</v>
      </c>
      <c r="P2134">
        <f t="shared" si="133"/>
        <v>21.34</v>
      </c>
      <c r="Q2134" t="s">
        <v>8325</v>
      </c>
      <c r="R2134" s="16">
        <f t="shared" si="134"/>
        <v>41643.487175925926</v>
      </c>
      <c r="S2134" s="17">
        <f t="shared" si="135"/>
        <v>41673.487175925926</v>
      </c>
    </row>
    <row r="2135" spans="1:19" ht="48" hidden="1" x14ac:dyDescent="0.2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 s="12">
        <v>3</v>
      </c>
      <c r="M2135" t="b">
        <v>0</v>
      </c>
      <c r="N2135" t="s">
        <v>8280</v>
      </c>
      <c r="O2135" s="12">
        <f t="shared" si="132"/>
        <v>2</v>
      </c>
      <c r="P2135">
        <f t="shared" si="133"/>
        <v>5.33</v>
      </c>
      <c r="Q2135" t="s">
        <v>8325</v>
      </c>
      <c r="R2135" s="16">
        <f t="shared" si="134"/>
        <v>40619.097210648149</v>
      </c>
      <c r="S2135" s="17">
        <f t="shared" si="135"/>
        <v>40657.290972222225</v>
      </c>
    </row>
    <row r="2136" spans="1:19" ht="48" hidden="1" x14ac:dyDescent="0.2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 s="12">
        <v>3</v>
      </c>
      <c r="M2136" t="b">
        <v>0</v>
      </c>
      <c r="N2136" t="s">
        <v>8280</v>
      </c>
      <c r="O2136" s="12">
        <f t="shared" si="132"/>
        <v>2</v>
      </c>
      <c r="P2136">
        <f t="shared" si="133"/>
        <v>34.67</v>
      </c>
      <c r="Q2136" t="s">
        <v>8325</v>
      </c>
      <c r="R2136" s="16">
        <f t="shared" si="134"/>
        <v>41361.886469907404</v>
      </c>
      <c r="S2136" s="17">
        <f t="shared" si="135"/>
        <v>41391.886469907404</v>
      </c>
    </row>
    <row r="2137" spans="1:19" ht="48" hidden="1" x14ac:dyDescent="0.2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 s="12">
        <v>22</v>
      </c>
      <c r="M2137" t="b">
        <v>0</v>
      </c>
      <c r="N2137" t="s">
        <v>8280</v>
      </c>
      <c r="O2137" s="12">
        <f t="shared" si="132"/>
        <v>10</v>
      </c>
      <c r="P2137">
        <f t="shared" si="133"/>
        <v>21.73</v>
      </c>
      <c r="Q2137" t="s">
        <v>8325</v>
      </c>
      <c r="R2137" s="16">
        <f t="shared" si="134"/>
        <v>41156.963344907403</v>
      </c>
      <c r="S2137" s="17">
        <f t="shared" si="135"/>
        <v>41186.963344907403</v>
      </c>
    </row>
    <row r="2138" spans="1:19" ht="48" hidden="1" x14ac:dyDescent="0.2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 s="12">
        <v>4</v>
      </c>
      <c r="M2138" t="b">
        <v>0</v>
      </c>
      <c r="N2138" t="s">
        <v>8280</v>
      </c>
      <c r="O2138" s="12">
        <f t="shared" si="132"/>
        <v>0</v>
      </c>
      <c r="P2138">
        <f t="shared" si="133"/>
        <v>11.92</v>
      </c>
      <c r="Q2138" t="s">
        <v>8325</v>
      </c>
      <c r="R2138" s="16">
        <f t="shared" si="134"/>
        <v>41536.509097222224</v>
      </c>
      <c r="S2138" s="17">
        <f t="shared" si="135"/>
        <v>41566.509097222224</v>
      </c>
    </row>
    <row r="2139" spans="1:19" ht="48" hidden="1" x14ac:dyDescent="0.2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 s="12">
        <v>534</v>
      </c>
      <c r="M2139" t="b">
        <v>0</v>
      </c>
      <c r="N2139" t="s">
        <v>8280</v>
      </c>
      <c r="O2139" s="12">
        <f t="shared" si="132"/>
        <v>28</v>
      </c>
      <c r="P2139">
        <f t="shared" si="133"/>
        <v>26.6</v>
      </c>
      <c r="Q2139" t="s">
        <v>8325</v>
      </c>
      <c r="R2139" s="16">
        <f t="shared" si="134"/>
        <v>41948.771168981482</v>
      </c>
      <c r="S2139" s="17">
        <f t="shared" si="135"/>
        <v>41978.771168981482</v>
      </c>
    </row>
    <row r="2140" spans="1:19" ht="32" hidden="1" x14ac:dyDescent="0.2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 s="12">
        <v>12</v>
      </c>
      <c r="M2140" t="b">
        <v>0</v>
      </c>
      <c r="N2140" t="s">
        <v>8280</v>
      </c>
      <c r="O2140" s="12">
        <f t="shared" si="132"/>
        <v>13</v>
      </c>
      <c r="P2140">
        <f t="shared" si="133"/>
        <v>10.67</v>
      </c>
      <c r="Q2140" t="s">
        <v>8325</v>
      </c>
      <c r="R2140" s="16">
        <f t="shared" si="134"/>
        <v>41557.013182870374</v>
      </c>
      <c r="S2140" s="17">
        <f t="shared" si="135"/>
        <v>41587.054849537039</v>
      </c>
    </row>
    <row r="2141" spans="1:19" ht="48" hidden="1" x14ac:dyDescent="0.2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 s="12">
        <v>56</v>
      </c>
      <c r="M2141" t="b">
        <v>0</v>
      </c>
      <c r="N2141" t="s">
        <v>8280</v>
      </c>
      <c r="O2141" s="12">
        <f t="shared" si="132"/>
        <v>5</v>
      </c>
      <c r="P2141">
        <f t="shared" si="133"/>
        <v>29.04</v>
      </c>
      <c r="Q2141" t="s">
        <v>8325</v>
      </c>
      <c r="R2141" s="16">
        <f t="shared" si="134"/>
        <v>42647.750092592592</v>
      </c>
      <c r="S2141" s="17">
        <f t="shared" si="135"/>
        <v>42677.750092592592</v>
      </c>
    </row>
    <row r="2142" spans="1:19" ht="48" hidden="1" x14ac:dyDescent="0.2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 s="12">
        <v>11</v>
      </c>
      <c r="M2142" t="b">
        <v>0</v>
      </c>
      <c r="N2142" t="s">
        <v>8280</v>
      </c>
      <c r="O2142" s="12">
        <f t="shared" si="132"/>
        <v>0</v>
      </c>
      <c r="P2142">
        <f t="shared" si="133"/>
        <v>50.91</v>
      </c>
      <c r="Q2142" t="s">
        <v>8325</v>
      </c>
      <c r="R2142" s="16">
        <f t="shared" si="134"/>
        <v>41255.833611111113</v>
      </c>
      <c r="S2142" s="17">
        <f t="shared" si="135"/>
        <v>41285.833611111113</v>
      </c>
    </row>
    <row r="2143" spans="1:19" ht="48" hidden="1" x14ac:dyDescent="0.2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 s="12">
        <v>0</v>
      </c>
      <c r="M2143" t="b">
        <v>0</v>
      </c>
      <c r="N2143" t="s">
        <v>8280</v>
      </c>
      <c r="O2143" s="12">
        <f t="shared" si="132"/>
        <v>0</v>
      </c>
      <c r="P2143">
        <f t="shared" si="133"/>
        <v>0</v>
      </c>
      <c r="Q2143" t="s">
        <v>8325</v>
      </c>
      <c r="R2143" s="16">
        <f t="shared" si="134"/>
        <v>41927.235636574071</v>
      </c>
      <c r="S2143" s="17">
        <f t="shared" si="135"/>
        <v>41957.277303240742</v>
      </c>
    </row>
    <row r="2144" spans="1:19" ht="48" hidden="1" x14ac:dyDescent="0.2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 s="12">
        <v>12</v>
      </c>
      <c r="M2144" t="b">
        <v>0</v>
      </c>
      <c r="N2144" t="s">
        <v>8280</v>
      </c>
      <c r="O2144" s="12">
        <f t="shared" si="132"/>
        <v>6</v>
      </c>
      <c r="P2144">
        <f t="shared" si="133"/>
        <v>50.08</v>
      </c>
      <c r="Q2144" t="s">
        <v>8325</v>
      </c>
      <c r="R2144" s="16">
        <f t="shared" si="134"/>
        <v>42340.701504629629</v>
      </c>
      <c r="S2144" s="17">
        <f t="shared" si="135"/>
        <v>42368.701504629629</v>
      </c>
    </row>
    <row r="2145" spans="1:19" ht="48" hidden="1" x14ac:dyDescent="0.2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 s="12">
        <v>5</v>
      </c>
      <c r="M2145" t="b">
        <v>0</v>
      </c>
      <c r="N2145" t="s">
        <v>8280</v>
      </c>
      <c r="O2145" s="12">
        <f t="shared" si="132"/>
        <v>11</v>
      </c>
      <c r="P2145">
        <f t="shared" si="133"/>
        <v>45</v>
      </c>
      <c r="Q2145" t="s">
        <v>8325</v>
      </c>
      <c r="R2145" s="16">
        <f t="shared" si="134"/>
        <v>40332.886712962965</v>
      </c>
      <c r="S2145" s="17">
        <f t="shared" si="135"/>
        <v>40380.791666666664</v>
      </c>
    </row>
    <row r="2146" spans="1:19" ht="32" hidden="1" x14ac:dyDescent="0.2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 s="12">
        <v>24</v>
      </c>
      <c r="M2146" t="b">
        <v>0</v>
      </c>
      <c r="N2146" t="s">
        <v>8280</v>
      </c>
      <c r="O2146" s="12">
        <f t="shared" si="132"/>
        <v>2</v>
      </c>
      <c r="P2146">
        <f t="shared" si="133"/>
        <v>25.29</v>
      </c>
      <c r="Q2146" t="s">
        <v>8325</v>
      </c>
      <c r="R2146" s="16">
        <f t="shared" si="134"/>
        <v>41499.546759259261</v>
      </c>
      <c r="S2146" s="17">
        <f t="shared" si="135"/>
        <v>41531.546759259261</v>
      </c>
    </row>
    <row r="2147" spans="1:19" ht="48" hidden="1" x14ac:dyDescent="0.2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 s="12">
        <v>89</v>
      </c>
      <c r="M2147" t="b">
        <v>0</v>
      </c>
      <c r="N2147" t="s">
        <v>8280</v>
      </c>
      <c r="O2147" s="12">
        <f t="shared" si="132"/>
        <v>30</v>
      </c>
      <c r="P2147">
        <f t="shared" si="133"/>
        <v>51.29</v>
      </c>
      <c r="Q2147" t="s">
        <v>8325</v>
      </c>
      <c r="R2147" s="16">
        <f t="shared" si="134"/>
        <v>41575.237430555557</v>
      </c>
      <c r="S2147" s="17">
        <f t="shared" si="135"/>
        <v>41605.279097222221</v>
      </c>
    </row>
    <row r="2148" spans="1:19" ht="48" hidden="1" x14ac:dyDescent="0.2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 s="12">
        <v>1</v>
      </c>
      <c r="M2148" t="b">
        <v>0</v>
      </c>
      <c r="N2148" t="s">
        <v>8280</v>
      </c>
      <c r="O2148" s="12">
        <f t="shared" si="132"/>
        <v>0</v>
      </c>
      <c r="P2148">
        <f t="shared" si="133"/>
        <v>1</v>
      </c>
      <c r="Q2148" t="s">
        <v>8325</v>
      </c>
      <c r="R2148" s="16">
        <f t="shared" si="134"/>
        <v>42397.679513888885</v>
      </c>
      <c r="S2148" s="17">
        <f t="shared" si="135"/>
        <v>42411.679513888885</v>
      </c>
    </row>
    <row r="2149" spans="1:19" ht="16" hidden="1" x14ac:dyDescent="0.2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 s="12">
        <v>55</v>
      </c>
      <c r="M2149" t="b">
        <v>0</v>
      </c>
      <c r="N2149" t="s">
        <v>8280</v>
      </c>
      <c r="O2149" s="12">
        <f t="shared" si="132"/>
        <v>1</v>
      </c>
      <c r="P2149">
        <f t="shared" si="133"/>
        <v>49.38</v>
      </c>
      <c r="Q2149" t="s">
        <v>8325</v>
      </c>
      <c r="R2149" s="16">
        <f t="shared" si="134"/>
        <v>41927.295694444445</v>
      </c>
      <c r="S2149" s="17">
        <f t="shared" si="135"/>
        <v>41959.337361111116</v>
      </c>
    </row>
    <row r="2150" spans="1:19" ht="48" hidden="1" x14ac:dyDescent="0.2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 s="12">
        <v>2</v>
      </c>
      <c r="M2150" t="b">
        <v>0</v>
      </c>
      <c r="N2150" t="s">
        <v>8280</v>
      </c>
      <c r="O2150" s="12">
        <f t="shared" si="132"/>
        <v>2</v>
      </c>
      <c r="P2150">
        <f t="shared" si="133"/>
        <v>1</v>
      </c>
      <c r="Q2150" t="s">
        <v>8325</v>
      </c>
      <c r="R2150" s="16">
        <f t="shared" si="134"/>
        <v>42066.733587962968</v>
      </c>
      <c r="S2150" s="17">
        <f t="shared" si="135"/>
        <v>42096.691921296297</v>
      </c>
    </row>
    <row r="2151" spans="1:19" ht="48" hidden="1" x14ac:dyDescent="0.2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 s="12">
        <v>0</v>
      </c>
      <c r="M2151" t="b">
        <v>0</v>
      </c>
      <c r="N2151" t="s">
        <v>8280</v>
      </c>
      <c r="O2151" s="12">
        <f t="shared" si="132"/>
        <v>0</v>
      </c>
      <c r="P2151">
        <f t="shared" si="133"/>
        <v>0</v>
      </c>
      <c r="Q2151" t="s">
        <v>8325</v>
      </c>
      <c r="R2151" s="16">
        <f t="shared" si="134"/>
        <v>40355.024953703702</v>
      </c>
      <c r="S2151" s="17">
        <f t="shared" si="135"/>
        <v>40390</v>
      </c>
    </row>
    <row r="2152" spans="1:19" ht="16" hidden="1" x14ac:dyDescent="0.2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 s="12">
        <v>4</v>
      </c>
      <c r="M2152" t="b">
        <v>0</v>
      </c>
      <c r="N2152" t="s">
        <v>8280</v>
      </c>
      <c r="O2152" s="12">
        <f t="shared" si="132"/>
        <v>1</v>
      </c>
      <c r="P2152">
        <f t="shared" si="133"/>
        <v>101.25</v>
      </c>
      <c r="Q2152" t="s">
        <v>8325</v>
      </c>
      <c r="R2152" s="16">
        <f t="shared" si="134"/>
        <v>42534.284710648149</v>
      </c>
      <c r="S2152" s="17">
        <f t="shared" si="135"/>
        <v>42564.284710648149</v>
      </c>
    </row>
    <row r="2153" spans="1:19" ht="48" hidden="1" x14ac:dyDescent="0.2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 s="12">
        <v>6</v>
      </c>
      <c r="M2153" t="b">
        <v>0</v>
      </c>
      <c r="N2153" t="s">
        <v>8280</v>
      </c>
      <c r="O2153" s="12">
        <f t="shared" si="132"/>
        <v>0</v>
      </c>
      <c r="P2153">
        <f t="shared" si="133"/>
        <v>19.670000000000002</v>
      </c>
      <c r="Q2153" t="s">
        <v>8325</v>
      </c>
      <c r="R2153" s="16">
        <f t="shared" si="134"/>
        <v>42520.847384259265</v>
      </c>
      <c r="S2153" s="17">
        <f t="shared" si="135"/>
        <v>42550.847384259265</v>
      </c>
    </row>
    <row r="2154" spans="1:19" ht="48" hidden="1" x14ac:dyDescent="0.2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 s="12">
        <v>4</v>
      </c>
      <c r="M2154" t="b">
        <v>0</v>
      </c>
      <c r="N2154" t="s">
        <v>8280</v>
      </c>
      <c r="O2154" s="12">
        <f t="shared" si="132"/>
        <v>0</v>
      </c>
      <c r="P2154">
        <f t="shared" si="133"/>
        <v>12.5</v>
      </c>
      <c r="Q2154" t="s">
        <v>8325</v>
      </c>
      <c r="R2154" s="16">
        <f t="shared" si="134"/>
        <v>41683.832280092596</v>
      </c>
      <c r="S2154" s="17">
        <f t="shared" si="135"/>
        <v>41713.790613425925</v>
      </c>
    </row>
    <row r="2155" spans="1:19" ht="48" hidden="1" x14ac:dyDescent="0.2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 s="12">
        <v>4</v>
      </c>
      <c r="M2155" t="b">
        <v>0</v>
      </c>
      <c r="N2155" t="s">
        <v>8280</v>
      </c>
      <c r="O2155" s="12">
        <f t="shared" si="132"/>
        <v>0</v>
      </c>
      <c r="P2155">
        <f t="shared" si="133"/>
        <v>8.5</v>
      </c>
      <c r="Q2155" t="s">
        <v>8325</v>
      </c>
      <c r="R2155" s="16">
        <f t="shared" si="134"/>
        <v>41974.911087962959</v>
      </c>
      <c r="S2155" s="17">
        <f t="shared" si="135"/>
        <v>42014.332638888889</v>
      </c>
    </row>
    <row r="2156" spans="1:19" ht="32" hidden="1" x14ac:dyDescent="0.2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 s="12">
        <v>2</v>
      </c>
      <c r="M2156" t="b">
        <v>0</v>
      </c>
      <c r="N2156" t="s">
        <v>8280</v>
      </c>
      <c r="O2156" s="12">
        <f t="shared" si="132"/>
        <v>1</v>
      </c>
      <c r="P2156">
        <f t="shared" si="133"/>
        <v>1</v>
      </c>
      <c r="Q2156" t="s">
        <v>8325</v>
      </c>
      <c r="R2156" s="16">
        <f t="shared" si="134"/>
        <v>41647.632256944446</v>
      </c>
      <c r="S2156" s="17">
        <f t="shared" si="135"/>
        <v>41667.632256944446</v>
      </c>
    </row>
    <row r="2157" spans="1:19" ht="48" hidden="1" x14ac:dyDescent="0.2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 s="12">
        <v>5</v>
      </c>
      <c r="M2157" t="b">
        <v>0</v>
      </c>
      <c r="N2157" t="s">
        <v>8280</v>
      </c>
      <c r="O2157" s="12">
        <f t="shared" si="132"/>
        <v>2</v>
      </c>
      <c r="P2157">
        <f t="shared" si="133"/>
        <v>23</v>
      </c>
      <c r="Q2157" t="s">
        <v>8325</v>
      </c>
      <c r="R2157" s="16">
        <f t="shared" si="134"/>
        <v>42430.747511574074</v>
      </c>
      <c r="S2157" s="17">
        <f t="shared" si="135"/>
        <v>42460.70584490741</v>
      </c>
    </row>
    <row r="2158" spans="1:19" ht="32" hidden="1" x14ac:dyDescent="0.2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 s="12">
        <v>83</v>
      </c>
      <c r="M2158" t="b">
        <v>0</v>
      </c>
      <c r="N2158" t="s">
        <v>8280</v>
      </c>
      <c r="O2158" s="12">
        <f t="shared" si="132"/>
        <v>3</v>
      </c>
      <c r="P2158">
        <f t="shared" si="133"/>
        <v>17.989999999999998</v>
      </c>
      <c r="Q2158" t="s">
        <v>8325</v>
      </c>
      <c r="R2158" s="16">
        <f t="shared" si="134"/>
        <v>41488.85423611111</v>
      </c>
      <c r="S2158" s="17">
        <f t="shared" si="135"/>
        <v>41533.85423611111</v>
      </c>
    </row>
    <row r="2159" spans="1:19" ht="32" hidden="1" x14ac:dyDescent="0.2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 s="12">
        <v>57</v>
      </c>
      <c r="M2159" t="b">
        <v>0</v>
      </c>
      <c r="N2159" t="s">
        <v>8280</v>
      </c>
      <c r="O2159" s="12">
        <f t="shared" si="132"/>
        <v>28</v>
      </c>
      <c r="P2159">
        <f t="shared" si="133"/>
        <v>370.95</v>
      </c>
      <c r="Q2159" t="s">
        <v>8325</v>
      </c>
      <c r="R2159" s="16">
        <f t="shared" si="134"/>
        <v>42694.98128472222</v>
      </c>
      <c r="S2159" s="17">
        <f t="shared" si="135"/>
        <v>42727.332638888889</v>
      </c>
    </row>
    <row r="2160" spans="1:19" ht="48" hidden="1" x14ac:dyDescent="0.2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 s="12">
        <v>311</v>
      </c>
      <c r="M2160" t="b">
        <v>0</v>
      </c>
      <c r="N2160" t="s">
        <v>8280</v>
      </c>
      <c r="O2160" s="12">
        <f t="shared" si="132"/>
        <v>7</v>
      </c>
      <c r="P2160">
        <f t="shared" si="133"/>
        <v>63.57</v>
      </c>
      <c r="Q2160" t="s">
        <v>8325</v>
      </c>
      <c r="R2160" s="16">
        <f t="shared" si="134"/>
        <v>41264.853865740741</v>
      </c>
      <c r="S2160" s="17">
        <f t="shared" si="135"/>
        <v>41309.853865740741</v>
      </c>
    </row>
    <row r="2161" spans="1:19" ht="64" hidden="1" x14ac:dyDescent="0.2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 s="12">
        <v>2</v>
      </c>
      <c r="M2161" t="b">
        <v>0</v>
      </c>
      <c r="N2161" t="s">
        <v>8280</v>
      </c>
      <c r="O2161" s="12">
        <f t="shared" si="132"/>
        <v>1</v>
      </c>
      <c r="P2161">
        <f t="shared" si="133"/>
        <v>13</v>
      </c>
      <c r="Q2161" t="s">
        <v>8325</v>
      </c>
      <c r="R2161" s="16">
        <f t="shared" si="134"/>
        <v>40710.731180555551</v>
      </c>
      <c r="S2161" s="17">
        <f t="shared" si="135"/>
        <v>40740.731180555551</v>
      </c>
    </row>
    <row r="2162" spans="1:19" ht="48" hidden="1" x14ac:dyDescent="0.2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 s="12">
        <v>16</v>
      </c>
      <c r="M2162" t="b">
        <v>0</v>
      </c>
      <c r="N2162" t="s">
        <v>8280</v>
      </c>
      <c r="O2162" s="12">
        <f t="shared" si="132"/>
        <v>1</v>
      </c>
      <c r="P2162">
        <f t="shared" si="133"/>
        <v>5.31</v>
      </c>
      <c r="Q2162" t="s">
        <v>8325</v>
      </c>
      <c r="R2162" s="16">
        <f t="shared" si="134"/>
        <v>41018.711863425924</v>
      </c>
      <c r="S2162" s="17">
        <f t="shared" si="135"/>
        <v>41048.711863425924</v>
      </c>
    </row>
    <row r="2163" spans="1:19" ht="32" hidden="1" x14ac:dyDescent="0.2">
      <c r="A2163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 s="12">
        <v>13</v>
      </c>
      <c r="M2163" t="b">
        <v>1</v>
      </c>
      <c r="N2163" t="s">
        <v>8274</v>
      </c>
      <c r="O2163" s="12">
        <f t="shared" si="132"/>
        <v>116</v>
      </c>
      <c r="P2163">
        <f t="shared" si="133"/>
        <v>35.619999999999997</v>
      </c>
      <c r="Q2163" t="s">
        <v>8319</v>
      </c>
      <c r="R2163" s="16">
        <f t="shared" si="134"/>
        <v>42240.852534722217</v>
      </c>
      <c r="S2163" s="17">
        <f t="shared" si="135"/>
        <v>42270.852534722217</v>
      </c>
    </row>
    <row r="2164" spans="1:19" ht="48" hidden="1" x14ac:dyDescent="0.2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 s="12">
        <v>58</v>
      </c>
      <c r="M2164" t="b">
        <v>1</v>
      </c>
      <c r="N2164" t="s">
        <v>8274</v>
      </c>
      <c r="O2164" s="12">
        <f t="shared" si="132"/>
        <v>112</v>
      </c>
      <c r="P2164">
        <f t="shared" si="133"/>
        <v>87.1</v>
      </c>
      <c r="Q2164" t="s">
        <v>8319</v>
      </c>
      <c r="R2164" s="16">
        <f t="shared" si="134"/>
        <v>41813.766099537039</v>
      </c>
      <c r="S2164" s="17">
        <f t="shared" si="135"/>
        <v>41844.766099537039</v>
      </c>
    </row>
    <row r="2165" spans="1:19" ht="48" hidden="1" x14ac:dyDescent="0.2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 s="12">
        <v>44</v>
      </c>
      <c r="M2165" t="b">
        <v>1</v>
      </c>
      <c r="N2165" t="s">
        <v>8274</v>
      </c>
      <c r="O2165" s="12">
        <f t="shared" si="132"/>
        <v>132</v>
      </c>
      <c r="P2165">
        <f t="shared" si="133"/>
        <v>75.11</v>
      </c>
      <c r="Q2165" t="s">
        <v>8319</v>
      </c>
      <c r="R2165" s="16">
        <f t="shared" si="134"/>
        <v>42111.899537037039</v>
      </c>
      <c r="S2165" s="17">
        <f t="shared" si="135"/>
        <v>42163.159722222219</v>
      </c>
    </row>
    <row r="2166" spans="1:19" ht="32" hidden="1" x14ac:dyDescent="0.2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 s="12">
        <v>83</v>
      </c>
      <c r="M2166" t="b">
        <v>1</v>
      </c>
      <c r="N2166" t="s">
        <v>8274</v>
      </c>
      <c r="O2166" s="12">
        <f t="shared" si="132"/>
        <v>103</v>
      </c>
      <c r="P2166">
        <f t="shared" si="133"/>
        <v>68.010000000000005</v>
      </c>
      <c r="Q2166" t="s">
        <v>8319</v>
      </c>
      <c r="R2166" s="16">
        <f t="shared" si="134"/>
        <v>42515.71775462963</v>
      </c>
      <c r="S2166" s="17">
        <f t="shared" si="135"/>
        <v>42546.165972222225</v>
      </c>
    </row>
    <row r="2167" spans="1:19" ht="48" hidden="1" x14ac:dyDescent="0.2">
      <c r="A2167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 s="12">
        <v>117</v>
      </c>
      <c r="M2167" t="b">
        <v>1</v>
      </c>
      <c r="N2167" t="s">
        <v>8274</v>
      </c>
      <c r="O2167" s="12">
        <f t="shared" si="132"/>
        <v>139</v>
      </c>
      <c r="P2167">
        <f t="shared" si="133"/>
        <v>29.62</v>
      </c>
      <c r="Q2167" t="s">
        <v>8319</v>
      </c>
      <c r="R2167" s="16">
        <f t="shared" si="134"/>
        <v>42438.667071759264</v>
      </c>
      <c r="S2167" s="17">
        <f t="shared" si="135"/>
        <v>42468.625405092593</v>
      </c>
    </row>
    <row r="2168" spans="1:19" ht="48" hidden="1" x14ac:dyDescent="0.2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 s="12">
        <v>32</v>
      </c>
      <c r="M2168" t="b">
        <v>1</v>
      </c>
      <c r="N2168" t="s">
        <v>8274</v>
      </c>
      <c r="O2168" s="12">
        <f t="shared" si="132"/>
        <v>147</v>
      </c>
      <c r="P2168">
        <f t="shared" si="133"/>
        <v>91.63</v>
      </c>
      <c r="Q2168" t="s">
        <v>8319</v>
      </c>
      <c r="R2168" s="16">
        <f t="shared" si="134"/>
        <v>41933.838171296295</v>
      </c>
      <c r="S2168" s="17">
        <f t="shared" si="135"/>
        <v>41978.879837962959</v>
      </c>
    </row>
    <row r="2169" spans="1:19" ht="32" hidden="1" x14ac:dyDescent="0.2">
      <c r="A2169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 s="12">
        <v>8</v>
      </c>
      <c r="M2169" t="b">
        <v>1</v>
      </c>
      <c r="N2169" t="s">
        <v>8274</v>
      </c>
      <c r="O2169" s="12">
        <f t="shared" si="132"/>
        <v>120</v>
      </c>
      <c r="P2169">
        <f t="shared" si="133"/>
        <v>22.5</v>
      </c>
      <c r="Q2169" t="s">
        <v>8319</v>
      </c>
      <c r="R2169" s="16">
        <f t="shared" si="134"/>
        <v>41153.066400462965</v>
      </c>
      <c r="S2169" s="17">
        <f t="shared" si="135"/>
        <v>41167.066400462965</v>
      </c>
    </row>
    <row r="2170" spans="1:19" ht="32" hidden="1" x14ac:dyDescent="0.2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 s="12">
        <v>340</v>
      </c>
      <c r="M2170" t="b">
        <v>1</v>
      </c>
      <c r="N2170" t="s">
        <v>8274</v>
      </c>
      <c r="O2170" s="12">
        <f t="shared" si="132"/>
        <v>122</v>
      </c>
      <c r="P2170">
        <f t="shared" si="133"/>
        <v>64.37</v>
      </c>
      <c r="Q2170" t="s">
        <v>8319</v>
      </c>
      <c r="R2170" s="16">
        <f t="shared" si="134"/>
        <v>42745.600243055553</v>
      </c>
      <c r="S2170" s="17">
        <f t="shared" si="135"/>
        <v>42776.208333333328</v>
      </c>
    </row>
    <row r="2171" spans="1:19" ht="48" hidden="1" x14ac:dyDescent="0.2">
      <c r="A2171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 s="12">
        <v>7</v>
      </c>
      <c r="M2171" t="b">
        <v>1</v>
      </c>
      <c r="N2171" t="s">
        <v>8274</v>
      </c>
      <c r="O2171" s="12">
        <f t="shared" si="132"/>
        <v>100</v>
      </c>
      <c r="P2171">
        <f t="shared" si="133"/>
        <v>21.86</v>
      </c>
      <c r="Q2171" t="s">
        <v>8319</v>
      </c>
      <c r="R2171" s="16">
        <f t="shared" si="134"/>
        <v>42793.700821759259</v>
      </c>
      <c r="S2171" s="17">
        <f t="shared" si="135"/>
        <v>42796.700821759259</v>
      </c>
    </row>
    <row r="2172" spans="1:19" ht="48" hidden="1" x14ac:dyDescent="0.2">
      <c r="A2172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 s="12">
        <v>19</v>
      </c>
      <c r="M2172" t="b">
        <v>1</v>
      </c>
      <c r="N2172" t="s">
        <v>8274</v>
      </c>
      <c r="O2172" s="12">
        <f t="shared" si="132"/>
        <v>181</v>
      </c>
      <c r="P2172">
        <f t="shared" si="133"/>
        <v>33.32</v>
      </c>
      <c r="Q2172" t="s">
        <v>8319</v>
      </c>
      <c r="R2172" s="16">
        <f t="shared" si="134"/>
        <v>42198.750254629631</v>
      </c>
      <c r="S2172" s="17">
        <f t="shared" si="135"/>
        <v>42238.750254629631</v>
      </c>
    </row>
    <row r="2173" spans="1:19" ht="48" hidden="1" x14ac:dyDescent="0.2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 s="12">
        <v>47</v>
      </c>
      <c r="M2173" t="b">
        <v>1</v>
      </c>
      <c r="N2173" t="s">
        <v>8274</v>
      </c>
      <c r="O2173" s="12">
        <f t="shared" si="132"/>
        <v>106</v>
      </c>
      <c r="P2173">
        <f t="shared" si="133"/>
        <v>90.28</v>
      </c>
      <c r="Q2173" t="s">
        <v>8319</v>
      </c>
      <c r="R2173" s="16">
        <f t="shared" si="134"/>
        <v>42141.95711805555</v>
      </c>
      <c r="S2173" s="17">
        <f t="shared" si="135"/>
        <v>42177.208333333328</v>
      </c>
    </row>
    <row r="2174" spans="1:19" ht="48" hidden="1" x14ac:dyDescent="0.2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 s="12">
        <v>13</v>
      </c>
      <c r="M2174" t="b">
        <v>1</v>
      </c>
      <c r="N2174" t="s">
        <v>8274</v>
      </c>
      <c r="O2174" s="12">
        <f t="shared" si="132"/>
        <v>100</v>
      </c>
      <c r="P2174">
        <f t="shared" si="133"/>
        <v>76.92</v>
      </c>
      <c r="Q2174" t="s">
        <v>8319</v>
      </c>
      <c r="R2174" s="16">
        <f t="shared" si="134"/>
        <v>42082.580092592587</v>
      </c>
      <c r="S2174" s="17">
        <f t="shared" si="135"/>
        <v>42112.580092592587</v>
      </c>
    </row>
    <row r="2175" spans="1:19" ht="48" hidden="1" x14ac:dyDescent="0.2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 s="12">
        <v>90</v>
      </c>
      <c r="M2175" t="b">
        <v>1</v>
      </c>
      <c r="N2175" t="s">
        <v>8274</v>
      </c>
      <c r="O2175" s="12">
        <f t="shared" si="132"/>
        <v>127</v>
      </c>
      <c r="P2175">
        <f t="shared" si="133"/>
        <v>59.23</v>
      </c>
      <c r="Q2175" t="s">
        <v>8319</v>
      </c>
      <c r="R2175" s="16">
        <f t="shared" si="134"/>
        <v>41495.692627314813</v>
      </c>
      <c r="S2175" s="17">
        <f t="shared" si="135"/>
        <v>41527.165972222225</v>
      </c>
    </row>
    <row r="2176" spans="1:19" ht="48" hidden="1" x14ac:dyDescent="0.2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 s="12">
        <v>63</v>
      </c>
      <c r="M2176" t="b">
        <v>1</v>
      </c>
      <c r="N2176" t="s">
        <v>8274</v>
      </c>
      <c r="O2176" s="12">
        <f t="shared" si="132"/>
        <v>103</v>
      </c>
      <c r="P2176">
        <f t="shared" si="133"/>
        <v>65.38</v>
      </c>
      <c r="Q2176" t="s">
        <v>8319</v>
      </c>
      <c r="R2176" s="16">
        <f t="shared" si="134"/>
        <v>42465.542905092589</v>
      </c>
      <c r="S2176" s="17">
        <f t="shared" si="135"/>
        <v>42495.542905092589</v>
      </c>
    </row>
    <row r="2177" spans="1:19" ht="48" hidden="1" x14ac:dyDescent="0.2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 s="12">
        <v>26</v>
      </c>
      <c r="M2177" t="b">
        <v>1</v>
      </c>
      <c r="N2177" t="s">
        <v>8274</v>
      </c>
      <c r="O2177" s="12">
        <f t="shared" si="132"/>
        <v>250</v>
      </c>
      <c r="P2177">
        <f t="shared" si="133"/>
        <v>67.31</v>
      </c>
      <c r="Q2177" t="s">
        <v>8319</v>
      </c>
      <c r="R2177" s="16">
        <f t="shared" si="134"/>
        <v>42565.009097222224</v>
      </c>
      <c r="S2177" s="17">
        <f t="shared" si="135"/>
        <v>42572.009097222224</v>
      </c>
    </row>
    <row r="2178" spans="1:19" ht="48" hidden="1" x14ac:dyDescent="0.2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 s="12">
        <v>71</v>
      </c>
      <c r="M2178" t="b">
        <v>1</v>
      </c>
      <c r="N2178" t="s">
        <v>8274</v>
      </c>
      <c r="O2178" s="12">
        <f t="shared" ref="O2178:O2241" si="136">ROUND(E2178/D2178*100,0)</f>
        <v>126</v>
      </c>
      <c r="P2178">
        <f t="shared" si="133"/>
        <v>88.75</v>
      </c>
      <c r="Q2178" t="s">
        <v>8319</v>
      </c>
      <c r="R2178" s="16">
        <f t="shared" si="134"/>
        <v>42096.633206018523</v>
      </c>
      <c r="S2178" s="17">
        <f t="shared" si="135"/>
        <v>42126.633206018523</v>
      </c>
    </row>
    <row r="2179" spans="1:19" ht="64" hidden="1" x14ac:dyDescent="0.2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 s="12">
        <v>38</v>
      </c>
      <c r="M2179" t="b">
        <v>1</v>
      </c>
      <c r="N2179" t="s">
        <v>8274</v>
      </c>
      <c r="O2179" s="12">
        <f t="shared" si="136"/>
        <v>100</v>
      </c>
      <c r="P2179">
        <f t="shared" ref="P2179:P2242" si="137">IFERROR(ROUND(E2179/L2179,2),0)</f>
        <v>65.87</v>
      </c>
      <c r="Q2179" t="s">
        <v>8319</v>
      </c>
      <c r="R2179" s="16">
        <f t="shared" ref="R2179:R2242" si="138">(((J2179/60)/60)/24)+DATE(1970,1,1)</f>
        <v>42502.250775462962</v>
      </c>
      <c r="S2179" s="17">
        <f t="shared" ref="S2179:S2242" si="139">(((I2179/60)/60)/24)+DATE(1970,1,1)</f>
        <v>42527.250775462962</v>
      </c>
    </row>
    <row r="2180" spans="1:19" ht="48" hidden="1" x14ac:dyDescent="0.2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 s="12">
        <v>859</v>
      </c>
      <c r="M2180" t="b">
        <v>1</v>
      </c>
      <c r="N2180" t="s">
        <v>8274</v>
      </c>
      <c r="O2180" s="12">
        <f t="shared" si="136"/>
        <v>139</v>
      </c>
      <c r="P2180">
        <f t="shared" si="137"/>
        <v>40.35</v>
      </c>
      <c r="Q2180" t="s">
        <v>8319</v>
      </c>
      <c r="R2180" s="16">
        <f t="shared" si="138"/>
        <v>42723.63653935185</v>
      </c>
      <c r="S2180" s="17">
        <f t="shared" si="139"/>
        <v>42753.63653935185</v>
      </c>
    </row>
    <row r="2181" spans="1:19" ht="32" hidden="1" x14ac:dyDescent="0.2">
      <c r="A2181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 s="12">
        <v>21</v>
      </c>
      <c r="M2181" t="b">
        <v>1</v>
      </c>
      <c r="N2181" t="s">
        <v>8274</v>
      </c>
      <c r="O2181" s="12">
        <f t="shared" si="136"/>
        <v>161</v>
      </c>
      <c r="P2181">
        <f t="shared" si="137"/>
        <v>76.86</v>
      </c>
      <c r="Q2181" t="s">
        <v>8319</v>
      </c>
      <c r="R2181" s="16">
        <f t="shared" si="138"/>
        <v>42075.171203703707</v>
      </c>
      <c r="S2181" s="17">
        <f t="shared" si="139"/>
        <v>42105.171203703707</v>
      </c>
    </row>
    <row r="2182" spans="1:19" ht="32" hidden="1" x14ac:dyDescent="0.2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 s="12">
        <v>78</v>
      </c>
      <c r="M2182" t="b">
        <v>1</v>
      </c>
      <c r="N2182" t="s">
        <v>8274</v>
      </c>
      <c r="O2182" s="12">
        <f t="shared" si="136"/>
        <v>107</v>
      </c>
      <c r="P2182">
        <f t="shared" si="137"/>
        <v>68.709999999999994</v>
      </c>
      <c r="Q2182" t="s">
        <v>8319</v>
      </c>
      <c r="R2182" s="16">
        <f t="shared" si="138"/>
        <v>42279.669768518521</v>
      </c>
      <c r="S2182" s="17">
        <f t="shared" si="139"/>
        <v>42321.711435185185</v>
      </c>
    </row>
    <row r="2183" spans="1:19" ht="48" hidden="1" x14ac:dyDescent="0.2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 s="12">
        <v>53</v>
      </c>
      <c r="M2183" t="b">
        <v>1</v>
      </c>
      <c r="N2183" t="s">
        <v>8295</v>
      </c>
      <c r="O2183" s="12">
        <f t="shared" si="136"/>
        <v>153</v>
      </c>
      <c r="P2183">
        <f t="shared" si="137"/>
        <v>57.77</v>
      </c>
      <c r="Q2183" t="s">
        <v>8340</v>
      </c>
      <c r="R2183" s="16">
        <f t="shared" si="138"/>
        <v>42773.005243055552</v>
      </c>
      <c r="S2183" s="17">
        <f t="shared" si="139"/>
        <v>42787.005243055552</v>
      </c>
    </row>
    <row r="2184" spans="1:19" ht="32" hidden="1" x14ac:dyDescent="0.2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 s="12">
        <v>356</v>
      </c>
      <c r="M2184" t="b">
        <v>1</v>
      </c>
      <c r="N2184" t="s">
        <v>8295</v>
      </c>
      <c r="O2184" s="12">
        <f t="shared" si="136"/>
        <v>524</v>
      </c>
      <c r="P2184">
        <f t="shared" si="137"/>
        <v>44.17</v>
      </c>
      <c r="Q2184" t="s">
        <v>8340</v>
      </c>
      <c r="R2184" s="16">
        <f t="shared" si="138"/>
        <v>41879.900752314818</v>
      </c>
      <c r="S2184" s="17">
        <f t="shared" si="139"/>
        <v>41914.900752314818</v>
      </c>
    </row>
    <row r="2185" spans="1:19" ht="48" hidden="1" x14ac:dyDescent="0.2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 s="12">
        <v>279</v>
      </c>
      <c r="M2185" t="b">
        <v>1</v>
      </c>
      <c r="N2185" t="s">
        <v>8295</v>
      </c>
      <c r="O2185" s="12">
        <f t="shared" si="136"/>
        <v>489</v>
      </c>
      <c r="P2185">
        <f t="shared" si="137"/>
        <v>31.57</v>
      </c>
      <c r="Q2185" t="s">
        <v>8340</v>
      </c>
      <c r="R2185" s="16">
        <f t="shared" si="138"/>
        <v>42745.365474537044</v>
      </c>
      <c r="S2185" s="17">
        <f t="shared" si="139"/>
        <v>42775.208333333328</v>
      </c>
    </row>
    <row r="2186" spans="1:19" ht="48" hidden="1" x14ac:dyDescent="0.2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 s="12">
        <v>266</v>
      </c>
      <c r="M2186" t="b">
        <v>1</v>
      </c>
      <c r="N2186" t="s">
        <v>8295</v>
      </c>
      <c r="O2186" s="12">
        <f t="shared" si="136"/>
        <v>285</v>
      </c>
      <c r="P2186">
        <f t="shared" si="137"/>
        <v>107.05</v>
      </c>
      <c r="Q2186" t="s">
        <v>8340</v>
      </c>
      <c r="R2186" s="16">
        <f t="shared" si="138"/>
        <v>42380.690289351856</v>
      </c>
      <c r="S2186" s="17">
        <f t="shared" si="139"/>
        <v>42394.666666666672</v>
      </c>
    </row>
    <row r="2187" spans="1:19" ht="48" hidden="1" x14ac:dyDescent="0.2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 s="12">
        <v>623</v>
      </c>
      <c r="M2187" t="b">
        <v>1</v>
      </c>
      <c r="N2187" t="s">
        <v>8295</v>
      </c>
      <c r="O2187" s="12">
        <f t="shared" si="136"/>
        <v>1857</v>
      </c>
      <c r="P2187">
        <f t="shared" si="137"/>
        <v>149.03</v>
      </c>
      <c r="Q2187" t="s">
        <v>8340</v>
      </c>
      <c r="R2187" s="16">
        <f t="shared" si="138"/>
        <v>41319.349988425929</v>
      </c>
      <c r="S2187" s="17">
        <f t="shared" si="139"/>
        <v>41359.349988425929</v>
      </c>
    </row>
    <row r="2188" spans="1:19" ht="32" hidden="1" x14ac:dyDescent="0.2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 s="12">
        <v>392</v>
      </c>
      <c r="M2188" t="b">
        <v>1</v>
      </c>
      <c r="N2188" t="s">
        <v>8295</v>
      </c>
      <c r="O2188" s="12">
        <f t="shared" si="136"/>
        <v>110</v>
      </c>
      <c r="P2188">
        <f t="shared" si="137"/>
        <v>55.96</v>
      </c>
      <c r="Q2188" t="s">
        <v>8340</v>
      </c>
      <c r="R2188" s="16">
        <f t="shared" si="138"/>
        <v>42583.615081018521</v>
      </c>
      <c r="S2188" s="17">
        <f t="shared" si="139"/>
        <v>42620.083333333328</v>
      </c>
    </row>
    <row r="2189" spans="1:19" ht="48" hidden="1" x14ac:dyDescent="0.2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 s="12">
        <v>3562</v>
      </c>
      <c r="M2189" t="b">
        <v>1</v>
      </c>
      <c r="N2189" t="s">
        <v>8295</v>
      </c>
      <c r="O2189" s="12">
        <f t="shared" si="136"/>
        <v>1015</v>
      </c>
      <c r="P2189">
        <f t="shared" si="137"/>
        <v>56.97</v>
      </c>
      <c r="Q2189" t="s">
        <v>8340</v>
      </c>
      <c r="R2189" s="16">
        <f t="shared" si="138"/>
        <v>42068.209097222221</v>
      </c>
      <c r="S2189" s="17">
        <f t="shared" si="139"/>
        <v>42097.165972222225</v>
      </c>
    </row>
    <row r="2190" spans="1:19" ht="48" hidden="1" x14ac:dyDescent="0.2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 s="12">
        <v>514</v>
      </c>
      <c r="M2190" t="b">
        <v>1</v>
      </c>
      <c r="N2190" t="s">
        <v>8295</v>
      </c>
      <c r="O2190" s="12">
        <f t="shared" si="136"/>
        <v>412</v>
      </c>
      <c r="P2190">
        <f t="shared" si="137"/>
        <v>44.06</v>
      </c>
      <c r="Q2190" t="s">
        <v>8340</v>
      </c>
      <c r="R2190" s="16">
        <f t="shared" si="138"/>
        <v>42633.586122685185</v>
      </c>
      <c r="S2190" s="17">
        <f t="shared" si="139"/>
        <v>42668.708333333328</v>
      </c>
    </row>
    <row r="2191" spans="1:19" ht="48" hidden="1" x14ac:dyDescent="0.2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 s="12">
        <v>88</v>
      </c>
      <c r="M2191" t="b">
        <v>1</v>
      </c>
      <c r="N2191" t="s">
        <v>8295</v>
      </c>
      <c r="O2191" s="12">
        <f t="shared" si="136"/>
        <v>503</v>
      </c>
      <c r="P2191">
        <f t="shared" si="137"/>
        <v>68.63</v>
      </c>
      <c r="Q2191" t="s">
        <v>8340</v>
      </c>
      <c r="R2191" s="16">
        <f t="shared" si="138"/>
        <v>42467.788194444445</v>
      </c>
      <c r="S2191" s="17">
        <f t="shared" si="139"/>
        <v>42481.916666666672</v>
      </c>
    </row>
    <row r="2192" spans="1:19" ht="48" hidden="1" x14ac:dyDescent="0.2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 s="12">
        <v>537</v>
      </c>
      <c r="M2192" t="b">
        <v>1</v>
      </c>
      <c r="N2192" t="s">
        <v>8295</v>
      </c>
      <c r="O2192" s="12">
        <f t="shared" si="136"/>
        <v>185</v>
      </c>
      <c r="P2192">
        <f t="shared" si="137"/>
        <v>65.319999999999993</v>
      </c>
      <c r="Q2192" t="s">
        <v>8340</v>
      </c>
      <c r="R2192" s="16">
        <f t="shared" si="138"/>
        <v>42417.625046296293</v>
      </c>
      <c r="S2192" s="17">
        <f t="shared" si="139"/>
        <v>42452.290972222225</v>
      </c>
    </row>
    <row r="2193" spans="1:19" ht="48" hidden="1" x14ac:dyDescent="0.2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 s="12">
        <v>25</v>
      </c>
      <c r="M2193" t="b">
        <v>1</v>
      </c>
      <c r="N2193" t="s">
        <v>8295</v>
      </c>
      <c r="O2193" s="12">
        <f t="shared" si="136"/>
        <v>120</v>
      </c>
      <c r="P2193">
        <f t="shared" si="137"/>
        <v>35.92</v>
      </c>
      <c r="Q2193" t="s">
        <v>8340</v>
      </c>
      <c r="R2193" s="16">
        <f t="shared" si="138"/>
        <v>42768.833645833336</v>
      </c>
      <c r="S2193" s="17">
        <f t="shared" si="139"/>
        <v>42780.833645833336</v>
      </c>
    </row>
    <row r="2194" spans="1:19" ht="48" hidden="1" x14ac:dyDescent="0.2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 s="12">
        <v>3238</v>
      </c>
      <c r="M2194" t="b">
        <v>1</v>
      </c>
      <c r="N2194" t="s">
        <v>8295</v>
      </c>
      <c r="O2194" s="12">
        <f t="shared" si="136"/>
        <v>1081</v>
      </c>
      <c r="P2194">
        <f t="shared" si="137"/>
        <v>40.07</v>
      </c>
      <c r="Q2194" t="s">
        <v>8340</v>
      </c>
      <c r="R2194" s="16">
        <f t="shared" si="138"/>
        <v>42691.8512037037</v>
      </c>
      <c r="S2194" s="17">
        <f t="shared" si="139"/>
        <v>42719.958333333328</v>
      </c>
    </row>
    <row r="2195" spans="1:19" ht="48" hidden="1" x14ac:dyDescent="0.2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 s="12">
        <v>897</v>
      </c>
      <c r="M2195" t="b">
        <v>1</v>
      </c>
      <c r="N2195" t="s">
        <v>8295</v>
      </c>
      <c r="O2195" s="12">
        <f t="shared" si="136"/>
        <v>452</v>
      </c>
      <c r="P2195">
        <f t="shared" si="137"/>
        <v>75.650000000000006</v>
      </c>
      <c r="Q2195" t="s">
        <v>8340</v>
      </c>
      <c r="R2195" s="16">
        <f t="shared" si="138"/>
        <v>42664.405925925923</v>
      </c>
      <c r="S2195" s="17">
        <f t="shared" si="139"/>
        <v>42695.207638888889</v>
      </c>
    </row>
    <row r="2196" spans="1:19" ht="48" hidden="1" x14ac:dyDescent="0.2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 s="12">
        <v>878</v>
      </c>
      <c r="M2196" t="b">
        <v>1</v>
      </c>
      <c r="N2196" t="s">
        <v>8295</v>
      </c>
      <c r="O2196" s="12">
        <f t="shared" si="136"/>
        <v>537</v>
      </c>
      <c r="P2196">
        <f t="shared" si="137"/>
        <v>61.2</v>
      </c>
      <c r="Q2196" t="s">
        <v>8340</v>
      </c>
      <c r="R2196" s="16">
        <f t="shared" si="138"/>
        <v>42425.757986111115</v>
      </c>
      <c r="S2196" s="17">
        <f t="shared" si="139"/>
        <v>42455.716319444444</v>
      </c>
    </row>
    <row r="2197" spans="1:19" ht="32" hidden="1" x14ac:dyDescent="0.2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 s="12">
        <v>115</v>
      </c>
      <c r="M2197" t="b">
        <v>1</v>
      </c>
      <c r="N2197" t="s">
        <v>8295</v>
      </c>
      <c r="O2197" s="12">
        <f t="shared" si="136"/>
        <v>120</v>
      </c>
      <c r="P2197">
        <f t="shared" si="137"/>
        <v>48.13</v>
      </c>
      <c r="Q2197" t="s">
        <v>8340</v>
      </c>
      <c r="R2197" s="16">
        <f t="shared" si="138"/>
        <v>42197.771990740745</v>
      </c>
      <c r="S2197" s="17">
        <f t="shared" si="139"/>
        <v>42227.771990740745</v>
      </c>
    </row>
    <row r="2198" spans="1:19" ht="32" hidden="1" x14ac:dyDescent="0.2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 s="12">
        <v>234</v>
      </c>
      <c r="M2198" t="b">
        <v>1</v>
      </c>
      <c r="N2198" t="s">
        <v>8295</v>
      </c>
      <c r="O2198" s="12">
        <f t="shared" si="136"/>
        <v>114</v>
      </c>
      <c r="P2198">
        <f t="shared" si="137"/>
        <v>68.11</v>
      </c>
      <c r="Q2198" t="s">
        <v>8340</v>
      </c>
      <c r="R2198" s="16">
        <f t="shared" si="138"/>
        <v>42675.487291666665</v>
      </c>
      <c r="S2198" s="17">
        <f t="shared" si="139"/>
        <v>42706.291666666672</v>
      </c>
    </row>
    <row r="2199" spans="1:19" ht="48" hidden="1" x14ac:dyDescent="0.2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 s="12">
        <v>4330</v>
      </c>
      <c r="M2199" t="b">
        <v>1</v>
      </c>
      <c r="N2199" t="s">
        <v>8295</v>
      </c>
      <c r="O2199" s="12">
        <f t="shared" si="136"/>
        <v>951</v>
      </c>
      <c r="P2199">
        <f t="shared" si="137"/>
        <v>65.89</v>
      </c>
      <c r="Q2199" t="s">
        <v>8340</v>
      </c>
      <c r="R2199" s="16">
        <f t="shared" si="138"/>
        <v>42033.584016203706</v>
      </c>
      <c r="S2199" s="17">
        <f t="shared" si="139"/>
        <v>42063.584016203706</v>
      </c>
    </row>
    <row r="2200" spans="1:19" ht="48" hidden="1" x14ac:dyDescent="0.2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 s="12">
        <v>651</v>
      </c>
      <c r="M2200" t="b">
        <v>1</v>
      </c>
      <c r="N2200" t="s">
        <v>8295</v>
      </c>
      <c r="O2200" s="12">
        <f t="shared" si="136"/>
        <v>133</v>
      </c>
      <c r="P2200">
        <f t="shared" si="137"/>
        <v>81.650000000000006</v>
      </c>
      <c r="Q2200" t="s">
        <v>8340</v>
      </c>
      <c r="R2200" s="16">
        <f t="shared" si="138"/>
        <v>42292.513888888891</v>
      </c>
      <c r="S2200" s="17">
        <f t="shared" si="139"/>
        <v>42322.555555555555</v>
      </c>
    </row>
    <row r="2201" spans="1:19" ht="32" hidden="1" x14ac:dyDescent="0.2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 s="12">
        <v>251</v>
      </c>
      <c r="M2201" t="b">
        <v>1</v>
      </c>
      <c r="N2201" t="s">
        <v>8295</v>
      </c>
      <c r="O2201" s="12">
        <f t="shared" si="136"/>
        <v>147</v>
      </c>
      <c r="P2201">
        <f t="shared" si="137"/>
        <v>52.7</v>
      </c>
      <c r="Q2201" t="s">
        <v>8340</v>
      </c>
      <c r="R2201" s="16">
        <f t="shared" si="138"/>
        <v>42262.416643518518</v>
      </c>
      <c r="S2201" s="17">
        <f t="shared" si="139"/>
        <v>42292.416643518518</v>
      </c>
    </row>
    <row r="2202" spans="1:19" ht="48" hidden="1" x14ac:dyDescent="0.2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 s="12">
        <v>263</v>
      </c>
      <c r="M2202" t="b">
        <v>1</v>
      </c>
      <c r="N2202" t="s">
        <v>8295</v>
      </c>
      <c r="O2202" s="12">
        <f t="shared" si="136"/>
        <v>542</v>
      </c>
      <c r="P2202">
        <f t="shared" si="137"/>
        <v>41.23</v>
      </c>
      <c r="Q2202" t="s">
        <v>8340</v>
      </c>
      <c r="R2202" s="16">
        <f t="shared" si="138"/>
        <v>42163.625787037032</v>
      </c>
      <c r="S2202" s="17">
        <f t="shared" si="139"/>
        <v>42191.125</v>
      </c>
    </row>
    <row r="2203" spans="1:19" ht="48" hidden="1" x14ac:dyDescent="0.2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 s="12">
        <v>28</v>
      </c>
      <c r="M2203" t="b">
        <v>1</v>
      </c>
      <c r="N2203" t="s">
        <v>8278</v>
      </c>
      <c r="O2203" s="12">
        <f t="shared" si="136"/>
        <v>383</v>
      </c>
      <c r="P2203">
        <f t="shared" si="137"/>
        <v>15.04</v>
      </c>
      <c r="Q2203" t="s">
        <v>8323</v>
      </c>
      <c r="R2203" s="16">
        <f t="shared" si="138"/>
        <v>41276.846817129634</v>
      </c>
      <c r="S2203" s="17">
        <f t="shared" si="139"/>
        <v>41290.846817129634</v>
      </c>
    </row>
    <row r="2204" spans="1:19" ht="32" hidden="1" x14ac:dyDescent="0.2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 s="12">
        <v>721</v>
      </c>
      <c r="M2204" t="b">
        <v>1</v>
      </c>
      <c r="N2204" t="s">
        <v>8278</v>
      </c>
      <c r="O2204" s="12">
        <f t="shared" si="136"/>
        <v>704</v>
      </c>
      <c r="P2204">
        <f t="shared" si="137"/>
        <v>39.07</v>
      </c>
      <c r="Q2204" t="s">
        <v>8323</v>
      </c>
      <c r="R2204" s="16">
        <f t="shared" si="138"/>
        <v>41184.849166666667</v>
      </c>
      <c r="S2204" s="17">
        <f t="shared" si="139"/>
        <v>41214.849166666667</v>
      </c>
    </row>
    <row r="2205" spans="1:19" ht="48" hidden="1" x14ac:dyDescent="0.2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 s="12">
        <v>50</v>
      </c>
      <c r="M2205" t="b">
        <v>1</v>
      </c>
      <c r="N2205" t="s">
        <v>8278</v>
      </c>
      <c r="O2205" s="12">
        <f t="shared" si="136"/>
        <v>110</v>
      </c>
      <c r="P2205">
        <f t="shared" si="137"/>
        <v>43.82</v>
      </c>
      <c r="Q2205" t="s">
        <v>8323</v>
      </c>
      <c r="R2205" s="16">
        <f t="shared" si="138"/>
        <v>42241.85974537037</v>
      </c>
      <c r="S2205" s="17">
        <f t="shared" si="139"/>
        <v>42271.85974537037</v>
      </c>
    </row>
    <row r="2206" spans="1:19" ht="48" hidden="1" x14ac:dyDescent="0.2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 s="12">
        <v>73</v>
      </c>
      <c r="M2206" t="b">
        <v>1</v>
      </c>
      <c r="N2206" t="s">
        <v>8278</v>
      </c>
      <c r="O2206" s="12">
        <f t="shared" si="136"/>
        <v>133</v>
      </c>
      <c r="P2206">
        <f t="shared" si="137"/>
        <v>27.3</v>
      </c>
      <c r="Q2206" t="s">
        <v>8323</v>
      </c>
      <c r="R2206" s="16">
        <f t="shared" si="138"/>
        <v>41312.311562499999</v>
      </c>
      <c r="S2206" s="17">
        <f t="shared" si="139"/>
        <v>41342.311562499999</v>
      </c>
    </row>
    <row r="2207" spans="1:19" ht="48" hidden="1" x14ac:dyDescent="0.2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 s="12">
        <v>27</v>
      </c>
      <c r="M2207" t="b">
        <v>1</v>
      </c>
      <c r="N2207" t="s">
        <v>8278</v>
      </c>
      <c r="O2207" s="12">
        <f t="shared" si="136"/>
        <v>152</v>
      </c>
      <c r="P2207">
        <f t="shared" si="137"/>
        <v>42.22</v>
      </c>
      <c r="Q2207" t="s">
        <v>8323</v>
      </c>
      <c r="R2207" s="16">
        <f t="shared" si="138"/>
        <v>41031.82163194444</v>
      </c>
      <c r="S2207" s="17">
        <f t="shared" si="139"/>
        <v>41061.82163194444</v>
      </c>
    </row>
    <row r="2208" spans="1:19" ht="48" hidden="1" x14ac:dyDescent="0.2">
      <c r="A220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 s="12">
        <v>34</v>
      </c>
      <c r="M2208" t="b">
        <v>1</v>
      </c>
      <c r="N2208" t="s">
        <v>8278</v>
      </c>
      <c r="O2208" s="12">
        <f t="shared" si="136"/>
        <v>103</v>
      </c>
      <c r="P2208">
        <f t="shared" si="137"/>
        <v>33.24</v>
      </c>
      <c r="Q2208" t="s">
        <v>8323</v>
      </c>
      <c r="R2208" s="16">
        <f t="shared" si="138"/>
        <v>40997.257222222222</v>
      </c>
      <c r="S2208" s="17">
        <f t="shared" si="139"/>
        <v>41015.257222222222</v>
      </c>
    </row>
    <row r="2209" spans="1:19" ht="48" hidden="1" x14ac:dyDescent="0.2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 s="12">
        <v>7</v>
      </c>
      <c r="M2209" t="b">
        <v>1</v>
      </c>
      <c r="N2209" t="s">
        <v>8278</v>
      </c>
      <c r="O2209" s="12">
        <f t="shared" si="136"/>
        <v>100</v>
      </c>
      <c r="P2209">
        <f t="shared" si="137"/>
        <v>285.70999999999998</v>
      </c>
      <c r="Q2209" t="s">
        <v>8323</v>
      </c>
      <c r="R2209" s="16">
        <f t="shared" si="138"/>
        <v>41564.194131944445</v>
      </c>
      <c r="S2209" s="17">
        <f t="shared" si="139"/>
        <v>41594.235798611109</v>
      </c>
    </row>
    <row r="2210" spans="1:19" ht="48" hidden="1" x14ac:dyDescent="0.2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 s="12">
        <v>24</v>
      </c>
      <c r="M2210" t="b">
        <v>1</v>
      </c>
      <c r="N2210" t="s">
        <v>8278</v>
      </c>
      <c r="O2210" s="12">
        <f t="shared" si="136"/>
        <v>102</v>
      </c>
      <c r="P2210">
        <f t="shared" si="137"/>
        <v>42.33</v>
      </c>
      <c r="Q2210" t="s">
        <v>8323</v>
      </c>
      <c r="R2210" s="16">
        <f t="shared" si="138"/>
        <v>40946.882245370369</v>
      </c>
      <c r="S2210" s="17">
        <f t="shared" si="139"/>
        <v>41006.166666666664</v>
      </c>
    </row>
    <row r="2211" spans="1:19" ht="32" hidden="1" x14ac:dyDescent="0.2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 s="12">
        <v>15</v>
      </c>
      <c r="M2211" t="b">
        <v>1</v>
      </c>
      <c r="N2211" t="s">
        <v>8278</v>
      </c>
      <c r="O2211" s="12">
        <f t="shared" si="136"/>
        <v>151</v>
      </c>
      <c r="P2211">
        <f t="shared" si="137"/>
        <v>50.27</v>
      </c>
      <c r="Q2211" t="s">
        <v>8323</v>
      </c>
      <c r="R2211" s="16">
        <f t="shared" si="138"/>
        <v>41732.479675925926</v>
      </c>
      <c r="S2211" s="17">
        <f t="shared" si="139"/>
        <v>41743.958333333336</v>
      </c>
    </row>
    <row r="2212" spans="1:19" ht="48" hidden="1" x14ac:dyDescent="0.2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 s="12">
        <v>72</v>
      </c>
      <c r="M2212" t="b">
        <v>1</v>
      </c>
      <c r="N2212" t="s">
        <v>8278</v>
      </c>
      <c r="O2212" s="12">
        <f t="shared" si="136"/>
        <v>111</v>
      </c>
      <c r="P2212">
        <f t="shared" si="137"/>
        <v>61.9</v>
      </c>
      <c r="Q2212" t="s">
        <v>8323</v>
      </c>
      <c r="R2212" s="16">
        <f t="shared" si="138"/>
        <v>40956.066087962965</v>
      </c>
      <c r="S2212" s="17">
        <f t="shared" si="139"/>
        <v>41013.73333333333</v>
      </c>
    </row>
    <row r="2213" spans="1:19" ht="48" hidden="1" x14ac:dyDescent="0.2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 s="12">
        <v>120</v>
      </c>
      <c r="M2213" t="b">
        <v>1</v>
      </c>
      <c r="N2213" t="s">
        <v>8278</v>
      </c>
      <c r="O2213" s="12">
        <f t="shared" si="136"/>
        <v>196</v>
      </c>
      <c r="P2213">
        <f t="shared" si="137"/>
        <v>40.75</v>
      </c>
      <c r="Q2213" t="s">
        <v>8323</v>
      </c>
      <c r="R2213" s="16">
        <f t="shared" si="138"/>
        <v>41716.785011574073</v>
      </c>
      <c r="S2213" s="17">
        <f t="shared" si="139"/>
        <v>41739.290972222225</v>
      </c>
    </row>
    <row r="2214" spans="1:19" ht="48" hidden="1" x14ac:dyDescent="0.2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 s="12">
        <v>123</v>
      </c>
      <c r="M2214" t="b">
        <v>1</v>
      </c>
      <c r="N2214" t="s">
        <v>8278</v>
      </c>
      <c r="O2214" s="12">
        <f t="shared" si="136"/>
        <v>114</v>
      </c>
      <c r="P2214">
        <f t="shared" si="137"/>
        <v>55.8</v>
      </c>
      <c r="Q2214" t="s">
        <v>8323</v>
      </c>
      <c r="R2214" s="16">
        <f t="shared" si="138"/>
        <v>41548.747418981482</v>
      </c>
      <c r="S2214" s="17">
        <f t="shared" si="139"/>
        <v>41582.041666666664</v>
      </c>
    </row>
    <row r="2215" spans="1:19" ht="48" hidden="1" x14ac:dyDescent="0.2">
      <c r="A2215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 s="12">
        <v>1</v>
      </c>
      <c r="M2215" t="b">
        <v>1</v>
      </c>
      <c r="N2215" t="s">
        <v>8278</v>
      </c>
      <c r="O2215" s="12">
        <f t="shared" si="136"/>
        <v>200</v>
      </c>
      <c r="P2215">
        <f t="shared" si="137"/>
        <v>10</v>
      </c>
      <c r="Q2215" t="s">
        <v>8323</v>
      </c>
      <c r="R2215" s="16">
        <f t="shared" si="138"/>
        <v>42109.826145833329</v>
      </c>
      <c r="S2215" s="17">
        <f t="shared" si="139"/>
        <v>42139.826145833329</v>
      </c>
    </row>
    <row r="2216" spans="1:19" ht="48" hidden="1" x14ac:dyDescent="0.2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 s="12">
        <v>24</v>
      </c>
      <c r="M2216" t="b">
        <v>1</v>
      </c>
      <c r="N2216" t="s">
        <v>8278</v>
      </c>
      <c r="O2216" s="12">
        <f t="shared" si="136"/>
        <v>293</v>
      </c>
      <c r="P2216">
        <f t="shared" si="137"/>
        <v>73.13</v>
      </c>
      <c r="Q2216" t="s">
        <v>8323</v>
      </c>
      <c r="R2216" s="16">
        <f t="shared" si="138"/>
        <v>41646.792222222226</v>
      </c>
      <c r="S2216" s="17">
        <f t="shared" si="139"/>
        <v>41676.792222222226</v>
      </c>
    </row>
    <row r="2217" spans="1:19" ht="32" hidden="1" x14ac:dyDescent="0.2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 s="12">
        <v>33</v>
      </c>
      <c r="M2217" t="b">
        <v>1</v>
      </c>
      <c r="N2217" t="s">
        <v>8278</v>
      </c>
      <c r="O2217" s="12">
        <f t="shared" si="136"/>
        <v>156</v>
      </c>
      <c r="P2217">
        <f t="shared" si="137"/>
        <v>26.06</v>
      </c>
      <c r="Q2217" t="s">
        <v>8323</v>
      </c>
      <c r="R2217" s="16">
        <f t="shared" si="138"/>
        <v>40958.717268518521</v>
      </c>
      <c r="S2217" s="17">
        <f t="shared" si="139"/>
        <v>40981.290972222225</v>
      </c>
    </row>
    <row r="2218" spans="1:19" ht="48" hidden="1" x14ac:dyDescent="0.2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 s="12">
        <v>14</v>
      </c>
      <c r="M2218" t="b">
        <v>1</v>
      </c>
      <c r="N2218" t="s">
        <v>8278</v>
      </c>
      <c r="O2218" s="12">
        <f t="shared" si="136"/>
        <v>106</v>
      </c>
      <c r="P2218">
        <f t="shared" si="137"/>
        <v>22.64</v>
      </c>
      <c r="Q2218" t="s">
        <v>8323</v>
      </c>
      <c r="R2218" s="16">
        <f t="shared" si="138"/>
        <v>42194.751678240747</v>
      </c>
      <c r="S2218" s="17">
        <f t="shared" si="139"/>
        <v>42208.751678240747</v>
      </c>
    </row>
    <row r="2219" spans="1:19" ht="48" hidden="1" x14ac:dyDescent="0.2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 s="12">
        <v>9</v>
      </c>
      <c r="M2219" t="b">
        <v>1</v>
      </c>
      <c r="N2219" t="s">
        <v>8278</v>
      </c>
      <c r="O2219" s="12">
        <f t="shared" si="136"/>
        <v>101</v>
      </c>
      <c r="P2219">
        <f t="shared" si="137"/>
        <v>47.22</v>
      </c>
      <c r="Q2219" t="s">
        <v>8323</v>
      </c>
      <c r="R2219" s="16">
        <f t="shared" si="138"/>
        <v>42299.776770833334</v>
      </c>
      <c r="S2219" s="17">
        <f t="shared" si="139"/>
        <v>42310.333333333328</v>
      </c>
    </row>
    <row r="2220" spans="1:19" ht="48" hidden="1" x14ac:dyDescent="0.2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 s="12">
        <v>76</v>
      </c>
      <c r="M2220" t="b">
        <v>1</v>
      </c>
      <c r="N2220" t="s">
        <v>8278</v>
      </c>
      <c r="O2220" s="12">
        <f t="shared" si="136"/>
        <v>123</v>
      </c>
      <c r="P2220">
        <f t="shared" si="137"/>
        <v>32.32</v>
      </c>
      <c r="Q2220" t="s">
        <v>8323</v>
      </c>
      <c r="R2220" s="16">
        <f t="shared" si="138"/>
        <v>41127.812303240738</v>
      </c>
      <c r="S2220" s="17">
        <f t="shared" si="139"/>
        <v>41150</v>
      </c>
    </row>
    <row r="2221" spans="1:19" ht="48" hidden="1" x14ac:dyDescent="0.2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 s="12">
        <v>19</v>
      </c>
      <c r="M2221" t="b">
        <v>1</v>
      </c>
      <c r="N2221" t="s">
        <v>8278</v>
      </c>
      <c r="O2221" s="12">
        <f t="shared" si="136"/>
        <v>102</v>
      </c>
      <c r="P2221">
        <f t="shared" si="137"/>
        <v>53.42</v>
      </c>
      <c r="Q2221" t="s">
        <v>8323</v>
      </c>
      <c r="R2221" s="16">
        <f t="shared" si="138"/>
        <v>42205.718888888892</v>
      </c>
      <c r="S2221" s="17">
        <f t="shared" si="139"/>
        <v>42235.718888888892</v>
      </c>
    </row>
    <row r="2222" spans="1:19" ht="48" hidden="1" x14ac:dyDescent="0.2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 s="12">
        <v>69</v>
      </c>
      <c r="M2222" t="b">
        <v>1</v>
      </c>
      <c r="N2222" t="s">
        <v>8278</v>
      </c>
      <c r="O2222" s="12">
        <f t="shared" si="136"/>
        <v>101</v>
      </c>
      <c r="P2222">
        <f t="shared" si="137"/>
        <v>51.3</v>
      </c>
      <c r="Q2222" t="s">
        <v>8323</v>
      </c>
      <c r="R2222" s="16">
        <f t="shared" si="138"/>
        <v>41452.060601851852</v>
      </c>
      <c r="S2222" s="17">
        <f t="shared" si="139"/>
        <v>41482.060601851852</v>
      </c>
    </row>
    <row r="2223" spans="1:19" ht="48" hidden="1" x14ac:dyDescent="0.2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 s="12">
        <v>218</v>
      </c>
      <c r="M2223" t="b">
        <v>1</v>
      </c>
      <c r="N2223" t="s">
        <v>8295</v>
      </c>
      <c r="O2223" s="12">
        <f t="shared" si="136"/>
        <v>108</v>
      </c>
      <c r="P2223">
        <f t="shared" si="137"/>
        <v>37.200000000000003</v>
      </c>
      <c r="Q2223" t="s">
        <v>8340</v>
      </c>
      <c r="R2223" s="16">
        <f t="shared" si="138"/>
        <v>42452.666770833333</v>
      </c>
      <c r="S2223" s="17">
        <f t="shared" si="139"/>
        <v>42483</v>
      </c>
    </row>
    <row r="2224" spans="1:19" ht="48" hidden="1" x14ac:dyDescent="0.2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 s="12">
        <v>30</v>
      </c>
      <c r="M2224" t="b">
        <v>1</v>
      </c>
      <c r="N2224" t="s">
        <v>8295</v>
      </c>
      <c r="O2224" s="12">
        <f t="shared" si="136"/>
        <v>163</v>
      </c>
      <c r="P2224">
        <f t="shared" si="137"/>
        <v>27.1</v>
      </c>
      <c r="Q2224" t="s">
        <v>8340</v>
      </c>
      <c r="R2224" s="16">
        <f t="shared" si="138"/>
        <v>40906.787581018521</v>
      </c>
      <c r="S2224" s="17">
        <f t="shared" si="139"/>
        <v>40936.787581018521</v>
      </c>
    </row>
    <row r="2225" spans="1:19" ht="48" hidden="1" x14ac:dyDescent="0.2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 s="12">
        <v>100</v>
      </c>
      <c r="M2225" t="b">
        <v>1</v>
      </c>
      <c r="N2225" t="s">
        <v>8295</v>
      </c>
      <c r="O2225" s="12">
        <f t="shared" si="136"/>
        <v>106</v>
      </c>
      <c r="P2225">
        <f t="shared" si="137"/>
        <v>206.31</v>
      </c>
      <c r="Q2225" t="s">
        <v>8340</v>
      </c>
      <c r="R2225" s="16">
        <f t="shared" si="138"/>
        <v>42152.640833333338</v>
      </c>
      <c r="S2225" s="17">
        <f t="shared" si="139"/>
        <v>42182.640833333338</v>
      </c>
    </row>
    <row r="2226" spans="1:19" ht="48" hidden="1" x14ac:dyDescent="0.2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 s="12">
        <v>296</v>
      </c>
      <c r="M2226" t="b">
        <v>1</v>
      </c>
      <c r="N2226" t="s">
        <v>8295</v>
      </c>
      <c r="O2226" s="12">
        <f t="shared" si="136"/>
        <v>243</v>
      </c>
      <c r="P2226">
        <f t="shared" si="137"/>
        <v>82.15</v>
      </c>
      <c r="Q2226" t="s">
        <v>8340</v>
      </c>
      <c r="R2226" s="16">
        <f t="shared" si="138"/>
        <v>42644.667534722219</v>
      </c>
      <c r="S2226" s="17">
        <f t="shared" si="139"/>
        <v>42672.791666666672</v>
      </c>
    </row>
    <row r="2227" spans="1:19" ht="48" hidden="1" x14ac:dyDescent="0.2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 s="12">
        <v>1204</v>
      </c>
      <c r="M2227" t="b">
        <v>1</v>
      </c>
      <c r="N2227" t="s">
        <v>8295</v>
      </c>
      <c r="O2227" s="12">
        <f t="shared" si="136"/>
        <v>945</v>
      </c>
      <c r="P2227">
        <f t="shared" si="137"/>
        <v>164.8</v>
      </c>
      <c r="Q2227" t="s">
        <v>8340</v>
      </c>
      <c r="R2227" s="16">
        <f t="shared" si="138"/>
        <v>41873.79184027778</v>
      </c>
      <c r="S2227" s="17">
        <f t="shared" si="139"/>
        <v>41903.79184027778</v>
      </c>
    </row>
    <row r="2228" spans="1:19" ht="48" hidden="1" x14ac:dyDescent="0.2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 s="12">
        <v>321</v>
      </c>
      <c r="M2228" t="b">
        <v>1</v>
      </c>
      <c r="N2228" t="s">
        <v>8295</v>
      </c>
      <c r="O2228" s="12">
        <f t="shared" si="136"/>
        <v>108</v>
      </c>
      <c r="P2228">
        <f t="shared" si="137"/>
        <v>60.82</v>
      </c>
      <c r="Q2228" t="s">
        <v>8340</v>
      </c>
      <c r="R2228" s="16">
        <f t="shared" si="138"/>
        <v>42381.79886574074</v>
      </c>
      <c r="S2228" s="17">
        <f t="shared" si="139"/>
        <v>42412.207638888889</v>
      </c>
    </row>
    <row r="2229" spans="1:19" ht="48" hidden="1" x14ac:dyDescent="0.2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 s="12">
        <v>301</v>
      </c>
      <c r="M2229" t="b">
        <v>1</v>
      </c>
      <c r="N2229" t="s">
        <v>8295</v>
      </c>
      <c r="O2229" s="12">
        <f t="shared" si="136"/>
        <v>157</v>
      </c>
      <c r="P2229">
        <f t="shared" si="137"/>
        <v>67.97</v>
      </c>
      <c r="Q2229" t="s">
        <v>8340</v>
      </c>
      <c r="R2229" s="16">
        <f t="shared" si="138"/>
        <v>41561.807349537034</v>
      </c>
      <c r="S2229" s="17">
        <f t="shared" si="139"/>
        <v>41591.849016203705</v>
      </c>
    </row>
    <row r="2230" spans="1:19" ht="48" hidden="1" x14ac:dyDescent="0.2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 s="12">
        <v>144</v>
      </c>
      <c r="M2230" t="b">
        <v>1</v>
      </c>
      <c r="N2230" t="s">
        <v>8295</v>
      </c>
      <c r="O2230" s="12">
        <f t="shared" si="136"/>
        <v>1174</v>
      </c>
      <c r="P2230">
        <f t="shared" si="137"/>
        <v>81.56</v>
      </c>
      <c r="Q2230" t="s">
        <v>8340</v>
      </c>
      <c r="R2230" s="16">
        <f t="shared" si="138"/>
        <v>42202.278194444443</v>
      </c>
      <c r="S2230" s="17">
        <f t="shared" si="139"/>
        <v>42232.278194444443</v>
      </c>
    </row>
    <row r="2231" spans="1:19" ht="48" hidden="1" x14ac:dyDescent="0.2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 s="12">
        <v>539</v>
      </c>
      <c r="M2231" t="b">
        <v>1</v>
      </c>
      <c r="N2231" t="s">
        <v>8295</v>
      </c>
      <c r="O2231" s="12">
        <f t="shared" si="136"/>
        <v>171</v>
      </c>
      <c r="P2231">
        <f t="shared" si="137"/>
        <v>25.43</v>
      </c>
      <c r="Q2231" t="s">
        <v>8340</v>
      </c>
      <c r="R2231" s="16">
        <f t="shared" si="138"/>
        <v>41484.664247685185</v>
      </c>
      <c r="S2231" s="17">
        <f t="shared" si="139"/>
        <v>41520.166666666664</v>
      </c>
    </row>
    <row r="2232" spans="1:19" ht="48" hidden="1" x14ac:dyDescent="0.2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 s="12">
        <v>498</v>
      </c>
      <c r="M2232" t="b">
        <v>1</v>
      </c>
      <c r="N2232" t="s">
        <v>8295</v>
      </c>
      <c r="O2232" s="12">
        <f t="shared" si="136"/>
        <v>126</v>
      </c>
      <c r="P2232">
        <f t="shared" si="137"/>
        <v>21.5</v>
      </c>
      <c r="Q2232" t="s">
        <v>8340</v>
      </c>
      <c r="R2232" s="16">
        <f t="shared" si="138"/>
        <v>41724.881099537037</v>
      </c>
      <c r="S2232" s="17">
        <f t="shared" si="139"/>
        <v>41754.881099537037</v>
      </c>
    </row>
    <row r="2233" spans="1:19" ht="48" hidden="1" x14ac:dyDescent="0.2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 s="12">
        <v>1113</v>
      </c>
      <c r="M2233" t="b">
        <v>1</v>
      </c>
      <c r="N2233" t="s">
        <v>8295</v>
      </c>
      <c r="O2233" s="12">
        <f t="shared" si="136"/>
        <v>1212</v>
      </c>
      <c r="P2233">
        <f t="shared" si="137"/>
        <v>27.23</v>
      </c>
      <c r="Q2233" t="s">
        <v>8340</v>
      </c>
      <c r="R2233" s="16">
        <f t="shared" si="138"/>
        <v>41423.910891203705</v>
      </c>
      <c r="S2233" s="17">
        <f t="shared" si="139"/>
        <v>41450.208333333336</v>
      </c>
    </row>
    <row r="2234" spans="1:19" ht="48" hidden="1" x14ac:dyDescent="0.2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 s="12">
        <v>988</v>
      </c>
      <c r="M2234" t="b">
        <v>1</v>
      </c>
      <c r="N2234" t="s">
        <v>8295</v>
      </c>
      <c r="O2234" s="12">
        <f t="shared" si="136"/>
        <v>496</v>
      </c>
      <c r="P2234">
        <f t="shared" si="137"/>
        <v>25.09</v>
      </c>
      <c r="Q2234" t="s">
        <v>8340</v>
      </c>
      <c r="R2234" s="16">
        <f t="shared" si="138"/>
        <v>41806.794074074074</v>
      </c>
      <c r="S2234" s="17">
        <f t="shared" si="139"/>
        <v>41839.125</v>
      </c>
    </row>
    <row r="2235" spans="1:19" ht="48" hidden="1" x14ac:dyDescent="0.2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 s="12">
        <v>391</v>
      </c>
      <c r="M2235" t="b">
        <v>1</v>
      </c>
      <c r="N2235" t="s">
        <v>8295</v>
      </c>
      <c r="O2235" s="12">
        <f t="shared" si="136"/>
        <v>332</v>
      </c>
      <c r="P2235">
        <f t="shared" si="137"/>
        <v>21.23</v>
      </c>
      <c r="Q2235" t="s">
        <v>8340</v>
      </c>
      <c r="R2235" s="16">
        <f t="shared" si="138"/>
        <v>42331.378923611104</v>
      </c>
      <c r="S2235" s="17">
        <f t="shared" si="139"/>
        <v>42352</v>
      </c>
    </row>
    <row r="2236" spans="1:19" ht="48" hidden="1" x14ac:dyDescent="0.2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 s="12">
        <v>28</v>
      </c>
      <c r="M2236" t="b">
        <v>1</v>
      </c>
      <c r="N2236" t="s">
        <v>8295</v>
      </c>
      <c r="O2236" s="12">
        <f t="shared" si="136"/>
        <v>1165</v>
      </c>
      <c r="P2236">
        <f t="shared" si="137"/>
        <v>41.61</v>
      </c>
      <c r="Q2236" t="s">
        <v>8340</v>
      </c>
      <c r="R2236" s="16">
        <f t="shared" si="138"/>
        <v>42710.824618055558</v>
      </c>
      <c r="S2236" s="17">
        <f t="shared" si="139"/>
        <v>42740.824618055558</v>
      </c>
    </row>
    <row r="2237" spans="1:19" ht="32" hidden="1" x14ac:dyDescent="0.2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 s="12">
        <v>147</v>
      </c>
      <c r="M2237" t="b">
        <v>1</v>
      </c>
      <c r="N2237" t="s">
        <v>8295</v>
      </c>
      <c r="O2237" s="12">
        <f t="shared" si="136"/>
        <v>153</v>
      </c>
      <c r="P2237">
        <f t="shared" si="137"/>
        <v>135.59</v>
      </c>
      <c r="Q2237" t="s">
        <v>8340</v>
      </c>
      <c r="R2237" s="16">
        <f t="shared" si="138"/>
        <v>42062.022118055553</v>
      </c>
      <c r="S2237" s="17">
        <f t="shared" si="139"/>
        <v>42091.980451388896</v>
      </c>
    </row>
    <row r="2238" spans="1:19" ht="32" hidden="1" x14ac:dyDescent="0.2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 s="12">
        <v>680</v>
      </c>
      <c r="M2238" t="b">
        <v>1</v>
      </c>
      <c r="N2238" t="s">
        <v>8295</v>
      </c>
      <c r="O2238" s="12">
        <f t="shared" si="136"/>
        <v>537</v>
      </c>
      <c r="P2238">
        <f t="shared" si="137"/>
        <v>22.12</v>
      </c>
      <c r="Q2238" t="s">
        <v>8340</v>
      </c>
      <c r="R2238" s="16">
        <f t="shared" si="138"/>
        <v>42371.617164351846</v>
      </c>
      <c r="S2238" s="17">
        <f t="shared" si="139"/>
        <v>42401.617164351846</v>
      </c>
    </row>
    <row r="2239" spans="1:19" ht="48" hidden="1" x14ac:dyDescent="0.2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 s="12">
        <v>983</v>
      </c>
      <c r="M2239" t="b">
        <v>1</v>
      </c>
      <c r="N2239" t="s">
        <v>8295</v>
      </c>
      <c r="O2239" s="12">
        <f t="shared" si="136"/>
        <v>353</v>
      </c>
      <c r="P2239">
        <f t="shared" si="137"/>
        <v>64.63</v>
      </c>
      <c r="Q2239" t="s">
        <v>8340</v>
      </c>
      <c r="R2239" s="16">
        <f t="shared" si="138"/>
        <v>41915.003275462965</v>
      </c>
      <c r="S2239" s="17">
        <f t="shared" si="139"/>
        <v>41955.332638888889</v>
      </c>
    </row>
    <row r="2240" spans="1:19" ht="32" hidden="1" x14ac:dyDescent="0.2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 s="12">
        <v>79</v>
      </c>
      <c r="M2240" t="b">
        <v>1</v>
      </c>
      <c r="N2240" t="s">
        <v>8295</v>
      </c>
      <c r="O2240" s="12">
        <f t="shared" si="136"/>
        <v>137</v>
      </c>
      <c r="P2240">
        <f t="shared" si="137"/>
        <v>69.569999999999993</v>
      </c>
      <c r="Q2240" t="s">
        <v>8340</v>
      </c>
      <c r="R2240" s="16">
        <f t="shared" si="138"/>
        <v>42774.621712962966</v>
      </c>
      <c r="S2240" s="17">
        <f t="shared" si="139"/>
        <v>42804.621712962966</v>
      </c>
    </row>
    <row r="2241" spans="1:19" ht="32" hidden="1" x14ac:dyDescent="0.2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 s="12">
        <v>426</v>
      </c>
      <c r="M2241" t="b">
        <v>1</v>
      </c>
      <c r="N2241" t="s">
        <v>8295</v>
      </c>
      <c r="O2241" s="12">
        <f t="shared" si="136"/>
        <v>128</v>
      </c>
      <c r="P2241">
        <f t="shared" si="137"/>
        <v>75.13</v>
      </c>
      <c r="Q2241" t="s">
        <v>8340</v>
      </c>
      <c r="R2241" s="16">
        <f t="shared" si="138"/>
        <v>41572.958495370374</v>
      </c>
      <c r="S2241" s="17">
        <f t="shared" si="139"/>
        <v>41609.168055555558</v>
      </c>
    </row>
    <row r="2242" spans="1:19" ht="48" hidden="1" x14ac:dyDescent="0.2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 s="12">
        <v>96</v>
      </c>
      <c r="M2242" t="b">
        <v>1</v>
      </c>
      <c r="N2242" t="s">
        <v>8295</v>
      </c>
      <c r="O2242" s="12">
        <f t="shared" ref="O2242:O2305" si="140">ROUND(E2242/D2242*100,0)</f>
        <v>271</v>
      </c>
      <c r="P2242">
        <f t="shared" si="137"/>
        <v>140.97999999999999</v>
      </c>
      <c r="Q2242" t="s">
        <v>8340</v>
      </c>
      <c r="R2242" s="16">
        <f t="shared" si="138"/>
        <v>42452.825740740736</v>
      </c>
      <c r="S2242" s="17">
        <f t="shared" si="139"/>
        <v>42482.825740740736</v>
      </c>
    </row>
    <row r="2243" spans="1:19" ht="48" hidden="1" x14ac:dyDescent="0.2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 s="12">
        <v>163</v>
      </c>
      <c r="M2243" t="b">
        <v>1</v>
      </c>
      <c r="N2243" t="s">
        <v>8295</v>
      </c>
      <c r="O2243" s="12">
        <f t="shared" si="140"/>
        <v>806</v>
      </c>
      <c r="P2243">
        <f t="shared" ref="P2243:P2306" si="141">IFERROR(ROUND(E2243/L2243,2),0)</f>
        <v>49.47</v>
      </c>
      <c r="Q2243" t="s">
        <v>8340</v>
      </c>
      <c r="R2243" s="16">
        <f t="shared" ref="R2243:R2306" si="142">(((J2243/60)/60)/24)+DATE(1970,1,1)</f>
        <v>42766.827546296292</v>
      </c>
      <c r="S2243" s="17">
        <f t="shared" ref="S2243:S2306" si="143">(((I2243/60)/60)/24)+DATE(1970,1,1)</f>
        <v>42796.827546296292</v>
      </c>
    </row>
    <row r="2244" spans="1:19" ht="32" hidden="1" x14ac:dyDescent="0.2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 s="12">
        <v>2525</v>
      </c>
      <c r="M2244" t="b">
        <v>1</v>
      </c>
      <c r="N2244" t="s">
        <v>8295</v>
      </c>
      <c r="O2244" s="12">
        <f t="shared" si="140"/>
        <v>1360</v>
      </c>
      <c r="P2244">
        <f t="shared" si="141"/>
        <v>53.87</v>
      </c>
      <c r="Q2244" t="s">
        <v>8340</v>
      </c>
      <c r="R2244" s="16">
        <f t="shared" si="142"/>
        <v>41569.575613425928</v>
      </c>
      <c r="S2244" s="17">
        <f t="shared" si="143"/>
        <v>41605.126388888886</v>
      </c>
    </row>
    <row r="2245" spans="1:19" ht="48" hidden="1" x14ac:dyDescent="0.2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 s="12">
        <v>2035</v>
      </c>
      <c r="M2245" t="b">
        <v>1</v>
      </c>
      <c r="N2245" t="s">
        <v>8295</v>
      </c>
      <c r="O2245" s="12">
        <f t="shared" si="140"/>
        <v>930250</v>
      </c>
      <c r="P2245">
        <f t="shared" si="141"/>
        <v>4.57</v>
      </c>
      <c r="Q2245" t="s">
        <v>8340</v>
      </c>
      <c r="R2245" s="16">
        <f t="shared" si="142"/>
        <v>42800.751041666663</v>
      </c>
      <c r="S2245" s="17">
        <f t="shared" si="143"/>
        <v>42807.125</v>
      </c>
    </row>
    <row r="2246" spans="1:19" ht="48" hidden="1" x14ac:dyDescent="0.2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 s="12">
        <v>290</v>
      </c>
      <c r="M2246" t="b">
        <v>1</v>
      </c>
      <c r="N2246" t="s">
        <v>8295</v>
      </c>
      <c r="O2246" s="12">
        <f t="shared" si="140"/>
        <v>377</v>
      </c>
      <c r="P2246">
        <f t="shared" si="141"/>
        <v>65</v>
      </c>
      <c r="Q2246" t="s">
        <v>8340</v>
      </c>
      <c r="R2246" s="16">
        <f t="shared" si="142"/>
        <v>42647.818819444445</v>
      </c>
      <c r="S2246" s="17">
        <f t="shared" si="143"/>
        <v>42659.854166666672</v>
      </c>
    </row>
    <row r="2247" spans="1:19" ht="48" hidden="1" x14ac:dyDescent="0.2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 s="12">
        <v>1980</v>
      </c>
      <c r="M2247" t="b">
        <v>1</v>
      </c>
      <c r="N2247" t="s">
        <v>8295</v>
      </c>
      <c r="O2247" s="12">
        <f t="shared" si="140"/>
        <v>2647</v>
      </c>
      <c r="P2247">
        <f t="shared" si="141"/>
        <v>53.48</v>
      </c>
      <c r="Q2247" t="s">
        <v>8340</v>
      </c>
      <c r="R2247" s="16">
        <f t="shared" si="142"/>
        <v>41660.708530092597</v>
      </c>
      <c r="S2247" s="17">
        <f t="shared" si="143"/>
        <v>41691.75</v>
      </c>
    </row>
    <row r="2248" spans="1:19" ht="48" hidden="1" x14ac:dyDescent="0.2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 s="12">
        <v>57</v>
      </c>
      <c r="M2248" t="b">
        <v>1</v>
      </c>
      <c r="N2248" t="s">
        <v>8295</v>
      </c>
      <c r="O2248" s="12">
        <f t="shared" si="140"/>
        <v>100</v>
      </c>
      <c r="P2248">
        <f t="shared" si="141"/>
        <v>43.91</v>
      </c>
      <c r="Q2248" t="s">
        <v>8340</v>
      </c>
      <c r="R2248" s="16">
        <f t="shared" si="142"/>
        <v>42221.79178240741</v>
      </c>
      <c r="S2248" s="17">
        <f t="shared" si="143"/>
        <v>42251.79178240741</v>
      </c>
    </row>
    <row r="2249" spans="1:19" ht="32" hidden="1" x14ac:dyDescent="0.2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 s="12">
        <v>380</v>
      </c>
      <c r="M2249" t="b">
        <v>1</v>
      </c>
      <c r="N2249" t="s">
        <v>8295</v>
      </c>
      <c r="O2249" s="12">
        <f t="shared" si="140"/>
        <v>104</v>
      </c>
      <c r="P2249">
        <f t="shared" si="141"/>
        <v>50.85</v>
      </c>
      <c r="Q2249" t="s">
        <v>8340</v>
      </c>
      <c r="R2249" s="16">
        <f t="shared" si="142"/>
        <v>42200.666261574079</v>
      </c>
      <c r="S2249" s="17">
        <f t="shared" si="143"/>
        <v>42214.666261574079</v>
      </c>
    </row>
    <row r="2250" spans="1:19" ht="48" hidden="1" x14ac:dyDescent="0.2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 s="12">
        <v>128</v>
      </c>
      <c r="M2250" t="b">
        <v>1</v>
      </c>
      <c r="N2250" t="s">
        <v>8295</v>
      </c>
      <c r="O2250" s="12">
        <f t="shared" si="140"/>
        <v>107</v>
      </c>
      <c r="P2250">
        <f t="shared" si="141"/>
        <v>58.63</v>
      </c>
      <c r="Q2250" t="s">
        <v>8340</v>
      </c>
      <c r="R2250" s="16">
        <f t="shared" si="142"/>
        <v>42688.875902777778</v>
      </c>
      <c r="S2250" s="17">
        <f t="shared" si="143"/>
        <v>42718.875902777778</v>
      </c>
    </row>
    <row r="2251" spans="1:19" ht="48" hidden="1" x14ac:dyDescent="0.2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 s="12">
        <v>180</v>
      </c>
      <c r="M2251" t="b">
        <v>1</v>
      </c>
      <c r="N2251" t="s">
        <v>8295</v>
      </c>
      <c r="O2251" s="12">
        <f t="shared" si="140"/>
        <v>169</v>
      </c>
      <c r="P2251">
        <f t="shared" si="141"/>
        <v>32.82</v>
      </c>
      <c r="Q2251" t="s">
        <v>8340</v>
      </c>
      <c r="R2251" s="16">
        <f t="shared" si="142"/>
        <v>41336.703298611108</v>
      </c>
      <c r="S2251" s="17">
        <f t="shared" si="143"/>
        <v>41366.661631944444</v>
      </c>
    </row>
    <row r="2252" spans="1:19" ht="48" hidden="1" x14ac:dyDescent="0.2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 s="12">
        <v>571</v>
      </c>
      <c r="M2252" t="b">
        <v>1</v>
      </c>
      <c r="N2252" t="s">
        <v>8295</v>
      </c>
      <c r="O2252" s="12">
        <f t="shared" si="140"/>
        <v>975</v>
      </c>
      <c r="P2252">
        <f t="shared" si="141"/>
        <v>426.93</v>
      </c>
      <c r="Q2252" t="s">
        <v>8340</v>
      </c>
      <c r="R2252" s="16">
        <f t="shared" si="142"/>
        <v>42677.005474537036</v>
      </c>
      <c r="S2252" s="17">
        <f t="shared" si="143"/>
        <v>42707.0471412037</v>
      </c>
    </row>
    <row r="2253" spans="1:19" ht="48" hidden="1" x14ac:dyDescent="0.2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 s="12">
        <v>480</v>
      </c>
      <c r="M2253" t="b">
        <v>1</v>
      </c>
      <c r="N2253" t="s">
        <v>8295</v>
      </c>
      <c r="O2253" s="12">
        <f t="shared" si="140"/>
        <v>134</v>
      </c>
      <c r="P2253">
        <f t="shared" si="141"/>
        <v>23.81</v>
      </c>
      <c r="Q2253" t="s">
        <v>8340</v>
      </c>
      <c r="R2253" s="16">
        <f t="shared" si="142"/>
        <v>41846.34579861111</v>
      </c>
      <c r="S2253" s="17">
        <f t="shared" si="143"/>
        <v>41867.34579861111</v>
      </c>
    </row>
    <row r="2254" spans="1:19" ht="48" hidden="1" x14ac:dyDescent="0.2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 s="12">
        <v>249</v>
      </c>
      <c r="M2254" t="b">
        <v>1</v>
      </c>
      <c r="N2254" t="s">
        <v>8295</v>
      </c>
      <c r="O2254" s="12">
        <f t="shared" si="140"/>
        <v>272</v>
      </c>
      <c r="P2254">
        <f t="shared" si="141"/>
        <v>98.41</v>
      </c>
      <c r="Q2254" t="s">
        <v>8340</v>
      </c>
      <c r="R2254" s="16">
        <f t="shared" si="142"/>
        <v>42573.327986111108</v>
      </c>
      <c r="S2254" s="17">
        <f t="shared" si="143"/>
        <v>42588.327986111108</v>
      </c>
    </row>
    <row r="2255" spans="1:19" ht="48" hidden="1" x14ac:dyDescent="0.2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 s="12">
        <v>84</v>
      </c>
      <c r="M2255" t="b">
        <v>1</v>
      </c>
      <c r="N2255" t="s">
        <v>8295</v>
      </c>
      <c r="O2255" s="12">
        <f t="shared" si="140"/>
        <v>113</v>
      </c>
      <c r="P2255">
        <f t="shared" si="141"/>
        <v>107.32</v>
      </c>
      <c r="Q2255" t="s">
        <v>8340</v>
      </c>
      <c r="R2255" s="16">
        <f t="shared" si="142"/>
        <v>42296.631331018521</v>
      </c>
      <c r="S2255" s="17">
        <f t="shared" si="143"/>
        <v>42326.672997685186</v>
      </c>
    </row>
    <row r="2256" spans="1:19" ht="32" hidden="1" x14ac:dyDescent="0.2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 s="12">
        <v>197</v>
      </c>
      <c r="M2256" t="b">
        <v>1</v>
      </c>
      <c r="N2256" t="s">
        <v>8295</v>
      </c>
      <c r="O2256" s="12">
        <f t="shared" si="140"/>
        <v>460</v>
      </c>
      <c r="P2256">
        <f t="shared" si="141"/>
        <v>11.67</v>
      </c>
      <c r="Q2256" t="s">
        <v>8340</v>
      </c>
      <c r="R2256" s="16">
        <f t="shared" si="142"/>
        <v>42752.647777777776</v>
      </c>
      <c r="S2256" s="17">
        <f t="shared" si="143"/>
        <v>42759.647777777776</v>
      </c>
    </row>
    <row r="2257" spans="1:19" ht="32" hidden="1" x14ac:dyDescent="0.2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 s="12">
        <v>271</v>
      </c>
      <c r="M2257" t="b">
        <v>1</v>
      </c>
      <c r="N2257" t="s">
        <v>8295</v>
      </c>
      <c r="O2257" s="12">
        <f t="shared" si="140"/>
        <v>287</v>
      </c>
      <c r="P2257">
        <f t="shared" si="141"/>
        <v>41.78</v>
      </c>
      <c r="Q2257" t="s">
        <v>8340</v>
      </c>
      <c r="R2257" s="16">
        <f t="shared" si="142"/>
        <v>42467.951979166668</v>
      </c>
      <c r="S2257" s="17">
        <f t="shared" si="143"/>
        <v>42497.951979166668</v>
      </c>
    </row>
    <row r="2258" spans="1:19" ht="48" hidden="1" x14ac:dyDescent="0.2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 s="12">
        <v>50</v>
      </c>
      <c r="M2258" t="b">
        <v>1</v>
      </c>
      <c r="N2258" t="s">
        <v>8295</v>
      </c>
      <c r="O2258" s="12">
        <f t="shared" si="140"/>
        <v>223</v>
      </c>
      <c r="P2258">
        <f t="shared" si="141"/>
        <v>21.38</v>
      </c>
      <c r="Q2258" t="s">
        <v>8340</v>
      </c>
      <c r="R2258" s="16">
        <f t="shared" si="142"/>
        <v>42682.451921296291</v>
      </c>
      <c r="S2258" s="17">
        <f t="shared" si="143"/>
        <v>42696.451921296291</v>
      </c>
    </row>
    <row r="2259" spans="1:19" ht="48" hidden="1" x14ac:dyDescent="0.2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 s="12">
        <v>169</v>
      </c>
      <c r="M2259" t="b">
        <v>1</v>
      </c>
      <c r="N2259" t="s">
        <v>8295</v>
      </c>
      <c r="O2259" s="12">
        <f t="shared" si="140"/>
        <v>636</v>
      </c>
      <c r="P2259">
        <f t="shared" si="141"/>
        <v>94.1</v>
      </c>
      <c r="Q2259" t="s">
        <v>8340</v>
      </c>
      <c r="R2259" s="16">
        <f t="shared" si="142"/>
        <v>42505.936678240745</v>
      </c>
      <c r="S2259" s="17">
        <f t="shared" si="143"/>
        <v>42540.958333333328</v>
      </c>
    </row>
    <row r="2260" spans="1:19" ht="32" hidden="1" x14ac:dyDescent="0.2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 s="12">
        <v>205</v>
      </c>
      <c r="M2260" t="b">
        <v>1</v>
      </c>
      <c r="N2260" t="s">
        <v>8295</v>
      </c>
      <c r="O2260" s="12">
        <f t="shared" si="140"/>
        <v>147</v>
      </c>
      <c r="P2260">
        <f t="shared" si="141"/>
        <v>15.72</v>
      </c>
      <c r="Q2260" t="s">
        <v>8340</v>
      </c>
      <c r="R2260" s="16">
        <f t="shared" si="142"/>
        <v>42136.75100694444</v>
      </c>
      <c r="S2260" s="17">
        <f t="shared" si="143"/>
        <v>42166.75100694444</v>
      </c>
    </row>
    <row r="2261" spans="1:19" ht="48" hidden="1" x14ac:dyDescent="0.2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 s="12">
        <v>206</v>
      </c>
      <c r="M2261" t="b">
        <v>1</v>
      </c>
      <c r="N2261" t="s">
        <v>8295</v>
      </c>
      <c r="O2261" s="12">
        <f t="shared" si="140"/>
        <v>1867</v>
      </c>
      <c r="P2261">
        <f t="shared" si="141"/>
        <v>90.64</v>
      </c>
      <c r="Q2261" t="s">
        <v>8340</v>
      </c>
      <c r="R2261" s="16">
        <f t="shared" si="142"/>
        <v>42702.804814814815</v>
      </c>
      <c r="S2261" s="17">
        <f t="shared" si="143"/>
        <v>42712.804814814815</v>
      </c>
    </row>
    <row r="2262" spans="1:19" ht="48" hidden="1" x14ac:dyDescent="0.2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 s="12">
        <v>84</v>
      </c>
      <c r="M2262" t="b">
        <v>1</v>
      </c>
      <c r="N2262" t="s">
        <v>8295</v>
      </c>
      <c r="O2262" s="12">
        <f t="shared" si="140"/>
        <v>327</v>
      </c>
      <c r="P2262">
        <f t="shared" si="141"/>
        <v>97.3</v>
      </c>
      <c r="Q2262" t="s">
        <v>8340</v>
      </c>
      <c r="R2262" s="16">
        <f t="shared" si="142"/>
        <v>41695.016782407409</v>
      </c>
      <c r="S2262" s="17">
        <f t="shared" si="143"/>
        <v>41724.975115740745</v>
      </c>
    </row>
    <row r="2263" spans="1:19" ht="48" hidden="1" x14ac:dyDescent="0.2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 s="12">
        <v>210</v>
      </c>
      <c r="M2263" t="b">
        <v>1</v>
      </c>
      <c r="N2263" t="s">
        <v>8295</v>
      </c>
      <c r="O2263" s="12">
        <f t="shared" si="140"/>
        <v>780</v>
      </c>
      <c r="P2263">
        <f t="shared" si="141"/>
        <v>37.119999999999997</v>
      </c>
      <c r="Q2263" t="s">
        <v>8340</v>
      </c>
      <c r="R2263" s="16">
        <f t="shared" si="142"/>
        <v>42759.724768518514</v>
      </c>
      <c r="S2263" s="17">
        <f t="shared" si="143"/>
        <v>42780.724768518514</v>
      </c>
    </row>
    <row r="2264" spans="1:19" ht="32" hidden="1" x14ac:dyDescent="0.2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 s="12">
        <v>181</v>
      </c>
      <c r="M2264" t="b">
        <v>1</v>
      </c>
      <c r="N2264" t="s">
        <v>8295</v>
      </c>
      <c r="O2264" s="12">
        <f t="shared" si="140"/>
        <v>154</v>
      </c>
      <c r="P2264">
        <f t="shared" si="141"/>
        <v>28.1</v>
      </c>
      <c r="Q2264" t="s">
        <v>8340</v>
      </c>
      <c r="R2264" s="16">
        <f t="shared" si="142"/>
        <v>41926.585162037038</v>
      </c>
      <c r="S2264" s="17">
        <f t="shared" si="143"/>
        <v>41961</v>
      </c>
    </row>
    <row r="2265" spans="1:19" ht="48" hidden="1" x14ac:dyDescent="0.2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 s="12">
        <v>60</v>
      </c>
      <c r="M2265" t="b">
        <v>1</v>
      </c>
      <c r="N2265" t="s">
        <v>8295</v>
      </c>
      <c r="O2265" s="12">
        <f t="shared" si="140"/>
        <v>116</v>
      </c>
      <c r="P2265">
        <f t="shared" si="141"/>
        <v>144.43</v>
      </c>
      <c r="Q2265" t="s">
        <v>8340</v>
      </c>
      <c r="R2265" s="16">
        <f t="shared" si="142"/>
        <v>42014.832326388889</v>
      </c>
      <c r="S2265" s="17">
        <f t="shared" si="143"/>
        <v>42035.832326388889</v>
      </c>
    </row>
    <row r="2266" spans="1:19" ht="48" hidden="1" x14ac:dyDescent="0.2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 s="12">
        <v>445</v>
      </c>
      <c r="M2266" t="b">
        <v>1</v>
      </c>
      <c r="N2266" t="s">
        <v>8295</v>
      </c>
      <c r="O2266" s="12">
        <f t="shared" si="140"/>
        <v>180</v>
      </c>
      <c r="P2266">
        <f t="shared" si="141"/>
        <v>24.27</v>
      </c>
      <c r="Q2266" t="s">
        <v>8340</v>
      </c>
      <c r="R2266" s="16">
        <f t="shared" si="142"/>
        <v>42496.582337962958</v>
      </c>
      <c r="S2266" s="17">
        <f t="shared" si="143"/>
        <v>42513.125</v>
      </c>
    </row>
    <row r="2267" spans="1:19" ht="48" hidden="1" x14ac:dyDescent="0.2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 s="12">
        <v>17</v>
      </c>
      <c r="M2267" t="b">
        <v>1</v>
      </c>
      <c r="N2267" t="s">
        <v>8295</v>
      </c>
      <c r="O2267" s="12">
        <f t="shared" si="140"/>
        <v>299</v>
      </c>
      <c r="P2267">
        <f t="shared" si="141"/>
        <v>35.119999999999997</v>
      </c>
      <c r="Q2267" t="s">
        <v>8340</v>
      </c>
      <c r="R2267" s="16">
        <f t="shared" si="142"/>
        <v>42689.853090277778</v>
      </c>
      <c r="S2267" s="17">
        <f t="shared" si="143"/>
        <v>42696.853090277778</v>
      </c>
    </row>
    <row r="2268" spans="1:19" ht="48" hidden="1" x14ac:dyDescent="0.2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 s="12">
        <v>194</v>
      </c>
      <c r="M2268" t="b">
        <v>1</v>
      </c>
      <c r="N2268" t="s">
        <v>8295</v>
      </c>
      <c r="O2268" s="12">
        <f t="shared" si="140"/>
        <v>320</v>
      </c>
      <c r="P2268">
        <f t="shared" si="141"/>
        <v>24.76</v>
      </c>
      <c r="Q2268" t="s">
        <v>8340</v>
      </c>
      <c r="R2268" s="16">
        <f t="shared" si="142"/>
        <v>42469.874907407408</v>
      </c>
      <c r="S2268" s="17">
        <f t="shared" si="143"/>
        <v>42487.083333333328</v>
      </c>
    </row>
    <row r="2269" spans="1:19" ht="48" hidden="1" x14ac:dyDescent="0.2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 s="12">
        <v>404</v>
      </c>
      <c r="M2269" t="b">
        <v>1</v>
      </c>
      <c r="N2269" t="s">
        <v>8295</v>
      </c>
      <c r="O2269" s="12">
        <f t="shared" si="140"/>
        <v>381</v>
      </c>
      <c r="P2269">
        <f t="shared" si="141"/>
        <v>188.38</v>
      </c>
      <c r="Q2269" t="s">
        <v>8340</v>
      </c>
      <c r="R2269" s="16">
        <f t="shared" si="142"/>
        <v>41968.829826388886</v>
      </c>
      <c r="S2269" s="17">
        <f t="shared" si="143"/>
        <v>41994.041666666672</v>
      </c>
    </row>
    <row r="2270" spans="1:19" ht="48" hidden="1" x14ac:dyDescent="0.2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 s="12">
        <v>194</v>
      </c>
      <c r="M2270" t="b">
        <v>1</v>
      </c>
      <c r="N2270" t="s">
        <v>8295</v>
      </c>
      <c r="O2270" s="12">
        <f t="shared" si="140"/>
        <v>103</v>
      </c>
      <c r="P2270">
        <f t="shared" si="141"/>
        <v>148.08000000000001</v>
      </c>
      <c r="Q2270" t="s">
        <v>8340</v>
      </c>
      <c r="R2270" s="16">
        <f t="shared" si="142"/>
        <v>42776.082349537035</v>
      </c>
      <c r="S2270" s="17">
        <f t="shared" si="143"/>
        <v>42806.082349537035</v>
      </c>
    </row>
    <row r="2271" spans="1:19" ht="48" hidden="1" x14ac:dyDescent="0.2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 s="12">
        <v>902</v>
      </c>
      <c r="M2271" t="b">
        <v>1</v>
      </c>
      <c r="N2271" t="s">
        <v>8295</v>
      </c>
      <c r="O2271" s="12">
        <f t="shared" si="140"/>
        <v>1802</v>
      </c>
      <c r="P2271">
        <f t="shared" si="141"/>
        <v>49.93</v>
      </c>
      <c r="Q2271" t="s">
        <v>8340</v>
      </c>
      <c r="R2271" s="16">
        <f t="shared" si="142"/>
        <v>42776.704432870371</v>
      </c>
      <c r="S2271" s="17">
        <f t="shared" si="143"/>
        <v>42801.208333333328</v>
      </c>
    </row>
    <row r="2272" spans="1:19" ht="48" hidden="1" x14ac:dyDescent="0.2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 s="12">
        <v>1670</v>
      </c>
      <c r="M2272" t="b">
        <v>1</v>
      </c>
      <c r="N2272" t="s">
        <v>8295</v>
      </c>
      <c r="O2272" s="12">
        <f t="shared" si="140"/>
        <v>720</v>
      </c>
      <c r="P2272">
        <f t="shared" si="141"/>
        <v>107.82</v>
      </c>
      <c r="Q2272" t="s">
        <v>8340</v>
      </c>
      <c r="R2272" s="16">
        <f t="shared" si="142"/>
        <v>42725.869363425925</v>
      </c>
      <c r="S2272" s="17">
        <f t="shared" si="143"/>
        <v>42745.915972222225</v>
      </c>
    </row>
    <row r="2273" spans="1:19" ht="48" hidden="1" x14ac:dyDescent="0.2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 s="12">
        <v>1328</v>
      </c>
      <c r="M2273" t="b">
        <v>1</v>
      </c>
      <c r="N2273" t="s">
        <v>8295</v>
      </c>
      <c r="O2273" s="12">
        <f t="shared" si="140"/>
        <v>283</v>
      </c>
      <c r="P2273">
        <f t="shared" si="141"/>
        <v>42.63</v>
      </c>
      <c r="Q2273" t="s">
        <v>8340</v>
      </c>
      <c r="R2273" s="16">
        <f t="shared" si="142"/>
        <v>42684.000046296293</v>
      </c>
      <c r="S2273" s="17">
        <f t="shared" si="143"/>
        <v>42714.000046296293</v>
      </c>
    </row>
    <row r="2274" spans="1:19" ht="48" hidden="1" x14ac:dyDescent="0.2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 s="12">
        <v>944</v>
      </c>
      <c r="M2274" t="b">
        <v>1</v>
      </c>
      <c r="N2274" t="s">
        <v>8295</v>
      </c>
      <c r="O2274" s="12">
        <f t="shared" si="140"/>
        <v>1357</v>
      </c>
      <c r="P2274">
        <f t="shared" si="141"/>
        <v>14.37</v>
      </c>
      <c r="Q2274" t="s">
        <v>8340</v>
      </c>
      <c r="R2274" s="16">
        <f t="shared" si="142"/>
        <v>42315.699490740735</v>
      </c>
      <c r="S2274" s="17">
        <f t="shared" si="143"/>
        <v>42345.699490740735</v>
      </c>
    </row>
    <row r="2275" spans="1:19" ht="48" hidden="1" x14ac:dyDescent="0.2">
      <c r="A2275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 s="12">
        <v>147</v>
      </c>
      <c r="M2275" t="b">
        <v>1</v>
      </c>
      <c r="N2275" t="s">
        <v>8295</v>
      </c>
      <c r="O2275" s="12">
        <f t="shared" si="140"/>
        <v>220</v>
      </c>
      <c r="P2275">
        <f t="shared" si="141"/>
        <v>37.479999999999997</v>
      </c>
      <c r="Q2275" t="s">
        <v>8340</v>
      </c>
      <c r="R2275" s="16">
        <f t="shared" si="142"/>
        <v>42781.549097222218</v>
      </c>
      <c r="S2275" s="17">
        <f t="shared" si="143"/>
        <v>42806.507430555561</v>
      </c>
    </row>
    <row r="2276" spans="1:19" ht="48" hidden="1" x14ac:dyDescent="0.2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 s="12">
        <v>99</v>
      </c>
      <c r="M2276" t="b">
        <v>1</v>
      </c>
      <c r="N2276" t="s">
        <v>8295</v>
      </c>
      <c r="O2276" s="12">
        <f t="shared" si="140"/>
        <v>120</v>
      </c>
      <c r="P2276">
        <f t="shared" si="141"/>
        <v>30.2</v>
      </c>
      <c r="Q2276" t="s">
        <v>8340</v>
      </c>
      <c r="R2276" s="16">
        <f t="shared" si="142"/>
        <v>41663.500659722224</v>
      </c>
      <c r="S2276" s="17">
        <f t="shared" si="143"/>
        <v>41693.500659722224</v>
      </c>
    </row>
    <row r="2277" spans="1:19" ht="48" hidden="1" x14ac:dyDescent="0.2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 s="12">
        <v>79</v>
      </c>
      <c r="M2277" t="b">
        <v>1</v>
      </c>
      <c r="N2277" t="s">
        <v>8295</v>
      </c>
      <c r="O2277" s="12">
        <f t="shared" si="140"/>
        <v>408</v>
      </c>
      <c r="P2277">
        <f t="shared" si="141"/>
        <v>33.549999999999997</v>
      </c>
      <c r="Q2277" t="s">
        <v>8340</v>
      </c>
      <c r="R2277" s="16">
        <f t="shared" si="142"/>
        <v>41965.616655092599</v>
      </c>
      <c r="S2277" s="17">
        <f t="shared" si="143"/>
        <v>41995.616655092599</v>
      </c>
    </row>
    <row r="2278" spans="1:19" ht="48" hidden="1" x14ac:dyDescent="0.2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 s="12">
        <v>75</v>
      </c>
      <c r="M2278" t="b">
        <v>1</v>
      </c>
      <c r="N2278" t="s">
        <v>8295</v>
      </c>
      <c r="O2278" s="12">
        <f t="shared" si="140"/>
        <v>106</v>
      </c>
      <c r="P2278">
        <f t="shared" si="141"/>
        <v>64.75</v>
      </c>
      <c r="Q2278" t="s">
        <v>8340</v>
      </c>
      <c r="R2278" s="16">
        <f t="shared" si="142"/>
        <v>41614.651493055557</v>
      </c>
      <c r="S2278" s="17">
        <f t="shared" si="143"/>
        <v>41644.651493055557</v>
      </c>
    </row>
    <row r="2279" spans="1:19" ht="48" hidden="1" x14ac:dyDescent="0.2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 s="12">
        <v>207</v>
      </c>
      <c r="M2279" t="b">
        <v>1</v>
      </c>
      <c r="N2279" t="s">
        <v>8295</v>
      </c>
      <c r="O2279" s="12">
        <f t="shared" si="140"/>
        <v>141</v>
      </c>
      <c r="P2279">
        <f t="shared" si="141"/>
        <v>57.93</v>
      </c>
      <c r="Q2279" t="s">
        <v>8340</v>
      </c>
      <c r="R2279" s="16">
        <f t="shared" si="142"/>
        <v>40936.678506944445</v>
      </c>
      <c r="S2279" s="17">
        <f t="shared" si="143"/>
        <v>40966.678506944445</v>
      </c>
    </row>
    <row r="2280" spans="1:19" ht="32" hidden="1" x14ac:dyDescent="0.2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 s="12">
        <v>102</v>
      </c>
      <c r="M2280" t="b">
        <v>1</v>
      </c>
      <c r="N2280" t="s">
        <v>8295</v>
      </c>
      <c r="O2280" s="12">
        <f t="shared" si="140"/>
        <v>271</v>
      </c>
      <c r="P2280">
        <f t="shared" si="141"/>
        <v>53.08</v>
      </c>
      <c r="Q2280" t="s">
        <v>8340</v>
      </c>
      <c r="R2280" s="16">
        <f t="shared" si="142"/>
        <v>42338.709108796291</v>
      </c>
      <c r="S2280" s="17">
        <f t="shared" si="143"/>
        <v>42372.957638888889</v>
      </c>
    </row>
    <row r="2281" spans="1:19" ht="48" hidden="1" x14ac:dyDescent="0.2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 s="12">
        <v>32</v>
      </c>
      <c r="M2281" t="b">
        <v>1</v>
      </c>
      <c r="N2281" t="s">
        <v>8295</v>
      </c>
      <c r="O2281" s="12">
        <f t="shared" si="140"/>
        <v>154</v>
      </c>
      <c r="P2281">
        <f t="shared" si="141"/>
        <v>48.06</v>
      </c>
      <c r="Q2281" t="s">
        <v>8340</v>
      </c>
      <c r="R2281" s="16">
        <f t="shared" si="142"/>
        <v>42020.806701388887</v>
      </c>
      <c r="S2281" s="17">
        <f t="shared" si="143"/>
        <v>42039.166666666672</v>
      </c>
    </row>
    <row r="2282" spans="1:19" ht="48" hidden="1" x14ac:dyDescent="0.2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 s="12">
        <v>480</v>
      </c>
      <c r="M2282" t="b">
        <v>1</v>
      </c>
      <c r="N2282" t="s">
        <v>8295</v>
      </c>
      <c r="O2282" s="12">
        <f t="shared" si="140"/>
        <v>404</v>
      </c>
      <c r="P2282">
        <f t="shared" si="141"/>
        <v>82.4</v>
      </c>
      <c r="Q2282" t="s">
        <v>8340</v>
      </c>
      <c r="R2282" s="16">
        <f t="shared" si="142"/>
        <v>42234.624895833331</v>
      </c>
      <c r="S2282" s="17">
        <f t="shared" si="143"/>
        <v>42264.624895833331</v>
      </c>
    </row>
    <row r="2283" spans="1:19" ht="48" hidden="1" x14ac:dyDescent="0.2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 s="12">
        <v>11</v>
      </c>
      <c r="M2283" t="b">
        <v>1</v>
      </c>
      <c r="N2283" t="s">
        <v>8274</v>
      </c>
      <c r="O2283" s="12">
        <f t="shared" si="140"/>
        <v>185</v>
      </c>
      <c r="P2283">
        <f t="shared" si="141"/>
        <v>50.45</v>
      </c>
      <c r="Q2283" t="s">
        <v>8319</v>
      </c>
      <c r="R2283" s="16">
        <f t="shared" si="142"/>
        <v>40687.285844907405</v>
      </c>
      <c r="S2283" s="17">
        <f t="shared" si="143"/>
        <v>40749.284722222219</v>
      </c>
    </row>
    <row r="2284" spans="1:19" ht="32" hidden="1" x14ac:dyDescent="0.2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 s="12">
        <v>12</v>
      </c>
      <c r="M2284" t="b">
        <v>1</v>
      </c>
      <c r="N2284" t="s">
        <v>8274</v>
      </c>
      <c r="O2284" s="12">
        <f t="shared" si="140"/>
        <v>185</v>
      </c>
      <c r="P2284">
        <f t="shared" si="141"/>
        <v>115.83</v>
      </c>
      <c r="Q2284" t="s">
        <v>8319</v>
      </c>
      <c r="R2284" s="16">
        <f t="shared" si="142"/>
        <v>42323.17460648148</v>
      </c>
      <c r="S2284" s="17">
        <f t="shared" si="143"/>
        <v>42383.17460648148</v>
      </c>
    </row>
    <row r="2285" spans="1:19" ht="48" hidden="1" x14ac:dyDescent="0.2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 s="12">
        <v>48</v>
      </c>
      <c r="M2285" t="b">
        <v>1</v>
      </c>
      <c r="N2285" t="s">
        <v>8274</v>
      </c>
      <c r="O2285" s="12">
        <f t="shared" si="140"/>
        <v>101</v>
      </c>
      <c r="P2285">
        <f t="shared" si="141"/>
        <v>63.03</v>
      </c>
      <c r="Q2285" t="s">
        <v>8319</v>
      </c>
      <c r="R2285" s="16">
        <f t="shared" si="142"/>
        <v>40978.125046296293</v>
      </c>
      <c r="S2285" s="17">
        <f t="shared" si="143"/>
        <v>41038.083379629628</v>
      </c>
    </row>
    <row r="2286" spans="1:19" ht="32" hidden="1" x14ac:dyDescent="0.2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 s="12">
        <v>59</v>
      </c>
      <c r="M2286" t="b">
        <v>1</v>
      </c>
      <c r="N2286" t="s">
        <v>8274</v>
      </c>
      <c r="O2286" s="12">
        <f t="shared" si="140"/>
        <v>106</v>
      </c>
      <c r="P2286">
        <f t="shared" si="141"/>
        <v>108.02</v>
      </c>
      <c r="Q2286" t="s">
        <v>8319</v>
      </c>
      <c r="R2286" s="16">
        <f t="shared" si="142"/>
        <v>40585.796817129631</v>
      </c>
      <c r="S2286" s="17">
        <f t="shared" si="143"/>
        <v>40614.166666666664</v>
      </c>
    </row>
    <row r="2287" spans="1:19" ht="48" hidden="1" x14ac:dyDescent="0.2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 s="12">
        <v>79</v>
      </c>
      <c r="M2287" t="b">
        <v>1</v>
      </c>
      <c r="N2287" t="s">
        <v>8274</v>
      </c>
      <c r="O2287" s="12">
        <f t="shared" si="140"/>
        <v>121</v>
      </c>
      <c r="P2287">
        <f t="shared" si="141"/>
        <v>46.09</v>
      </c>
      <c r="Q2287" t="s">
        <v>8319</v>
      </c>
      <c r="R2287" s="16">
        <f t="shared" si="142"/>
        <v>41059.185682870368</v>
      </c>
      <c r="S2287" s="17">
        <f t="shared" si="143"/>
        <v>41089.185682870368</v>
      </c>
    </row>
    <row r="2288" spans="1:19" ht="48" hidden="1" x14ac:dyDescent="0.2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 s="12">
        <v>14</v>
      </c>
      <c r="M2288" t="b">
        <v>1</v>
      </c>
      <c r="N2288" t="s">
        <v>8274</v>
      </c>
      <c r="O2288" s="12">
        <f t="shared" si="140"/>
        <v>100</v>
      </c>
      <c r="P2288">
        <f t="shared" si="141"/>
        <v>107.21</v>
      </c>
      <c r="Q2288" t="s">
        <v>8319</v>
      </c>
      <c r="R2288" s="16">
        <f t="shared" si="142"/>
        <v>41494.963587962964</v>
      </c>
      <c r="S2288" s="17">
        <f t="shared" si="143"/>
        <v>41523.165972222225</v>
      </c>
    </row>
    <row r="2289" spans="1:19" ht="48" hidden="1" x14ac:dyDescent="0.2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 s="12">
        <v>106</v>
      </c>
      <c r="M2289" t="b">
        <v>1</v>
      </c>
      <c r="N2289" t="s">
        <v>8274</v>
      </c>
      <c r="O2289" s="12">
        <f t="shared" si="140"/>
        <v>120</v>
      </c>
      <c r="P2289">
        <f t="shared" si="141"/>
        <v>50.93</v>
      </c>
      <c r="Q2289" t="s">
        <v>8319</v>
      </c>
      <c r="R2289" s="16">
        <f t="shared" si="142"/>
        <v>41792.667361111111</v>
      </c>
      <c r="S2289" s="17">
        <f t="shared" si="143"/>
        <v>41813.667361111111</v>
      </c>
    </row>
    <row r="2290" spans="1:19" ht="48" hidden="1" x14ac:dyDescent="0.2">
      <c r="A2290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 s="12">
        <v>25</v>
      </c>
      <c r="M2290" t="b">
        <v>1</v>
      </c>
      <c r="N2290" t="s">
        <v>8274</v>
      </c>
      <c r="O2290" s="12">
        <f t="shared" si="140"/>
        <v>100</v>
      </c>
      <c r="P2290">
        <f t="shared" si="141"/>
        <v>40.04</v>
      </c>
      <c r="Q2290" t="s">
        <v>8319</v>
      </c>
      <c r="R2290" s="16">
        <f t="shared" si="142"/>
        <v>41067.827418981484</v>
      </c>
      <c r="S2290" s="17">
        <f t="shared" si="143"/>
        <v>41086.75</v>
      </c>
    </row>
    <row r="2291" spans="1:19" ht="48" hidden="1" x14ac:dyDescent="0.2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 s="12">
        <v>25</v>
      </c>
      <c r="M2291" t="b">
        <v>1</v>
      </c>
      <c r="N2291" t="s">
        <v>8274</v>
      </c>
      <c r="O2291" s="12">
        <f t="shared" si="140"/>
        <v>107</v>
      </c>
      <c r="P2291">
        <f t="shared" si="141"/>
        <v>64.44</v>
      </c>
      <c r="Q2291" t="s">
        <v>8319</v>
      </c>
      <c r="R2291" s="16">
        <f t="shared" si="142"/>
        <v>41571.998379629629</v>
      </c>
      <c r="S2291" s="17">
        <f t="shared" si="143"/>
        <v>41614.973611111112</v>
      </c>
    </row>
    <row r="2292" spans="1:19" ht="48" hidden="1" x14ac:dyDescent="0.2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 s="12">
        <v>29</v>
      </c>
      <c r="M2292" t="b">
        <v>1</v>
      </c>
      <c r="N2292" t="s">
        <v>8274</v>
      </c>
      <c r="O2292" s="12">
        <f t="shared" si="140"/>
        <v>104</v>
      </c>
      <c r="P2292">
        <f t="shared" si="141"/>
        <v>53.83</v>
      </c>
      <c r="Q2292" t="s">
        <v>8319</v>
      </c>
      <c r="R2292" s="16">
        <f t="shared" si="142"/>
        <v>40070.253819444442</v>
      </c>
      <c r="S2292" s="17">
        <f t="shared" si="143"/>
        <v>40148.708333333336</v>
      </c>
    </row>
    <row r="2293" spans="1:19" ht="48" hidden="1" x14ac:dyDescent="0.2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 s="12">
        <v>43</v>
      </c>
      <c r="M2293" t="b">
        <v>1</v>
      </c>
      <c r="N2293" t="s">
        <v>8274</v>
      </c>
      <c r="O2293" s="12">
        <f t="shared" si="140"/>
        <v>173</v>
      </c>
      <c r="P2293">
        <f t="shared" si="141"/>
        <v>100.47</v>
      </c>
      <c r="Q2293" t="s">
        <v>8319</v>
      </c>
      <c r="R2293" s="16">
        <f t="shared" si="142"/>
        <v>40987.977060185185</v>
      </c>
      <c r="S2293" s="17">
        <f t="shared" si="143"/>
        <v>41022.166666666664</v>
      </c>
    </row>
    <row r="2294" spans="1:19" ht="48" hidden="1" x14ac:dyDescent="0.2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 s="12">
        <v>46</v>
      </c>
      <c r="M2294" t="b">
        <v>1</v>
      </c>
      <c r="N2294" t="s">
        <v>8274</v>
      </c>
      <c r="O2294" s="12">
        <f t="shared" si="140"/>
        <v>107</v>
      </c>
      <c r="P2294">
        <f t="shared" si="141"/>
        <v>46.63</v>
      </c>
      <c r="Q2294" t="s">
        <v>8319</v>
      </c>
      <c r="R2294" s="16">
        <f t="shared" si="142"/>
        <v>40987.697638888887</v>
      </c>
      <c r="S2294" s="17">
        <f t="shared" si="143"/>
        <v>41017.697638888887</v>
      </c>
    </row>
    <row r="2295" spans="1:19" ht="32" hidden="1" x14ac:dyDescent="0.2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 s="12">
        <v>27</v>
      </c>
      <c r="M2295" t="b">
        <v>1</v>
      </c>
      <c r="N2295" t="s">
        <v>8274</v>
      </c>
      <c r="O2295" s="12">
        <f t="shared" si="140"/>
        <v>108</v>
      </c>
      <c r="P2295">
        <f t="shared" si="141"/>
        <v>34.07</v>
      </c>
      <c r="Q2295" t="s">
        <v>8319</v>
      </c>
      <c r="R2295" s="16">
        <f t="shared" si="142"/>
        <v>41151.708321759259</v>
      </c>
      <c r="S2295" s="17">
        <f t="shared" si="143"/>
        <v>41177.165972222225</v>
      </c>
    </row>
    <row r="2296" spans="1:19" ht="48" hidden="1" x14ac:dyDescent="0.2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 s="12">
        <v>112</v>
      </c>
      <c r="M2296" t="b">
        <v>1</v>
      </c>
      <c r="N2296" t="s">
        <v>8274</v>
      </c>
      <c r="O2296" s="12">
        <f t="shared" si="140"/>
        <v>146</v>
      </c>
      <c r="P2296">
        <f t="shared" si="141"/>
        <v>65.209999999999994</v>
      </c>
      <c r="Q2296" t="s">
        <v>8319</v>
      </c>
      <c r="R2296" s="16">
        <f t="shared" si="142"/>
        <v>41264.72314814815</v>
      </c>
      <c r="S2296" s="17">
        <f t="shared" si="143"/>
        <v>41294.72314814815</v>
      </c>
    </row>
    <row r="2297" spans="1:19" ht="48" hidden="1" x14ac:dyDescent="0.2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 s="12">
        <v>34</v>
      </c>
      <c r="M2297" t="b">
        <v>1</v>
      </c>
      <c r="N2297" t="s">
        <v>8274</v>
      </c>
      <c r="O2297" s="12">
        <f t="shared" si="140"/>
        <v>125</v>
      </c>
      <c r="P2297">
        <f t="shared" si="141"/>
        <v>44.21</v>
      </c>
      <c r="Q2297" t="s">
        <v>8319</v>
      </c>
      <c r="R2297" s="16">
        <f t="shared" si="142"/>
        <v>41270.954351851848</v>
      </c>
      <c r="S2297" s="17">
        <f t="shared" si="143"/>
        <v>41300.954351851848</v>
      </c>
    </row>
    <row r="2298" spans="1:19" ht="48" hidden="1" x14ac:dyDescent="0.2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 s="12">
        <v>145</v>
      </c>
      <c r="M2298" t="b">
        <v>1</v>
      </c>
      <c r="N2298" t="s">
        <v>8274</v>
      </c>
      <c r="O2298" s="12">
        <f t="shared" si="140"/>
        <v>149</v>
      </c>
      <c r="P2298">
        <f t="shared" si="141"/>
        <v>71.97</v>
      </c>
      <c r="Q2298" t="s">
        <v>8319</v>
      </c>
      <c r="R2298" s="16">
        <f t="shared" si="142"/>
        <v>40927.731782407405</v>
      </c>
      <c r="S2298" s="17">
        <f t="shared" si="143"/>
        <v>40962.731782407405</v>
      </c>
    </row>
    <row r="2299" spans="1:19" ht="32" hidden="1" x14ac:dyDescent="0.2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 s="12">
        <v>19</v>
      </c>
      <c r="M2299" t="b">
        <v>1</v>
      </c>
      <c r="N2299" t="s">
        <v>8274</v>
      </c>
      <c r="O2299" s="12">
        <f t="shared" si="140"/>
        <v>101</v>
      </c>
      <c r="P2299">
        <f t="shared" si="141"/>
        <v>52.95</v>
      </c>
      <c r="Q2299" t="s">
        <v>8319</v>
      </c>
      <c r="R2299" s="16">
        <f t="shared" si="142"/>
        <v>40948.042233796295</v>
      </c>
      <c r="S2299" s="17">
        <f t="shared" si="143"/>
        <v>40982.165972222225</v>
      </c>
    </row>
    <row r="2300" spans="1:19" ht="48" hidden="1" x14ac:dyDescent="0.2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 s="12">
        <v>288</v>
      </c>
      <c r="M2300" t="b">
        <v>1</v>
      </c>
      <c r="N2300" t="s">
        <v>8274</v>
      </c>
      <c r="O2300" s="12">
        <f t="shared" si="140"/>
        <v>105</v>
      </c>
      <c r="P2300">
        <f t="shared" si="141"/>
        <v>109.45</v>
      </c>
      <c r="Q2300" t="s">
        <v>8319</v>
      </c>
      <c r="R2300" s="16">
        <f t="shared" si="142"/>
        <v>41694.84065972222</v>
      </c>
      <c r="S2300" s="17">
        <f t="shared" si="143"/>
        <v>41724.798993055556</v>
      </c>
    </row>
    <row r="2301" spans="1:19" ht="48" hidden="1" x14ac:dyDescent="0.2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 s="12">
        <v>14</v>
      </c>
      <c r="M2301" t="b">
        <v>1</v>
      </c>
      <c r="N2301" t="s">
        <v>8274</v>
      </c>
      <c r="O2301" s="12">
        <f t="shared" si="140"/>
        <v>350</v>
      </c>
      <c r="P2301">
        <f t="shared" si="141"/>
        <v>75.040000000000006</v>
      </c>
      <c r="Q2301" t="s">
        <v>8319</v>
      </c>
      <c r="R2301" s="16">
        <f t="shared" si="142"/>
        <v>40565.032511574071</v>
      </c>
      <c r="S2301" s="17">
        <f t="shared" si="143"/>
        <v>40580.032511574071</v>
      </c>
    </row>
    <row r="2302" spans="1:19" ht="48" hidden="1" x14ac:dyDescent="0.2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 s="12">
        <v>7</v>
      </c>
      <c r="M2302" t="b">
        <v>1</v>
      </c>
      <c r="N2302" t="s">
        <v>8274</v>
      </c>
      <c r="O2302" s="12">
        <f t="shared" si="140"/>
        <v>101</v>
      </c>
      <c r="P2302">
        <f t="shared" si="141"/>
        <v>115.71</v>
      </c>
      <c r="Q2302" t="s">
        <v>8319</v>
      </c>
      <c r="R2302" s="16">
        <f t="shared" si="142"/>
        <v>41074.727037037039</v>
      </c>
      <c r="S2302" s="17">
        <f t="shared" si="143"/>
        <v>41088.727037037039</v>
      </c>
    </row>
    <row r="2303" spans="1:19" ht="32" hidden="1" x14ac:dyDescent="0.2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 s="12">
        <v>211</v>
      </c>
      <c r="M2303" t="b">
        <v>1</v>
      </c>
      <c r="N2303" t="s">
        <v>8277</v>
      </c>
      <c r="O2303" s="12">
        <f t="shared" si="140"/>
        <v>134</v>
      </c>
      <c r="P2303">
        <f t="shared" si="141"/>
        <v>31.66</v>
      </c>
      <c r="Q2303" t="s">
        <v>8322</v>
      </c>
      <c r="R2303" s="16">
        <f t="shared" si="142"/>
        <v>41416.146944444445</v>
      </c>
      <c r="S2303" s="17">
        <f t="shared" si="143"/>
        <v>41446.146944444445</v>
      </c>
    </row>
    <row r="2304" spans="1:19" ht="48" hidden="1" x14ac:dyDescent="0.2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 s="12">
        <v>85</v>
      </c>
      <c r="M2304" t="b">
        <v>1</v>
      </c>
      <c r="N2304" t="s">
        <v>8277</v>
      </c>
      <c r="O2304" s="12">
        <f t="shared" si="140"/>
        <v>171</v>
      </c>
      <c r="P2304">
        <f t="shared" si="141"/>
        <v>46.18</v>
      </c>
      <c r="Q2304" t="s">
        <v>8322</v>
      </c>
      <c r="R2304" s="16">
        <f t="shared" si="142"/>
        <v>41605.868449074071</v>
      </c>
      <c r="S2304" s="17">
        <f t="shared" si="143"/>
        <v>41639.291666666664</v>
      </c>
    </row>
    <row r="2305" spans="1:19" ht="48" hidden="1" x14ac:dyDescent="0.2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 s="12">
        <v>103</v>
      </c>
      <c r="M2305" t="b">
        <v>1</v>
      </c>
      <c r="N2305" t="s">
        <v>8277</v>
      </c>
      <c r="O2305" s="12">
        <f t="shared" si="140"/>
        <v>109</v>
      </c>
      <c r="P2305">
        <f t="shared" si="141"/>
        <v>68.48</v>
      </c>
      <c r="Q2305" t="s">
        <v>8322</v>
      </c>
      <c r="R2305" s="16">
        <f t="shared" si="142"/>
        <v>40850.111064814817</v>
      </c>
      <c r="S2305" s="17">
        <f t="shared" si="143"/>
        <v>40890.152731481481</v>
      </c>
    </row>
    <row r="2306" spans="1:19" ht="48" hidden="1" x14ac:dyDescent="0.2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 s="12">
        <v>113</v>
      </c>
      <c r="M2306" t="b">
        <v>1</v>
      </c>
      <c r="N2306" t="s">
        <v>8277</v>
      </c>
      <c r="O2306" s="12">
        <f t="shared" ref="O2306:O2369" si="144">ROUND(E2306/D2306*100,0)</f>
        <v>101</v>
      </c>
      <c r="P2306">
        <f t="shared" si="141"/>
        <v>53.47</v>
      </c>
      <c r="Q2306" t="s">
        <v>8322</v>
      </c>
      <c r="R2306" s="16">
        <f t="shared" si="142"/>
        <v>40502.815868055557</v>
      </c>
      <c r="S2306" s="17">
        <f t="shared" si="143"/>
        <v>40544.207638888889</v>
      </c>
    </row>
    <row r="2307" spans="1:19" ht="48" hidden="1" x14ac:dyDescent="0.2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 s="12">
        <v>167</v>
      </c>
      <c r="M2307" t="b">
        <v>1</v>
      </c>
      <c r="N2307" t="s">
        <v>8277</v>
      </c>
      <c r="O2307" s="12">
        <f t="shared" si="144"/>
        <v>101</v>
      </c>
      <c r="P2307">
        <f t="shared" ref="P2307:P2370" si="145">IFERROR(ROUND(E2307/L2307,2),0)</f>
        <v>109.11</v>
      </c>
      <c r="Q2307" t="s">
        <v>8322</v>
      </c>
      <c r="R2307" s="16">
        <f t="shared" ref="R2307:R2370" si="146">(((J2307/60)/60)/24)+DATE(1970,1,1)</f>
        <v>41834.695277777777</v>
      </c>
      <c r="S2307" s="17">
        <f t="shared" ref="S2307:S2370" si="147">(((I2307/60)/60)/24)+DATE(1970,1,1)</f>
        <v>41859.75</v>
      </c>
    </row>
    <row r="2308" spans="1:19" ht="48" hidden="1" x14ac:dyDescent="0.2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 s="12">
        <v>73</v>
      </c>
      <c r="M2308" t="b">
        <v>1</v>
      </c>
      <c r="N2308" t="s">
        <v>8277</v>
      </c>
      <c r="O2308" s="12">
        <f t="shared" si="144"/>
        <v>107</v>
      </c>
      <c r="P2308">
        <f t="shared" si="145"/>
        <v>51.19</v>
      </c>
      <c r="Q2308" t="s">
        <v>8322</v>
      </c>
      <c r="R2308" s="16">
        <f t="shared" si="146"/>
        <v>40948.16815972222</v>
      </c>
      <c r="S2308" s="17">
        <f t="shared" si="147"/>
        <v>40978.16815972222</v>
      </c>
    </row>
    <row r="2309" spans="1:19" ht="48" hidden="1" x14ac:dyDescent="0.2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 s="12">
        <v>75</v>
      </c>
      <c r="M2309" t="b">
        <v>1</v>
      </c>
      <c r="N2309" t="s">
        <v>8277</v>
      </c>
      <c r="O2309" s="12">
        <f t="shared" si="144"/>
        <v>107</v>
      </c>
      <c r="P2309">
        <f t="shared" si="145"/>
        <v>27.94</v>
      </c>
      <c r="Q2309" t="s">
        <v>8322</v>
      </c>
      <c r="R2309" s="16">
        <f t="shared" si="146"/>
        <v>41004.802465277775</v>
      </c>
      <c r="S2309" s="17">
        <f t="shared" si="147"/>
        <v>41034.802407407406</v>
      </c>
    </row>
    <row r="2310" spans="1:19" ht="48" hidden="1" x14ac:dyDescent="0.2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 s="12">
        <v>614</v>
      </c>
      <c r="M2310" t="b">
        <v>1</v>
      </c>
      <c r="N2310" t="s">
        <v>8277</v>
      </c>
      <c r="O2310" s="12">
        <f t="shared" si="144"/>
        <v>101</v>
      </c>
      <c r="P2310">
        <f t="shared" si="145"/>
        <v>82.5</v>
      </c>
      <c r="Q2310" t="s">
        <v>8322</v>
      </c>
      <c r="R2310" s="16">
        <f t="shared" si="146"/>
        <v>41851.962916666671</v>
      </c>
      <c r="S2310" s="17">
        <f t="shared" si="147"/>
        <v>41880.041666666664</v>
      </c>
    </row>
    <row r="2311" spans="1:19" ht="48" hidden="1" x14ac:dyDescent="0.2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 s="12">
        <v>107</v>
      </c>
      <c r="M2311" t="b">
        <v>1</v>
      </c>
      <c r="N2311" t="s">
        <v>8277</v>
      </c>
      <c r="O2311" s="12">
        <f t="shared" si="144"/>
        <v>107</v>
      </c>
      <c r="P2311">
        <f t="shared" si="145"/>
        <v>59.82</v>
      </c>
      <c r="Q2311" t="s">
        <v>8322</v>
      </c>
      <c r="R2311" s="16">
        <f t="shared" si="146"/>
        <v>41307.987696759257</v>
      </c>
      <c r="S2311" s="17">
        <f t="shared" si="147"/>
        <v>41342.987696759257</v>
      </c>
    </row>
    <row r="2312" spans="1:19" ht="48" hidden="1" x14ac:dyDescent="0.2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 s="12">
        <v>1224</v>
      </c>
      <c r="M2312" t="b">
        <v>1</v>
      </c>
      <c r="N2312" t="s">
        <v>8277</v>
      </c>
      <c r="O2312" s="12">
        <f t="shared" si="144"/>
        <v>429</v>
      </c>
      <c r="P2312">
        <f t="shared" si="145"/>
        <v>64.819999999999993</v>
      </c>
      <c r="Q2312" t="s">
        <v>8322</v>
      </c>
      <c r="R2312" s="16">
        <f t="shared" si="146"/>
        <v>41324.79415509259</v>
      </c>
      <c r="S2312" s="17">
        <f t="shared" si="147"/>
        <v>41354.752488425926</v>
      </c>
    </row>
    <row r="2313" spans="1:19" ht="48" hidden="1" x14ac:dyDescent="0.2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 s="12">
        <v>104</v>
      </c>
      <c r="M2313" t="b">
        <v>1</v>
      </c>
      <c r="N2313" t="s">
        <v>8277</v>
      </c>
      <c r="O2313" s="12">
        <f t="shared" si="144"/>
        <v>104</v>
      </c>
      <c r="P2313">
        <f t="shared" si="145"/>
        <v>90.1</v>
      </c>
      <c r="Q2313" t="s">
        <v>8322</v>
      </c>
      <c r="R2313" s="16">
        <f t="shared" si="146"/>
        <v>41736.004502314812</v>
      </c>
      <c r="S2313" s="17">
        <f t="shared" si="147"/>
        <v>41766.004502314812</v>
      </c>
    </row>
    <row r="2314" spans="1:19" ht="48" hidden="1" x14ac:dyDescent="0.2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 s="12">
        <v>79</v>
      </c>
      <c r="M2314" t="b">
        <v>1</v>
      </c>
      <c r="N2314" t="s">
        <v>8277</v>
      </c>
      <c r="O2314" s="12">
        <f t="shared" si="144"/>
        <v>108</v>
      </c>
      <c r="P2314">
        <f t="shared" si="145"/>
        <v>40.96</v>
      </c>
      <c r="Q2314" t="s">
        <v>8322</v>
      </c>
      <c r="R2314" s="16">
        <f t="shared" si="146"/>
        <v>41716.632847222223</v>
      </c>
      <c r="S2314" s="17">
        <f t="shared" si="147"/>
        <v>41747.958333333336</v>
      </c>
    </row>
    <row r="2315" spans="1:19" ht="32" hidden="1" x14ac:dyDescent="0.2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 s="12">
        <v>157</v>
      </c>
      <c r="M2315" t="b">
        <v>1</v>
      </c>
      <c r="N2315" t="s">
        <v>8277</v>
      </c>
      <c r="O2315" s="12">
        <f t="shared" si="144"/>
        <v>176</v>
      </c>
      <c r="P2315">
        <f t="shared" si="145"/>
        <v>56</v>
      </c>
      <c r="Q2315" t="s">
        <v>8322</v>
      </c>
      <c r="R2315" s="16">
        <f t="shared" si="146"/>
        <v>41002.958634259259</v>
      </c>
      <c r="S2315" s="17">
        <f t="shared" si="147"/>
        <v>41032.958634259259</v>
      </c>
    </row>
    <row r="2316" spans="1:19" ht="48" hidden="1" x14ac:dyDescent="0.2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 s="12">
        <v>50</v>
      </c>
      <c r="M2316" t="b">
        <v>1</v>
      </c>
      <c r="N2316" t="s">
        <v>8277</v>
      </c>
      <c r="O2316" s="12">
        <f t="shared" si="144"/>
        <v>157</v>
      </c>
      <c r="P2316">
        <f t="shared" si="145"/>
        <v>37.67</v>
      </c>
      <c r="Q2316" t="s">
        <v>8322</v>
      </c>
      <c r="R2316" s="16">
        <f t="shared" si="146"/>
        <v>41037.551585648151</v>
      </c>
      <c r="S2316" s="17">
        <f t="shared" si="147"/>
        <v>41067.551585648151</v>
      </c>
    </row>
    <row r="2317" spans="1:19" ht="32" hidden="1" x14ac:dyDescent="0.2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 s="12">
        <v>64</v>
      </c>
      <c r="M2317" t="b">
        <v>1</v>
      </c>
      <c r="N2317" t="s">
        <v>8277</v>
      </c>
      <c r="O2317" s="12">
        <f t="shared" si="144"/>
        <v>103</v>
      </c>
      <c r="P2317">
        <f t="shared" si="145"/>
        <v>40.08</v>
      </c>
      <c r="Q2317" t="s">
        <v>8322</v>
      </c>
      <c r="R2317" s="16">
        <f t="shared" si="146"/>
        <v>41004.72619212963</v>
      </c>
      <c r="S2317" s="17">
        <f t="shared" si="147"/>
        <v>41034.72619212963</v>
      </c>
    </row>
    <row r="2318" spans="1:19" ht="48" hidden="1" x14ac:dyDescent="0.2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 s="12">
        <v>200</v>
      </c>
      <c r="M2318" t="b">
        <v>1</v>
      </c>
      <c r="N2318" t="s">
        <v>8277</v>
      </c>
      <c r="O2318" s="12">
        <f t="shared" si="144"/>
        <v>104</v>
      </c>
      <c r="P2318">
        <f t="shared" si="145"/>
        <v>78.03</v>
      </c>
      <c r="Q2318" t="s">
        <v>8322</v>
      </c>
      <c r="R2318" s="16">
        <f t="shared" si="146"/>
        <v>40079.725115740745</v>
      </c>
      <c r="S2318" s="17">
        <f t="shared" si="147"/>
        <v>40156.76666666667</v>
      </c>
    </row>
    <row r="2319" spans="1:19" ht="48" hidden="1" x14ac:dyDescent="0.2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 s="12">
        <v>22</v>
      </c>
      <c r="M2319" t="b">
        <v>1</v>
      </c>
      <c r="N2319" t="s">
        <v>8277</v>
      </c>
      <c r="O2319" s="12">
        <f t="shared" si="144"/>
        <v>104</v>
      </c>
      <c r="P2319">
        <f t="shared" si="145"/>
        <v>18.91</v>
      </c>
      <c r="Q2319" t="s">
        <v>8322</v>
      </c>
      <c r="R2319" s="16">
        <f t="shared" si="146"/>
        <v>40192.542233796295</v>
      </c>
      <c r="S2319" s="17">
        <f t="shared" si="147"/>
        <v>40224.208333333336</v>
      </c>
    </row>
    <row r="2320" spans="1:19" ht="64" hidden="1" x14ac:dyDescent="0.2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 s="12">
        <v>163</v>
      </c>
      <c r="M2320" t="b">
        <v>1</v>
      </c>
      <c r="N2320" t="s">
        <v>8277</v>
      </c>
      <c r="O2320" s="12">
        <f t="shared" si="144"/>
        <v>121</v>
      </c>
      <c r="P2320">
        <f t="shared" si="145"/>
        <v>37.130000000000003</v>
      </c>
      <c r="Q2320" t="s">
        <v>8322</v>
      </c>
      <c r="R2320" s="16">
        <f t="shared" si="146"/>
        <v>40050.643680555557</v>
      </c>
      <c r="S2320" s="17">
        <f t="shared" si="147"/>
        <v>40082.165972222225</v>
      </c>
    </row>
    <row r="2321" spans="1:19" ht="48" hidden="1" x14ac:dyDescent="0.2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 s="12">
        <v>77</v>
      </c>
      <c r="M2321" t="b">
        <v>1</v>
      </c>
      <c r="N2321" t="s">
        <v>8277</v>
      </c>
      <c r="O2321" s="12">
        <f t="shared" si="144"/>
        <v>108</v>
      </c>
      <c r="P2321">
        <f t="shared" si="145"/>
        <v>41.96</v>
      </c>
      <c r="Q2321" t="s">
        <v>8322</v>
      </c>
      <c r="R2321" s="16">
        <f t="shared" si="146"/>
        <v>41593.082002314812</v>
      </c>
      <c r="S2321" s="17">
        <f t="shared" si="147"/>
        <v>41623.082002314812</v>
      </c>
    </row>
    <row r="2322" spans="1:19" ht="48" hidden="1" x14ac:dyDescent="0.2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 s="12">
        <v>89</v>
      </c>
      <c r="M2322" t="b">
        <v>1</v>
      </c>
      <c r="N2322" t="s">
        <v>8277</v>
      </c>
      <c r="O2322" s="12">
        <f t="shared" si="144"/>
        <v>109</v>
      </c>
      <c r="P2322">
        <f t="shared" si="145"/>
        <v>61.04</v>
      </c>
      <c r="Q2322" t="s">
        <v>8322</v>
      </c>
      <c r="R2322" s="16">
        <f t="shared" si="146"/>
        <v>41696.817129629628</v>
      </c>
      <c r="S2322" s="17">
        <f t="shared" si="147"/>
        <v>41731.775462962964</v>
      </c>
    </row>
    <row r="2323" spans="1:19" ht="48" hidden="1" x14ac:dyDescent="0.2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 s="12">
        <v>64</v>
      </c>
      <c r="M2323" t="b">
        <v>0</v>
      </c>
      <c r="N2323" t="s">
        <v>8296</v>
      </c>
      <c r="O2323" s="12">
        <f t="shared" si="144"/>
        <v>39</v>
      </c>
      <c r="P2323">
        <f t="shared" si="145"/>
        <v>64.53</v>
      </c>
      <c r="Q2323" t="s">
        <v>8341</v>
      </c>
      <c r="R2323" s="16">
        <f t="shared" si="146"/>
        <v>42799.260428240741</v>
      </c>
      <c r="S2323" s="17">
        <f t="shared" si="147"/>
        <v>42829.21876157407</v>
      </c>
    </row>
    <row r="2324" spans="1:19" ht="48" hidden="1" x14ac:dyDescent="0.2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 s="12">
        <v>4</v>
      </c>
      <c r="M2324" t="b">
        <v>0</v>
      </c>
      <c r="N2324" t="s">
        <v>8296</v>
      </c>
      <c r="O2324" s="12">
        <f t="shared" si="144"/>
        <v>3</v>
      </c>
      <c r="P2324">
        <f t="shared" si="145"/>
        <v>21.25</v>
      </c>
      <c r="Q2324" t="s">
        <v>8341</v>
      </c>
      <c r="R2324" s="16">
        <f t="shared" si="146"/>
        <v>42804.895474537043</v>
      </c>
      <c r="S2324" s="17">
        <f t="shared" si="147"/>
        <v>42834.853807870371</v>
      </c>
    </row>
    <row r="2325" spans="1:19" ht="48" hidden="1" x14ac:dyDescent="0.2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 s="12">
        <v>4</v>
      </c>
      <c r="M2325" t="b">
        <v>0</v>
      </c>
      <c r="N2325" t="s">
        <v>8296</v>
      </c>
      <c r="O2325" s="12">
        <f t="shared" si="144"/>
        <v>48</v>
      </c>
      <c r="P2325">
        <f t="shared" si="145"/>
        <v>30</v>
      </c>
      <c r="Q2325" t="s">
        <v>8341</v>
      </c>
      <c r="R2325" s="16">
        <f t="shared" si="146"/>
        <v>42807.755173611105</v>
      </c>
      <c r="S2325" s="17">
        <f t="shared" si="147"/>
        <v>42814.755173611105</v>
      </c>
    </row>
    <row r="2326" spans="1:19" ht="32" hidden="1" x14ac:dyDescent="0.2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 s="12">
        <v>61</v>
      </c>
      <c r="M2326" t="b">
        <v>0</v>
      </c>
      <c r="N2326" t="s">
        <v>8296</v>
      </c>
      <c r="O2326" s="12">
        <f t="shared" si="144"/>
        <v>21</v>
      </c>
      <c r="P2326">
        <f t="shared" si="145"/>
        <v>25.49</v>
      </c>
      <c r="Q2326" t="s">
        <v>8341</v>
      </c>
      <c r="R2326" s="16">
        <f t="shared" si="146"/>
        <v>42790.885243055556</v>
      </c>
      <c r="S2326" s="17">
        <f t="shared" si="147"/>
        <v>42820.843576388885</v>
      </c>
    </row>
    <row r="2327" spans="1:19" ht="48" hidden="1" x14ac:dyDescent="0.2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 s="12">
        <v>7</v>
      </c>
      <c r="M2327" t="b">
        <v>0</v>
      </c>
      <c r="N2327" t="s">
        <v>8296</v>
      </c>
      <c r="O2327" s="12">
        <f t="shared" si="144"/>
        <v>8</v>
      </c>
      <c r="P2327">
        <f t="shared" si="145"/>
        <v>11.43</v>
      </c>
      <c r="Q2327" t="s">
        <v>8341</v>
      </c>
      <c r="R2327" s="16">
        <f t="shared" si="146"/>
        <v>42794.022349537037</v>
      </c>
      <c r="S2327" s="17">
        <f t="shared" si="147"/>
        <v>42823.980682870373</v>
      </c>
    </row>
    <row r="2328" spans="1:19" ht="48" hidden="1" x14ac:dyDescent="0.2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 s="12">
        <v>1</v>
      </c>
      <c r="M2328" t="b">
        <v>0</v>
      </c>
      <c r="N2328" t="s">
        <v>8296</v>
      </c>
      <c r="O2328" s="12">
        <f t="shared" si="144"/>
        <v>1</v>
      </c>
      <c r="P2328">
        <f t="shared" si="145"/>
        <v>108</v>
      </c>
      <c r="Q2328" t="s">
        <v>8341</v>
      </c>
      <c r="R2328" s="16">
        <f t="shared" si="146"/>
        <v>42804.034120370372</v>
      </c>
      <c r="S2328" s="17">
        <f t="shared" si="147"/>
        <v>42855.708333333328</v>
      </c>
    </row>
    <row r="2329" spans="1:19" ht="32" hidden="1" x14ac:dyDescent="0.2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 s="12">
        <v>3355</v>
      </c>
      <c r="M2329" t="b">
        <v>1</v>
      </c>
      <c r="N2329" t="s">
        <v>8296</v>
      </c>
      <c r="O2329" s="12">
        <f t="shared" si="144"/>
        <v>526</v>
      </c>
      <c r="P2329">
        <f t="shared" si="145"/>
        <v>54.88</v>
      </c>
      <c r="Q2329" t="s">
        <v>8341</v>
      </c>
      <c r="R2329" s="16">
        <f t="shared" si="146"/>
        <v>41842.917129629634</v>
      </c>
      <c r="S2329" s="17">
        <f t="shared" si="147"/>
        <v>41877.917129629634</v>
      </c>
    </row>
    <row r="2330" spans="1:19" ht="64" hidden="1" x14ac:dyDescent="0.2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 s="12">
        <v>537</v>
      </c>
      <c r="M2330" t="b">
        <v>1</v>
      </c>
      <c r="N2330" t="s">
        <v>8296</v>
      </c>
      <c r="O2330" s="12">
        <f t="shared" si="144"/>
        <v>254</v>
      </c>
      <c r="P2330">
        <f t="shared" si="145"/>
        <v>47.38</v>
      </c>
      <c r="Q2330" t="s">
        <v>8341</v>
      </c>
      <c r="R2330" s="16">
        <f t="shared" si="146"/>
        <v>42139.781678240746</v>
      </c>
      <c r="S2330" s="17">
        <f t="shared" si="147"/>
        <v>42169.781678240746</v>
      </c>
    </row>
    <row r="2331" spans="1:19" ht="48" hidden="1" x14ac:dyDescent="0.2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 s="12">
        <v>125</v>
      </c>
      <c r="M2331" t="b">
        <v>1</v>
      </c>
      <c r="N2331" t="s">
        <v>8296</v>
      </c>
      <c r="O2331" s="12">
        <f t="shared" si="144"/>
        <v>106</v>
      </c>
      <c r="P2331">
        <f t="shared" si="145"/>
        <v>211.84</v>
      </c>
      <c r="Q2331" t="s">
        <v>8341</v>
      </c>
      <c r="R2331" s="16">
        <f t="shared" si="146"/>
        <v>41807.624374999999</v>
      </c>
      <c r="S2331" s="17">
        <f t="shared" si="147"/>
        <v>41837.624374999999</v>
      </c>
    </row>
    <row r="2332" spans="1:19" ht="48" hidden="1" x14ac:dyDescent="0.2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 s="12">
        <v>163</v>
      </c>
      <c r="M2332" t="b">
        <v>1</v>
      </c>
      <c r="N2332" t="s">
        <v>8296</v>
      </c>
      <c r="O2332" s="12">
        <f t="shared" si="144"/>
        <v>102</v>
      </c>
      <c r="P2332">
        <f t="shared" si="145"/>
        <v>219.93</v>
      </c>
      <c r="Q2332" t="s">
        <v>8341</v>
      </c>
      <c r="R2332" s="16">
        <f t="shared" si="146"/>
        <v>42332.89980324074</v>
      </c>
      <c r="S2332" s="17">
        <f t="shared" si="147"/>
        <v>42363</v>
      </c>
    </row>
    <row r="2333" spans="1:19" ht="48" hidden="1" x14ac:dyDescent="0.2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 s="12">
        <v>283</v>
      </c>
      <c r="M2333" t="b">
        <v>1</v>
      </c>
      <c r="N2333" t="s">
        <v>8296</v>
      </c>
      <c r="O2333" s="12">
        <f t="shared" si="144"/>
        <v>144</v>
      </c>
      <c r="P2333">
        <f t="shared" si="145"/>
        <v>40.799999999999997</v>
      </c>
      <c r="Q2333" t="s">
        <v>8341</v>
      </c>
      <c r="R2333" s="16">
        <f t="shared" si="146"/>
        <v>41839.005671296298</v>
      </c>
      <c r="S2333" s="17">
        <f t="shared" si="147"/>
        <v>41869.005671296298</v>
      </c>
    </row>
    <row r="2334" spans="1:19" ht="48" hidden="1" x14ac:dyDescent="0.2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 s="12">
        <v>352</v>
      </c>
      <c r="M2334" t="b">
        <v>1</v>
      </c>
      <c r="N2334" t="s">
        <v>8296</v>
      </c>
      <c r="O2334" s="12">
        <f t="shared" si="144"/>
        <v>106</v>
      </c>
      <c r="P2334">
        <f t="shared" si="145"/>
        <v>75.5</v>
      </c>
      <c r="Q2334" t="s">
        <v>8341</v>
      </c>
      <c r="R2334" s="16">
        <f t="shared" si="146"/>
        <v>42011.628136574072</v>
      </c>
      <c r="S2334" s="17">
        <f t="shared" si="147"/>
        <v>42041.628136574072</v>
      </c>
    </row>
    <row r="2335" spans="1:19" ht="48" hidden="1" x14ac:dyDescent="0.2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 s="12">
        <v>94</v>
      </c>
      <c r="M2335" t="b">
        <v>1</v>
      </c>
      <c r="N2335" t="s">
        <v>8296</v>
      </c>
      <c r="O2335" s="12">
        <f t="shared" si="144"/>
        <v>212</v>
      </c>
      <c r="P2335">
        <f t="shared" si="145"/>
        <v>13.54</v>
      </c>
      <c r="Q2335" t="s">
        <v>8341</v>
      </c>
      <c r="R2335" s="16">
        <f t="shared" si="146"/>
        <v>41767.650347222225</v>
      </c>
      <c r="S2335" s="17">
        <f t="shared" si="147"/>
        <v>41788.743055555555</v>
      </c>
    </row>
    <row r="2336" spans="1:19" ht="48" hidden="1" x14ac:dyDescent="0.2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 s="12">
        <v>67</v>
      </c>
      <c r="M2336" t="b">
        <v>1</v>
      </c>
      <c r="N2336" t="s">
        <v>8296</v>
      </c>
      <c r="O2336" s="12">
        <f t="shared" si="144"/>
        <v>102</v>
      </c>
      <c r="P2336">
        <f t="shared" si="145"/>
        <v>60.87</v>
      </c>
      <c r="Q2336" t="s">
        <v>8341</v>
      </c>
      <c r="R2336" s="16">
        <f t="shared" si="146"/>
        <v>41918.670115740737</v>
      </c>
      <c r="S2336" s="17">
        <f t="shared" si="147"/>
        <v>41948.731944444444</v>
      </c>
    </row>
    <row r="2337" spans="1:19" ht="48" hidden="1" x14ac:dyDescent="0.2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 s="12">
        <v>221</v>
      </c>
      <c r="M2337" t="b">
        <v>1</v>
      </c>
      <c r="N2337" t="s">
        <v>8296</v>
      </c>
      <c r="O2337" s="12">
        <f t="shared" si="144"/>
        <v>102</v>
      </c>
      <c r="P2337">
        <f t="shared" si="145"/>
        <v>115.69</v>
      </c>
      <c r="Q2337" t="s">
        <v>8341</v>
      </c>
      <c r="R2337" s="16">
        <f t="shared" si="146"/>
        <v>41771.572256944448</v>
      </c>
      <c r="S2337" s="17">
        <f t="shared" si="147"/>
        <v>41801.572256944448</v>
      </c>
    </row>
    <row r="2338" spans="1:19" ht="48" hidden="1" x14ac:dyDescent="0.2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 s="12">
        <v>2165</v>
      </c>
      <c r="M2338" t="b">
        <v>1</v>
      </c>
      <c r="N2338" t="s">
        <v>8296</v>
      </c>
      <c r="O2338" s="12">
        <f t="shared" si="144"/>
        <v>521</v>
      </c>
      <c r="P2338">
        <f t="shared" si="145"/>
        <v>48.1</v>
      </c>
      <c r="Q2338" t="s">
        <v>8341</v>
      </c>
      <c r="R2338" s="16">
        <f t="shared" si="146"/>
        <v>41666.924710648149</v>
      </c>
      <c r="S2338" s="17">
        <f t="shared" si="147"/>
        <v>41706.924710648149</v>
      </c>
    </row>
    <row r="2339" spans="1:19" ht="32" hidden="1" x14ac:dyDescent="0.2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 s="12">
        <v>179</v>
      </c>
      <c r="M2339" t="b">
        <v>1</v>
      </c>
      <c r="N2339" t="s">
        <v>8296</v>
      </c>
      <c r="O2339" s="12">
        <f t="shared" si="144"/>
        <v>111</v>
      </c>
      <c r="P2339">
        <f t="shared" si="145"/>
        <v>74.180000000000007</v>
      </c>
      <c r="Q2339" t="s">
        <v>8341</v>
      </c>
      <c r="R2339" s="16">
        <f t="shared" si="146"/>
        <v>41786.640543981484</v>
      </c>
      <c r="S2339" s="17">
        <f t="shared" si="147"/>
        <v>41816.640543981484</v>
      </c>
    </row>
    <row r="2340" spans="1:19" ht="48" hidden="1" x14ac:dyDescent="0.2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 s="12">
        <v>123</v>
      </c>
      <c r="M2340" t="b">
        <v>1</v>
      </c>
      <c r="N2340" t="s">
        <v>8296</v>
      </c>
      <c r="O2340" s="12">
        <f t="shared" si="144"/>
        <v>101</v>
      </c>
      <c r="P2340">
        <f t="shared" si="145"/>
        <v>123.35</v>
      </c>
      <c r="Q2340" t="s">
        <v>8341</v>
      </c>
      <c r="R2340" s="16">
        <f t="shared" si="146"/>
        <v>41789.896805555552</v>
      </c>
      <c r="S2340" s="17">
        <f t="shared" si="147"/>
        <v>41819.896805555552</v>
      </c>
    </row>
    <row r="2341" spans="1:19" ht="48" hidden="1" x14ac:dyDescent="0.2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 s="12">
        <v>1104</v>
      </c>
      <c r="M2341" t="b">
        <v>1</v>
      </c>
      <c r="N2341" t="s">
        <v>8296</v>
      </c>
      <c r="O2341" s="12">
        <f t="shared" si="144"/>
        <v>294</v>
      </c>
      <c r="P2341">
        <f t="shared" si="145"/>
        <v>66.62</v>
      </c>
      <c r="Q2341" t="s">
        <v>8341</v>
      </c>
      <c r="R2341" s="16">
        <f t="shared" si="146"/>
        <v>42692.79987268518</v>
      </c>
      <c r="S2341" s="17">
        <f t="shared" si="147"/>
        <v>42723.332638888889</v>
      </c>
    </row>
    <row r="2342" spans="1:19" ht="48" hidden="1" x14ac:dyDescent="0.2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 s="12">
        <v>403</v>
      </c>
      <c r="M2342" t="b">
        <v>1</v>
      </c>
      <c r="N2342" t="s">
        <v>8296</v>
      </c>
      <c r="O2342" s="12">
        <f t="shared" si="144"/>
        <v>106</v>
      </c>
      <c r="P2342">
        <f t="shared" si="145"/>
        <v>104.99</v>
      </c>
      <c r="Q2342" t="s">
        <v>8341</v>
      </c>
      <c r="R2342" s="16">
        <f t="shared" si="146"/>
        <v>42643.642800925925</v>
      </c>
      <c r="S2342" s="17">
        <f t="shared" si="147"/>
        <v>42673.642800925925</v>
      </c>
    </row>
    <row r="2343" spans="1:19" ht="48" hidden="1" x14ac:dyDescent="0.2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 s="12">
        <v>0</v>
      </c>
      <c r="M2343" t="b">
        <v>0</v>
      </c>
      <c r="N2343" t="s">
        <v>8270</v>
      </c>
      <c r="O2343" s="12">
        <f t="shared" si="144"/>
        <v>0</v>
      </c>
      <c r="P2343">
        <f t="shared" si="145"/>
        <v>0</v>
      </c>
      <c r="Q2343" t="s">
        <v>8315</v>
      </c>
      <c r="R2343" s="16">
        <f t="shared" si="146"/>
        <v>42167.813703703709</v>
      </c>
      <c r="S2343" s="17">
        <f t="shared" si="147"/>
        <v>42197.813703703709</v>
      </c>
    </row>
    <row r="2344" spans="1:19" ht="48" hidden="1" x14ac:dyDescent="0.2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 s="12">
        <v>0</v>
      </c>
      <c r="M2344" t="b">
        <v>0</v>
      </c>
      <c r="N2344" t="s">
        <v>8270</v>
      </c>
      <c r="O2344" s="12">
        <f t="shared" si="144"/>
        <v>0</v>
      </c>
      <c r="P2344">
        <f t="shared" si="145"/>
        <v>0</v>
      </c>
      <c r="Q2344" t="s">
        <v>8315</v>
      </c>
      <c r="R2344" s="16">
        <f t="shared" si="146"/>
        <v>41897.702199074076</v>
      </c>
      <c r="S2344" s="17">
        <f t="shared" si="147"/>
        <v>41918.208333333336</v>
      </c>
    </row>
    <row r="2345" spans="1:19" ht="48" hidden="1" x14ac:dyDescent="0.2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 s="12">
        <v>1</v>
      </c>
      <c r="M2345" t="b">
        <v>0</v>
      </c>
      <c r="N2345" t="s">
        <v>8270</v>
      </c>
      <c r="O2345" s="12">
        <f t="shared" si="144"/>
        <v>3</v>
      </c>
      <c r="P2345">
        <f t="shared" si="145"/>
        <v>300</v>
      </c>
      <c r="Q2345" t="s">
        <v>8315</v>
      </c>
      <c r="R2345" s="16">
        <f t="shared" si="146"/>
        <v>42327.825289351851</v>
      </c>
      <c r="S2345" s="17">
        <f t="shared" si="147"/>
        <v>42377.82430555555</v>
      </c>
    </row>
    <row r="2346" spans="1:19" ht="48" hidden="1" x14ac:dyDescent="0.2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 s="12">
        <v>1</v>
      </c>
      <c r="M2346" t="b">
        <v>0</v>
      </c>
      <c r="N2346" t="s">
        <v>8270</v>
      </c>
      <c r="O2346" s="12">
        <f t="shared" si="144"/>
        <v>0</v>
      </c>
      <c r="P2346">
        <f t="shared" si="145"/>
        <v>1</v>
      </c>
      <c r="Q2346" t="s">
        <v>8315</v>
      </c>
      <c r="R2346" s="16">
        <f t="shared" si="146"/>
        <v>42515.727650462963</v>
      </c>
      <c r="S2346" s="17">
        <f t="shared" si="147"/>
        <v>42545.727650462963</v>
      </c>
    </row>
    <row r="2347" spans="1:19" ht="48" hidden="1" x14ac:dyDescent="0.2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 s="12">
        <v>0</v>
      </c>
      <c r="M2347" t="b">
        <v>0</v>
      </c>
      <c r="N2347" t="s">
        <v>8270</v>
      </c>
      <c r="O2347" s="12">
        <f t="shared" si="144"/>
        <v>0</v>
      </c>
      <c r="P2347">
        <f t="shared" si="145"/>
        <v>0</v>
      </c>
      <c r="Q2347" t="s">
        <v>8315</v>
      </c>
      <c r="R2347" s="16">
        <f t="shared" si="146"/>
        <v>42060.001805555556</v>
      </c>
      <c r="S2347" s="17">
        <f t="shared" si="147"/>
        <v>42094.985416666663</v>
      </c>
    </row>
    <row r="2348" spans="1:19" ht="48" hidden="1" x14ac:dyDescent="0.2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 s="12">
        <v>3</v>
      </c>
      <c r="M2348" t="b">
        <v>0</v>
      </c>
      <c r="N2348" t="s">
        <v>8270</v>
      </c>
      <c r="O2348" s="12">
        <f t="shared" si="144"/>
        <v>0</v>
      </c>
      <c r="P2348">
        <f t="shared" si="145"/>
        <v>13</v>
      </c>
      <c r="Q2348" t="s">
        <v>8315</v>
      </c>
      <c r="R2348" s="16">
        <f t="shared" si="146"/>
        <v>42615.79896990741</v>
      </c>
      <c r="S2348" s="17">
        <f t="shared" si="147"/>
        <v>42660.79896990741</v>
      </c>
    </row>
    <row r="2349" spans="1:19" ht="48" hidden="1" x14ac:dyDescent="0.2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 s="12">
        <v>1</v>
      </c>
      <c r="M2349" t="b">
        <v>0</v>
      </c>
      <c r="N2349" t="s">
        <v>8270</v>
      </c>
      <c r="O2349" s="12">
        <f t="shared" si="144"/>
        <v>2</v>
      </c>
      <c r="P2349">
        <f t="shared" si="145"/>
        <v>15</v>
      </c>
      <c r="Q2349" t="s">
        <v>8315</v>
      </c>
      <c r="R2349" s="16">
        <f t="shared" si="146"/>
        <v>42577.607361111113</v>
      </c>
      <c r="S2349" s="17">
        <f t="shared" si="147"/>
        <v>42607.607361111113</v>
      </c>
    </row>
    <row r="2350" spans="1:19" ht="48" hidden="1" x14ac:dyDescent="0.2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 s="12">
        <v>5</v>
      </c>
      <c r="M2350" t="b">
        <v>0</v>
      </c>
      <c r="N2350" t="s">
        <v>8270</v>
      </c>
      <c r="O2350" s="12">
        <f t="shared" si="144"/>
        <v>0</v>
      </c>
      <c r="P2350">
        <f t="shared" si="145"/>
        <v>54</v>
      </c>
      <c r="Q2350" t="s">
        <v>8315</v>
      </c>
      <c r="R2350" s="16">
        <f t="shared" si="146"/>
        <v>42360.932152777779</v>
      </c>
      <c r="S2350" s="17">
        <f t="shared" si="147"/>
        <v>42420.932152777779</v>
      </c>
    </row>
    <row r="2351" spans="1:19" ht="48" hidden="1" x14ac:dyDescent="0.2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 s="12">
        <v>0</v>
      </c>
      <c r="M2351" t="b">
        <v>0</v>
      </c>
      <c r="N2351" t="s">
        <v>8270</v>
      </c>
      <c r="O2351" s="12">
        <f t="shared" si="144"/>
        <v>0</v>
      </c>
      <c r="P2351">
        <f t="shared" si="145"/>
        <v>0</v>
      </c>
      <c r="Q2351" t="s">
        <v>8315</v>
      </c>
      <c r="R2351" s="16">
        <f t="shared" si="146"/>
        <v>42198.775787037041</v>
      </c>
      <c r="S2351" s="17">
        <f t="shared" si="147"/>
        <v>42227.775787037041</v>
      </c>
    </row>
    <row r="2352" spans="1:19" ht="32" hidden="1" x14ac:dyDescent="0.2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 s="12">
        <v>0</v>
      </c>
      <c r="M2352" t="b">
        <v>0</v>
      </c>
      <c r="N2352" t="s">
        <v>8270</v>
      </c>
      <c r="O2352" s="12">
        <f t="shared" si="144"/>
        <v>0</v>
      </c>
      <c r="P2352">
        <f t="shared" si="145"/>
        <v>0</v>
      </c>
      <c r="Q2352" t="s">
        <v>8315</v>
      </c>
      <c r="R2352" s="16">
        <f t="shared" si="146"/>
        <v>42708.842245370368</v>
      </c>
      <c r="S2352" s="17">
        <f t="shared" si="147"/>
        <v>42738.842245370368</v>
      </c>
    </row>
    <row r="2353" spans="1:19" ht="32" hidden="1" x14ac:dyDescent="0.2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 s="12">
        <v>7</v>
      </c>
      <c r="M2353" t="b">
        <v>0</v>
      </c>
      <c r="N2353" t="s">
        <v>8270</v>
      </c>
      <c r="O2353" s="12">
        <f t="shared" si="144"/>
        <v>1</v>
      </c>
      <c r="P2353">
        <f t="shared" si="145"/>
        <v>15.43</v>
      </c>
      <c r="Q2353" t="s">
        <v>8315</v>
      </c>
      <c r="R2353" s="16">
        <f t="shared" si="146"/>
        <v>42094.101145833338</v>
      </c>
      <c r="S2353" s="17">
        <f t="shared" si="147"/>
        <v>42124.101145833338</v>
      </c>
    </row>
    <row r="2354" spans="1:19" ht="48" hidden="1" x14ac:dyDescent="0.2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 s="12">
        <v>0</v>
      </c>
      <c r="M2354" t="b">
        <v>0</v>
      </c>
      <c r="N2354" t="s">
        <v>8270</v>
      </c>
      <c r="O2354" s="12">
        <f t="shared" si="144"/>
        <v>0</v>
      </c>
      <c r="P2354">
        <f t="shared" si="145"/>
        <v>0</v>
      </c>
      <c r="Q2354" t="s">
        <v>8315</v>
      </c>
      <c r="R2354" s="16">
        <f t="shared" si="146"/>
        <v>42101.633703703701</v>
      </c>
      <c r="S2354" s="17">
        <f t="shared" si="147"/>
        <v>42161.633703703701</v>
      </c>
    </row>
    <row r="2355" spans="1:19" ht="48" hidden="1" x14ac:dyDescent="0.2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 s="12">
        <v>0</v>
      </c>
      <c r="M2355" t="b">
        <v>0</v>
      </c>
      <c r="N2355" t="s">
        <v>8270</v>
      </c>
      <c r="O2355" s="12">
        <f t="shared" si="144"/>
        <v>0</v>
      </c>
      <c r="P2355">
        <f t="shared" si="145"/>
        <v>0</v>
      </c>
      <c r="Q2355" t="s">
        <v>8315</v>
      </c>
      <c r="R2355" s="16">
        <f t="shared" si="146"/>
        <v>42103.676180555558</v>
      </c>
      <c r="S2355" s="17">
        <f t="shared" si="147"/>
        <v>42115.676180555558</v>
      </c>
    </row>
    <row r="2356" spans="1:19" ht="48" hidden="1" x14ac:dyDescent="0.2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 s="12">
        <v>1</v>
      </c>
      <c r="M2356" t="b">
        <v>0</v>
      </c>
      <c r="N2356" t="s">
        <v>8270</v>
      </c>
      <c r="O2356" s="12">
        <f t="shared" si="144"/>
        <v>0</v>
      </c>
      <c r="P2356">
        <f t="shared" si="145"/>
        <v>25</v>
      </c>
      <c r="Q2356" t="s">
        <v>8315</v>
      </c>
      <c r="R2356" s="16">
        <f t="shared" si="146"/>
        <v>41954.722916666666</v>
      </c>
      <c r="S2356" s="17">
        <f t="shared" si="147"/>
        <v>42014.722916666666</v>
      </c>
    </row>
    <row r="2357" spans="1:19" ht="48" hidden="1" x14ac:dyDescent="0.2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 s="12">
        <v>2</v>
      </c>
      <c r="M2357" t="b">
        <v>0</v>
      </c>
      <c r="N2357" t="s">
        <v>8270</v>
      </c>
      <c r="O2357" s="12">
        <f t="shared" si="144"/>
        <v>1</v>
      </c>
      <c r="P2357">
        <f t="shared" si="145"/>
        <v>27.5</v>
      </c>
      <c r="Q2357" t="s">
        <v>8315</v>
      </c>
      <c r="R2357" s="16">
        <f t="shared" si="146"/>
        <v>42096.918240740735</v>
      </c>
      <c r="S2357" s="17">
        <f t="shared" si="147"/>
        <v>42126.918240740735</v>
      </c>
    </row>
    <row r="2358" spans="1:19" ht="32" hidden="1" x14ac:dyDescent="0.2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 s="12">
        <v>0</v>
      </c>
      <c r="M2358" t="b">
        <v>0</v>
      </c>
      <c r="N2358" t="s">
        <v>8270</v>
      </c>
      <c r="O2358" s="12">
        <f t="shared" si="144"/>
        <v>0</v>
      </c>
      <c r="P2358">
        <f t="shared" si="145"/>
        <v>0</v>
      </c>
      <c r="Q2358" t="s">
        <v>8315</v>
      </c>
      <c r="R2358" s="16">
        <f t="shared" si="146"/>
        <v>42130.78361111111</v>
      </c>
      <c r="S2358" s="17">
        <f t="shared" si="147"/>
        <v>42160.78361111111</v>
      </c>
    </row>
    <row r="2359" spans="1:19" ht="32" hidden="1" x14ac:dyDescent="0.2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 s="12">
        <v>0</v>
      </c>
      <c r="M2359" t="b">
        <v>0</v>
      </c>
      <c r="N2359" t="s">
        <v>8270</v>
      </c>
      <c r="O2359" s="12">
        <f t="shared" si="144"/>
        <v>0</v>
      </c>
      <c r="P2359">
        <f t="shared" si="145"/>
        <v>0</v>
      </c>
      <c r="Q2359" t="s">
        <v>8315</v>
      </c>
      <c r="R2359" s="16">
        <f t="shared" si="146"/>
        <v>42264.620115740734</v>
      </c>
      <c r="S2359" s="17">
        <f t="shared" si="147"/>
        <v>42294.620115740734</v>
      </c>
    </row>
    <row r="2360" spans="1:19" ht="48" hidden="1" x14ac:dyDescent="0.2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 s="12">
        <v>0</v>
      </c>
      <c r="M2360" t="b">
        <v>0</v>
      </c>
      <c r="N2360" t="s">
        <v>8270</v>
      </c>
      <c r="O2360" s="12">
        <f t="shared" si="144"/>
        <v>0</v>
      </c>
      <c r="P2360">
        <f t="shared" si="145"/>
        <v>0</v>
      </c>
      <c r="Q2360" t="s">
        <v>8315</v>
      </c>
      <c r="R2360" s="16">
        <f t="shared" si="146"/>
        <v>41978.930972222224</v>
      </c>
      <c r="S2360" s="17">
        <f t="shared" si="147"/>
        <v>42035.027083333334</v>
      </c>
    </row>
    <row r="2361" spans="1:19" ht="48" hidden="1" x14ac:dyDescent="0.2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 s="12">
        <v>3</v>
      </c>
      <c r="M2361" t="b">
        <v>0</v>
      </c>
      <c r="N2361" t="s">
        <v>8270</v>
      </c>
      <c r="O2361" s="12">
        <f t="shared" si="144"/>
        <v>15</v>
      </c>
      <c r="P2361">
        <f t="shared" si="145"/>
        <v>367</v>
      </c>
      <c r="Q2361" t="s">
        <v>8315</v>
      </c>
      <c r="R2361" s="16">
        <f t="shared" si="146"/>
        <v>42159.649583333332</v>
      </c>
      <c r="S2361" s="17">
        <f t="shared" si="147"/>
        <v>42219.649583333332</v>
      </c>
    </row>
    <row r="2362" spans="1:19" ht="48" hidden="1" x14ac:dyDescent="0.2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 s="12">
        <v>1</v>
      </c>
      <c r="M2362" t="b">
        <v>0</v>
      </c>
      <c r="N2362" t="s">
        <v>8270</v>
      </c>
      <c r="O2362" s="12">
        <f t="shared" si="144"/>
        <v>0</v>
      </c>
      <c r="P2362">
        <f t="shared" si="145"/>
        <v>2</v>
      </c>
      <c r="Q2362" t="s">
        <v>8315</v>
      </c>
      <c r="R2362" s="16">
        <f t="shared" si="146"/>
        <v>42377.70694444445</v>
      </c>
      <c r="S2362" s="17">
        <f t="shared" si="147"/>
        <v>42407.70694444445</v>
      </c>
    </row>
    <row r="2363" spans="1:19" ht="48" hidden="1" x14ac:dyDescent="0.2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 s="12">
        <v>0</v>
      </c>
      <c r="M2363" t="b">
        <v>0</v>
      </c>
      <c r="N2363" t="s">
        <v>8270</v>
      </c>
      <c r="O2363" s="12">
        <f t="shared" si="144"/>
        <v>0</v>
      </c>
      <c r="P2363">
        <f t="shared" si="145"/>
        <v>0</v>
      </c>
      <c r="Q2363" t="s">
        <v>8315</v>
      </c>
      <c r="R2363" s="16">
        <f t="shared" si="146"/>
        <v>42466.858888888892</v>
      </c>
      <c r="S2363" s="17">
        <f t="shared" si="147"/>
        <v>42490.916666666672</v>
      </c>
    </row>
    <row r="2364" spans="1:19" ht="32" hidden="1" x14ac:dyDescent="0.2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 s="12">
        <v>2</v>
      </c>
      <c r="M2364" t="b">
        <v>0</v>
      </c>
      <c r="N2364" t="s">
        <v>8270</v>
      </c>
      <c r="O2364" s="12">
        <f t="shared" si="144"/>
        <v>29</v>
      </c>
      <c r="P2364">
        <f t="shared" si="145"/>
        <v>60</v>
      </c>
      <c r="Q2364" t="s">
        <v>8315</v>
      </c>
      <c r="R2364" s="16">
        <f t="shared" si="146"/>
        <v>41954.688310185185</v>
      </c>
      <c r="S2364" s="17">
        <f t="shared" si="147"/>
        <v>41984.688310185185</v>
      </c>
    </row>
    <row r="2365" spans="1:19" ht="48" hidden="1" x14ac:dyDescent="0.2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 s="12">
        <v>0</v>
      </c>
      <c r="M2365" t="b">
        <v>0</v>
      </c>
      <c r="N2365" t="s">
        <v>8270</v>
      </c>
      <c r="O2365" s="12">
        <f t="shared" si="144"/>
        <v>0</v>
      </c>
      <c r="P2365">
        <f t="shared" si="145"/>
        <v>0</v>
      </c>
      <c r="Q2365" t="s">
        <v>8315</v>
      </c>
      <c r="R2365" s="16">
        <f t="shared" si="146"/>
        <v>42322.011574074073</v>
      </c>
      <c r="S2365" s="17">
        <f t="shared" si="147"/>
        <v>42367.011574074073</v>
      </c>
    </row>
    <row r="2366" spans="1:19" ht="32" hidden="1" x14ac:dyDescent="0.2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 s="12">
        <v>0</v>
      </c>
      <c r="M2366" t="b">
        <v>0</v>
      </c>
      <c r="N2366" t="s">
        <v>8270</v>
      </c>
      <c r="O2366" s="12">
        <f t="shared" si="144"/>
        <v>0</v>
      </c>
      <c r="P2366">
        <f t="shared" si="145"/>
        <v>0</v>
      </c>
      <c r="Q2366" t="s">
        <v>8315</v>
      </c>
      <c r="R2366" s="16">
        <f t="shared" si="146"/>
        <v>42248.934675925921</v>
      </c>
      <c r="S2366" s="17">
        <f t="shared" si="147"/>
        <v>42303.934675925921</v>
      </c>
    </row>
    <row r="2367" spans="1:19" ht="48" hidden="1" x14ac:dyDescent="0.2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 s="12">
        <v>0</v>
      </c>
      <c r="M2367" t="b">
        <v>0</v>
      </c>
      <c r="N2367" t="s">
        <v>8270</v>
      </c>
      <c r="O2367" s="12">
        <f t="shared" si="144"/>
        <v>0</v>
      </c>
      <c r="P2367">
        <f t="shared" si="145"/>
        <v>0</v>
      </c>
      <c r="Q2367" t="s">
        <v>8315</v>
      </c>
      <c r="R2367" s="16">
        <f t="shared" si="146"/>
        <v>42346.736400462964</v>
      </c>
      <c r="S2367" s="17">
        <f t="shared" si="147"/>
        <v>42386.958333333328</v>
      </c>
    </row>
    <row r="2368" spans="1:19" ht="48" hidden="1" x14ac:dyDescent="0.2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 s="12">
        <v>27</v>
      </c>
      <c r="M2368" t="b">
        <v>0</v>
      </c>
      <c r="N2368" t="s">
        <v>8270</v>
      </c>
      <c r="O2368" s="12">
        <f t="shared" si="144"/>
        <v>11</v>
      </c>
      <c r="P2368">
        <f t="shared" si="145"/>
        <v>97.41</v>
      </c>
      <c r="Q2368" t="s">
        <v>8315</v>
      </c>
      <c r="R2368" s="16">
        <f t="shared" si="146"/>
        <v>42268.531631944439</v>
      </c>
      <c r="S2368" s="17">
        <f t="shared" si="147"/>
        <v>42298.531631944439</v>
      </c>
    </row>
    <row r="2369" spans="1:19" ht="48" hidden="1" x14ac:dyDescent="0.2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 s="12">
        <v>14</v>
      </c>
      <c r="M2369" t="b">
        <v>0</v>
      </c>
      <c r="N2369" t="s">
        <v>8270</v>
      </c>
      <c r="O2369" s="12">
        <f t="shared" si="144"/>
        <v>1</v>
      </c>
      <c r="P2369">
        <f t="shared" si="145"/>
        <v>47.86</v>
      </c>
      <c r="Q2369" t="s">
        <v>8315</v>
      </c>
      <c r="R2369" s="16">
        <f t="shared" si="146"/>
        <v>42425.970092592594</v>
      </c>
      <c r="S2369" s="17">
        <f t="shared" si="147"/>
        <v>42485.928425925929</v>
      </c>
    </row>
    <row r="2370" spans="1:19" ht="48" hidden="1" x14ac:dyDescent="0.2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 s="12">
        <v>2</v>
      </c>
      <c r="M2370" t="b">
        <v>0</v>
      </c>
      <c r="N2370" t="s">
        <v>8270</v>
      </c>
      <c r="O2370" s="12">
        <f t="shared" ref="O2370:O2433" si="148">ROUND(E2370/D2370*100,0)</f>
        <v>0</v>
      </c>
      <c r="P2370">
        <f t="shared" si="145"/>
        <v>50</v>
      </c>
      <c r="Q2370" t="s">
        <v>8315</v>
      </c>
      <c r="R2370" s="16">
        <f t="shared" si="146"/>
        <v>42063.721817129626</v>
      </c>
      <c r="S2370" s="17">
        <f t="shared" si="147"/>
        <v>42108.680150462969</v>
      </c>
    </row>
    <row r="2371" spans="1:19" ht="48" hidden="1" x14ac:dyDescent="0.2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 s="12">
        <v>0</v>
      </c>
      <c r="M2371" t="b">
        <v>0</v>
      </c>
      <c r="N2371" t="s">
        <v>8270</v>
      </c>
      <c r="O2371" s="12">
        <f t="shared" si="148"/>
        <v>0</v>
      </c>
      <c r="P2371">
        <f t="shared" ref="P2371:P2434" si="149">IFERROR(ROUND(E2371/L2371,2),0)</f>
        <v>0</v>
      </c>
      <c r="Q2371" t="s">
        <v>8315</v>
      </c>
      <c r="R2371" s="16">
        <f t="shared" ref="R2371:R2434" si="150">(((J2371/60)/60)/24)+DATE(1970,1,1)</f>
        <v>42380.812627314815</v>
      </c>
      <c r="S2371" s="17">
        <f t="shared" ref="S2371:S2434" si="151">(((I2371/60)/60)/24)+DATE(1970,1,1)</f>
        <v>42410.812627314815</v>
      </c>
    </row>
    <row r="2372" spans="1:19" ht="48" hidden="1" x14ac:dyDescent="0.2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 s="12">
        <v>4</v>
      </c>
      <c r="M2372" t="b">
        <v>0</v>
      </c>
      <c r="N2372" t="s">
        <v>8270</v>
      </c>
      <c r="O2372" s="12">
        <f t="shared" si="148"/>
        <v>0</v>
      </c>
      <c r="P2372">
        <f t="shared" si="149"/>
        <v>20.5</v>
      </c>
      <c r="Q2372" t="s">
        <v>8315</v>
      </c>
      <c r="R2372" s="16">
        <f t="shared" si="150"/>
        <v>41961.18913194444</v>
      </c>
      <c r="S2372" s="17">
        <f t="shared" si="151"/>
        <v>41991.18913194444</v>
      </c>
    </row>
    <row r="2373" spans="1:19" ht="48" hidden="1" x14ac:dyDescent="0.2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 s="12">
        <v>0</v>
      </c>
      <c r="M2373" t="b">
        <v>0</v>
      </c>
      <c r="N2373" t="s">
        <v>8270</v>
      </c>
      <c r="O2373" s="12">
        <f t="shared" si="148"/>
        <v>0</v>
      </c>
      <c r="P2373">
        <f t="shared" si="149"/>
        <v>0</v>
      </c>
      <c r="Q2373" t="s">
        <v>8315</v>
      </c>
      <c r="R2373" s="16">
        <f t="shared" si="150"/>
        <v>42150.777731481481</v>
      </c>
      <c r="S2373" s="17">
        <f t="shared" si="151"/>
        <v>42180.777731481481</v>
      </c>
    </row>
    <row r="2374" spans="1:19" ht="48" hidden="1" x14ac:dyDescent="0.2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 s="12">
        <v>6</v>
      </c>
      <c r="M2374" t="b">
        <v>0</v>
      </c>
      <c r="N2374" t="s">
        <v>8270</v>
      </c>
      <c r="O2374" s="12">
        <f t="shared" si="148"/>
        <v>3</v>
      </c>
      <c r="P2374">
        <f t="shared" si="149"/>
        <v>30</v>
      </c>
      <c r="Q2374" t="s">
        <v>8315</v>
      </c>
      <c r="R2374" s="16">
        <f t="shared" si="150"/>
        <v>42088.069108796291</v>
      </c>
      <c r="S2374" s="17">
        <f t="shared" si="151"/>
        <v>42118.069108796291</v>
      </c>
    </row>
    <row r="2375" spans="1:19" ht="32" hidden="1" x14ac:dyDescent="0.2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 s="12">
        <v>1</v>
      </c>
      <c r="M2375" t="b">
        <v>0</v>
      </c>
      <c r="N2375" t="s">
        <v>8270</v>
      </c>
      <c r="O2375" s="12">
        <f t="shared" si="148"/>
        <v>0</v>
      </c>
      <c r="P2375">
        <f t="shared" si="149"/>
        <v>50</v>
      </c>
      <c r="Q2375" t="s">
        <v>8315</v>
      </c>
      <c r="R2375" s="16">
        <f t="shared" si="150"/>
        <v>42215.662314814821</v>
      </c>
      <c r="S2375" s="17">
        <f t="shared" si="151"/>
        <v>42245.662314814821</v>
      </c>
    </row>
    <row r="2376" spans="1:19" ht="48" hidden="1" x14ac:dyDescent="0.2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 s="12">
        <v>1</v>
      </c>
      <c r="M2376" t="b">
        <v>0</v>
      </c>
      <c r="N2376" t="s">
        <v>8270</v>
      </c>
      <c r="O2376" s="12">
        <f t="shared" si="148"/>
        <v>0</v>
      </c>
      <c r="P2376">
        <f t="shared" si="149"/>
        <v>10</v>
      </c>
      <c r="Q2376" t="s">
        <v>8315</v>
      </c>
      <c r="R2376" s="16">
        <f t="shared" si="150"/>
        <v>42017.843287037031</v>
      </c>
      <c r="S2376" s="17">
        <f t="shared" si="151"/>
        <v>42047.843287037031</v>
      </c>
    </row>
    <row r="2377" spans="1:19" ht="48" hidden="1" x14ac:dyDescent="0.2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 s="12">
        <v>0</v>
      </c>
      <c r="M2377" t="b">
        <v>0</v>
      </c>
      <c r="N2377" t="s">
        <v>8270</v>
      </c>
      <c r="O2377" s="12">
        <f t="shared" si="148"/>
        <v>0</v>
      </c>
      <c r="P2377">
        <f t="shared" si="149"/>
        <v>0</v>
      </c>
      <c r="Q2377" t="s">
        <v>8315</v>
      </c>
      <c r="R2377" s="16">
        <f t="shared" si="150"/>
        <v>42592.836076388892</v>
      </c>
      <c r="S2377" s="17">
        <f t="shared" si="151"/>
        <v>42622.836076388892</v>
      </c>
    </row>
    <row r="2378" spans="1:19" ht="48" hidden="1" x14ac:dyDescent="0.2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 s="12">
        <v>4</v>
      </c>
      <c r="M2378" t="b">
        <v>0</v>
      </c>
      <c r="N2378" t="s">
        <v>8270</v>
      </c>
      <c r="O2378" s="12">
        <f t="shared" si="148"/>
        <v>11</v>
      </c>
      <c r="P2378">
        <f t="shared" si="149"/>
        <v>81.58</v>
      </c>
      <c r="Q2378" t="s">
        <v>8315</v>
      </c>
      <c r="R2378" s="16">
        <f t="shared" si="150"/>
        <v>42318.925532407404</v>
      </c>
      <c r="S2378" s="17">
        <f t="shared" si="151"/>
        <v>42348.925532407404</v>
      </c>
    </row>
    <row r="2379" spans="1:19" ht="48" hidden="1" x14ac:dyDescent="0.2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 s="12">
        <v>0</v>
      </c>
      <c r="M2379" t="b">
        <v>0</v>
      </c>
      <c r="N2379" t="s">
        <v>8270</v>
      </c>
      <c r="O2379" s="12">
        <f t="shared" si="148"/>
        <v>0</v>
      </c>
      <c r="P2379">
        <f t="shared" si="149"/>
        <v>0</v>
      </c>
      <c r="Q2379" t="s">
        <v>8315</v>
      </c>
      <c r="R2379" s="16">
        <f t="shared" si="150"/>
        <v>42669.870173611111</v>
      </c>
      <c r="S2379" s="17">
        <f t="shared" si="151"/>
        <v>42699.911840277782</v>
      </c>
    </row>
    <row r="2380" spans="1:19" ht="32" hidden="1" x14ac:dyDescent="0.2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 s="12">
        <v>0</v>
      </c>
      <c r="M2380" t="b">
        <v>0</v>
      </c>
      <c r="N2380" t="s">
        <v>8270</v>
      </c>
      <c r="O2380" s="12">
        <f t="shared" si="148"/>
        <v>0</v>
      </c>
      <c r="P2380">
        <f t="shared" si="149"/>
        <v>0</v>
      </c>
      <c r="Q2380" t="s">
        <v>8315</v>
      </c>
      <c r="R2380" s="16">
        <f t="shared" si="150"/>
        <v>42213.013078703705</v>
      </c>
      <c r="S2380" s="17">
        <f t="shared" si="151"/>
        <v>42242.013078703705</v>
      </c>
    </row>
    <row r="2381" spans="1:19" ht="32" hidden="1" x14ac:dyDescent="0.2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 s="12">
        <v>0</v>
      </c>
      <c r="M2381" t="b">
        <v>0</v>
      </c>
      <c r="N2381" t="s">
        <v>8270</v>
      </c>
      <c r="O2381" s="12">
        <f t="shared" si="148"/>
        <v>0</v>
      </c>
      <c r="P2381">
        <f t="shared" si="149"/>
        <v>0</v>
      </c>
      <c r="Q2381" t="s">
        <v>8315</v>
      </c>
      <c r="R2381" s="16">
        <f t="shared" si="150"/>
        <v>42237.016388888893</v>
      </c>
      <c r="S2381" s="17">
        <f t="shared" si="151"/>
        <v>42282.016388888893</v>
      </c>
    </row>
    <row r="2382" spans="1:19" ht="48" hidden="1" x14ac:dyDescent="0.2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 s="12">
        <v>3</v>
      </c>
      <c r="M2382" t="b">
        <v>0</v>
      </c>
      <c r="N2382" t="s">
        <v>8270</v>
      </c>
      <c r="O2382" s="12">
        <f t="shared" si="148"/>
        <v>0</v>
      </c>
      <c r="P2382">
        <f t="shared" si="149"/>
        <v>18.329999999999998</v>
      </c>
      <c r="Q2382" t="s">
        <v>8315</v>
      </c>
      <c r="R2382" s="16">
        <f t="shared" si="150"/>
        <v>42248.793310185181</v>
      </c>
      <c r="S2382" s="17">
        <f t="shared" si="151"/>
        <v>42278.793310185181</v>
      </c>
    </row>
    <row r="2383" spans="1:19" ht="48" hidden="1" x14ac:dyDescent="0.2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 s="12">
        <v>7</v>
      </c>
      <c r="M2383" t="b">
        <v>0</v>
      </c>
      <c r="N2383" t="s">
        <v>8270</v>
      </c>
      <c r="O2383" s="12">
        <f t="shared" si="148"/>
        <v>2</v>
      </c>
      <c r="P2383">
        <f t="shared" si="149"/>
        <v>224.43</v>
      </c>
      <c r="Q2383" t="s">
        <v>8315</v>
      </c>
      <c r="R2383" s="16">
        <f t="shared" si="150"/>
        <v>42074.935740740737</v>
      </c>
      <c r="S2383" s="17">
        <f t="shared" si="151"/>
        <v>42104.935740740737</v>
      </c>
    </row>
    <row r="2384" spans="1:19" ht="64" hidden="1" x14ac:dyDescent="0.2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 s="12">
        <v>2</v>
      </c>
      <c r="M2384" t="b">
        <v>0</v>
      </c>
      <c r="N2384" t="s">
        <v>8270</v>
      </c>
      <c r="O2384" s="12">
        <f t="shared" si="148"/>
        <v>3</v>
      </c>
      <c r="P2384">
        <f t="shared" si="149"/>
        <v>37.5</v>
      </c>
      <c r="Q2384" t="s">
        <v>8315</v>
      </c>
      <c r="R2384" s="16">
        <f t="shared" si="150"/>
        <v>42195.187534722223</v>
      </c>
      <c r="S2384" s="17">
        <f t="shared" si="151"/>
        <v>42220.187534722223</v>
      </c>
    </row>
    <row r="2385" spans="1:19" ht="48" hidden="1" x14ac:dyDescent="0.2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 s="12">
        <v>3</v>
      </c>
      <c r="M2385" t="b">
        <v>0</v>
      </c>
      <c r="N2385" t="s">
        <v>8270</v>
      </c>
      <c r="O2385" s="12">
        <f t="shared" si="148"/>
        <v>4</v>
      </c>
      <c r="P2385">
        <f t="shared" si="149"/>
        <v>145</v>
      </c>
      <c r="Q2385" t="s">
        <v>8315</v>
      </c>
      <c r="R2385" s="16">
        <f t="shared" si="150"/>
        <v>42027.056793981479</v>
      </c>
      <c r="S2385" s="17">
        <f t="shared" si="151"/>
        <v>42057.056793981479</v>
      </c>
    </row>
    <row r="2386" spans="1:19" ht="48" hidden="1" x14ac:dyDescent="0.2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 s="12">
        <v>8</v>
      </c>
      <c r="M2386" t="b">
        <v>0</v>
      </c>
      <c r="N2386" t="s">
        <v>8270</v>
      </c>
      <c r="O2386" s="12">
        <f t="shared" si="148"/>
        <v>1</v>
      </c>
      <c r="P2386">
        <f t="shared" si="149"/>
        <v>1</v>
      </c>
      <c r="Q2386" t="s">
        <v>8315</v>
      </c>
      <c r="R2386" s="16">
        <f t="shared" si="150"/>
        <v>41927.067627314813</v>
      </c>
      <c r="S2386" s="17">
        <f t="shared" si="151"/>
        <v>41957.109293981484</v>
      </c>
    </row>
    <row r="2387" spans="1:19" ht="48" hidden="1" x14ac:dyDescent="0.2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 s="12">
        <v>7</v>
      </c>
      <c r="M2387" t="b">
        <v>0</v>
      </c>
      <c r="N2387" t="s">
        <v>8270</v>
      </c>
      <c r="O2387" s="12">
        <f t="shared" si="148"/>
        <v>1</v>
      </c>
      <c r="P2387">
        <f t="shared" si="149"/>
        <v>112.57</v>
      </c>
      <c r="Q2387" t="s">
        <v>8315</v>
      </c>
      <c r="R2387" s="16">
        <f t="shared" si="150"/>
        <v>42191.70175925926</v>
      </c>
      <c r="S2387" s="17">
        <f t="shared" si="151"/>
        <v>42221.70175925926</v>
      </c>
    </row>
    <row r="2388" spans="1:19" ht="48" hidden="1" x14ac:dyDescent="0.2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 s="12">
        <v>0</v>
      </c>
      <c r="M2388" t="b">
        <v>0</v>
      </c>
      <c r="N2388" t="s">
        <v>8270</v>
      </c>
      <c r="O2388" s="12">
        <f t="shared" si="148"/>
        <v>0</v>
      </c>
      <c r="P2388">
        <f t="shared" si="149"/>
        <v>0</v>
      </c>
      <c r="Q2388" t="s">
        <v>8315</v>
      </c>
      <c r="R2388" s="16">
        <f t="shared" si="150"/>
        <v>41954.838240740741</v>
      </c>
      <c r="S2388" s="17">
        <f t="shared" si="151"/>
        <v>42014.838240740741</v>
      </c>
    </row>
    <row r="2389" spans="1:19" ht="48" hidden="1" x14ac:dyDescent="0.2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 s="12">
        <v>3</v>
      </c>
      <c r="M2389" t="b">
        <v>0</v>
      </c>
      <c r="N2389" t="s">
        <v>8270</v>
      </c>
      <c r="O2389" s="12">
        <f t="shared" si="148"/>
        <v>1</v>
      </c>
      <c r="P2389">
        <f t="shared" si="149"/>
        <v>342</v>
      </c>
      <c r="Q2389" t="s">
        <v>8315</v>
      </c>
      <c r="R2389" s="16">
        <f t="shared" si="150"/>
        <v>42528.626620370371</v>
      </c>
      <c r="S2389" s="17">
        <f t="shared" si="151"/>
        <v>42573.626620370371</v>
      </c>
    </row>
    <row r="2390" spans="1:19" ht="48" hidden="1" x14ac:dyDescent="0.2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 s="12">
        <v>8</v>
      </c>
      <c r="M2390" t="b">
        <v>0</v>
      </c>
      <c r="N2390" t="s">
        <v>8270</v>
      </c>
      <c r="O2390" s="12">
        <f t="shared" si="148"/>
        <v>1</v>
      </c>
      <c r="P2390">
        <f t="shared" si="149"/>
        <v>57.88</v>
      </c>
      <c r="Q2390" t="s">
        <v>8315</v>
      </c>
      <c r="R2390" s="16">
        <f t="shared" si="150"/>
        <v>41989.853692129633</v>
      </c>
      <c r="S2390" s="17">
        <f t="shared" si="151"/>
        <v>42019.811805555553</v>
      </c>
    </row>
    <row r="2391" spans="1:19" ht="48" hidden="1" x14ac:dyDescent="0.2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 s="12">
        <v>1</v>
      </c>
      <c r="M2391" t="b">
        <v>0</v>
      </c>
      <c r="N2391" t="s">
        <v>8270</v>
      </c>
      <c r="O2391" s="12">
        <f t="shared" si="148"/>
        <v>0</v>
      </c>
      <c r="P2391">
        <f t="shared" si="149"/>
        <v>30</v>
      </c>
      <c r="Q2391" t="s">
        <v>8315</v>
      </c>
      <c r="R2391" s="16">
        <f t="shared" si="150"/>
        <v>42179.653379629628</v>
      </c>
      <c r="S2391" s="17">
        <f t="shared" si="151"/>
        <v>42210.915972222225</v>
      </c>
    </row>
    <row r="2392" spans="1:19" ht="48" hidden="1" x14ac:dyDescent="0.2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 s="12">
        <v>0</v>
      </c>
      <c r="M2392" t="b">
        <v>0</v>
      </c>
      <c r="N2392" t="s">
        <v>8270</v>
      </c>
      <c r="O2392" s="12">
        <f t="shared" si="148"/>
        <v>0</v>
      </c>
      <c r="P2392">
        <f t="shared" si="149"/>
        <v>0</v>
      </c>
      <c r="Q2392" t="s">
        <v>8315</v>
      </c>
      <c r="R2392" s="16">
        <f t="shared" si="150"/>
        <v>41968.262314814812</v>
      </c>
      <c r="S2392" s="17">
        <f t="shared" si="151"/>
        <v>42008.262314814812</v>
      </c>
    </row>
    <row r="2393" spans="1:19" ht="32" hidden="1" x14ac:dyDescent="0.2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 s="12">
        <v>1</v>
      </c>
      <c r="M2393" t="b">
        <v>0</v>
      </c>
      <c r="N2393" t="s">
        <v>8270</v>
      </c>
      <c r="O2393" s="12">
        <f t="shared" si="148"/>
        <v>0</v>
      </c>
      <c r="P2393">
        <f t="shared" si="149"/>
        <v>25</v>
      </c>
      <c r="Q2393" t="s">
        <v>8315</v>
      </c>
      <c r="R2393" s="16">
        <f t="shared" si="150"/>
        <v>42064.794490740736</v>
      </c>
      <c r="S2393" s="17">
        <f t="shared" si="151"/>
        <v>42094.752824074079</v>
      </c>
    </row>
    <row r="2394" spans="1:19" ht="48" hidden="1" x14ac:dyDescent="0.2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 s="12">
        <v>0</v>
      </c>
      <c r="M2394" t="b">
        <v>0</v>
      </c>
      <c r="N2394" t="s">
        <v>8270</v>
      </c>
      <c r="O2394" s="12">
        <f t="shared" si="148"/>
        <v>0</v>
      </c>
      <c r="P2394">
        <f t="shared" si="149"/>
        <v>0</v>
      </c>
      <c r="Q2394" t="s">
        <v>8315</v>
      </c>
      <c r="R2394" s="16">
        <f t="shared" si="150"/>
        <v>42276.120636574073</v>
      </c>
      <c r="S2394" s="17">
        <f t="shared" si="151"/>
        <v>42306.120636574073</v>
      </c>
    </row>
    <row r="2395" spans="1:19" ht="48" hidden="1" x14ac:dyDescent="0.2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 s="12">
        <v>1</v>
      </c>
      <c r="M2395" t="b">
        <v>0</v>
      </c>
      <c r="N2395" t="s">
        <v>8270</v>
      </c>
      <c r="O2395" s="12">
        <f t="shared" si="148"/>
        <v>0</v>
      </c>
      <c r="P2395">
        <f t="shared" si="149"/>
        <v>50</v>
      </c>
      <c r="Q2395" t="s">
        <v>8315</v>
      </c>
      <c r="R2395" s="16">
        <f t="shared" si="150"/>
        <v>42194.648344907408</v>
      </c>
      <c r="S2395" s="17">
        <f t="shared" si="151"/>
        <v>42224.648344907408</v>
      </c>
    </row>
    <row r="2396" spans="1:19" ht="48" hidden="1" x14ac:dyDescent="0.2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 s="12">
        <v>2</v>
      </c>
      <c r="M2396" t="b">
        <v>0</v>
      </c>
      <c r="N2396" t="s">
        <v>8270</v>
      </c>
      <c r="O2396" s="12">
        <f t="shared" si="148"/>
        <v>0</v>
      </c>
      <c r="P2396">
        <f t="shared" si="149"/>
        <v>1.5</v>
      </c>
      <c r="Q2396" t="s">
        <v>8315</v>
      </c>
      <c r="R2396" s="16">
        <f t="shared" si="150"/>
        <v>42031.362187499995</v>
      </c>
      <c r="S2396" s="17">
        <f t="shared" si="151"/>
        <v>42061.362187499995</v>
      </c>
    </row>
    <row r="2397" spans="1:19" ht="48" hidden="1" x14ac:dyDescent="0.2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 s="12">
        <v>0</v>
      </c>
      <c r="M2397" t="b">
        <v>0</v>
      </c>
      <c r="N2397" t="s">
        <v>8270</v>
      </c>
      <c r="O2397" s="12">
        <f t="shared" si="148"/>
        <v>0</v>
      </c>
      <c r="P2397">
        <f t="shared" si="149"/>
        <v>0</v>
      </c>
      <c r="Q2397" t="s">
        <v>8315</v>
      </c>
      <c r="R2397" s="16">
        <f t="shared" si="150"/>
        <v>42717.121377314819</v>
      </c>
      <c r="S2397" s="17">
        <f t="shared" si="151"/>
        <v>42745.372916666667</v>
      </c>
    </row>
    <row r="2398" spans="1:19" ht="48" hidden="1" x14ac:dyDescent="0.2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 s="12">
        <v>1</v>
      </c>
      <c r="M2398" t="b">
        <v>0</v>
      </c>
      <c r="N2398" t="s">
        <v>8270</v>
      </c>
      <c r="O2398" s="12">
        <f t="shared" si="148"/>
        <v>0</v>
      </c>
      <c r="P2398">
        <f t="shared" si="149"/>
        <v>10</v>
      </c>
      <c r="Q2398" t="s">
        <v>8315</v>
      </c>
      <c r="R2398" s="16">
        <f t="shared" si="150"/>
        <v>42262.849050925928</v>
      </c>
      <c r="S2398" s="17">
        <f t="shared" si="151"/>
        <v>42292.849050925928</v>
      </c>
    </row>
    <row r="2399" spans="1:19" ht="48" hidden="1" x14ac:dyDescent="0.2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 s="12">
        <v>0</v>
      </c>
      <c r="M2399" t="b">
        <v>0</v>
      </c>
      <c r="N2399" t="s">
        <v>8270</v>
      </c>
      <c r="O2399" s="12">
        <f t="shared" si="148"/>
        <v>0</v>
      </c>
      <c r="P2399">
        <f t="shared" si="149"/>
        <v>0</v>
      </c>
      <c r="Q2399" t="s">
        <v>8315</v>
      </c>
      <c r="R2399" s="16">
        <f t="shared" si="150"/>
        <v>41976.88490740741</v>
      </c>
      <c r="S2399" s="17">
        <f t="shared" si="151"/>
        <v>42006.88490740741</v>
      </c>
    </row>
    <row r="2400" spans="1:19" ht="48" hidden="1" x14ac:dyDescent="0.2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 s="12">
        <v>0</v>
      </c>
      <c r="M2400" t="b">
        <v>0</v>
      </c>
      <c r="N2400" t="s">
        <v>8270</v>
      </c>
      <c r="O2400" s="12">
        <f t="shared" si="148"/>
        <v>0</v>
      </c>
      <c r="P2400">
        <f t="shared" si="149"/>
        <v>0</v>
      </c>
      <c r="Q2400" t="s">
        <v>8315</v>
      </c>
      <c r="R2400" s="16">
        <f t="shared" si="150"/>
        <v>42157.916481481487</v>
      </c>
      <c r="S2400" s="17">
        <f t="shared" si="151"/>
        <v>42187.916481481487</v>
      </c>
    </row>
    <row r="2401" spans="1:19" ht="48" hidden="1" x14ac:dyDescent="0.2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 s="12">
        <v>0</v>
      </c>
      <c r="M2401" t="b">
        <v>0</v>
      </c>
      <c r="N2401" t="s">
        <v>8270</v>
      </c>
      <c r="O2401" s="12">
        <f t="shared" si="148"/>
        <v>0</v>
      </c>
      <c r="P2401">
        <f t="shared" si="149"/>
        <v>0</v>
      </c>
      <c r="Q2401" t="s">
        <v>8315</v>
      </c>
      <c r="R2401" s="16">
        <f t="shared" si="150"/>
        <v>41956.853078703702</v>
      </c>
      <c r="S2401" s="17">
        <f t="shared" si="151"/>
        <v>41991.853078703702</v>
      </c>
    </row>
    <row r="2402" spans="1:19" ht="48" hidden="1" x14ac:dyDescent="0.2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 s="12">
        <v>0</v>
      </c>
      <c r="M2402" t="b">
        <v>0</v>
      </c>
      <c r="N2402" t="s">
        <v>8270</v>
      </c>
      <c r="O2402" s="12">
        <f t="shared" si="148"/>
        <v>0</v>
      </c>
      <c r="P2402">
        <f t="shared" si="149"/>
        <v>0</v>
      </c>
      <c r="Q2402" t="s">
        <v>8315</v>
      </c>
      <c r="R2402" s="16">
        <f t="shared" si="150"/>
        <v>42444.268101851849</v>
      </c>
      <c r="S2402" s="17">
        <f t="shared" si="151"/>
        <v>42474.268101851849</v>
      </c>
    </row>
    <row r="2403" spans="1:19" ht="48" hidden="1" x14ac:dyDescent="0.2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 s="12">
        <v>9</v>
      </c>
      <c r="M2403" t="b">
        <v>0</v>
      </c>
      <c r="N2403" t="s">
        <v>8282</v>
      </c>
      <c r="O2403" s="12">
        <f t="shared" si="148"/>
        <v>1</v>
      </c>
      <c r="P2403">
        <f t="shared" si="149"/>
        <v>22.33</v>
      </c>
      <c r="Q2403" t="s">
        <v>8327</v>
      </c>
      <c r="R2403" s="16">
        <f t="shared" si="150"/>
        <v>42374.822870370372</v>
      </c>
      <c r="S2403" s="17">
        <f t="shared" si="151"/>
        <v>42434.822870370372</v>
      </c>
    </row>
    <row r="2404" spans="1:19" ht="16" hidden="1" x14ac:dyDescent="0.2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 s="12">
        <v>1</v>
      </c>
      <c r="M2404" t="b">
        <v>0</v>
      </c>
      <c r="N2404" t="s">
        <v>8282</v>
      </c>
      <c r="O2404" s="12">
        <f t="shared" si="148"/>
        <v>0</v>
      </c>
      <c r="P2404">
        <f t="shared" si="149"/>
        <v>52</v>
      </c>
      <c r="Q2404" t="s">
        <v>8327</v>
      </c>
      <c r="R2404" s="16">
        <f t="shared" si="150"/>
        <v>42107.679756944446</v>
      </c>
      <c r="S2404" s="17">
        <f t="shared" si="151"/>
        <v>42137.679756944446</v>
      </c>
    </row>
    <row r="2405" spans="1:19" ht="48" hidden="1" x14ac:dyDescent="0.2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 s="12">
        <v>12</v>
      </c>
      <c r="M2405" t="b">
        <v>0</v>
      </c>
      <c r="N2405" t="s">
        <v>8282</v>
      </c>
      <c r="O2405" s="12">
        <f t="shared" si="148"/>
        <v>17</v>
      </c>
      <c r="P2405">
        <f t="shared" si="149"/>
        <v>16.829999999999998</v>
      </c>
      <c r="Q2405" t="s">
        <v>8327</v>
      </c>
      <c r="R2405" s="16">
        <f t="shared" si="150"/>
        <v>42399.882615740738</v>
      </c>
      <c r="S2405" s="17">
        <f t="shared" si="151"/>
        <v>42459.840949074074</v>
      </c>
    </row>
    <row r="2406" spans="1:19" ht="48" hidden="1" x14ac:dyDescent="0.2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 s="12">
        <v>0</v>
      </c>
      <c r="M2406" t="b">
        <v>0</v>
      </c>
      <c r="N2406" t="s">
        <v>8282</v>
      </c>
      <c r="O2406" s="12">
        <f t="shared" si="148"/>
        <v>0</v>
      </c>
      <c r="P2406">
        <f t="shared" si="149"/>
        <v>0</v>
      </c>
      <c r="Q2406" t="s">
        <v>8327</v>
      </c>
      <c r="R2406" s="16">
        <f t="shared" si="150"/>
        <v>42342.03943287037</v>
      </c>
      <c r="S2406" s="17">
        <f t="shared" si="151"/>
        <v>42372.03943287037</v>
      </c>
    </row>
    <row r="2407" spans="1:19" ht="32" hidden="1" x14ac:dyDescent="0.2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 s="12">
        <v>20</v>
      </c>
      <c r="M2407" t="b">
        <v>0</v>
      </c>
      <c r="N2407" t="s">
        <v>8282</v>
      </c>
      <c r="O2407" s="12">
        <f t="shared" si="148"/>
        <v>23</v>
      </c>
      <c r="P2407">
        <f t="shared" si="149"/>
        <v>56.3</v>
      </c>
      <c r="Q2407" t="s">
        <v>8327</v>
      </c>
      <c r="R2407" s="16">
        <f t="shared" si="150"/>
        <v>42595.585358796292</v>
      </c>
      <c r="S2407" s="17">
        <f t="shared" si="151"/>
        <v>42616.585358796292</v>
      </c>
    </row>
    <row r="2408" spans="1:19" ht="48" hidden="1" x14ac:dyDescent="0.2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 s="12">
        <v>16</v>
      </c>
      <c r="M2408" t="b">
        <v>0</v>
      </c>
      <c r="N2408" t="s">
        <v>8282</v>
      </c>
      <c r="O2408" s="12">
        <f t="shared" si="148"/>
        <v>41</v>
      </c>
      <c r="P2408">
        <f t="shared" si="149"/>
        <v>84.06</v>
      </c>
      <c r="Q2408" t="s">
        <v>8327</v>
      </c>
      <c r="R2408" s="16">
        <f t="shared" si="150"/>
        <v>41983.110995370371</v>
      </c>
      <c r="S2408" s="17">
        <f t="shared" si="151"/>
        <v>42023.110995370371</v>
      </c>
    </row>
    <row r="2409" spans="1:19" ht="64" hidden="1" x14ac:dyDescent="0.2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 s="12">
        <v>33</v>
      </c>
      <c r="M2409" t="b">
        <v>0</v>
      </c>
      <c r="N2409" t="s">
        <v>8282</v>
      </c>
      <c r="O2409" s="12">
        <f t="shared" si="148"/>
        <v>25</v>
      </c>
      <c r="P2409">
        <f t="shared" si="149"/>
        <v>168.39</v>
      </c>
      <c r="Q2409" t="s">
        <v>8327</v>
      </c>
      <c r="R2409" s="16">
        <f t="shared" si="150"/>
        <v>42082.575555555552</v>
      </c>
      <c r="S2409" s="17">
        <f t="shared" si="151"/>
        <v>42105.25</v>
      </c>
    </row>
    <row r="2410" spans="1:19" ht="32" hidden="1" x14ac:dyDescent="0.2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 s="12">
        <v>2</v>
      </c>
      <c r="M2410" t="b">
        <v>0</v>
      </c>
      <c r="N2410" t="s">
        <v>8282</v>
      </c>
      <c r="O2410" s="12">
        <f t="shared" si="148"/>
        <v>0</v>
      </c>
      <c r="P2410">
        <f t="shared" si="149"/>
        <v>15</v>
      </c>
      <c r="Q2410" t="s">
        <v>8327</v>
      </c>
      <c r="R2410" s="16">
        <f t="shared" si="150"/>
        <v>41919.140706018516</v>
      </c>
      <c r="S2410" s="17">
        <f t="shared" si="151"/>
        <v>41949.182372685187</v>
      </c>
    </row>
    <row r="2411" spans="1:19" ht="32" hidden="1" x14ac:dyDescent="0.2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 s="12">
        <v>6</v>
      </c>
      <c r="M2411" t="b">
        <v>0</v>
      </c>
      <c r="N2411" t="s">
        <v>8282</v>
      </c>
      <c r="O2411" s="12">
        <f t="shared" si="148"/>
        <v>2</v>
      </c>
      <c r="P2411">
        <f t="shared" si="149"/>
        <v>76.67</v>
      </c>
      <c r="Q2411" t="s">
        <v>8327</v>
      </c>
      <c r="R2411" s="16">
        <f t="shared" si="150"/>
        <v>42204.875868055555</v>
      </c>
      <c r="S2411" s="17">
        <f t="shared" si="151"/>
        <v>42234.875868055555</v>
      </c>
    </row>
    <row r="2412" spans="1:19" ht="64" hidden="1" x14ac:dyDescent="0.2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 s="12">
        <v>0</v>
      </c>
      <c r="M2412" t="b">
        <v>0</v>
      </c>
      <c r="N2412" t="s">
        <v>8282</v>
      </c>
      <c r="O2412" s="12">
        <f t="shared" si="148"/>
        <v>0</v>
      </c>
      <c r="P2412">
        <f t="shared" si="149"/>
        <v>0</v>
      </c>
      <c r="Q2412" t="s">
        <v>8327</v>
      </c>
      <c r="R2412" s="16">
        <f t="shared" si="150"/>
        <v>42224.408275462964</v>
      </c>
      <c r="S2412" s="17">
        <f t="shared" si="151"/>
        <v>42254.408275462964</v>
      </c>
    </row>
    <row r="2413" spans="1:19" ht="48" hidden="1" x14ac:dyDescent="0.2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 s="12">
        <v>3</v>
      </c>
      <c r="M2413" t="b">
        <v>0</v>
      </c>
      <c r="N2413" t="s">
        <v>8282</v>
      </c>
      <c r="O2413" s="12">
        <f t="shared" si="148"/>
        <v>1</v>
      </c>
      <c r="P2413">
        <f t="shared" si="149"/>
        <v>50.33</v>
      </c>
      <c r="Q2413" t="s">
        <v>8327</v>
      </c>
      <c r="R2413" s="16">
        <f t="shared" si="150"/>
        <v>42211.732430555552</v>
      </c>
      <c r="S2413" s="17">
        <f t="shared" si="151"/>
        <v>42241.732430555552</v>
      </c>
    </row>
    <row r="2414" spans="1:19" ht="48" hidden="1" x14ac:dyDescent="0.2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 s="12">
        <v>0</v>
      </c>
      <c r="M2414" t="b">
        <v>0</v>
      </c>
      <c r="N2414" t="s">
        <v>8282</v>
      </c>
      <c r="O2414" s="12">
        <f t="shared" si="148"/>
        <v>0</v>
      </c>
      <c r="P2414">
        <f t="shared" si="149"/>
        <v>0</v>
      </c>
      <c r="Q2414" t="s">
        <v>8327</v>
      </c>
      <c r="R2414" s="16">
        <f t="shared" si="150"/>
        <v>42655.736956018518</v>
      </c>
      <c r="S2414" s="17">
        <f t="shared" si="151"/>
        <v>42700.778622685189</v>
      </c>
    </row>
    <row r="2415" spans="1:19" ht="48" hidden="1" x14ac:dyDescent="0.2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 s="12">
        <v>3</v>
      </c>
      <c r="M2415" t="b">
        <v>0</v>
      </c>
      <c r="N2415" t="s">
        <v>8282</v>
      </c>
      <c r="O2415" s="12">
        <f t="shared" si="148"/>
        <v>1</v>
      </c>
      <c r="P2415">
        <f t="shared" si="149"/>
        <v>8.33</v>
      </c>
      <c r="Q2415" t="s">
        <v>8327</v>
      </c>
      <c r="R2415" s="16">
        <f t="shared" si="150"/>
        <v>41760.10974537037</v>
      </c>
      <c r="S2415" s="17">
        <f t="shared" si="151"/>
        <v>41790.979166666664</v>
      </c>
    </row>
    <row r="2416" spans="1:19" ht="48" hidden="1" x14ac:dyDescent="0.2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 s="12">
        <v>13</v>
      </c>
      <c r="M2416" t="b">
        <v>0</v>
      </c>
      <c r="N2416" t="s">
        <v>8282</v>
      </c>
      <c r="O2416" s="12">
        <f t="shared" si="148"/>
        <v>3</v>
      </c>
      <c r="P2416">
        <f t="shared" si="149"/>
        <v>35.380000000000003</v>
      </c>
      <c r="Q2416" t="s">
        <v>8327</v>
      </c>
      <c r="R2416" s="16">
        <f t="shared" si="150"/>
        <v>42198.695138888885</v>
      </c>
      <c r="S2416" s="17">
        <f t="shared" si="151"/>
        <v>42238.165972222225</v>
      </c>
    </row>
    <row r="2417" spans="1:19" ht="48" hidden="1" x14ac:dyDescent="0.2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 s="12">
        <v>6</v>
      </c>
      <c r="M2417" t="b">
        <v>0</v>
      </c>
      <c r="N2417" t="s">
        <v>8282</v>
      </c>
      <c r="O2417" s="12">
        <f t="shared" si="148"/>
        <v>1</v>
      </c>
      <c r="P2417">
        <f t="shared" si="149"/>
        <v>55.83</v>
      </c>
      <c r="Q2417" t="s">
        <v>8327</v>
      </c>
      <c r="R2417" s="16">
        <f t="shared" si="150"/>
        <v>42536.862800925926</v>
      </c>
      <c r="S2417" s="17">
        <f t="shared" si="151"/>
        <v>42566.862800925926</v>
      </c>
    </row>
    <row r="2418" spans="1:19" ht="48" hidden="1" x14ac:dyDescent="0.2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 s="12">
        <v>1</v>
      </c>
      <c r="M2418" t="b">
        <v>0</v>
      </c>
      <c r="N2418" t="s">
        <v>8282</v>
      </c>
      <c r="O2418" s="12">
        <f t="shared" si="148"/>
        <v>0</v>
      </c>
      <c r="P2418">
        <f t="shared" si="149"/>
        <v>5</v>
      </c>
      <c r="Q2418" t="s">
        <v>8327</v>
      </c>
      <c r="R2418" s="16">
        <f t="shared" si="150"/>
        <v>42019.737766203703</v>
      </c>
      <c r="S2418" s="17">
        <f t="shared" si="151"/>
        <v>42077.625</v>
      </c>
    </row>
    <row r="2419" spans="1:19" ht="48" hidden="1" x14ac:dyDescent="0.2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 s="12">
        <v>0</v>
      </c>
      <c r="M2419" t="b">
        <v>0</v>
      </c>
      <c r="N2419" t="s">
        <v>8282</v>
      </c>
      <c r="O2419" s="12">
        <f t="shared" si="148"/>
        <v>0</v>
      </c>
      <c r="P2419">
        <f t="shared" si="149"/>
        <v>0</v>
      </c>
      <c r="Q2419" t="s">
        <v>8327</v>
      </c>
      <c r="R2419" s="16">
        <f t="shared" si="150"/>
        <v>41831.884108796294</v>
      </c>
      <c r="S2419" s="17">
        <f t="shared" si="151"/>
        <v>41861.884108796294</v>
      </c>
    </row>
    <row r="2420" spans="1:19" ht="16" hidden="1" x14ac:dyDescent="0.2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 s="12">
        <v>5</v>
      </c>
      <c r="M2420" t="b">
        <v>0</v>
      </c>
      <c r="N2420" t="s">
        <v>8282</v>
      </c>
      <c r="O2420" s="12">
        <f t="shared" si="148"/>
        <v>0</v>
      </c>
      <c r="P2420">
        <f t="shared" si="149"/>
        <v>1</v>
      </c>
      <c r="Q2420" t="s">
        <v>8327</v>
      </c>
      <c r="R2420" s="16">
        <f t="shared" si="150"/>
        <v>42027.856990740736</v>
      </c>
      <c r="S2420" s="17">
        <f t="shared" si="151"/>
        <v>42087.815324074079</v>
      </c>
    </row>
    <row r="2421" spans="1:19" ht="48" hidden="1" x14ac:dyDescent="0.2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 s="12">
        <v>0</v>
      </c>
      <c r="M2421" t="b">
        <v>0</v>
      </c>
      <c r="N2421" t="s">
        <v>8282</v>
      </c>
      <c r="O2421" s="12">
        <f t="shared" si="148"/>
        <v>0</v>
      </c>
      <c r="P2421">
        <f t="shared" si="149"/>
        <v>0</v>
      </c>
      <c r="Q2421" t="s">
        <v>8327</v>
      </c>
      <c r="R2421" s="16">
        <f t="shared" si="150"/>
        <v>41993.738298611104</v>
      </c>
      <c r="S2421" s="17">
        <f t="shared" si="151"/>
        <v>42053.738298611104</v>
      </c>
    </row>
    <row r="2422" spans="1:19" ht="48" hidden="1" x14ac:dyDescent="0.2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 s="12">
        <v>36</v>
      </c>
      <c r="M2422" t="b">
        <v>0</v>
      </c>
      <c r="N2422" t="s">
        <v>8282</v>
      </c>
      <c r="O2422" s="12">
        <f t="shared" si="148"/>
        <v>15</v>
      </c>
      <c r="P2422">
        <f t="shared" si="149"/>
        <v>69.47</v>
      </c>
      <c r="Q2422" t="s">
        <v>8327</v>
      </c>
      <c r="R2422" s="16">
        <f t="shared" si="150"/>
        <v>41893.028877314813</v>
      </c>
      <c r="S2422" s="17">
        <f t="shared" si="151"/>
        <v>41953.070543981477</v>
      </c>
    </row>
    <row r="2423" spans="1:19" ht="32" hidden="1" x14ac:dyDescent="0.2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 s="12">
        <v>1</v>
      </c>
      <c r="M2423" t="b">
        <v>0</v>
      </c>
      <c r="N2423" t="s">
        <v>8282</v>
      </c>
      <c r="O2423" s="12">
        <f t="shared" si="148"/>
        <v>0</v>
      </c>
      <c r="P2423">
        <f t="shared" si="149"/>
        <v>1</v>
      </c>
      <c r="Q2423" t="s">
        <v>8327</v>
      </c>
      <c r="R2423" s="16">
        <f t="shared" si="150"/>
        <v>42026.687453703707</v>
      </c>
      <c r="S2423" s="17">
        <f t="shared" si="151"/>
        <v>42056.687453703707</v>
      </c>
    </row>
    <row r="2424" spans="1:19" ht="32" hidden="1" x14ac:dyDescent="0.2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 s="12">
        <v>1</v>
      </c>
      <c r="M2424" t="b">
        <v>0</v>
      </c>
      <c r="N2424" t="s">
        <v>8282</v>
      </c>
      <c r="O2424" s="12">
        <f t="shared" si="148"/>
        <v>0</v>
      </c>
      <c r="P2424">
        <f t="shared" si="149"/>
        <v>1</v>
      </c>
      <c r="Q2424" t="s">
        <v>8327</v>
      </c>
      <c r="R2424" s="16">
        <f t="shared" si="150"/>
        <v>42044.724953703699</v>
      </c>
      <c r="S2424" s="17">
        <f t="shared" si="151"/>
        <v>42074.683287037042</v>
      </c>
    </row>
    <row r="2425" spans="1:19" ht="48" hidden="1" x14ac:dyDescent="0.2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 s="12">
        <v>1</v>
      </c>
      <c r="M2425" t="b">
        <v>0</v>
      </c>
      <c r="N2425" t="s">
        <v>8282</v>
      </c>
      <c r="O2425" s="12">
        <f t="shared" si="148"/>
        <v>0</v>
      </c>
      <c r="P2425">
        <f t="shared" si="149"/>
        <v>8</v>
      </c>
      <c r="Q2425" t="s">
        <v>8327</v>
      </c>
      <c r="R2425" s="16">
        <f t="shared" si="150"/>
        <v>41974.704745370371</v>
      </c>
      <c r="S2425" s="17">
        <f t="shared" si="151"/>
        <v>42004.704745370371</v>
      </c>
    </row>
    <row r="2426" spans="1:19" ht="32" hidden="1" x14ac:dyDescent="0.2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 s="12">
        <v>9</v>
      </c>
      <c r="M2426" t="b">
        <v>0</v>
      </c>
      <c r="N2426" t="s">
        <v>8282</v>
      </c>
      <c r="O2426" s="12">
        <f t="shared" si="148"/>
        <v>1</v>
      </c>
      <c r="P2426">
        <f t="shared" si="149"/>
        <v>34.44</v>
      </c>
      <c r="Q2426" t="s">
        <v>8327</v>
      </c>
      <c r="R2426" s="16">
        <f t="shared" si="150"/>
        <v>41909.892453703702</v>
      </c>
      <c r="S2426" s="17">
        <f t="shared" si="151"/>
        <v>41939.892453703702</v>
      </c>
    </row>
    <row r="2427" spans="1:19" ht="48" hidden="1" x14ac:dyDescent="0.2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 s="12">
        <v>1</v>
      </c>
      <c r="M2427" t="b">
        <v>0</v>
      </c>
      <c r="N2427" t="s">
        <v>8282</v>
      </c>
      <c r="O2427" s="12">
        <f t="shared" si="148"/>
        <v>0</v>
      </c>
      <c r="P2427">
        <f t="shared" si="149"/>
        <v>1</v>
      </c>
      <c r="Q2427" t="s">
        <v>8327</v>
      </c>
      <c r="R2427" s="16">
        <f t="shared" si="150"/>
        <v>42502.913761574076</v>
      </c>
      <c r="S2427" s="17">
        <f t="shared" si="151"/>
        <v>42517.919444444444</v>
      </c>
    </row>
    <row r="2428" spans="1:19" ht="48" hidden="1" x14ac:dyDescent="0.2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 s="12">
        <v>0</v>
      </c>
      <c r="M2428" t="b">
        <v>0</v>
      </c>
      <c r="N2428" t="s">
        <v>8282</v>
      </c>
      <c r="O2428" s="12">
        <f t="shared" si="148"/>
        <v>0</v>
      </c>
      <c r="P2428">
        <f t="shared" si="149"/>
        <v>0</v>
      </c>
      <c r="Q2428" t="s">
        <v>8327</v>
      </c>
      <c r="R2428" s="16">
        <f t="shared" si="150"/>
        <v>42164.170046296291</v>
      </c>
      <c r="S2428" s="17">
        <f t="shared" si="151"/>
        <v>42224.170046296291</v>
      </c>
    </row>
    <row r="2429" spans="1:19" ht="32" hidden="1" x14ac:dyDescent="0.2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 s="12">
        <v>1</v>
      </c>
      <c r="M2429" t="b">
        <v>0</v>
      </c>
      <c r="N2429" t="s">
        <v>8282</v>
      </c>
      <c r="O2429" s="12">
        <f t="shared" si="148"/>
        <v>0</v>
      </c>
      <c r="P2429">
        <f t="shared" si="149"/>
        <v>1</v>
      </c>
      <c r="Q2429" t="s">
        <v>8327</v>
      </c>
      <c r="R2429" s="16">
        <f t="shared" si="150"/>
        <v>42412.318668981476</v>
      </c>
      <c r="S2429" s="17">
        <f t="shared" si="151"/>
        <v>42452.277002314819</v>
      </c>
    </row>
    <row r="2430" spans="1:19" ht="32" hidden="1" x14ac:dyDescent="0.2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 s="12">
        <v>1</v>
      </c>
      <c r="M2430" t="b">
        <v>0</v>
      </c>
      <c r="N2430" t="s">
        <v>8282</v>
      </c>
      <c r="O2430" s="12">
        <f t="shared" si="148"/>
        <v>0</v>
      </c>
      <c r="P2430">
        <f t="shared" si="149"/>
        <v>1</v>
      </c>
      <c r="Q2430" t="s">
        <v>8327</v>
      </c>
      <c r="R2430" s="16">
        <f t="shared" si="150"/>
        <v>42045.784155092595</v>
      </c>
      <c r="S2430" s="17">
        <f t="shared" si="151"/>
        <v>42075.742488425924</v>
      </c>
    </row>
    <row r="2431" spans="1:19" ht="48" hidden="1" x14ac:dyDescent="0.2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 s="12">
        <v>4</v>
      </c>
      <c r="M2431" t="b">
        <v>0</v>
      </c>
      <c r="N2431" t="s">
        <v>8282</v>
      </c>
      <c r="O2431" s="12">
        <f t="shared" si="148"/>
        <v>1</v>
      </c>
      <c r="P2431">
        <f t="shared" si="149"/>
        <v>501.25</v>
      </c>
      <c r="Q2431" t="s">
        <v>8327</v>
      </c>
      <c r="R2431" s="16">
        <f t="shared" si="150"/>
        <v>42734.879236111112</v>
      </c>
      <c r="S2431" s="17">
        <f t="shared" si="151"/>
        <v>42771.697222222225</v>
      </c>
    </row>
    <row r="2432" spans="1:19" ht="48" hidden="1" x14ac:dyDescent="0.2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 s="12">
        <v>2</v>
      </c>
      <c r="M2432" t="b">
        <v>0</v>
      </c>
      <c r="N2432" t="s">
        <v>8282</v>
      </c>
      <c r="O2432" s="12">
        <f t="shared" si="148"/>
        <v>1</v>
      </c>
      <c r="P2432">
        <f t="shared" si="149"/>
        <v>10.5</v>
      </c>
      <c r="Q2432" t="s">
        <v>8327</v>
      </c>
      <c r="R2432" s="16">
        <f t="shared" si="150"/>
        <v>42382.130833333329</v>
      </c>
      <c r="S2432" s="17">
        <f t="shared" si="151"/>
        <v>42412.130833333329</v>
      </c>
    </row>
    <row r="2433" spans="1:19" ht="32" hidden="1" x14ac:dyDescent="0.2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 s="12">
        <v>2</v>
      </c>
      <c r="M2433" t="b">
        <v>0</v>
      </c>
      <c r="N2433" t="s">
        <v>8282</v>
      </c>
      <c r="O2433" s="12">
        <f t="shared" si="148"/>
        <v>0</v>
      </c>
      <c r="P2433">
        <f t="shared" si="149"/>
        <v>1</v>
      </c>
      <c r="Q2433" t="s">
        <v>8327</v>
      </c>
      <c r="R2433" s="16">
        <f t="shared" si="150"/>
        <v>42489.099687499998</v>
      </c>
      <c r="S2433" s="17">
        <f t="shared" si="151"/>
        <v>42549.099687499998</v>
      </c>
    </row>
    <row r="2434" spans="1:19" ht="48" hidden="1" x14ac:dyDescent="0.2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 s="12">
        <v>2</v>
      </c>
      <c r="M2434" t="b">
        <v>0</v>
      </c>
      <c r="N2434" t="s">
        <v>8282</v>
      </c>
      <c r="O2434" s="12">
        <f t="shared" ref="O2434:O2497" si="152">ROUND(E2434/D2434*100,0)</f>
        <v>0</v>
      </c>
      <c r="P2434">
        <f t="shared" si="149"/>
        <v>1</v>
      </c>
      <c r="Q2434" t="s">
        <v>8327</v>
      </c>
      <c r="R2434" s="16">
        <f t="shared" si="150"/>
        <v>42041.218715277777</v>
      </c>
      <c r="S2434" s="17">
        <f t="shared" si="151"/>
        <v>42071.218715277777</v>
      </c>
    </row>
    <row r="2435" spans="1:19" ht="48" hidden="1" x14ac:dyDescent="0.2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 s="12">
        <v>0</v>
      </c>
      <c r="M2435" t="b">
        <v>0</v>
      </c>
      <c r="N2435" t="s">
        <v>8282</v>
      </c>
      <c r="O2435" s="12">
        <f t="shared" si="152"/>
        <v>0</v>
      </c>
      <c r="P2435">
        <f t="shared" ref="P2435:P2498" si="153">IFERROR(ROUND(E2435/L2435,2),0)</f>
        <v>0</v>
      </c>
      <c r="Q2435" t="s">
        <v>8327</v>
      </c>
      <c r="R2435" s="16">
        <f t="shared" ref="R2435:R2498" si="154">(((J2435/60)/60)/24)+DATE(1970,1,1)</f>
        <v>42397.89980324074</v>
      </c>
      <c r="S2435" s="17">
        <f t="shared" ref="S2435:S2498" si="155">(((I2435/60)/60)/24)+DATE(1970,1,1)</f>
        <v>42427.89980324074</v>
      </c>
    </row>
    <row r="2436" spans="1:19" ht="48" hidden="1" x14ac:dyDescent="0.2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 s="12">
        <v>2</v>
      </c>
      <c r="M2436" t="b">
        <v>0</v>
      </c>
      <c r="N2436" t="s">
        <v>8282</v>
      </c>
      <c r="O2436" s="12">
        <f t="shared" si="152"/>
        <v>0</v>
      </c>
      <c r="P2436">
        <f t="shared" si="153"/>
        <v>13</v>
      </c>
      <c r="Q2436" t="s">
        <v>8327</v>
      </c>
      <c r="R2436" s="16">
        <f t="shared" si="154"/>
        <v>42180.18604166666</v>
      </c>
      <c r="S2436" s="17">
        <f t="shared" si="155"/>
        <v>42220.18604166666</v>
      </c>
    </row>
    <row r="2437" spans="1:19" ht="48" hidden="1" x14ac:dyDescent="0.2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 s="12">
        <v>4</v>
      </c>
      <c r="M2437" t="b">
        <v>0</v>
      </c>
      <c r="N2437" t="s">
        <v>8282</v>
      </c>
      <c r="O2437" s="12">
        <f t="shared" si="152"/>
        <v>0</v>
      </c>
      <c r="P2437">
        <f t="shared" si="153"/>
        <v>306</v>
      </c>
      <c r="Q2437" t="s">
        <v>8327</v>
      </c>
      <c r="R2437" s="16">
        <f t="shared" si="154"/>
        <v>42252.277615740735</v>
      </c>
      <c r="S2437" s="17">
        <f t="shared" si="155"/>
        <v>42282.277615740735</v>
      </c>
    </row>
    <row r="2438" spans="1:19" ht="48" hidden="1" x14ac:dyDescent="0.2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 s="12">
        <v>2</v>
      </c>
      <c r="M2438" t="b">
        <v>0</v>
      </c>
      <c r="N2438" t="s">
        <v>8282</v>
      </c>
      <c r="O2438" s="12">
        <f t="shared" si="152"/>
        <v>0</v>
      </c>
      <c r="P2438">
        <f t="shared" si="153"/>
        <v>22.5</v>
      </c>
      <c r="Q2438" t="s">
        <v>8327</v>
      </c>
      <c r="R2438" s="16">
        <f t="shared" si="154"/>
        <v>42338.615393518514</v>
      </c>
      <c r="S2438" s="17">
        <f t="shared" si="155"/>
        <v>42398.615393518514</v>
      </c>
    </row>
    <row r="2439" spans="1:19" ht="48" hidden="1" x14ac:dyDescent="0.2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 s="12">
        <v>0</v>
      </c>
      <c r="M2439" t="b">
        <v>0</v>
      </c>
      <c r="N2439" t="s">
        <v>8282</v>
      </c>
      <c r="O2439" s="12">
        <f t="shared" si="152"/>
        <v>0</v>
      </c>
      <c r="P2439">
        <f t="shared" si="153"/>
        <v>0</v>
      </c>
      <c r="Q2439" t="s">
        <v>8327</v>
      </c>
      <c r="R2439" s="16">
        <f t="shared" si="154"/>
        <v>42031.965138888889</v>
      </c>
      <c r="S2439" s="17">
        <f t="shared" si="155"/>
        <v>42080.75</v>
      </c>
    </row>
    <row r="2440" spans="1:19" ht="48" hidden="1" x14ac:dyDescent="0.2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 s="12">
        <v>1</v>
      </c>
      <c r="M2440" t="b">
        <v>0</v>
      </c>
      <c r="N2440" t="s">
        <v>8282</v>
      </c>
      <c r="O2440" s="12">
        <f t="shared" si="152"/>
        <v>0</v>
      </c>
      <c r="P2440">
        <f t="shared" si="153"/>
        <v>50</v>
      </c>
      <c r="Q2440" t="s">
        <v>8327</v>
      </c>
      <c r="R2440" s="16">
        <f t="shared" si="154"/>
        <v>42285.91506944444</v>
      </c>
      <c r="S2440" s="17">
        <f t="shared" si="155"/>
        <v>42345.956736111111</v>
      </c>
    </row>
    <row r="2441" spans="1:19" ht="48" hidden="1" x14ac:dyDescent="0.2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 s="12">
        <v>0</v>
      </c>
      <c r="M2441" t="b">
        <v>0</v>
      </c>
      <c r="N2441" t="s">
        <v>8282</v>
      </c>
      <c r="O2441" s="12">
        <f t="shared" si="152"/>
        <v>0</v>
      </c>
      <c r="P2441">
        <f t="shared" si="153"/>
        <v>0</v>
      </c>
      <c r="Q2441" t="s">
        <v>8327</v>
      </c>
      <c r="R2441" s="16">
        <f t="shared" si="154"/>
        <v>42265.818622685183</v>
      </c>
      <c r="S2441" s="17">
        <f t="shared" si="155"/>
        <v>42295.818622685183</v>
      </c>
    </row>
    <row r="2442" spans="1:19" ht="32" hidden="1" x14ac:dyDescent="0.2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 s="12">
        <v>2</v>
      </c>
      <c r="M2442" t="b">
        <v>0</v>
      </c>
      <c r="N2442" t="s">
        <v>8282</v>
      </c>
      <c r="O2442" s="12">
        <f t="shared" si="152"/>
        <v>0</v>
      </c>
      <c r="P2442">
        <f t="shared" si="153"/>
        <v>5</v>
      </c>
      <c r="Q2442" t="s">
        <v>8327</v>
      </c>
      <c r="R2442" s="16">
        <f t="shared" si="154"/>
        <v>42383.899456018517</v>
      </c>
      <c r="S2442" s="17">
        <f t="shared" si="155"/>
        <v>42413.899456018517</v>
      </c>
    </row>
    <row r="2443" spans="1:19" ht="32" hidden="1" x14ac:dyDescent="0.2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 s="12">
        <v>109</v>
      </c>
      <c r="M2443" t="b">
        <v>1</v>
      </c>
      <c r="N2443" t="s">
        <v>8296</v>
      </c>
      <c r="O2443" s="12">
        <f t="shared" si="152"/>
        <v>108</v>
      </c>
      <c r="P2443">
        <f t="shared" si="153"/>
        <v>74.23</v>
      </c>
      <c r="Q2443" t="s">
        <v>8341</v>
      </c>
      <c r="R2443" s="16">
        <f t="shared" si="154"/>
        <v>42187.125625000001</v>
      </c>
      <c r="S2443" s="17">
        <f t="shared" si="155"/>
        <v>42208.207638888889</v>
      </c>
    </row>
    <row r="2444" spans="1:19" ht="32" hidden="1" x14ac:dyDescent="0.2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 s="12">
        <v>372</v>
      </c>
      <c r="M2444" t="b">
        <v>1</v>
      </c>
      <c r="N2444" t="s">
        <v>8296</v>
      </c>
      <c r="O2444" s="12">
        <f t="shared" si="152"/>
        <v>126</v>
      </c>
      <c r="P2444">
        <f t="shared" si="153"/>
        <v>81.25</v>
      </c>
      <c r="Q2444" t="s">
        <v>8341</v>
      </c>
      <c r="R2444" s="16">
        <f t="shared" si="154"/>
        <v>42052.666990740734</v>
      </c>
      <c r="S2444" s="17">
        <f t="shared" si="155"/>
        <v>42082.625324074077</v>
      </c>
    </row>
    <row r="2445" spans="1:19" ht="48" hidden="1" x14ac:dyDescent="0.2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 s="12">
        <v>311</v>
      </c>
      <c r="M2445" t="b">
        <v>1</v>
      </c>
      <c r="N2445" t="s">
        <v>8296</v>
      </c>
      <c r="O2445" s="12">
        <f t="shared" si="152"/>
        <v>203</v>
      </c>
      <c r="P2445">
        <f t="shared" si="153"/>
        <v>130.22999999999999</v>
      </c>
      <c r="Q2445" t="s">
        <v>8341</v>
      </c>
      <c r="R2445" s="16">
        <f t="shared" si="154"/>
        <v>41836.625254629631</v>
      </c>
      <c r="S2445" s="17">
        <f t="shared" si="155"/>
        <v>41866.625254629631</v>
      </c>
    </row>
    <row r="2446" spans="1:19" ht="48" hidden="1" x14ac:dyDescent="0.2">
      <c r="A2446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 s="12">
        <v>61</v>
      </c>
      <c r="M2446" t="b">
        <v>1</v>
      </c>
      <c r="N2446" t="s">
        <v>8296</v>
      </c>
      <c r="O2446" s="12">
        <f t="shared" si="152"/>
        <v>109</v>
      </c>
      <c r="P2446">
        <f t="shared" si="153"/>
        <v>53.41</v>
      </c>
      <c r="Q2446" t="s">
        <v>8341</v>
      </c>
      <c r="R2446" s="16">
        <f t="shared" si="154"/>
        <v>42485.754525462966</v>
      </c>
      <c r="S2446" s="17">
        <f t="shared" si="155"/>
        <v>42515.754525462966</v>
      </c>
    </row>
    <row r="2447" spans="1:19" ht="64" hidden="1" x14ac:dyDescent="0.2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 s="12">
        <v>115</v>
      </c>
      <c r="M2447" t="b">
        <v>1</v>
      </c>
      <c r="N2447" t="s">
        <v>8296</v>
      </c>
      <c r="O2447" s="12">
        <f t="shared" si="152"/>
        <v>173</v>
      </c>
      <c r="P2447">
        <f t="shared" si="153"/>
        <v>75.13</v>
      </c>
      <c r="Q2447" t="s">
        <v>8341</v>
      </c>
      <c r="R2447" s="16">
        <f t="shared" si="154"/>
        <v>42243.190057870372</v>
      </c>
      <c r="S2447" s="17">
        <f t="shared" si="155"/>
        <v>42273.190057870372</v>
      </c>
    </row>
    <row r="2448" spans="1:19" ht="48" hidden="1" x14ac:dyDescent="0.2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 s="12">
        <v>111</v>
      </c>
      <c r="M2448" t="b">
        <v>1</v>
      </c>
      <c r="N2448" t="s">
        <v>8296</v>
      </c>
      <c r="O2448" s="12">
        <f t="shared" si="152"/>
        <v>168</v>
      </c>
      <c r="P2448">
        <f t="shared" si="153"/>
        <v>75.67</v>
      </c>
      <c r="Q2448" t="s">
        <v>8341</v>
      </c>
      <c r="R2448" s="16">
        <f t="shared" si="154"/>
        <v>42670.602673611109</v>
      </c>
      <c r="S2448" s="17">
        <f t="shared" si="155"/>
        <v>42700.64434027778</v>
      </c>
    </row>
    <row r="2449" spans="1:19" ht="48" hidden="1" x14ac:dyDescent="0.2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 s="12">
        <v>337</v>
      </c>
      <c r="M2449" t="b">
        <v>1</v>
      </c>
      <c r="N2449" t="s">
        <v>8296</v>
      </c>
      <c r="O2449" s="12">
        <f t="shared" si="152"/>
        <v>427</v>
      </c>
      <c r="P2449">
        <f t="shared" si="153"/>
        <v>31.69</v>
      </c>
      <c r="Q2449" t="s">
        <v>8341</v>
      </c>
      <c r="R2449" s="16">
        <f t="shared" si="154"/>
        <v>42654.469826388886</v>
      </c>
      <c r="S2449" s="17">
        <f t="shared" si="155"/>
        <v>42686.166666666672</v>
      </c>
    </row>
    <row r="2450" spans="1:19" ht="48" hidden="1" x14ac:dyDescent="0.2">
      <c r="A2450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 s="12">
        <v>9</v>
      </c>
      <c r="M2450" t="b">
        <v>1</v>
      </c>
      <c r="N2450" t="s">
        <v>8296</v>
      </c>
      <c r="O2450" s="12">
        <f t="shared" si="152"/>
        <v>108</v>
      </c>
      <c r="P2450">
        <f t="shared" si="153"/>
        <v>47.78</v>
      </c>
      <c r="Q2450" t="s">
        <v>8341</v>
      </c>
      <c r="R2450" s="16">
        <f t="shared" si="154"/>
        <v>42607.316122685181</v>
      </c>
      <c r="S2450" s="17">
        <f t="shared" si="155"/>
        <v>42613.233333333337</v>
      </c>
    </row>
    <row r="2451" spans="1:19" ht="48" hidden="1" x14ac:dyDescent="0.2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 s="12">
        <v>120</v>
      </c>
      <c r="M2451" t="b">
        <v>1</v>
      </c>
      <c r="N2451" t="s">
        <v>8296</v>
      </c>
      <c r="O2451" s="12">
        <f t="shared" si="152"/>
        <v>108</v>
      </c>
      <c r="P2451">
        <f t="shared" si="153"/>
        <v>90</v>
      </c>
      <c r="Q2451" t="s">
        <v>8341</v>
      </c>
      <c r="R2451" s="16">
        <f t="shared" si="154"/>
        <v>41943.142534722225</v>
      </c>
      <c r="S2451" s="17">
        <f t="shared" si="155"/>
        <v>41973.184201388889</v>
      </c>
    </row>
    <row r="2452" spans="1:19" ht="48" hidden="1" x14ac:dyDescent="0.2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 s="12">
        <v>102</v>
      </c>
      <c r="M2452" t="b">
        <v>1</v>
      </c>
      <c r="N2452" t="s">
        <v>8296</v>
      </c>
      <c r="O2452" s="12">
        <f t="shared" si="152"/>
        <v>102</v>
      </c>
      <c r="P2452">
        <f t="shared" si="153"/>
        <v>149.31</v>
      </c>
      <c r="Q2452" t="s">
        <v>8341</v>
      </c>
      <c r="R2452" s="16">
        <f t="shared" si="154"/>
        <v>41902.07240740741</v>
      </c>
      <c r="S2452" s="17">
        <f t="shared" si="155"/>
        <v>41940.132638888892</v>
      </c>
    </row>
    <row r="2453" spans="1:19" ht="48" hidden="1" x14ac:dyDescent="0.2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 s="12">
        <v>186</v>
      </c>
      <c r="M2453" t="b">
        <v>1</v>
      </c>
      <c r="N2453" t="s">
        <v>8296</v>
      </c>
      <c r="O2453" s="12">
        <f t="shared" si="152"/>
        <v>115</v>
      </c>
      <c r="P2453">
        <f t="shared" si="153"/>
        <v>62.07</v>
      </c>
      <c r="Q2453" t="s">
        <v>8341</v>
      </c>
      <c r="R2453" s="16">
        <f t="shared" si="154"/>
        <v>42779.908449074079</v>
      </c>
      <c r="S2453" s="17">
        <f t="shared" si="155"/>
        <v>42799.908449074079</v>
      </c>
    </row>
    <row r="2454" spans="1:19" ht="48" hidden="1" x14ac:dyDescent="0.2">
      <c r="A2454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 s="12">
        <v>15</v>
      </c>
      <c r="M2454" t="b">
        <v>1</v>
      </c>
      <c r="N2454" t="s">
        <v>8296</v>
      </c>
      <c r="O2454" s="12">
        <f t="shared" si="152"/>
        <v>134</v>
      </c>
      <c r="P2454">
        <f t="shared" si="153"/>
        <v>53.4</v>
      </c>
      <c r="Q2454" t="s">
        <v>8341</v>
      </c>
      <c r="R2454" s="16">
        <f t="shared" si="154"/>
        <v>42338.84375</v>
      </c>
      <c r="S2454" s="17">
        <f t="shared" si="155"/>
        <v>42367.958333333328</v>
      </c>
    </row>
    <row r="2455" spans="1:19" ht="48" hidden="1" x14ac:dyDescent="0.2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 s="12">
        <v>67</v>
      </c>
      <c r="M2455" t="b">
        <v>1</v>
      </c>
      <c r="N2455" t="s">
        <v>8296</v>
      </c>
      <c r="O2455" s="12">
        <f t="shared" si="152"/>
        <v>155</v>
      </c>
      <c r="P2455">
        <f t="shared" si="153"/>
        <v>69.27</v>
      </c>
      <c r="Q2455" t="s">
        <v>8341</v>
      </c>
      <c r="R2455" s="16">
        <f t="shared" si="154"/>
        <v>42738.692233796297</v>
      </c>
      <c r="S2455" s="17">
        <f t="shared" si="155"/>
        <v>42768.692233796297</v>
      </c>
    </row>
    <row r="2456" spans="1:19" ht="48" hidden="1" x14ac:dyDescent="0.2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 s="12">
        <v>130</v>
      </c>
      <c r="M2456" t="b">
        <v>1</v>
      </c>
      <c r="N2456" t="s">
        <v>8296</v>
      </c>
      <c r="O2456" s="12">
        <f t="shared" si="152"/>
        <v>101</v>
      </c>
      <c r="P2456">
        <f t="shared" si="153"/>
        <v>271.51</v>
      </c>
      <c r="Q2456" t="s">
        <v>8341</v>
      </c>
      <c r="R2456" s="16">
        <f t="shared" si="154"/>
        <v>42770.201481481476</v>
      </c>
      <c r="S2456" s="17">
        <f t="shared" si="155"/>
        <v>42805.201481481476</v>
      </c>
    </row>
    <row r="2457" spans="1:19" ht="48" hidden="1" x14ac:dyDescent="0.2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 s="12">
        <v>16</v>
      </c>
      <c r="M2457" t="b">
        <v>1</v>
      </c>
      <c r="N2457" t="s">
        <v>8296</v>
      </c>
      <c r="O2457" s="12">
        <f t="shared" si="152"/>
        <v>182</v>
      </c>
      <c r="P2457">
        <f t="shared" si="153"/>
        <v>34.130000000000003</v>
      </c>
      <c r="Q2457" t="s">
        <v>8341</v>
      </c>
      <c r="R2457" s="16">
        <f t="shared" si="154"/>
        <v>42452.781828703708</v>
      </c>
      <c r="S2457" s="17">
        <f t="shared" si="155"/>
        <v>42480.781828703708</v>
      </c>
    </row>
    <row r="2458" spans="1:19" ht="48" hidden="1" x14ac:dyDescent="0.2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 s="12">
        <v>67</v>
      </c>
      <c r="M2458" t="b">
        <v>1</v>
      </c>
      <c r="N2458" t="s">
        <v>8296</v>
      </c>
      <c r="O2458" s="12">
        <f t="shared" si="152"/>
        <v>181</v>
      </c>
      <c r="P2458">
        <f t="shared" si="153"/>
        <v>40.49</v>
      </c>
      <c r="Q2458" t="s">
        <v>8341</v>
      </c>
      <c r="R2458" s="16">
        <f t="shared" si="154"/>
        <v>42761.961099537039</v>
      </c>
      <c r="S2458" s="17">
        <f t="shared" si="155"/>
        <v>42791.961099537039</v>
      </c>
    </row>
    <row r="2459" spans="1:19" ht="48" hidden="1" x14ac:dyDescent="0.2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 s="12">
        <v>124</v>
      </c>
      <c r="M2459" t="b">
        <v>1</v>
      </c>
      <c r="N2459" t="s">
        <v>8296</v>
      </c>
      <c r="O2459" s="12">
        <f t="shared" si="152"/>
        <v>102</v>
      </c>
      <c r="P2459">
        <f t="shared" si="153"/>
        <v>189.76</v>
      </c>
      <c r="Q2459" t="s">
        <v>8341</v>
      </c>
      <c r="R2459" s="16">
        <f t="shared" si="154"/>
        <v>42423.602500000001</v>
      </c>
      <c r="S2459" s="17">
        <f t="shared" si="155"/>
        <v>42453.560833333337</v>
      </c>
    </row>
    <row r="2460" spans="1:19" ht="48" hidden="1" x14ac:dyDescent="0.2">
      <c r="A2460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 s="12">
        <v>80</v>
      </c>
      <c r="M2460" t="b">
        <v>1</v>
      </c>
      <c r="N2460" t="s">
        <v>8296</v>
      </c>
      <c r="O2460" s="12">
        <f t="shared" si="152"/>
        <v>110</v>
      </c>
      <c r="P2460">
        <f t="shared" si="153"/>
        <v>68.86</v>
      </c>
      <c r="Q2460" t="s">
        <v>8341</v>
      </c>
      <c r="R2460" s="16">
        <f t="shared" si="154"/>
        <v>42495.871736111112</v>
      </c>
      <c r="S2460" s="17">
        <f t="shared" si="155"/>
        <v>42530.791666666672</v>
      </c>
    </row>
    <row r="2461" spans="1:19" ht="48" hidden="1" x14ac:dyDescent="0.2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 s="12">
        <v>282</v>
      </c>
      <c r="M2461" t="b">
        <v>1</v>
      </c>
      <c r="N2461" t="s">
        <v>8296</v>
      </c>
      <c r="O2461" s="12">
        <f t="shared" si="152"/>
        <v>102</v>
      </c>
      <c r="P2461">
        <f t="shared" si="153"/>
        <v>108.78</v>
      </c>
      <c r="Q2461" t="s">
        <v>8341</v>
      </c>
      <c r="R2461" s="16">
        <f t="shared" si="154"/>
        <v>42407.637557870374</v>
      </c>
      <c r="S2461" s="17">
        <f t="shared" si="155"/>
        <v>42452.595891203702</v>
      </c>
    </row>
    <row r="2462" spans="1:19" ht="48" hidden="1" x14ac:dyDescent="0.2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 s="12">
        <v>68</v>
      </c>
      <c r="M2462" t="b">
        <v>1</v>
      </c>
      <c r="N2462" t="s">
        <v>8296</v>
      </c>
      <c r="O2462" s="12">
        <f t="shared" si="152"/>
        <v>101</v>
      </c>
      <c r="P2462">
        <f t="shared" si="153"/>
        <v>125.99</v>
      </c>
      <c r="Q2462" t="s">
        <v>8341</v>
      </c>
      <c r="R2462" s="16">
        <f t="shared" si="154"/>
        <v>42704.187118055561</v>
      </c>
      <c r="S2462" s="17">
        <f t="shared" si="155"/>
        <v>42738.178472222222</v>
      </c>
    </row>
    <row r="2463" spans="1:19" ht="48" hidden="1" x14ac:dyDescent="0.2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 s="12">
        <v>86</v>
      </c>
      <c r="M2463" t="b">
        <v>1</v>
      </c>
      <c r="N2463" t="s">
        <v>8277</v>
      </c>
      <c r="O2463" s="12">
        <f t="shared" si="152"/>
        <v>104</v>
      </c>
      <c r="P2463">
        <f t="shared" si="153"/>
        <v>90.52</v>
      </c>
      <c r="Q2463" t="s">
        <v>8322</v>
      </c>
      <c r="R2463" s="16">
        <f t="shared" si="154"/>
        <v>40784.012696759259</v>
      </c>
      <c r="S2463" s="17">
        <f t="shared" si="155"/>
        <v>40817.125</v>
      </c>
    </row>
    <row r="2464" spans="1:19" ht="48" hidden="1" x14ac:dyDescent="0.2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 s="12">
        <v>115</v>
      </c>
      <c r="M2464" t="b">
        <v>1</v>
      </c>
      <c r="N2464" t="s">
        <v>8277</v>
      </c>
      <c r="O2464" s="12">
        <f t="shared" si="152"/>
        <v>111</v>
      </c>
      <c r="P2464">
        <f t="shared" si="153"/>
        <v>28.88</v>
      </c>
      <c r="Q2464" t="s">
        <v>8322</v>
      </c>
      <c r="R2464" s="16">
        <f t="shared" si="154"/>
        <v>41089.186296296299</v>
      </c>
      <c r="S2464" s="17">
        <f t="shared" si="155"/>
        <v>41109.186296296299</v>
      </c>
    </row>
    <row r="2465" spans="1:19" ht="16" hidden="1" x14ac:dyDescent="0.2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 s="12">
        <v>75</v>
      </c>
      <c r="M2465" t="b">
        <v>1</v>
      </c>
      <c r="N2465" t="s">
        <v>8277</v>
      </c>
      <c r="O2465" s="12">
        <f t="shared" si="152"/>
        <v>116</v>
      </c>
      <c r="P2465">
        <f t="shared" si="153"/>
        <v>31</v>
      </c>
      <c r="Q2465" t="s">
        <v>8322</v>
      </c>
      <c r="R2465" s="16">
        <f t="shared" si="154"/>
        <v>41341.111400462964</v>
      </c>
      <c r="S2465" s="17">
        <f t="shared" si="155"/>
        <v>41380.791666666664</v>
      </c>
    </row>
    <row r="2466" spans="1:19" ht="48" hidden="1" x14ac:dyDescent="0.2">
      <c r="A2466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 s="12">
        <v>43</v>
      </c>
      <c r="M2466" t="b">
        <v>1</v>
      </c>
      <c r="N2466" t="s">
        <v>8277</v>
      </c>
      <c r="O2466" s="12">
        <f t="shared" si="152"/>
        <v>111</v>
      </c>
      <c r="P2466">
        <f t="shared" si="153"/>
        <v>51.67</v>
      </c>
      <c r="Q2466" t="s">
        <v>8322</v>
      </c>
      <c r="R2466" s="16">
        <f t="shared" si="154"/>
        <v>42248.90042824074</v>
      </c>
      <c r="S2466" s="17">
        <f t="shared" si="155"/>
        <v>42277.811805555553</v>
      </c>
    </row>
    <row r="2467" spans="1:19" ht="32" hidden="1" x14ac:dyDescent="0.2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 s="12">
        <v>48</v>
      </c>
      <c r="M2467" t="b">
        <v>1</v>
      </c>
      <c r="N2467" t="s">
        <v>8277</v>
      </c>
      <c r="O2467" s="12">
        <f t="shared" si="152"/>
        <v>180</v>
      </c>
      <c r="P2467">
        <f t="shared" si="153"/>
        <v>26.27</v>
      </c>
      <c r="Q2467" t="s">
        <v>8322</v>
      </c>
      <c r="R2467" s="16">
        <f t="shared" si="154"/>
        <v>41145.719305555554</v>
      </c>
      <c r="S2467" s="17">
        <f t="shared" si="155"/>
        <v>41175.719305555554</v>
      </c>
    </row>
    <row r="2468" spans="1:19" ht="48" hidden="1" x14ac:dyDescent="0.2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 s="12">
        <v>52</v>
      </c>
      <c r="M2468" t="b">
        <v>1</v>
      </c>
      <c r="N2468" t="s">
        <v>8277</v>
      </c>
      <c r="O2468" s="12">
        <f t="shared" si="152"/>
        <v>100</v>
      </c>
      <c r="P2468">
        <f t="shared" si="153"/>
        <v>48.08</v>
      </c>
      <c r="Q2468" t="s">
        <v>8322</v>
      </c>
      <c r="R2468" s="16">
        <f t="shared" si="154"/>
        <v>41373.102465277778</v>
      </c>
      <c r="S2468" s="17">
        <f t="shared" si="155"/>
        <v>41403.102465277778</v>
      </c>
    </row>
    <row r="2469" spans="1:19" ht="48" hidden="1" x14ac:dyDescent="0.2">
      <c r="A2469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 s="12">
        <v>43</v>
      </c>
      <c r="M2469" t="b">
        <v>1</v>
      </c>
      <c r="N2469" t="s">
        <v>8277</v>
      </c>
      <c r="O2469" s="12">
        <f t="shared" si="152"/>
        <v>119</v>
      </c>
      <c r="P2469">
        <f t="shared" si="153"/>
        <v>27.56</v>
      </c>
      <c r="Q2469" t="s">
        <v>8322</v>
      </c>
      <c r="R2469" s="16">
        <f t="shared" si="154"/>
        <v>41025.874201388891</v>
      </c>
      <c r="S2469" s="17">
        <f t="shared" si="155"/>
        <v>41039.708333333336</v>
      </c>
    </row>
    <row r="2470" spans="1:19" ht="32" hidden="1" x14ac:dyDescent="0.2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 s="12">
        <v>58</v>
      </c>
      <c r="M2470" t="b">
        <v>1</v>
      </c>
      <c r="N2470" t="s">
        <v>8277</v>
      </c>
      <c r="O2470" s="12">
        <f t="shared" si="152"/>
        <v>107</v>
      </c>
      <c r="P2470">
        <f t="shared" si="153"/>
        <v>36.97</v>
      </c>
      <c r="Q2470" t="s">
        <v>8322</v>
      </c>
      <c r="R2470" s="16">
        <f t="shared" si="154"/>
        <v>41174.154178240737</v>
      </c>
      <c r="S2470" s="17">
        <f t="shared" si="155"/>
        <v>41210.208333333336</v>
      </c>
    </row>
    <row r="2471" spans="1:19" ht="48" hidden="1" x14ac:dyDescent="0.2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 s="12">
        <v>47</v>
      </c>
      <c r="M2471" t="b">
        <v>1</v>
      </c>
      <c r="N2471" t="s">
        <v>8277</v>
      </c>
      <c r="O2471" s="12">
        <f t="shared" si="152"/>
        <v>114</v>
      </c>
      <c r="P2471">
        <f t="shared" si="153"/>
        <v>29.02</v>
      </c>
      <c r="Q2471" t="s">
        <v>8322</v>
      </c>
      <c r="R2471" s="16">
        <f t="shared" si="154"/>
        <v>40557.429733796293</v>
      </c>
      <c r="S2471" s="17">
        <f t="shared" si="155"/>
        <v>40582.429733796293</v>
      </c>
    </row>
    <row r="2472" spans="1:19" ht="48" hidden="1" x14ac:dyDescent="0.2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 s="12">
        <v>36</v>
      </c>
      <c r="M2472" t="b">
        <v>1</v>
      </c>
      <c r="N2472" t="s">
        <v>8277</v>
      </c>
      <c r="O2472" s="12">
        <f t="shared" si="152"/>
        <v>103</v>
      </c>
      <c r="P2472">
        <f t="shared" si="153"/>
        <v>28.66</v>
      </c>
      <c r="Q2472" t="s">
        <v>8322</v>
      </c>
      <c r="R2472" s="16">
        <f t="shared" si="154"/>
        <v>41023.07471064815</v>
      </c>
      <c r="S2472" s="17">
        <f t="shared" si="155"/>
        <v>41053.07471064815</v>
      </c>
    </row>
    <row r="2473" spans="1:19" ht="48" hidden="1" x14ac:dyDescent="0.2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 s="12">
        <v>17</v>
      </c>
      <c r="M2473" t="b">
        <v>1</v>
      </c>
      <c r="N2473" t="s">
        <v>8277</v>
      </c>
      <c r="O2473" s="12">
        <f t="shared" si="152"/>
        <v>128</v>
      </c>
      <c r="P2473">
        <f t="shared" si="153"/>
        <v>37.65</v>
      </c>
      <c r="Q2473" t="s">
        <v>8322</v>
      </c>
      <c r="R2473" s="16">
        <f t="shared" si="154"/>
        <v>40893.992962962962</v>
      </c>
      <c r="S2473" s="17">
        <f t="shared" si="155"/>
        <v>40933.992962962962</v>
      </c>
    </row>
    <row r="2474" spans="1:19" ht="48" hidden="1" x14ac:dyDescent="0.2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 s="12">
        <v>104</v>
      </c>
      <c r="M2474" t="b">
        <v>1</v>
      </c>
      <c r="N2474" t="s">
        <v>8277</v>
      </c>
      <c r="O2474" s="12">
        <f t="shared" si="152"/>
        <v>136</v>
      </c>
      <c r="P2474">
        <f t="shared" si="153"/>
        <v>97.9</v>
      </c>
      <c r="Q2474" t="s">
        <v>8322</v>
      </c>
      <c r="R2474" s="16">
        <f t="shared" si="154"/>
        <v>40354.11550925926</v>
      </c>
      <c r="S2474" s="17">
        <f t="shared" si="155"/>
        <v>40425.043749999997</v>
      </c>
    </row>
    <row r="2475" spans="1:19" ht="48" hidden="1" x14ac:dyDescent="0.2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 s="12">
        <v>47</v>
      </c>
      <c r="M2475" t="b">
        <v>1</v>
      </c>
      <c r="N2475" t="s">
        <v>8277</v>
      </c>
      <c r="O2475" s="12">
        <f t="shared" si="152"/>
        <v>100</v>
      </c>
      <c r="P2475">
        <f t="shared" si="153"/>
        <v>42.55</v>
      </c>
      <c r="Q2475" t="s">
        <v>8322</v>
      </c>
      <c r="R2475" s="16">
        <f t="shared" si="154"/>
        <v>41193.748483796298</v>
      </c>
      <c r="S2475" s="17">
        <f t="shared" si="155"/>
        <v>41223.790150462963</v>
      </c>
    </row>
    <row r="2476" spans="1:19" ht="48" hidden="1" x14ac:dyDescent="0.2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 s="12">
        <v>38</v>
      </c>
      <c r="M2476" t="b">
        <v>1</v>
      </c>
      <c r="N2476" t="s">
        <v>8277</v>
      </c>
      <c r="O2476" s="12">
        <f t="shared" si="152"/>
        <v>100</v>
      </c>
      <c r="P2476">
        <f t="shared" si="153"/>
        <v>131.58000000000001</v>
      </c>
      <c r="Q2476" t="s">
        <v>8322</v>
      </c>
      <c r="R2476" s="16">
        <f t="shared" si="154"/>
        <v>40417.011296296296</v>
      </c>
      <c r="S2476" s="17">
        <f t="shared" si="155"/>
        <v>40462.011296296296</v>
      </c>
    </row>
    <row r="2477" spans="1:19" ht="32" hidden="1" x14ac:dyDescent="0.2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 s="12">
        <v>81</v>
      </c>
      <c r="M2477" t="b">
        <v>1</v>
      </c>
      <c r="N2477" t="s">
        <v>8277</v>
      </c>
      <c r="O2477" s="12">
        <f t="shared" si="152"/>
        <v>105</v>
      </c>
      <c r="P2477">
        <f t="shared" si="153"/>
        <v>32.32</v>
      </c>
      <c r="Q2477" t="s">
        <v>8322</v>
      </c>
      <c r="R2477" s="16">
        <f t="shared" si="154"/>
        <v>40310.287673611114</v>
      </c>
      <c r="S2477" s="17">
        <f t="shared" si="155"/>
        <v>40369.916666666664</v>
      </c>
    </row>
    <row r="2478" spans="1:19" ht="48" hidden="1" x14ac:dyDescent="0.2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 s="12">
        <v>55</v>
      </c>
      <c r="M2478" t="b">
        <v>1</v>
      </c>
      <c r="N2478" t="s">
        <v>8277</v>
      </c>
      <c r="O2478" s="12">
        <f t="shared" si="152"/>
        <v>105</v>
      </c>
      <c r="P2478">
        <f t="shared" si="153"/>
        <v>61.1</v>
      </c>
      <c r="Q2478" t="s">
        <v>8322</v>
      </c>
      <c r="R2478" s="16">
        <f t="shared" si="154"/>
        <v>41913.328356481477</v>
      </c>
      <c r="S2478" s="17">
        <f t="shared" si="155"/>
        <v>41946.370023148149</v>
      </c>
    </row>
    <row r="2479" spans="1:19" ht="32" hidden="1" x14ac:dyDescent="0.2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 s="12">
        <v>41</v>
      </c>
      <c r="M2479" t="b">
        <v>1</v>
      </c>
      <c r="N2479" t="s">
        <v>8277</v>
      </c>
      <c r="O2479" s="12">
        <f t="shared" si="152"/>
        <v>171</v>
      </c>
      <c r="P2479">
        <f t="shared" si="153"/>
        <v>31.34</v>
      </c>
      <c r="Q2479" t="s">
        <v>8322</v>
      </c>
      <c r="R2479" s="16">
        <f t="shared" si="154"/>
        <v>41088.691493055558</v>
      </c>
      <c r="S2479" s="17">
        <f t="shared" si="155"/>
        <v>41133.691493055558</v>
      </c>
    </row>
    <row r="2480" spans="1:19" ht="48" hidden="1" x14ac:dyDescent="0.2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 s="12">
        <v>79</v>
      </c>
      <c r="M2480" t="b">
        <v>1</v>
      </c>
      <c r="N2480" t="s">
        <v>8277</v>
      </c>
      <c r="O2480" s="12">
        <f t="shared" si="152"/>
        <v>128</v>
      </c>
      <c r="P2480">
        <f t="shared" si="153"/>
        <v>129.11000000000001</v>
      </c>
      <c r="Q2480" t="s">
        <v>8322</v>
      </c>
      <c r="R2480" s="16">
        <f t="shared" si="154"/>
        <v>41257.950381944444</v>
      </c>
      <c r="S2480" s="17">
        <f t="shared" si="155"/>
        <v>41287.950381944444</v>
      </c>
    </row>
    <row r="2481" spans="1:19" ht="32" hidden="1" x14ac:dyDescent="0.2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 s="12">
        <v>16</v>
      </c>
      <c r="M2481" t="b">
        <v>1</v>
      </c>
      <c r="N2481" t="s">
        <v>8277</v>
      </c>
      <c r="O2481" s="12">
        <f t="shared" si="152"/>
        <v>133</v>
      </c>
      <c r="P2481">
        <f t="shared" si="153"/>
        <v>25.02</v>
      </c>
      <c r="Q2481" t="s">
        <v>8322</v>
      </c>
      <c r="R2481" s="16">
        <f t="shared" si="154"/>
        <v>41107.726782407408</v>
      </c>
      <c r="S2481" s="17">
        <f t="shared" si="155"/>
        <v>41118.083333333336</v>
      </c>
    </row>
    <row r="2482" spans="1:19" ht="48" hidden="1" x14ac:dyDescent="0.2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 s="12">
        <v>8</v>
      </c>
      <c r="M2482" t="b">
        <v>1</v>
      </c>
      <c r="N2482" t="s">
        <v>8277</v>
      </c>
      <c r="O2482" s="12">
        <f t="shared" si="152"/>
        <v>100</v>
      </c>
      <c r="P2482">
        <f t="shared" si="153"/>
        <v>250</v>
      </c>
      <c r="Q2482" t="s">
        <v>8322</v>
      </c>
      <c r="R2482" s="16">
        <f t="shared" si="154"/>
        <v>42227.936157407406</v>
      </c>
      <c r="S2482" s="17">
        <f t="shared" si="155"/>
        <v>42287.936157407406</v>
      </c>
    </row>
    <row r="2483" spans="1:19" ht="48" hidden="1" x14ac:dyDescent="0.2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 s="12">
        <v>95</v>
      </c>
      <c r="M2483" t="b">
        <v>1</v>
      </c>
      <c r="N2483" t="s">
        <v>8277</v>
      </c>
      <c r="O2483" s="12">
        <f t="shared" si="152"/>
        <v>113</v>
      </c>
      <c r="P2483">
        <f t="shared" si="153"/>
        <v>47.54</v>
      </c>
      <c r="Q2483" t="s">
        <v>8322</v>
      </c>
      <c r="R2483" s="16">
        <f t="shared" si="154"/>
        <v>40999.645925925928</v>
      </c>
      <c r="S2483" s="17">
        <f t="shared" si="155"/>
        <v>41029.645925925928</v>
      </c>
    </row>
    <row r="2484" spans="1:19" ht="48" hidden="1" x14ac:dyDescent="0.2">
      <c r="A2484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 s="12">
        <v>25</v>
      </c>
      <c r="M2484" t="b">
        <v>1</v>
      </c>
      <c r="N2484" t="s">
        <v>8277</v>
      </c>
      <c r="O2484" s="12">
        <f t="shared" si="152"/>
        <v>100</v>
      </c>
      <c r="P2484">
        <f t="shared" si="153"/>
        <v>40.04</v>
      </c>
      <c r="Q2484" t="s">
        <v>8322</v>
      </c>
      <c r="R2484" s="16">
        <f t="shared" si="154"/>
        <v>40711.782210648147</v>
      </c>
      <c r="S2484" s="17">
        <f t="shared" si="155"/>
        <v>40756.782210648147</v>
      </c>
    </row>
    <row r="2485" spans="1:19" ht="32" hidden="1" x14ac:dyDescent="0.2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 s="12">
        <v>19</v>
      </c>
      <c r="M2485" t="b">
        <v>1</v>
      </c>
      <c r="N2485" t="s">
        <v>8277</v>
      </c>
      <c r="O2485" s="12">
        <f t="shared" si="152"/>
        <v>114</v>
      </c>
      <c r="P2485">
        <f t="shared" si="153"/>
        <v>65.84</v>
      </c>
      <c r="Q2485" t="s">
        <v>8322</v>
      </c>
      <c r="R2485" s="16">
        <f t="shared" si="154"/>
        <v>40970.750034722223</v>
      </c>
      <c r="S2485" s="17">
        <f t="shared" si="155"/>
        <v>41030.708368055559</v>
      </c>
    </row>
    <row r="2486" spans="1:19" ht="48" hidden="1" x14ac:dyDescent="0.2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 s="12">
        <v>90</v>
      </c>
      <c r="M2486" t="b">
        <v>1</v>
      </c>
      <c r="N2486" t="s">
        <v>8277</v>
      </c>
      <c r="O2486" s="12">
        <f t="shared" si="152"/>
        <v>119</v>
      </c>
      <c r="P2486">
        <f t="shared" si="153"/>
        <v>46.4</v>
      </c>
      <c r="Q2486" t="s">
        <v>8322</v>
      </c>
      <c r="R2486" s="16">
        <f t="shared" si="154"/>
        <v>40771.916701388887</v>
      </c>
      <c r="S2486" s="17">
        <f t="shared" si="155"/>
        <v>40801.916701388887</v>
      </c>
    </row>
    <row r="2487" spans="1:19" ht="48" hidden="1" x14ac:dyDescent="0.2">
      <c r="A2487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 s="12">
        <v>41</v>
      </c>
      <c r="M2487" t="b">
        <v>1</v>
      </c>
      <c r="N2487" t="s">
        <v>8277</v>
      </c>
      <c r="O2487" s="12">
        <f t="shared" si="152"/>
        <v>103</v>
      </c>
      <c r="P2487">
        <f t="shared" si="153"/>
        <v>50.37</v>
      </c>
      <c r="Q2487" t="s">
        <v>8322</v>
      </c>
      <c r="R2487" s="16">
        <f t="shared" si="154"/>
        <v>40793.998599537037</v>
      </c>
      <c r="S2487" s="17">
        <f t="shared" si="155"/>
        <v>40828.998599537037</v>
      </c>
    </row>
    <row r="2488" spans="1:19" ht="48" hidden="1" x14ac:dyDescent="0.2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 s="12">
        <v>30</v>
      </c>
      <c r="M2488" t="b">
        <v>1</v>
      </c>
      <c r="N2488" t="s">
        <v>8277</v>
      </c>
      <c r="O2488" s="12">
        <f t="shared" si="152"/>
        <v>266</v>
      </c>
      <c r="P2488">
        <f t="shared" si="153"/>
        <v>26.57</v>
      </c>
      <c r="Q2488" t="s">
        <v>8322</v>
      </c>
      <c r="R2488" s="16">
        <f t="shared" si="154"/>
        <v>40991.708055555559</v>
      </c>
      <c r="S2488" s="17">
        <f t="shared" si="155"/>
        <v>41021.708055555559</v>
      </c>
    </row>
    <row r="2489" spans="1:19" ht="48" hidden="1" x14ac:dyDescent="0.2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 s="12">
        <v>38</v>
      </c>
      <c r="M2489" t="b">
        <v>1</v>
      </c>
      <c r="N2489" t="s">
        <v>8277</v>
      </c>
      <c r="O2489" s="12">
        <f t="shared" si="152"/>
        <v>100</v>
      </c>
      <c r="P2489">
        <f t="shared" si="153"/>
        <v>39.49</v>
      </c>
      <c r="Q2489" t="s">
        <v>8322</v>
      </c>
      <c r="R2489" s="16">
        <f t="shared" si="154"/>
        <v>41026.083298611113</v>
      </c>
      <c r="S2489" s="17">
        <f t="shared" si="155"/>
        <v>41056.083298611113</v>
      </c>
    </row>
    <row r="2490" spans="1:19" ht="48" hidden="1" x14ac:dyDescent="0.2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 s="12">
        <v>65</v>
      </c>
      <c r="M2490" t="b">
        <v>1</v>
      </c>
      <c r="N2490" t="s">
        <v>8277</v>
      </c>
      <c r="O2490" s="12">
        <f t="shared" si="152"/>
        <v>107</v>
      </c>
      <c r="P2490">
        <f t="shared" si="153"/>
        <v>49.25</v>
      </c>
      <c r="Q2490" t="s">
        <v>8322</v>
      </c>
      <c r="R2490" s="16">
        <f t="shared" si="154"/>
        <v>40833.633194444446</v>
      </c>
      <c r="S2490" s="17">
        <f t="shared" si="155"/>
        <v>40863.674861111111</v>
      </c>
    </row>
    <row r="2491" spans="1:19" ht="48" hidden="1" x14ac:dyDescent="0.2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 s="12">
        <v>75</v>
      </c>
      <c r="M2491" t="b">
        <v>1</v>
      </c>
      <c r="N2491" t="s">
        <v>8277</v>
      </c>
      <c r="O2491" s="12">
        <f t="shared" si="152"/>
        <v>134</v>
      </c>
      <c r="P2491">
        <f t="shared" si="153"/>
        <v>62.38</v>
      </c>
      <c r="Q2491" t="s">
        <v>8322</v>
      </c>
      <c r="R2491" s="16">
        <f t="shared" si="154"/>
        <v>41373.690266203703</v>
      </c>
      <c r="S2491" s="17">
        <f t="shared" si="155"/>
        <v>41403.690266203703</v>
      </c>
    </row>
    <row r="2492" spans="1:19" ht="48" hidden="1" x14ac:dyDescent="0.2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 s="12">
        <v>16</v>
      </c>
      <c r="M2492" t="b">
        <v>1</v>
      </c>
      <c r="N2492" t="s">
        <v>8277</v>
      </c>
      <c r="O2492" s="12">
        <f t="shared" si="152"/>
        <v>121</v>
      </c>
      <c r="P2492">
        <f t="shared" si="153"/>
        <v>37.94</v>
      </c>
      <c r="Q2492" t="s">
        <v>8322</v>
      </c>
      <c r="R2492" s="16">
        <f t="shared" si="154"/>
        <v>41023.227731481478</v>
      </c>
      <c r="S2492" s="17">
        <f t="shared" si="155"/>
        <v>41083.227731481478</v>
      </c>
    </row>
    <row r="2493" spans="1:19" ht="48" hidden="1" x14ac:dyDescent="0.2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 s="12">
        <v>10</v>
      </c>
      <c r="M2493" t="b">
        <v>1</v>
      </c>
      <c r="N2493" t="s">
        <v>8277</v>
      </c>
      <c r="O2493" s="12">
        <f t="shared" si="152"/>
        <v>103</v>
      </c>
      <c r="P2493">
        <f t="shared" si="153"/>
        <v>51.6</v>
      </c>
      <c r="Q2493" t="s">
        <v>8322</v>
      </c>
      <c r="R2493" s="16">
        <f t="shared" si="154"/>
        <v>40542.839282407411</v>
      </c>
      <c r="S2493" s="17">
        <f t="shared" si="155"/>
        <v>40559.07708333333</v>
      </c>
    </row>
    <row r="2494" spans="1:19" ht="32" hidden="1" x14ac:dyDescent="0.2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 s="12">
        <v>27</v>
      </c>
      <c r="M2494" t="b">
        <v>1</v>
      </c>
      <c r="N2494" t="s">
        <v>8277</v>
      </c>
      <c r="O2494" s="12">
        <f t="shared" si="152"/>
        <v>125</v>
      </c>
      <c r="P2494">
        <f t="shared" si="153"/>
        <v>27.78</v>
      </c>
      <c r="Q2494" t="s">
        <v>8322</v>
      </c>
      <c r="R2494" s="16">
        <f t="shared" si="154"/>
        <v>41024.985972222225</v>
      </c>
      <c r="S2494" s="17">
        <f t="shared" si="155"/>
        <v>41076.415972222225</v>
      </c>
    </row>
    <row r="2495" spans="1:19" ht="48" hidden="1" x14ac:dyDescent="0.2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 s="12">
        <v>259</v>
      </c>
      <c r="M2495" t="b">
        <v>1</v>
      </c>
      <c r="N2495" t="s">
        <v>8277</v>
      </c>
      <c r="O2495" s="12">
        <f t="shared" si="152"/>
        <v>129</v>
      </c>
      <c r="P2495">
        <f t="shared" si="153"/>
        <v>99.38</v>
      </c>
      <c r="Q2495" t="s">
        <v>8322</v>
      </c>
      <c r="R2495" s="16">
        <f t="shared" si="154"/>
        <v>41348.168287037035</v>
      </c>
      <c r="S2495" s="17">
        <f t="shared" si="155"/>
        <v>41393.168287037035</v>
      </c>
    </row>
    <row r="2496" spans="1:19" ht="48" hidden="1" x14ac:dyDescent="0.2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 s="12">
        <v>39</v>
      </c>
      <c r="M2496" t="b">
        <v>1</v>
      </c>
      <c r="N2496" t="s">
        <v>8277</v>
      </c>
      <c r="O2496" s="12">
        <f t="shared" si="152"/>
        <v>101</v>
      </c>
      <c r="P2496">
        <f t="shared" si="153"/>
        <v>38.85</v>
      </c>
      <c r="Q2496" t="s">
        <v>8322</v>
      </c>
      <c r="R2496" s="16">
        <f t="shared" si="154"/>
        <v>41022.645185185182</v>
      </c>
      <c r="S2496" s="17">
        <f t="shared" si="155"/>
        <v>41052.645185185182</v>
      </c>
    </row>
    <row r="2497" spans="1:19" ht="48" hidden="1" x14ac:dyDescent="0.2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 s="12">
        <v>42</v>
      </c>
      <c r="M2497" t="b">
        <v>1</v>
      </c>
      <c r="N2497" t="s">
        <v>8277</v>
      </c>
      <c r="O2497" s="12">
        <f t="shared" si="152"/>
        <v>128</v>
      </c>
      <c r="P2497">
        <f t="shared" si="153"/>
        <v>45.55</v>
      </c>
      <c r="Q2497" t="s">
        <v>8322</v>
      </c>
      <c r="R2497" s="16">
        <f t="shared" si="154"/>
        <v>41036.946469907409</v>
      </c>
      <c r="S2497" s="17">
        <f t="shared" si="155"/>
        <v>41066.946469907409</v>
      </c>
    </row>
    <row r="2498" spans="1:19" ht="32" hidden="1" x14ac:dyDescent="0.2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 s="12">
        <v>10</v>
      </c>
      <c r="M2498" t="b">
        <v>1</v>
      </c>
      <c r="N2498" t="s">
        <v>8277</v>
      </c>
      <c r="O2498" s="12">
        <f t="shared" ref="O2498:O2561" si="156">ROUND(E2498/D2498*100,0)</f>
        <v>100</v>
      </c>
      <c r="P2498">
        <f t="shared" si="153"/>
        <v>600</v>
      </c>
      <c r="Q2498" t="s">
        <v>8322</v>
      </c>
      <c r="R2498" s="16">
        <f t="shared" si="154"/>
        <v>41327.996435185189</v>
      </c>
      <c r="S2498" s="17">
        <f t="shared" si="155"/>
        <v>41362.954768518517</v>
      </c>
    </row>
    <row r="2499" spans="1:19" ht="48" hidden="1" x14ac:dyDescent="0.2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 s="12">
        <v>56</v>
      </c>
      <c r="M2499" t="b">
        <v>1</v>
      </c>
      <c r="N2499" t="s">
        <v>8277</v>
      </c>
      <c r="O2499" s="12">
        <f t="shared" si="156"/>
        <v>113</v>
      </c>
      <c r="P2499">
        <f t="shared" ref="P2499:P2562" si="157">IFERROR(ROUND(E2499/L2499,2),0)</f>
        <v>80.55</v>
      </c>
      <c r="Q2499" t="s">
        <v>8322</v>
      </c>
      <c r="R2499" s="16">
        <f t="shared" ref="R2499:R2562" si="158">(((J2499/60)/60)/24)+DATE(1970,1,1)</f>
        <v>40730.878912037035</v>
      </c>
      <c r="S2499" s="17">
        <f t="shared" ref="S2499:S2562" si="159">(((I2499/60)/60)/24)+DATE(1970,1,1)</f>
        <v>40760.878912037035</v>
      </c>
    </row>
    <row r="2500" spans="1:19" ht="48" hidden="1" x14ac:dyDescent="0.2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 s="12">
        <v>20</v>
      </c>
      <c r="M2500" t="b">
        <v>1</v>
      </c>
      <c r="N2500" t="s">
        <v>8277</v>
      </c>
      <c r="O2500" s="12">
        <f t="shared" si="156"/>
        <v>106</v>
      </c>
      <c r="P2500">
        <f t="shared" si="157"/>
        <v>52.8</v>
      </c>
      <c r="Q2500" t="s">
        <v>8322</v>
      </c>
      <c r="R2500" s="16">
        <f t="shared" si="158"/>
        <v>42017.967442129629</v>
      </c>
      <c r="S2500" s="17">
        <f t="shared" si="159"/>
        <v>42031.967442129629</v>
      </c>
    </row>
    <row r="2501" spans="1:19" ht="48" hidden="1" x14ac:dyDescent="0.2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 s="12">
        <v>170</v>
      </c>
      <c r="M2501" t="b">
        <v>1</v>
      </c>
      <c r="N2501" t="s">
        <v>8277</v>
      </c>
      <c r="O2501" s="12">
        <f t="shared" si="156"/>
        <v>203</v>
      </c>
      <c r="P2501">
        <f t="shared" si="157"/>
        <v>47.68</v>
      </c>
      <c r="Q2501" t="s">
        <v>8322</v>
      </c>
      <c r="R2501" s="16">
        <f t="shared" si="158"/>
        <v>41226.648576388885</v>
      </c>
      <c r="S2501" s="17">
        <f t="shared" si="159"/>
        <v>41274.75</v>
      </c>
    </row>
    <row r="2502" spans="1:19" ht="48" hidden="1" x14ac:dyDescent="0.2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 s="12">
        <v>29</v>
      </c>
      <c r="M2502" t="b">
        <v>1</v>
      </c>
      <c r="N2502" t="s">
        <v>8277</v>
      </c>
      <c r="O2502" s="12">
        <f t="shared" si="156"/>
        <v>113</v>
      </c>
      <c r="P2502">
        <f t="shared" si="157"/>
        <v>23.45</v>
      </c>
      <c r="Q2502" t="s">
        <v>8322</v>
      </c>
      <c r="R2502" s="16">
        <f t="shared" si="158"/>
        <v>41053.772858796299</v>
      </c>
      <c r="S2502" s="17">
        <f t="shared" si="159"/>
        <v>41083.772858796299</v>
      </c>
    </row>
    <row r="2503" spans="1:19" ht="48" hidden="1" x14ac:dyDescent="0.2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 s="12">
        <v>7</v>
      </c>
      <c r="M2503" t="b">
        <v>0</v>
      </c>
      <c r="N2503" t="s">
        <v>8297</v>
      </c>
      <c r="O2503" s="12">
        <f t="shared" si="156"/>
        <v>3</v>
      </c>
      <c r="P2503">
        <f t="shared" si="157"/>
        <v>40.14</v>
      </c>
      <c r="Q2503" t="s">
        <v>8342</v>
      </c>
      <c r="R2503" s="16">
        <f t="shared" si="158"/>
        <v>42244.776666666665</v>
      </c>
      <c r="S2503" s="17">
        <f t="shared" si="159"/>
        <v>42274.776666666665</v>
      </c>
    </row>
    <row r="2504" spans="1:19" ht="48" hidden="1" x14ac:dyDescent="0.2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 s="12">
        <v>5</v>
      </c>
      <c r="M2504" t="b">
        <v>0</v>
      </c>
      <c r="N2504" t="s">
        <v>8297</v>
      </c>
      <c r="O2504" s="12">
        <f t="shared" si="156"/>
        <v>0</v>
      </c>
      <c r="P2504">
        <f t="shared" si="157"/>
        <v>17.2</v>
      </c>
      <c r="Q2504" t="s">
        <v>8342</v>
      </c>
      <c r="R2504" s="16">
        <f t="shared" si="158"/>
        <v>41858.825439814813</v>
      </c>
      <c r="S2504" s="17">
        <f t="shared" si="159"/>
        <v>41903.825439814813</v>
      </c>
    </row>
    <row r="2505" spans="1:19" ht="48" hidden="1" x14ac:dyDescent="0.2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 s="12">
        <v>0</v>
      </c>
      <c r="M2505" t="b">
        <v>0</v>
      </c>
      <c r="N2505" t="s">
        <v>8297</v>
      </c>
      <c r="O2505" s="12">
        <f t="shared" si="156"/>
        <v>0</v>
      </c>
      <c r="P2505">
        <f t="shared" si="157"/>
        <v>0</v>
      </c>
      <c r="Q2505" t="s">
        <v>8342</v>
      </c>
      <c r="R2505" s="16">
        <f t="shared" si="158"/>
        <v>42498.899398148147</v>
      </c>
      <c r="S2505" s="17">
        <f t="shared" si="159"/>
        <v>42528.879166666666</v>
      </c>
    </row>
    <row r="2506" spans="1:19" ht="32" hidden="1" x14ac:dyDescent="0.2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 s="12">
        <v>0</v>
      </c>
      <c r="M2506" t="b">
        <v>0</v>
      </c>
      <c r="N2506" t="s">
        <v>8297</v>
      </c>
      <c r="O2506" s="12">
        <f t="shared" si="156"/>
        <v>0</v>
      </c>
      <c r="P2506">
        <f t="shared" si="157"/>
        <v>0</v>
      </c>
      <c r="Q2506" t="s">
        <v>8342</v>
      </c>
      <c r="R2506" s="16">
        <f t="shared" si="158"/>
        <v>41928.015439814815</v>
      </c>
      <c r="S2506" s="17">
        <f t="shared" si="159"/>
        <v>41958.057106481487</v>
      </c>
    </row>
    <row r="2507" spans="1:19" ht="64" hidden="1" x14ac:dyDescent="0.2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 s="12">
        <v>0</v>
      </c>
      <c r="M2507" t="b">
        <v>0</v>
      </c>
      <c r="N2507" t="s">
        <v>8297</v>
      </c>
      <c r="O2507" s="12">
        <f t="shared" si="156"/>
        <v>0</v>
      </c>
      <c r="P2507">
        <f t="shared" si="157"/>
        <v>0</v>
      </c>
      <c r="Q2507" t="s">
        <v>8342</v>
      </c>
      <c r="R2507" s="16">
        <f t="shared" si="158"/>
        <v>42047.05574074074</v>
      </c>
      <c r="S2507" s="17">
        <f t="shared" si="159"/>
        <v>42077.014074074075</v>
      </c>
    </row>
    <row r="2508" spans="1:19" ht="48" hidden="1" x14ac:dyDescent="0.2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 s="12">
        <v>2</v>
      </c>
      <c r="M2508" t="b">
        <v>0</v>
      </c>
      <c r="N2508" t="s">
        <v>8297</v>
      </c>
      <c r="O2508" s="12">
        <f t="shared" si="156"/>
        <v>1</v>
      </c>
      <c r="P2508">
        <f t="shared" si="157"/>
        <v>15</v>
      </c>
      <c r="Q2508" t="s">
        <v>8342</v>
      </c>
      <c r="R2508" s="16">
        <f t="shared" si="158"/>
        <v>42258.297094907408</v>
      </c>
      <c r="S2508" s="17">
        <f t="shared" si="159"/>
        <v>42280.875</v>
      </c>
    </row>
    <row r="2509" spans="1:19" ht="16" hidden="1" x14ac:dyDescent="0.2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 s="12">
        <v>0</v>
      </c>
      <c r="M2509" t="b">
        <v>0</v>
      </c>
      <c r="N2509" t="s">
        <v>8297</v>
      </c>
      <c r="O2509" s="12">
        <f t="shared" si="156"/>
        <v>0</v>
      </c>
      <c r="P2509">
        <f t="shared" si="157"/>
        <v>0</v>
      </c>
      <c r="Q2509" t="s">
        <v>8342</v>
      </c>
      <c r="R2509" s="16">
        <f t="shared" si="158"/>
        <v>42105.072962962964</v>
      </c>
      <c r="S2509" s="17">
        <f t="shared" si="159"/>
        <v>42135.072962962964</v>
      </c>
    </row>
    <row r="2510" spans="1:19" ht="48" hidden="1" x14ac:dyDescent="0.2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 s="12">
        <v>0</v>
      </c>
      <c r="M2510" t="b">
        <v>0</v>
      </c>
      <c r="N2510" t="s">
        <v>8297</v>
      </c>
      <c r="O2510" s="12">
        <f t="shared" si="156"/>
        <v>0</v>
      </c>
      <c r="P2510">
        <f t="shared" si="157"/>
        <v>0</v>
      </c>
      <c r="Q2510" t="s">
        <v>8342</v>
      </c>
      <c r="R2510" s="16">
        <f t="shared" si="158"/>
        <v>41835.951782407406</v>
      </c>
      <c r="S2510" s="17">
        <f t="shared" si="159"/>
        <v>41865.951782407406</v>
      </c>
    </row>
    <row r="2511" spans="1:19" ht="48" hidden="1" x14ac:dyDescent="0.2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 s="12">
        <v>28</v>
      </c>
      <c r="M2511" t="b">
        <v>0</v>
      </c>
      <c r="N2511" t="s">
        <v>8297</v>
      </c>
      <c r="O2511" s="12">
        <f t="shared" si="156"/>
        <v>1</v>
      </c>
      <c r="P2511">
        <f t="shared" si="157"/>
        <v>35.71</v>
      </c>
      <c r="Q2511" t="s">
        <v>8342</v>
      </c>
      <c r="R2511" s="16">
        <f t="shared" si="158"/>
        <v>42058.809594907405</v>
      </c>
      <c r="S2511" s="17">
        <f t="shared" si="159"/>
        <v>42114.767928240741</v>
      </c>
    </row>
    <row r="2512" spans="1:19" ht="48" hidden="1" x14ac:dyDescent="0.2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 s="12">
        <v>2</v>
      </c>
      <c r="M2512" t="b">
        <v>0</v>
      </c>
      <c r="N2512" t="s">
        <v>8297</v>
      </c>
      <c r="O2512" s="12">
        <f t="shared" si="156"/>
        <v>0</v>
      </c>
      <c r="P2512">
        <f t="shared" si="157"/>
        <v>37.5</v>
      </c>
      <c r="Q2512" t="s">
        <v>8342</v>
      </c>
      <c r="R2512" s="16">
        <f t="shared" si="158"/>
        <v>42078.997361111105</v>
      </c>
      <c r="S2512" s="17">
        <f t="shared" si="159"/>
        <v>42138.997361111105</v>
      </c>
    </row>
    <row r="2513" spans="1:19" ht="48" hidden="1" x14ac:dyDescent="0.2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 s="12">
        <v>0</v>
      </c>
      <c r="M2513" t="b">
        <v>0</v>
      </c>
      <c r="N2513" t="s">
        <v>8297</v>
      </c>
      <c r="O2513" s="12">
        <f t="shared" si="156"/>
        <v>0</v>
      </c>
      <c r="P2513">
        <f t="shared" si="157"/>
        <v>0</v>
      </c>
      <c r="Q2513" t="s">
        <v>8342</v>
      </c>
      <c r="R2513" s="16">
        <f t="shared" si="158"/>
        <v>42371.446909722217</v>
      </c>
      <c r="S2513" s="17">
        <f t="shared" si="159"/>
        <v>42401.446909722217</v>
      </c>
    </row>
    <row r="2514" spans="1:19" ht="48" hidden="1" x14ac:dyDescent="0.2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 s="12">
        <v>0</v>
      </c>
      <c r="M2514" t="b">
        <v>0</v>
      </c>
      <c r="N2514" t="s">
        <v>8297</v>
      </c>
      <c r="O2514" s="12">
        <f t="shared" si="156"/>
        <v>0</v>
      </c>
      <c r="P2514">
        <f t="shared" si="157"/>
        <v>0</v>
      </c>
      <c r="Q2514" t="s">
        <v>8342</v>
      </c>
      <c r="R2514" s="16">
        <f t="shared" si="158"/>
        <v>41971.876863425925</v>
      </c>
      <c r="S2514" s="17">
        <f t="shared" si="159"/>
        <v>41986.876863425925</v>
      </c>
    </row>
    <row r="2515" spans="1:19" ht="48" hidden="1" x14ac:dyDescent="0.2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 s="12">
        <v>0</v>
      </c>
      <c r="M2515" t="b">
        <v>0</v>
      </c>
      <c r="N2515" t="s">
        <v>8297</v>
      </c>
      <c r="O2515" s="12">
        <f t="shared" si="156"/>
        <v>0</v>
      </c>
      <c r="P2515">
        <f t="shared" si="157"/>
        <v>0</v>
      </c>
      <c r="Q2515" t="s">
        <v>8342</v>
      </c>
      <c r="R2515" s="16">
        <f t="shared" si="158"/>
        <v>42732.00681712963</v>
      </c>
      <c r="S2515" s="17">
        <f t="shared" si="159"/>
        <v>42792.00681712963</v>
      </c>
    </row>
    <row r="2516" spans="1:19" ht="48" hidden="1" x14ac:dyDescent="0.2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 s="12">
        <v>4</v>
      </c>
      <c r="M2516" t="b">
        <v>0</v>
      </c>
      <c r="N2516" t="s">
        <v>8297</v>
      </c>
      <c r="O2516" s="12">
        <f t="shared" si="156"/>
        <v>2</v>
      </c>
      <c r="P2516">
        <f t="shared" si="157"/>
        <v>52.5</v>
      </c>
      <c r="Q2516" t="s">
        <v>8342</v>
      </c>
      <c r="R2516" s="16">
        <f t="shared" si="158"/>
        <v>41854.389780092592</v>
      </c>
      <c r="S2516" s="17">
        <f t="shared" si="159"/>
        <v>41871.389780092592</v>
      </c>
    </row>
    <row r="2517" spans="1:19" ht="48" hidden="1" x14ac:dyDescent="0.2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 s="12">
        <v>12</v>
      </c>
      <c r="M2517" t="b">
        <v>0</v>
      </c>
      <c r="N2517" t="s">
        <v>8297</v>
      </c>
      <c r="O2517" s="12">
        <f t="shared" si="156"/>
        <v>19</v>
      </c>
      <c r="P2517">
        <f t="shared" si="157"/>
        <v>77.5</v>
      </c>
      <c r="Q2517" t="s">
        <v>8342</v>
      </c>
      <c r="R2517" s="16">
        <f t="shared" si="158"/>
        <v>42027.839733796296</v>
      </c>
      <c r="S2517" s="17">
        <f t="shared" si="159"/>
        <v>42057.839733796296</v>
      </c>
    </row>
    <row r="2518" spans="1:19" ht="48" hidden="1" x14ac:dyDescent="0.2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 s="12">
        <v>0</v>
      </c>
      <c r="M2518" t="b">
        <v>0</v>
      </c>
      <c r="N2518" t="s">
        <v>8297</v>
      </c>
      <c r="O2518" s="12">
        <f t="shared" si="156"/>
        <v>0</v>
      </c>
      <c r="P2518">
        <f t="shared" si="157"/>
        <v>0</v>
      </c>
      <c r="Q2518" t="s">
        <v>8342</v>
      </c>
      <c r="R2518" s="16">
        <f t="shared" si="158"/>
        <v>41942.653379629628</v>
      </c>
      <c r="S2518" s="17">
        <f t="shared" si="159"/>
        <v>41972.6950462963</v>
      </c>
    </row>
    <row r="2519" spans="1:19" ht="48" hidden="1" x14ac:dyDescent="0.2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 s="12">
        <v>33</v>
      </c>
      <c r="M2519" t="b">
        <v>0</v>
      </c>
      <c r="N2519" t="s">
        <v>8297</v>
      </c>
      <c r="O2519" s="12">
        <f t="shared" si="156"/>
        <v>10</v>
      </c>
      <c r="P2519">
        <f t="shared" si="157"/>
        <v>53.55</v>
      </c>
      <c r="Q2519" t="s">
        <v>8342</v>
      </c>
      <c r="R2519" s="16">
        <f t="shared" si="158"/>
        <v>42052.802430555559</v>
      </c>
      <c r="S2519" s="17">
        <f t="shared" si="159"/>
        <v>42082.760763888888</v>
      </c>
    </row>
    <row r="2520" spans="1:19" ht="48" hidden="1" x14ac:dyDescent="0.2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 s="12">
        <v>0</v>
      </c>
      <c r="M2520" t="b">
        <v>0</v>
      </c>
      <c r="N2520" t="s">
        <v>8297</v>
      </c>
      <c r="O2520" s="12">
        <f t="shared" si="156"/>
        <v>0</v>
      </c>
      <c r="P2520">
        <f t="shared" si="157"/>
        <v>0</v>
      </c>
      <c r="Q2520" t="s">
        <v>8342</v>
      </c>
      <c r="R2520" s="16">
        <f t="shared" si="158"/>
        <v>41926.680879629632</v>
      </c>
      <c r="S2520" s="17">
        <f t="shared" si="159"/>
        <v>41956.722546296296</v>
      </c>
    </row>
    <row r="2521" spans="1:19" ht="32" hidden="1" x14ac:dyDescent="0.2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 s="12">
        <v>4</v>
      </c>
      <c r="M2521" t="b">
        <v>0</v>
      </c>
      <c r="N2521" t="s">
        <v>8297</v>
      </c>
      <c r="O2521" s="12">
        <f t="shared" si="156"/>
        <v>0</v>
      </c>
      <c r="P2521">
        <f t="shared" si="157"/>
        <v>16.25</v>
      </c>
      <c r="Q2521" t="s">
        <v>8342</v>
      </c>
      <c r="R2521" s="16">
        <f t="shared" si="158"/>
        <v>41809.155138888891</v>
      </c>
      <c r="S2521" s="17">
        <f t="shared" si="159"/>
        <v>41839.155138888891</v>
      </c>
    </row>
    <row r="2522" spans="1:19" ht="48" hidden="1" x14ac:dyDescent="0.2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 s="12">
        <v>0</v>
      </c>
      <c r="M2522" t="b">
        <v>0</v>
      </c>
      <c r="N2522" t="s">
        <v>8297</v>
      </c>
      <c r="O2522" s="12">
        <f t="shared" si="156"/>
        <v>0</v>
      </c>
      <c r="P2522">
        <f t="shared" si="157"/>
        <v>0</v>
      </c>
      <c r="Q2522" t="s">
        <v>8342</v>
      </c>
      <c r="R2522" s="16">
        <f t="shared" si="158"/>
        <v>42612.600520833337</v>
      </c>
      <c r="S2522" s="17">
        <f t="shared" si="159"/>
        <v>42658.806249999994</v>
      </c>
    </row>
    <row r="2523" spans="1:19" ht="48" hidden="1" x14ac:dyDescent="0.2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 s="12">
        <v>132</v>
      </c>
      <c r="M2523" t="b">
        <v>1</v>
      </c>
      <c r="N2523" t="s">
        <v>8298</v>
      </c>
      <c r="O2523" s="12">
        <f t="shared" si="156"/>
        <v>109</v>
      </c>
      <c r="P2523">
        <f t="shared" si="157"/>
        <v>103.68</v>
      </c>
      <c r="Q2523" t="s">
        <v>8343</v>
      </c>
      <c r="R2523" s="16">
        <f t="shared" si="158"/>
        <v>42269.967835648145</v>
      </c>
      <c r="S2523" s="17">
        <f t="shared" si="159"/>
        <v>42290.967835648145</v>
      </c>
    </row>
    <row r="2524" spans="1:19" ht="48" hidden="1" x14ac:dyDescent="0.2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 s="12">
        <v>27</v>
      </c>
      <c r="M2524" t="b">
        <v>1</v>
      </c>
      <c r="N2524" t="s">
        <v>8298</v>
      </c>
      <c r="O2524" s="12">
        <f t="shared" si="156"/>
        <v>100</v>
      </c>
      <c r="P2524">
        <f t="shared" si="157"/>
        <v>185.19</v>
      </c>
      <c r="Q2524" t="s">
        <v>8343</v>
      </c>
      <c r="R2524" s="16">
        <f t="shared" si="158"/>
        <v>42460.573611111111</v>
      </c>
      <c r="S2524" s="17">
        <f t="shared" si="159"/>
        <v>42482.619444444441</v>
      </c>
    </row>
    <row r="2525" spans="1:19" ht="48" hidden="1" x14ac:dyDescent="0.2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 s="12">
        <v>26</v>
      </c>
      <c r="M2525" t="b">
        <v>1</v>
      </c>
      <c r="N2525" t="s">
        <v>8298</v>
      </c>
      <c r="O2525" s="12">
        <f t="shared" si="156"/>
        <v>156</v>
      </c>
      <c r="P2525">
        <f t="shared" si="157"/>
        <v>54.15</v>
      </c>
      <c r="Q2525" t="s">
        <v>8343</v>
      </c>
      <c r="R2525" s="16">
        <f t="shared" si="158"/>
        <v>41930.975601851853</v>
      </c>
      <c r="S2525" s="17">
        <f t="shared" si="159"/>
        <v>41961.017268518524</v>
      </c>
    </row>
    <row r="2526" spans="1:19" ht="32" hidden="1" x14ac:dyDescent="0.2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 s="12">
        <v>43</v>
      </c>
      <c r="M2526" t="b">
        <v>1</v>
      </c>
      <c r="N2526" t="s">
        <v>8298</v>
      </c>
      <c r="O2526" s="12">
        <f t="shared" si="156"/>
        <v>102</v>
      </c>
      <c r="P2526">
        <f t="shared" si="157"/>
        <v>177.21</v>
      </c>
      <c r="Q2526" t="s">
        <v>8343</v>
      </c>
      <c r="R2526" s="16">
        <f t="shared" si="158"/>
        <v>41961.807372685187</v>
      </c>
      <c r="S2526" s="17">
        <f t="shared" si="159"/>
        <v>41994.1875</v>
      </c>
    </row>
    <row r="2527" spans="1:19" ht="48" hidden="1" x14ac:dyDescent="0.2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 s="12">
        <v>80</v>
      </c>
      <c r="M2527" t="b">
        <v>1</v>
      </c>
      <c r="N2527" t="s">
        <v>8298</v>
      </c>
      <c r="O2527" s="12">
        <f t="shared" si="156"/>
        <v>100</v>
      </c>
      <c r="P2527">
        <f t="shared" si="157"/>
        <v>100.33</v>
      </c>
      <c r="Q2527" t="s">
        <v>8343</v>
      </c>
      <c r="R2527" s="16">
        <f t="shared" si="158"/>
        <v>41058.844571759262</v>
      </c>
      <c r="S2527" s="17">
        <f t="shared" si="159"/>
        <v>41088.844571759262</v>
      </c>
    </row>
    <row r="2528" spans="1:19" ht="48" hidden="1" x14ac:dyDescent="0.2">
      <c r="A252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 s="12">
        <v>33</v>
      </c>
      <c r="M2528" t="b">
        <v>1</v>
      </c>
      <c r="N2528" t="s">
        <v>8298</v>
      </c>
      <c r="O2528" s="12">
        <f t="shared" si="156"/>
        <v>113</v>
      </c>
      <c r="P2528">
        <f t="shared" si="157"/>
        <v>136.91</v>
      </c>
      <c r="Q2528" t="s">
        <v>8343</v>
      </c>
      <c r="R2528" s="16">
        <f t="shared" si="158"/>
        <v>41953.091134259259</v>
      </c>
      <c r="S2528" s="17">
        <f t="shared" si="159"/>
        <v>41981.207638888889</v>
      </c>
    </row>
    <row r="2529" spans="1:19" ht="48" hidden="1" x14ac:dyDescent="0.2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 s="12">
        <v>71</v>
      </c>
      <c r="M2529" t="b">
        <v>1</v>
      </c>
      <c r="N2529" t="s">
        <v>8298</v>
      </c>
      <c r="O2529" s="12">
        <f t="shared" si="156"/>
        <v>102</v>
      </c>
      <c r="P2529">
        <f t="shared" si="157"/>
        <v>57.54</v>
      </c>
      <c r="Q2529" t="s">
        <v>8343</v>
      </c>
      <c r="R2529" s="16">
        <f t="shared" si="158"/>
        <v>41546.75105324074</v>
      </c>
      <c r="S2529" s="17">
        <f t="shared" si="159"/>
        <v>41565.165972222225</v>
      </c>
    </row>
    <row r="2530" spans="1:19" ht="48" hidden="1" x14ac:dyDescent="0.2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 s="12">
        <v>81</v>
      </c>
      <c r="M2530" t="b">
        <v>1</v>
      </c>
      <c r="N2530" t="s">
        <v>8298</v>
      </c>
      <c r="O2530" s="12">
        <f t="shared" si="156"/>
        <v>107</v>
      </c>
      <c r="P2530">
        <f t="shared" si="157"/>
        <v>52.96</v>
      </c>
      <c r="Q2530" t="s">
        <v>8343</v>
      </c>
      <c r="R2530" s="16">
        <f t="shared" si="158"/>
        <v>42217.834525462968</v>
      </c>
      <c r="S2530" s="17">
        <f t="shared" si="159"/>
        <v>42236.458333333328</v>
      </c>
    </row>
    <row r="2531" spans="1:19" ht="32" hidden="1" x14ac:dyDescent="0.2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 s="12">
        <v>76</v>
      </c>
      <c r="M2531" t="b">
        <v>1</v>
      </c>
      <c r="N2531" t="s">
        <v>8298</v>
      </c>
      <c r="O2531" s="12">
        <f t="shared" si="156"/>
        <v>104</v>
      </c>
      <c r="P2531">
        <f t="shared" si="157"/>
        <v>82.33</v>
      </c>
      <c r="Q2531" t="s">
        <v>8343</v>
      </c>
      <c r="R2531" s="16">
        <f t="shared" si="158"/>
        <v>40948.080729166664</v>
      </c>
      <c r="S2531" s="17">
        <f t="shared" si="159"/>
        <v>40993.0390625</v>
      </c>
    </row>
    <row r="2532" spans="1:19" ht="48" hidden="1" x14ac:dyDescent="0.2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 s="12">
        <v>48</v>
      </c>
      <c r="M2532" t="b">
        <v>1</v>
      </c>
      <c r="N2532" t="s">
        <v>8298</v>
      </c>
      <c r="O2532" s="12">
        <f t="shared" si="156"/>
        <v>100</v>
      </c>
      <c r="P2532">
        <f t="shared" si="157"/>
        <v>135.41999999999999</v>
      </c>
      <c r="Q2532" t="s">
        <v>8343</v>
      </c>
      <c r="R2532" s="16">
        <f t="shared" si="158"/>
        <v>42081.864641203705</v>
      </c>
      <c r="S2532" s="17">
        <f t="shared" si="159"/>
        <v>42114.201388888891</v>
      </c>
    </row>
    <row r="2533" spans="1:19" ht="48" hidden="1" x14ac:dyDescent="0.2">
      <c r="A2533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 s="12">
        <v>61</v>
      </c>
      <c r="M2533" t="b">
        <v>1</v>
      </c>
      <c r="N2533" t="s">
        <v>8298</v>
      </c>
      <c r="O2533" s="12">
        <f t="shared" si="156"/>
        <v>100</v>
      </c>
      <c r="P2533">
        <f t="shared" si="157"/>
        <v>74.069999999999993</v>
      </c>
      <c r="Q2533" t="s">
        <v>8343</v>
      </c>
      <c r="R2533" s="16">
        <f t="shared" si="158"/>
        <v>42208.680023148147</v>
      </c>
      <c r="S2533" s="17">
        <f t="shared" si="159"/>
        <v>42231.165972222225</v>
      </c>
    </row>
    <row r="2534" spans="1:19" ht="48" hidden="1" x14ac:dyDescent="0.2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 s="12">
        <v>60</v>
      </c>
      <c r="M2534" t="b">
        <v>1</v>
      </c>
      <c r="N2534" t="s">
        <v>8298</v>
      </c>
      <c r="O2534" s="12">
        <f t="shared" si="156"/>
        <v>126</v>
      </c>
      <c r="P2534">
        <f t="shared" si="157"/>
        <v>84.08</v>
      </c>
      <c r="Q2534" t="s">
        <v>8343</v>
      </c>
      <c r="R2534" s="16">
        <f t="shared" si="158"/>
        <v>41107.849143518521</v>
      </c>
      <c r="S2534" s="17">
        <f t="shared" si="159"/>
        <v>41137.849143518521</v>
      </c>
    </row>
    <row r="2535" spans="1:19" ht="48" hidden="1" x14ac:dyDescent="0.2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 s="12">
        <v>136</v>
      </c>
      <c r="M2535" t="b">
        <v>1</v>
      </c>
      <c r="N2535" t="s">
        <v>8298</v>
      </c>
      <c r="O2535" s="12">
        <f t="shared" si="156"/>
        <v>111</v>
      </c>
      <c r="P2535">
        <f t="shared" si="157"/>
        <v>61.03</v>
      </c>
      <c r="Q2535" t="s">
        <v>8343</v>
      </c>
      <c r="R2535" s="16">
        <f t="shared" si="158"/>
        <v>41304.751284722224</v>
      </c>
      <c r="S2535" s="17">
        <f t="shared" si="159"/>
        <v>41334.750787037039</v>
      </c>
    </row>
    <row r="2536" spans="1:19" ht="64" hidden="1" x14ac:dyDescent="0.2">
      <c r="A2536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 s="12">
        <v>14</v>
      </c>
      <c r="M2536" t="b">
        <v>1</v>
      </c>
      <c r="N2536" t="s">
        <v>8298</v>
      </c>
      <c r="O2536" s="12">
        <f t="shared" si="156"/>
        <v>105</v>
      </c>
      <c r="P2536">
        <f t="shared" si="157"/>
        <v>150</v>
      </c>
      <c r="Q2536" t="s">
        <v>8343</v>
      </c>
      <c r="R2536" s="16">
        <f t="shared" si="158"/>
        <v>40127.700370370374</v>
      </c>
      <c r="S2536" s="17">
        <f t="shared" si="159"/>
        <v>40179.25</v>
      </c>
    </row>
    <row r="2537" spans="1:19" ht="16" hidden="1" x14ac:dyDescent="0.2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 s="12">
        <v>78</v>
      </c>
      <c r="M2537" t="b">
        <v>1</v>
      </c>
      <c r="N2537" t="s">
        <v>8298</v>
      </c>
      <c r="O2537" s="12">
        <f t="shared" si="156"/>
        <v>104</v>
      </c>
      <c r="P2537">
        <f t="shared" si="157"/>
        <v>266.08999999999997</v>
      </c>
      <c r="Q2537" t="s">
        <v>8343</v>
      </c>
      <c r="R2537" s="16">
        <f t="shared" si="158"/>
        <v>41943.791030092594</v>
      </c>
      <c r="S2537" s="17">
        <f t="shared" si="159"/>
        <v>41974.832696759258</v>
      </c>
    </row>
    <row r="2538" spans="1:19" ht="48" hidden="1" x14ac:dyDescent="0.2">
      <c r="A253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 s="12">
        <v>4</v>
      </c>
      <c r="M2538" t="b">
        <v>1</v>
      </c>
      <c r="N2538" t="s">
        <v>8298</v>
      </c>
      <c r="O2538" s="12">
        <f t="shared" si="156"/>
        <v>116</v>
      </c>
      <c r="P2538">
        <f t="shared" si="157"/>
        <v>7.25</v>
      </c>
      <c r="Q2538" t="s">
        <v>8343</v>
      </c>
      <c r="R2538" s="16">
        <f t="shared" si="158"/>
        <v>41464.106087962966</v>
      </c>
      <c r="S2538" s="17">
        <f t="shared" si="159"/>
        <v>41485.106087962966</v>
      </c>
    </row>
    <row r="2539" spans="1:19" ht="48" hidden="1" x14ac:dyDescent="0.2">
      <c r="A2539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 s="12">
        <v>11</v>
      </c>
      <c r="M2539" t="b">
        <v>1</v>
      </c>
      <c r="N2539" t="s">
        <v>8298</v>
      </c>
      <c r="O2539" s="12">
        <f t="shared" si="156"/>
        <v>110</v>
      </c>
      <c r="P2539">
        <f t="shared" si="157"/>
        <v>100</v>
      </c>
      <c r="Q2539" t="s">
        <v>8343</v>
      </c>
      <c r="R2539" s="16">
        <f t="shared" si="158"/>
        <v>40696.648784722223</v>
      </c>
      <c r="S2539" s="17">
        <f t="shared" si="159"/>
        <v>40756.648784722223</v>
      </c>
    </row>
    <row r="2540" spans="1:19" ht="32" hidden="1" x14ac:dyDescent="0.2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 s="12">
        <v>185</v>
      </c>
      <c r="M2540" t="b">
        <v>1</v>
      </c>
      <c r="N2540" t="s">
        <v>8298</v>
      </c>
      <c r="O2540" s="12">
        <f t="shared" si="156"/>
        <v>113</v>
      </c>
      <c r="P2540">
        <f t="shared" si="157"/>
        <v>109.96</v>
      </c>
      <c r="Q2540" t="s">
        <v>8343</v>
      </c>
      <c r="R2540" s="16">
        <f t="shared" si="158"/>
        <v>41298.509965277779</v>
      </c>
      <c r="S2540" s="17">
        <f t="shared" si="159"/>
        <v>41329.207638888889</v>
      </c>
    </row>
    <row r="2541" spans="1:19" ht="48" hidden="1" x14ac:dyDescent="0.2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 s="12">
        <v>59</v>
      </c>
      <c r="M2541" t="b">
        <v>1</v>
      </c>
      <c r="N2541" t="s">
        <v>8298</v>
      </c>
      <c r="O2541" s="12">
        <f t="shared" si="156"/>
        <v>100</v>
      </c>
      <c r="P2541">
        <f t="shared" si="157"/>
        <v>169.92</v>
      </c>
      <c r="Q2541" t="s">
        <v>8343</v>
      </c>
      <c r="R2541" s="16">
        <f t="shared" si="158"/>
        <v>41977.902222222227</v>
      </c>
      <c r="S2541" s="17">
        <f t="shared" si="159"/>
        <v>42037.902222222227</v>
      </c>
    </row>
    <row r="2542" spans="1:19" ht="48" hidden="1" x14ac:dyDescent="0.2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 s="12">
        <v>27</v>
      </c>
      <c r="M2542" t="b">
        <v>1</v>
      </c>
      <c r="N2542" t="s">
        <v>8298</v>
      </c>
      <c r="O2542" s="12">
        <f t="shared" si="156"/>
        <v>103</v>
      </c>
      <c r="P2542">
        <f t="shared" si="157"/>
        <v>95.74</v>
      </c>
      <c r="Q2542" t="s">
        <v>8343</v>
      </c>
      <c r="R2542" s="16">
        <f t="shared" si="158"/>
        <v>40785.675011574072</v>
      </c>
      <c r="S2542" s="17">
        <f t="shared" si="159"/>
        <v>40845.675011574072</v>
      </c>
    </row>
    <row r="2543" spans="1:19" ht="48" hidden="1" x14ac:dyDescent="0.2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 s="12">
        <v>63</v>
      </c>
      <c r="M2543" t="b">
        <v>1</v>
      </c>
      <c r="N2543" t="s">
        <v>8298</v>
      </c>
      <c r="O2543" s="12">
        <f t="shared" si="156"/>
        <v>107</v>
      </c>
      <c r="P2543">
        <f t="shared" si="157"/>
        <v>59.46</v>
      </c>
      <c r="Q2543" t="s">
        <v>8343</v>
      </c>
      <c r="R2543" s="16">
        <f t="shared" si="158"/>
        <v>41483.449282407404</v>
      </c>
      <c r="S2543" s="17">
        <f t="shared" si="159"/>
        <v>41543.449282407404</v>
      </c>
    </row>
    <row r="2544" spans="1:19" ht="48" hidden="1" x14ac:dyDescent="0.2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 s="12">
        <v>13</v>
      </c>
      <c r="M2544" t="b">
        <v>1</v>
      </c>
      <c r="N2544" t="s">
        <v>8298</v>
      </c>
      <c r="O2544" s="12">
        <f t="shared" si="156"/>
        <v>104</v>
      </c>
      <c r="P2544">
        <f t="shared" si="157"/>
        <v>55.77</v>
      </c>
      <c r="Q2544" t="s">
        <v>8343</v>
      </c>
      <c r="R2544" s="16">
        <f t="shared" si="158"/>
        <v>41509.426585648151</v>
      </c>
      <c r="S2544" s="17">
        <f t="shared" si="159"/>
        <v>41548.165972222225</v>
      </c>
    </row>
    <row r="2545" spans="1:19" ht="48" hidden="1" x14ac:dyDescent="0.2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 s="12">
        <v>13</v>
      </c>
      <c r="M2545" t="b">
        <v>1</v>
      </c>
      <c r="N2545" t="s">
        <v>8298</v>
      </c>
      <c r="O2545" s="12">
        <f t="shared" si="156"/>
        <v>156</v>
      </c>
      <c r="P2545">
        <f t="shared" si="157"/>
        <v>30.08</v>
      </c>
      <c r="Q2545" t="s">
        <v>8343</v>
      </c>
      <c r="R2545" s="16">
        <f t="shared" si="158"/>
        <v>40514.107615740737</v>
      </c>
      <c r="S2545" s="17">
        <f t="shared" si="159"/>
        <v>40545.125</v>
      </c>
    </row>
    <row r="2546" spans="1:19" ht="48" hidden="1" x14ac:dyDescent="0.2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 s="12">
        <v>57</v>
      </c>
      <c r="M2546" t="b">
        <v>1</v>
      </c>
      <c r="N2546" t="s">
        <v>8298</v>
      </c>
      <c r="O2546" s="12">
        <f t="shared" si="156"/>
        <v>101</v>
      </c>
      <c r="P2546">
        <f t="shared" si="157"/>
        <v>88.44</v>
      </c>
      <c r="Q2546" t="s">
        <v>8343</v>
      </c>
      <c r="R2546" s="16">
        <f t="shared" si="158"/>
        <v>41068.520474537036</v>
      </c>
      <c r="S2546" s="17">
        <f t="shared" si="159"/>
        <v>41098.520474537036</v>
      </c>
    </row>
    <row r="2547" spans="1:19" ht="48" hidden="1" x14ac:dyDescent="0.2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 s="12">
        <v>61</v>
      </c>
      <c r="M2547" t="b">
        <v>1</v>
      </c>
      <c r="N2547" t="s">
        <v>8298</v>
      </c>
      <c r="O2547" s="12">
        <f t="shared" si="156"/>
        <v>195</v>
      </c>
      <c r="P2547">
        <f t="shared" si="157"/>
        <v>64.03</v>
      </c>
      <c r="Q2547" t="s">
        <v>8343</v>
      </c>
      <c r="R2547" s="16">
        <f t="shared" si="158"/>
        <v>42027.13817129629</v>
      </c>
      <c r="S2547" s="17">
        <f t="shared" si="159"/>
        <v>42062.020833333328</v>
      </c>
    </row>
    <row r="2548" spans="1:19" ht="48" hidden="1" x14ac:dyDescent="0.2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 s="12">
        <v>65</v>
      </c>
      <c r="M2548" t="b">
        <v>1</v>
      </c>
      <c r="N2548" t="s">
        <v>8298</v>
      </c>
      <c r="O2548" s="12">
        <f t="shared" si="156"/>
        <v>112</v>
      </c>
      <c r="P2548">
        <f t="shared" si="157"/>
        <v>60.15</v>
      </c>
      <c r="Q2548" t="s">
        <v>8343</v>
      </c>
      <c r="R2548" s="16">
        <f t="shared" si="158"/>
        <v>41524.858553240738</v>
      </c>
      <c r="S2548" s="17">
        <f t="shared" si="159"/>
        <v>41552.208333333336</v>
      </c>
    </row>
    <row r="2549" spans="1:19" ht="48" hidden="1" x14ac:dyDescent="0.2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 s="12">
        <v>134</v>
      </c>
      <c r="M2549" t="b">
        <v>1</v>
      </c>
      <c r="N2549" t="s">
        <v>8298</v>
      </c>
      <c r="O2549" s="12">
        <f t="shared" si="156"/>
        <v>120</v>
      </c>
      <c r="P2549">
        <f t="shared" si="157"/>
        <v>49.19</v>
      </c>
      <c r="Q2549" t="s">
        <v>8343</v>
      </c>
      <c r="R2549" s="16">
        <f t="shared" si="158"/>
        <v>40973.773182870369</v>
      </c>
      <c r="S2549" s="17">
        <f t="shared" si="159"/>
        <v>41003.731516203705</v>
      </c>
    </row>
    <row r="2550" spans="1:19" ht="48" hidden="1" x14ac:dyDescent="0.2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 s="12">
        <v>37</v>
      </c>
      <c r="M2550" t="b">
        <v>1</v>
      </c>
      <c r="N2550" t="s">
        <v>8298</v>
      </c>
      <c r="O2550" s="12">
        <f t="shared" si="156"/>
        <v>102</v>
      </c>
      <c r="P2550">
        <f t="shared" si="157"/>
        <v>165.16</v>
      </c>
      <c r="Q2550" t="s">
        <v>8343</v>
      </c>
      <c r="R2550" s="16">
        <f t="shared" si="158"/>
        <v>42618.625428240746</v>
      </c>
      <c r="S2550" s="17">
        <f t="shared" si="159"/>
        <v>42643.185416666667</v>
      </c>
    </row>
    <row r="2551" spans="1:19" ht="48" hidden="1" x14ac:dyDescent="0.2">
      <c r="A2551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 s="12">
        <v>37</v>
      </c>
      <c r="M2551" t="b">
        <v>1</v>
      </c>
      <c r="N2551" t="s">
        <v>8298</v>
      </c>
      <c r="O2551" s="12">
        <f t="shared" si="156"/>
        <v>103</v>
      </c>
      <c r="P2551">
        <f t="shared" si="157"/>
        <v>43.62</v>
      </c>
      <c r="Q2551" t="s">
        <v>8343</v>
      </c>
      <c r="R2551" s="16">
        <f t="shared" si="158"/>
        <v>41390.757754629631</v>
      </c>
      <c r="S2551" s="17">
        <f t="shared" si="159"/>
        <v>41425.708333333336</v>
      </c>
    </row>
    <row r="2552" spans="1:19" ht="48" hidden="1" x14ac:dyDescent="0.2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 s="12">
        <v>150</v>
      </c>
      <c r="M2552" t="b">
        <v>1</v>
      </c>
      <c r="N2552" t="s">
        <v>8298</v>
      </c>
      <c r="O2552" s="12">
        <f t="shared" si="156"/>
        <v>101</v>
      </c>
      <c r="P2552">
        <f t="shared" si="157"/>
        <v>43.7</v>
      </c>
      <c r="Q2552" t="s">
        <v>8343</v>
      </c>
      <c r="R2552" s="16">
        <f t="shared" si="158"/>
        <v>42228.634328703702</v>
      </c>
      <c r="S2552" s="17">
        <f t="shared" si="159"/>
        <v>42285.165972222225</v>
      </c>
    </row>
    <row r="2553" spans="1:19" ht="48" hidden="1" x14ac:dyDescent="0.2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 s="12">
        <v>56</v>
      </c>
      <c r="M2553" t="b">
        <v>1</v>
      </c>
      <c r="N2553" t="s">
        <v>8298</v>
      </c>
      <c r="O2553" s="12">
        <f t="shared" si="156"/>
        <v>103</v>
      </c>
      <c r="P2553">
        <f t="shared" si="157"/>
        <v>67.42</v>
      </c>
      <c r="Q2553" t="s">
        <v>8343</v>
      </c>
      <c r="R2553" s="16">
        <f t="shared" si="158"/>
        <v>40961.252141203702</v>
      </c>
      <c r="S2553" s="17">
        <f t="shared" si="159"/>
        <v>40989.866666666669</v>
      </c>
    </row>
    <row r="2554" spans="1:19" ht="48" hidden="1" x14ac:dyDescent="0.2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 s="12">
        <v>18</v>
      </c>
      <c r="M2554" t="b">
        <v>1</v>
      </c>
      <c r="N2554" t="s">
        <v>8298</v>
      </c>
      <c r="O2554" s="12">
        <f t="shared" si="156"/>
        <v>107</v>
      </c>
      <c r="P2554">
        <f t="shared" si="157"/>
        <v>177.5</v>
      </c>
      <c r="Q2554" t="s">
        <v>8343</v>
      </c>
      <c r="R2554" s="16">
        <f t="shared" si="158"/>
        <v>42769.809965277775</v>
      </c>
      <c r="S2554" s="17">
        <f t="shared" si="159"/>
        <v>42799.809965277775</v>
      </c>
    </row>
    <row r="2555" spans="1:19" ht="48" hidden="1" x14ac:dyDescent="0.2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 s="12">
        <v>60</v>
      </c>
      <c r="M2555" t="b">
        <v>1</v>
      </c>
      <c r="N2555" t="s">
        <v>8298</v>
      </c>
      <c r="O2555" s="12">
        <f t="shared" si="156"/>
        <v>156</v>
      </c>
      <c r="P2555">
        <f t="shared" si="157"/>
        <v>38.880000000000003</v>
      </c>
      <c r="Q2555" t="s">
        <v>8343</v>
      </c>
      <c r="R2555" s="16">
        <f t="shared" si="158"/>
        <v>41113.199155092596</v>
      </c>
      <c r="S2555" s="17">
        <f t="shared" si="159"/>
        <v>41173.199155092596</v>
      </c>
    </row>
    <row r="2556" spans="1:19" ht="48" hidden="1" x14ac:dyDescent="0.2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 s="12">
        <v>67</v>
      </c>
      <c r="M2556" t="b">
        <v>1</v>
      </c>
      <c r="N2556" t="s">
        <v>8298</v>
      </c>
      <c r="O2556" s="12">
        <f t="shared" si="156"/>
        <v>123</v>
      </c>
      <c r="P2556">
        <f t="shared" si="157"/>
        <v>54.99</v>
      </c>
      <c r="Q2556" t="s">
        <v>8343</v>
      </c>
      <c r="R2556" s="16">
        <f t="shared" si="158"/>
        <v>42125.078275462962</v>
      </c>
      <c r="S2556" s="17">
        <f t="shared" si="159"/>
        <v>42156.165972222225</v>
      </c>
    </row>
    <row r="2557" spans="1:19" ht="48" hidden="1" x14ac:dyDescent="0.2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 s="12">
        <v>35</v>
      </c>
      <c r="M2557" t="b">
        <v>1</v>
      </c>
      <c r="N2557" t="s">
        <v>8298</v>
      </c>
      <c r="O2557" s="12">
        <f t="shared" si="156"/>
        <v>107</v>
      </c>
      <c r="P2557">
        <f t="shared" si="157"/>
        <v>61.34</v>
      </c>
      <c r="Q2557" t="s">
        <v>8343</v>
      </c>
      <c r="R2557" s="16">
        <f t="shared" si="158"/>
        <v>41026.655011574076</v>
      </c>
      <c r="S2557" s="17">
        <f t="shared" si="159"/>
        <v>41057.655011574076</v>
      </c>
    </row>
    <row r="2558" spans="1:19" ht="48" hidden="1" x14ac:dyDescent="0.2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 s="12">
        <v>34</v>
      </c>
      <c r="M2558" t="b">
        <v>1</v>
      </c>
      <c r="N2558" t="s">
        <v>8298</v>
      </c>
      <c r="O2558" s="12">
        <f t="shared" si="156"/>
        <v>106</v>
      </c>
      <c r="P2558">
        <f t="shared" si="157"/>
        <v>23.12</v>
      </c>
      <c r="Q2558" t="s">
        <v>8343</v>
      </c>
      <c r="R2558" s="16">
        <f t="shared" si="158"/>
        <v>41222.991400462961</v>
      </c>
      <c r="S2558" s="17">
        <f t="shared" si="159"/>
        <v>41267.991400462961</v>
      </c>
    </row>
    <row r="2559" spans="1:19" ht="32" hidden="1" x14ac:dyDescent="0.2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 s="12">
        <v>36</v>
      </c>
      <c r="M2559" t="b">
        <v>1</v>
      </c>
      <c r="N2559" t="s">
        <v>8298</v>
      </c>
      <c r="O2559" s="12">
        <f t="shared" si="156"/>
        <v>118</v>
      </c>
      <c r="P2559">
        <f t="shared" si="157"/>
        <v>29.61</v>
      </c>
      <c r="Q2559" t="s">
        <v>8343</v>
      </c>
      <c r="R2559" s="16">
        <f t="shared" si="158"/>
        <v>41744.745208333334</v>
      </c>
      <c r="S2559" s="17">
        <f t="shared" si="159"/>
        <v>41774.745208333334</v>
      </c>
    </row>
    <row r="2560" spans="1:19" ht="32" hidden="1" x14ac:dyDescent="0.2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 s="12">
        <v>18</v>
      </c>
      <c r="M2560" t="b">
        <v>1</v>
      </c>
      <c r="N2560" t="s">
        <v>8298</v>
      </c>
      <c r="O2560" s="12">
        <f t="shared" si="156"/>
        <v>109</v>
      </c>
      <c r="P2560">
        <f t="shared" si="157"/>
        <v>75.61</v>
      </c>
      <c r="Q2560" t="s">
        <v>8343</v>
      </c>
      <c r="R2560" s="16">
        <f t="shared" si="158"/>
        <v>42093.860023148154</v>
      </c>
      <c r="S2560" s="17">
        <f t="shared" si="159"/>
        <v>42125.582638888889</v>
      </c>
    </row>
    <row r="2561" spans="1:19" ht="48" hidden="1" x14ac:dyDescent="0.2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 s="12">
        <v>25</v>
      </c>
      <c r="M2561" t="b">
        <v>1</v>
      </c>
      <c r="N2561" t="s">
        <v>8298</v>
      </c>
      <c r="O2561" s="12">
        <f t="shared" si="156"/>
        <v>111</v>
      </c>
      <c r="P2561">
        <f t="shared" si="157"/>
        <v>35.6</v>
      </c>
      <c r="Q2561" t="s">
        <v>8343</v>
      </c>
      <c r="R2561" s="16">
        <f t="shared" si="158"/>
        <v>40829.873657407406</v>
      </c>
      <c r="S2561" s="17">
        <f t="shared" si="159"/>
        <v>40862.817361111112</v>
      </c>
    </row>
    <row r="2562" spans="1:19" ht="48" hidden="1" x14ac:dyDescent="0.2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 s="12">
        <v>21</v>
      </c>
      <c r="M2562" t="b">
        <v>1</v>
      </c>
      <c r="N2562" t="s">
        <v>8298</v>
      </c>
      <c r="O2562" s="12">
        <f t="shared" ref="O2562:O2625" si="160">ROUND(E2562/D2562*100,0)</f>
        <v>100</v>
      </c>
      <c r="P2562">
        <f t="shared" si="157"/>
        <v>143</v>
      </c>
      <c r="Q2562" t="s">
        <v>8343</v>
      </c>
      <c r="R2562" s="16">
        <f t="shared" si="158"/>
        <v>42039.951087962967</v>
      </c>
      <c r="S2562" s="17">
        <f t="shared" si="159"/>
        <v>42069.951087962967</v>
      </c>
    </row>
    <row r="2563" spans="1:19" ht="48" hidden="1" x14ac:dyDescent="0.2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 s="12">
        <v>0</v>
      </c>
      <c r="M2563" t="b">
        <v>0</v>
      </c>
      <c r="N2563" t="s">
        <v>8282</v>
      </c>
      <c r="O2563" s="12">
        <f t="shared" si="160"/>
        <v>0</v>
      </c>
      <c r="P2563">
        <f t="shared" ref="P2563:P2626" si="161">IFERROR(ROUND(E2563/L2563,2),0)</f>
        <v>0</v>
      </c>
      <c r="Q2563" t="s">
        <v>8327</v>
      </c>
      <c r="R2563" s="16">
        <f t="shared" ref="R2563:R2626" si="162">(((J2563/60)/60)/24)+DATE(1970,1,1)</f>
        <v>42260.528807870374</v>
      </c>
      <c r="S2563" s="17">
        <f t="shared" ref="S2563:S2626" si="163">(((I2563/60)/60)/24)+DATE(1970,1,1)</f>
        <v>42290.528807870374</v>
      </c>
    </row>
    <row r="2564" spans="1:19" ht="48" hidden="1" x14ac:dyDescent="0.2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 s="12">
        <v>3</v>
      </c>
      <c r="M2564" t="b">
        <v>0</v>
      </c>
      <c r="N2564" t="s">
        <v>8282</v>
      </c>
      <c r="O2564" s="12">
        <f t="shared" si="160"/>
        <v>1</v>
      </c>
      <c r="P2564">
        <f t="shared" si="161"/>
        <v>25</v>
      </c>
      <c r="Q2564" t="s">
        <v>8327</v>
      </c>
      <c r="R2564" s="16">
        <f t="shared" si="162"/>
        <v>42594.524756944447</v>
      </c>
      <c r="S2564" s="17">
        <f t="shared" si="163"/>
        <v>42654.524756944447</v>
      </c>
    </row>
    <row r="2565" spans="1:19" ht="32" hidden="1" x14ac:dyDescent="0.2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 s="12">
        <v>0</v>
      </c>
      <c r="M2565" t="b">
        <v>0</v>
      </c>
      <c r="N2565" t="s">
        <v>8282</v>
      </c>
      <c r="O2565" s="12">
        <f t="shared" si="160"/>
        <v>0</v>
      </c>
      <c r="P2565">
        <f t="shared" si="161"/>
        <v>0</v>
      </c>
      <c r="Q2565" t="s">
        <v>8327</v>
      </c>
      <c r="R2565" s="16">
        <f t="shared" si="162"/>
        <v>42155.139479166668</v>
      </c>
      <c r="S2565" s="17">
        <f t="shared" si="163"/>
        <v>42215.139479166668</v>
      </c>
    </row>
    <row r="2566" spans="1:19" ht="48" hidden="1" x14ac:dyDescent="0.2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 s="12">
        <v>0</v>
      </c>
      <c r="M2566" t="b">
        <v>0</v>
      </c>
      <c r="N2566" t="s">
        <v>8282</v>
      </c>
      <c r="O2566" s="12">
        <f t="shared" si="160"/>
        <v>0</v>
      </c>
      <c r="P2566">
        <f t="shared" si="161"/>
        <v>0</v>
      </c>
      <c r="Q2566" t="s">
        <v>8327</v>
      </c>
      <c r="R2566" s="16">
        <f t="shared" si="162"/>
        <v>41822.040497685186</v>
      </c>
      <c r="S2566" s="17">
        <f t="shared" si="163"/>
        <v>41852.040497685186</v>
      </c>
    </row>
    <row r="2567" spans="1:19" ht="48" hidden="1" x14ac:dyDescent="0.2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 s="12">
        <v>1</v>
      </c>
      <c r="M2567" t="b">
        <v>0</v>
      </c>
      <c r="N2567" t="s">
        <v>8282</v>
      </c>
      <c r="O2567" s="12">
        <f t="shared" si="160"/>
        <v>1</v>
      </c>
      <c r="P2567">
        <f t="shared" si="161"/>
        <v>100</v>
      </c>
      <c r="Q2567" t="s">
        <v>8327</v>
      </c>
      <c r="R2567" s="16">
        <f t="shared" si="162"/>
        <v>42440.650335648148</v>
      </c>
      <c r="S2567" s="17">
        <f t="shared" si="163"/>
        <v>42499.868055555555</v>
      </c>
    </row>
    <row r="2568" spans="1:19" ht="48" hidden="1" x14ac:dyDescent="0.2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 s="12">
        <v>0</v>
      </c>
      <c r="M2568" t="b">
        <v>0</v>
      </c>
      <c r="N2568" t="s">
        <v>8282</v>
      </c>
      <c r="O2568" s="12">
        <f t="shared" si="160"/>
        <v>0</v>
      </c>
      <c r="P2568">
        <f t="shared" si="161"/>
        <v>0</v>
      </c>
      <c r="Q2568" t="s">
        <v>8327</v>
      </c>
      <c r="R2568" s="16">
        <f t="shared" si="162"/>
        <v>41842.980879629627</v>
      </c>
      <c r="S2568" s="17">
        <f t="shared" si="163"/>
        <v>41872.980879629627</v>
      </c>
    </row>
    <row r="2569" spans="1:19" ht="48" hidden="1" x14ac:dyDescent="0.2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 s="12">
        <v>2</v>
      </c>
      <c r="M2569" t="b">
        <v>0</v>
      </c>
      <c r="N2569" t="s">
        <v>8282</v>
      </c>
      <c r="O2569" s="12">
        <f t="shared" si="160"/>
        <v>0</v>
      </c>
      <c r="P2569">
        <f t="shared" si="161"/>
        <v>60</v>
      </c>
      <c r="Q2569" t="s">
        <v>8327</v>
      </c>
      <c r="R2569" s="16">
        <f t="shared" si="162"/>
        <v>42087.878912037035</v>
      </c>
      <c r="S2569" s="17">
        <f t="shared" si="163"/>
        <v>42117.878912037035</v>
      </c>
    </row>
    <row r="2570" spans="1:19" ht="48" hidden="1" x14ac:dyDescent="0.2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 s="12">
        <v>1</v>
      </c>
      <c r="M2570" t="b">
        <v>0</v>
      </c>
      <c r="N2570" t="s">
        <v>8282</v>
      </c>
      <c r="O2570" s="12">
        <f t="shared" si="160"/>
        <v>1</v>
      </c>
      <c r="P2570">
        <f t="shared" si="161"/>
        <v>50</v>
      </c>
      <c r="Q2570" t="s">
        <v>8327</v>
      </c>
      <c r="R2570" s="16">
        <f t="shared" si="162"/>
        <v>42584.666597222225</v>
      </c>
      <c r="S2570" s="17">
        <f t="shared" si="163"/>
        <v>42614.666597222225</v>
      </c>
    </row>
    <row r="2571" spans="1:19" ht="48" hidden="1" x14ac:dyDescent="0.2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 s="12">
        <v>2</v>
      </c>
      <c r="M2571" t="b">
        <v>0</v>
      </c>
      <c r="N2571" t="s">
        <v>8282</v>
      </c>
      <c r="O2571" s="12">
        <f t="shared" si="160"/>
        <v>2</v>
      </c>
      <c r="P2571">
        <f t="shared" si="161"/>
        <v>72.5</v>
      </c>
      <c r="Q2571" t="s">
        <v>8327</v>
      </c>
      <c r="R2571" s="16">
        <f t="shared" si="162"/>
        <v>42234.105462962965</v>
      </c>
      <c r="S2571" s="17">
        <f t="shared" si="163"/>
        <v>42264.105462962965</v>
      </c>
    </row>
    <row r="2572" spans="1:19" ht="48" hidden="1" x14ac:dyDescent="0.2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 s="12">
        <v>2</v>
      </c>
      <c r="M2572" t="b">
        <v>0</v>
      </c>
      <c r="N2572" t="s">
        <v>8282</v>
      </c>
      <c r="O2572" s="12">
        <f t="shared" si="160"/>
        <v>1</v>
      </c>
      <c r="P2572">
        <f t="shared" si="161"/>
        <v>29.5</v>
      </c>
      <c r="Q2572" t="s">
        <v>8327</v>
      </c>
      <c r="R2572" s="16">
        <f t="shared" si="162"/>
        <v>42744.903182870374</v>
      </c>
      <c r="S2572" s="17">
        <f t="shared" si="163"/>
        <v>42774.903182870374</v>
      </c>
    </row>
    <row r="2573" spans="1:19" ht="48" hidden="1" x14ac:dyDescent="0.2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 s="12">
        <v>4</v>
      </c>
      <c r="M2573" t="b">
        <v>0</v>
      </c>
      <c r="N2573" t="s">
        <v>8282</v>
      </c>
      <c r="O2573" s="12">
        <f t="shared" si="160"/>
        <v>0</v>
      </c>
      <c r="P2573">
        <f t="shared" si="161"/>
        <v>62.5</v>
      </c>
      <c r="Q2573" t="s">
        <v>8327</v>
      </c>
      <c r="R2573" s="16">
        <f t="shared" si="162"/>
        <v>42449.341678240744</v>
      </c>
      <c r="S2573" s="17">
        <f t="shared" si="163"/>
        <v>42509.341678240744</v>
      </c>
    </row>
    <row r="2574" spans="1:19" ht="48" hidden="1" x14ac:dyDescent="0.2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 s="12">
        <v>0</v>
      </c>
      <c r="M2574" t="b">
        <v>0</v>
      </c>
      <c r="N2574" t="s">
        <v>8282</v>
      </c>
      <c r="O2574" s="12">
        <f t="shared" si="160"/>
        <v>0</v>
      </c>
      <c r="P2574">
        <f t="shared" si="161"/>
        <v>0</v>
      </c>
      <c r="Q2574" t="s">
        <v>8327</v>
      </c>
      <c r="R2574" s="16">
        <f t="shared" si="162"/>
        <v>42077.119409722218</v>
      </c>
      <c r="S2574" s="17">
        <f t="shared" si="163"/>
        <v>42107.119409722218</v>
      </c>
    </row>
    <row r="2575" spans="1:19" ht="48" hidden="1" x14ac:dyDescent="0.2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 s="12">
        <v>0</v>
      </c>
      <c r="M2575" t="b">
        <v>0</v>
      </c>
      <c r="N2575" t="s">
        <v>8282</v>
      </c>
      <c r="O2575" s="12">
        <f t="shared" si="160"/>
        <v>0</v>
      </c>
      <c r="P2575">
        <f t="shared" si="161"/>
        <v>0</v>
      </c>
      <c r="Q2575" t="s">
        <v>8327</v>
      </c>
      <c r="R2575" s="16">
        <f t="shared" si="162"/>
        <v>41829.592002314814</v>
      </c>
      <c r="S2575" s="17">
        <f t="shared" si="163"/>
        <v>41874.592002314814</v>
      </c>
    </row>
    <row r="2576" spans="1:19" ht="48" hidden="1" x14ac:dyDescent="0.2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 s="12">
        <v>0</v>
      </c>
      <c r="M2576" t="b">
        <v>0</v>
      </c>
      <c r="N2576" t="s">
        <v>8282</v>
      </c>
      <c r="O2576" s="12">
        <f t="shared" si="160"/>
        <v>0</v>
      </c>
      <c r="P2576">
        <f t="shared" si="161"/>
        <v>0</v>
      </c>
      <c r="Q2576" t="s">
        <v>8327</v>
      </c>
      <c r="R2576" s="16">
        <f t="shared" si="162"/>
        <v>42487.825752314813</v>
      </c>
      <c r="S2576" s="17">
        <f t="shared" si="163"/>
        <v>42508.825752314813</v>
      </c>
    </row>
    <row r="2577" spans="1:19" ht="48" hidden="1" x14ac:dyDescent="0.2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 s="12">
        <v>0</v>
      </c>
      <c r="M2577" t="b">
        <v>0</v>
      </c>
      <c r="N2577" t="s">
        <v>8282</v>
      </c>
      <c r="O2577" s="12">
        <f t="shared" si="160"/>
        <v>0</v>
      </c>
      <c r="P2577">
        <f t="shared" si="161"/>
        <v>0</v>
      </c>
      <c r="Q2577" t="s">
        <v>8327</v>
      </c>
      <c r="R2577" s="16">
        <f t="shared" si="162"/>
        <v>41986.108726851846</v>
      </c>
      <c r="S2577" s="17">
        <f t="shared" si="163"/>
        <v>42016.108726851846</v>
      </c>
    </row>
    <row r="2578" spans="1:19" ht="32" hidden="1" x14ac:dyDescent="0.2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 s="12">
        <v>0</v>
      </c>
      <c r="M2578" t="b">
        <v>0</v>
      </c>
      <c r="N2578" t="s">
        <v>8282</v>
      </c>
      <c r="O2578" s="12">
        <f t="shared" si="160"/>
        <v>0</v>
      </c>
      <c r="P2578">
        <f t="shared" si="161"/>
        <v>0</v>
      </c>
      <c r="Q2578" t="s">
        <v>8327</v>
      </c>
      <c r="R2578" s="16">
        <f t="shared" si="162"/>
        <v>42060.00980324074</v>
      </c>
      <c r="S2578" s="17">
        <f t="shared" si="163"/>
        <v>42104.968136574069</v>
      </c>
    </row>
    <row r="2579" spans="1:19" ht="48" hidden="1" x14ac:dyDescent="0.2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 s="12">
        <v>0</v>
      </c>
      <c r="M2579" t="b">
        <v>0</v>
      </c>
      <c r="N2579" t="s">
        <v>8282</v>
      </c>
      <c r="O2579" s="12">
        <f t="shared" si="160"/>
        <v>0</v>
      </c>
      <c r="P2579">
        <f t="shared" si="161"/>
        <v>0</v>
      </c>
      <c r="Q2579" t="s">
        <v>8327</v>
      </c>
      <c r="R2579" s="16">
        <f t="shared" si="162"/>
        <v>41830.820567129631</v>
      </c>
      <c r="S2579" s="17">
        <f t="shared" si="163"/>
        <v>41855.820567129631</v>
      </c>
    </row>
    <row r="2580" spans="1:19" ht="48" hidden="1" x14ac:dyDescent="0.2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 s="12">
        <v>0</v>
      </c>
      <c r="M2580" t="b">
        <v>0</v>
      </c>
      <c r="N2580" t="s">
        <v>8282</v>
      </c>
      <c r="O2580" s="12">
        <f t="shared" si="160"/>
        <v>0</v>
      </c>
      <c r="P2580">
        <f t="shared" si="161"/>
        <v>0</v>
      </c>
      <c r="Q2580" t="s">
        <v>8327</v>
      </c>
      <c r="R2580" s="16">
        <f t="shared" si="162"/>
        <v>42238.022905092599</v>
      </c>
      <c r="S2580" s="17">
        <f t="shared" si="163"/>
        <v>42286.708333333328</v>
      </c>
    </row>
    <row r="2581" spans="1:19" ht="48" hidden="1" x14ac:dyDescent="0.2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 s="12">
        <v>12</v>
      </c>
      <c r="M2581" t="b">
        <v>0</v>
      </c>
      <c r="N2581" t="s">
        <v>8282</v>
      </c>
      <c r="O2581" s="12">
        <f t="shared" si="160"/>
        <v>0</v>
      </c>
      <c r="P2581">
        <f t="shared" si="161"/>
        <v>23.08</v>
      </c>
      <c r="Q2581" t="s">
        <v>8327</v>
      </c>
      <c r="R2581" s="16">
        <f t="shared" si="162"/>
        <v>41837.829895833333</v>
      </c>
      <c r="S2581" s="17">
        <f t="shared" si="163"/>
        <v>41897.829895833333</v>
      </c>
    </row>
    <row r="2582" spans="1:19" ht="48" hidden="1" x14ac:dyDescent="0.2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 s="12">
        <v>2</v>
      </c>
      <c r="M2582" t="b">
        <v>0</v>
      </c>
      <c r="N2582" t="s">
        <v>8282</v>
      </c>
      <c r="O2582" s="12">
        <f t="shared" si="160"/>
        <v>1</v>
      </c>
      <c r="P2582">
        <f t="shared" si="161"/>
        <v>25.5</v>
      </c>
      <c r="Q2582" t="s">
        <v>8327</v>
      </c>
      <c r="R2582" s="16">
        <f t="shared" si="162"/>
        <v>42110.326423611114</v>
      </c>
      <c r="S2582" s="17">
        <f t="shared" si="163"/>
        <v>42140.125</v>
      </c>
    </row>
    <row r="2583" spans="1:19" ht="48" hidden="1" x14ac:dyDescent="0.2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 s="12">
        <v>11</v>
      </c>
      <c r="M2583" t="b">
        <v>0</v>
      </c>
      <c r="N2583" t="s">
        <v>8282</v>
      </c>
      <c r="O2583" s="12">
        <f t="shared" si="160"/>
        <v>11</v>
      </c>
      <c r="P2583">
        <f t="shared" si="161"/>
        <v>48.18</v>
      </c>
      <c r="Q2583" t="s">
        <v>8327</v>
      </c>
      <c r="R2583" s="16">
        <f t="shared" si="162"/>
        <v>42294.628449074073</v>
      </c>
      <c r="S2583" s="17">
        <f t="shared" si="163"/>
        <v>42324.670115740737</v>
      </c>
    </row>
    <row r="2584" spans="1:19" ht="32" hidden="1" x14ac:dyDescent="0.2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 s="12">
        <v>1</v>
      </c>
      <c r="M2584" t="b">
        <v>0</v>
      </c>
      <c r="N2584" t="s">
        <v>8282</v>
      </c>
      <c r="O2584" s="12">
        <f t="shared" si="160"/>
        <v>0</v>
      </c>
      <c r="P2584">
        <f t="shared" si="161"/>
        <v>1</v>
      </c>
      <c r="Q2584" t="s">
        <v>8327</v>
      </c>
      <c r="R2584" s="16">
        <f t="shared" si="162"/>
        <v>42642.988819444443</v>
      </c>
      <c r="S2584" s="17">
        <f t="shared" si="163"/>
        <v>42672.988819444443</v>
      </c>
    </row>
    <row r="2585" spans="1:19" ht="32" hidden="1" x14ac:dyDescent="0.2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 s="12">
        <v>5</v>
      </c>
      <c r="M2585" t="b">
        <v>0</v>
      </c>
      <c r="N2585" t="s">
        <v>8282</v>
      </c>
      <c r="O2585" s="12">
        <f t="shared" si="160"/>
        <v>1</v>
      </c>
      <c r="P2585">
        <f t="shared" si="161"/>
        <v>1</v>
      </c>
      <c r="Q2585" t="s">
        <v>8327</v>
      </c>
      <c r="R2585" s="16">
        <f t="shared" si="162"/>
        <v>42019.76944444445</v>
      </c>
      <c r="S2585" s="17">
        <f t="shared" si="163"/>
        <v>42079.727777777778</v>
      </c>
    </row>
    <row r="2586" spans="1:19" ht="32" hidden="1" x14ac:dyDescent="0.2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 s="12">
        <v>0</v>
      </c>
      <c r="M2586" t="b">
        <v>0</v>
      </c>
      <c r="N2586" t="s">
        <v>8282</v>
      </c>
      <c r="O2586" s="12">
        <f t="shared" si="160"/>
        <v>0</v>
      </c>
      <c r="P2586">
        <f t="shared" si="161"/>
        <v>0</v>
      </c>
      <c r="Q2586" t="s">
        <v>8327</v>
      </c>
      <c r="R2586" s="16">
        <f t="shared" si="162"/>
        <v>42140.173252314817</v>
      </c>
      <c r="S2586" s="17">
        <f t="shared" si="163"/>
        <v>42170.173252314817</v>
      </c>
    </row>
    <row r="2587" spans="1:19" ht="48" hidden="1" x14ac:dyDescent="0.2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 s="12">
        <v>1</v>
      </c>
      <c r="M2587" t="b">
        <v>0</v>
      </c>
      <c r="N2587" t="s">
        <v>8282</v>
      </c>
      <c r="O2587" s="12">
        <f t="shared" si="160"/>
        <v>0</v>
      </c>
      <c r="P2587">
        <f t="shared" si="161"/>
        <v>50</v>
      </c>
      <c r="Q2587" t="s">
        <v>8327</v>
      </c>
      <c r="R2587" s="16">
        <f t="shared" si="162"/>
        <v>41795.963333333333</v>
      </c>
      <c r="S2587" s="17">
        <f t="shared" si="163"/>
        <v>41825.963333333333</v>
      </c>
    </row>
    <row r="2588" spans="1:19" ht="32" hidden="1" x14ac:dyDescent="0.2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 s="12">
        <v>1</v>
      </c>
      <c r="M2588" t="b">
        <v>0</v>
      </c>
      <c r="N2588" t="s">
        <v>8282</v>
      </c>
      <c r="O2588" s="12">
        <f t="shared" si="160"/>
        <v>0</v>
      </c>
      <c r="P2588">
        <f t="shared" si="161"/>
        <v>5</v>
      </c>
      <c r="Q2588" t="s">
        <v>8327</v>
      </c>
      <c r="R2588" s="16">
        <f t="shared" si="162"/>
        <v>42333.330277777779</v>
      </c>
      <c r="S2588" s="17">
        <f t="shared" si="163"/>
        <v>42363.330277777779</v>
      </c>
    </row>
    <row r="2589" spans="1:19" ht="48" hidden="1" x14ac:dyDescent="0.2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 s="12">
        <v>6</v>
      </c>
      <c r="M2589" t="b">
        <v>0</v>
      </c>
      <c r="N2589" t="s">
        <v>8282</v>
      </c>
      <c r="O2589" s="12">
        <f t="shared" si="160"/>
        <v>2</v>
      </c>
      <c r="P2589">
        <f t="shared" si="161"/>
        <v>202.83</v>
      </c>
      <c r="Q2589" t="s">
        <v>8327</v>
      </c>
      <c r="R2589" s="16">
        <f t="shared" si="162"/>
        <v>42338.675381944442</v>
      </c>
      <c r="S2589" s="17">
        <f t="shared" si="163"/>
        <v>42368.675381944442</v>
      </c>
    </row>
    <row r="2590" spans="1:19" ht="48" hidden="1" x14ac:dyDescent="0.2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 s="12">
        <v>8</v>
      </c>
      <c r="M2590" t="b">
        <v>0</v>
      </c>
      <c r="N2590" t="s">
        <v>8282</v>
      </c>
      <c r="O2590" s="12">
        <f t="shared" si="160"/>
        <v>4</v>
      </c>
      <c r="P2590">
        <f t="shared" si="161"/>
        <v>29.13</v>
      </c>
      <c r="Q2590" t="s">
        <v>8327</v>
      </c>
      <c r="R2590" s="16">
        <f t="shared" si="162"/>
        <v>42042.676226851851</v>
      </c>
      <c r="S2590" s="17">
        <f t="shared" si="163"/>
        <v>42094.551388888889</v>
      </c>
    </row>
    <row r="2591" spans="1:19" ht="48" hidden="1" x14ac:dyDescent="0.2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 s="12">
        <v>1</v>
      </c>
      <c r="M2591" t="b">
        <v>0</v>
      </c>
      <c r="N2591" t="s">
        <v>8282</v>
      </c>
      <c r="O2591" s="12">
        <f t="shared" si="160"/>
        <v>0</v>
      </c>
      <c r="P2591">
        <f t="shared" si="161"/>
        <v>5</v>
      </c>
      <c r="Q2591" t="s">
        <v>8327</v>
      </c>
      <c r="R2591" s="16">
        <f t="shared" si="162"/>
        <v>42422.536192129628</v>
      </c>
      <c r="S2591" s="17">
        <f t="shared" si="163"/>
        <v>42452.494525462964</v>
      </c>
    </row>
    <row r="2592" spans="1:19" ht="48" hidden="1" x14ac:dyDescent="0.2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 s="12">
        <v>0</v>
      </c>
      <c r="M2592" t="b">
        <v>0</v>
      </c>
      <c r="N2592" t="s">
        <v>8282</v>
      </c>
      <c r="O2592" s="12">
        <f t="shared" si="160"/>
        <v>0</v>
      </c>
      <c r="P2592">
        <f t="shared" si="161"/>
        <v>0</v>
      </c>
      <c r="Q2592" t="s">
        <v>8327</v>
      </c>
      <c r="R2592" s="16">
        <f t="shared" si="162"/>
        <v>42388.589085648149</v>
      </c>
      <c r="S2592" s="17">
        <f t="shared" si="163"/>
        <v>42395.589085648149</v>
      </c>
    </row>
    <row r="2593" spans="1:19" ht="48" hidden="1" x14ac:dyDescent="0.2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 s="12">
        <v>2</v>
      </c>
      <c r="M2593" t="b">
        <v>0</v>
      </c>
      <c r="N2593" t="s">
        <v>8282</v>
      </c>
      <c r="O2593" s="12">
        <f t="shared" si="160"/>
        <v>2</v>
      </c>
      <c r="P2593">
        <f t="shared" si="161"/>
        <v>13</v>
      </c>
      <c r="Q2593" t="s">
        <v>8327</v>
      </c>
      <c r="R2593" s="16">
        <f t="shared" si="162"/>
        <v>42382.906527777777</v>
      </c>
      <c r="S2593" s="17">
        <f t="shared" si="163"/>
        <v>42442.864861111113</v>
      </c>
    </row>
    <row r="2594" spans="1:19" ht="48" hidden="1" x14ac:dyDescent="0.2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 s="12">
        <v>1</v>
      </c>
      <c r="M2594" t="b">
        <v>0</v>
      </c>
      <c r="N2594" t="s">
        <v>8282</v>
      </c>
      <c r="O2594" s="12">
        <f t="shared" si="160"/>
        <v>0</v>
      </c>
      <c r="P2594">
        <f t="shared" si="161"/>
        <v>50</v>
      </c>
      <c r="Q2594" t="s">
        <v>8327</v>
      </c>
      <c r="R2594" s="16">
        <f t="shared" si="162"/>
        <v>41887.801168981481</v>
      </c>
      <c r="S2594" s="17">
        <f t="shared" si="163"/>
        <v>41917.801168981481</v>
      </c>
    </row>
    <row r="2595" spans="1:19" ht="48" hidden="1" x14ac:dyDescent="0.2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 s="12">
        <v>0</v>
      </c>
      <c r="M2595" t="b">
        <v>0</v>
      </c>
      <c r="N2595" t="s">
        <v>8282</v>
      </c>
      <c r="O2595" s="12">
        <f t="shared" si="160"/>
        <v>0</v>
      </c>
      <c r="P2595">
        <f t="shared" si="161"/>
        <v>0</v>
      </c>
      <c r="Q2595" t="s">
        <v>8327</v>
      </c>
      <c r="R2595" s="16">
        <f t="shared" si="162"/>
        <v>42089.84520833334</v>
      </c>
      <c r="S2595" s="17">
        <f t="shared" si="163"/>
        <v>42119.84520833334</v>
      </c>
    </row>
    <row r="2596" spans="1:19" ht="48" hidden="1" x14ac:dyDescent="0.2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 s="12">
        <v>1</v>
      </c>
      <c r="M2596" t="b">
        <v>0</v>
      </c>
      <c r="N2596" t="s">
        <v>8282</v>
      </c>
      <c r="O2596" s="12">
        <f t="shared" si="160"/>
        <v>0</v>
      </c>
      <c r="P2596">
        <f t="shared" si="161"/>
        <v>1</v>
      </c>
      <c r="Q2596" t="s">
        <v>8327</v>
      </c>
      <c r="R2596" s="16">
        <f t="shared" si="162"/>
        <v>41828.967916666668</v>
      </c>
      <c r="S2596" s="17">
        <f t="shared" si="163"/>
        <v>41858.967916666668</v>
      </c>
    </row>
    <row r="2597" spans="1:19" ht="32" hidden="1" x14ac:dyDescent="0.2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 s="12">
        <v>19</v>
      </c>
      <c r="M2597" t="b">
        <v>0</v>
      </c>
      <c r="N2597" t="s">
        <v>8282</v>
      </c>
      <c r="O2597" s="12">
        <f t="shared" si="160"/>
        <v>12</v>
      </c>
      <c r="P2597">
        <f t="shared" si="161"/>
        <v>96.05</v>
      </c>
      <c r="Q2597" t="s">
        <v>8327</v>
      </c>
      <c r="R2597" s="16">
        <f t="shared" si="162"/>
        <v>42760.244212962964</v>
      </c>
      <c r="S2597" s="17">
        <f t="shared" si="163"/>
        <v>42790.244212962964</v>
      </c>
    </row>
    <row r="2598" spans="1:19" ht="48" hidden="1" x14ac:dyDescent="0.2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 s="12">
        <v>27</v>
      </c>
      <c r="M2598" t="b">
        <v>0</v>
      </c>
      <c r="N2598" t="s">
        <v>8282</v>
      </c>
      <c r="O2598" s="12">
        <f t="shared" si="160"/>
        <v>24</v>
      </c>
      <c r="P2598">
        <f t="shared" si="161"/>
        <v>305.77999999999997</v>
      </c>
      <c r="Q2598" t="s">
        <v>8327</v>
      </c>
      <c r="R2598" s="16">
        <f t="shared" si="162"/>
        <v>41828.664456018516</v>
      </c>
      <c r="S2598" s="17">
        <f t="shared" si="163"/>
        <v>41858.664456018516</v>
      </c>
    </row>
    <row r="2599" spans="1:19" ht="48" hidden="1" x14ac:dyDescent="0.2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 s="12">
        <v>7</v>
      </c>
      <c r="M2599" t="b">
        <v>0</v>
      </c>
      <c r="N2599" t="s">
        <v>8282</v>
      </c>
      <c r="O2599" s="12">
        <f t="shared" si="160"/>
        <v>6</v>
      </c>
      <c r="P2599">
        <f t="shared" si="161"/>
        <v>12.14</v>
      </c>
      <c r="Q2599" t="s">
        <v>8327</v>
      </c>
      <c r="R2599" s="16">
        <f t="shared" si="162"/>
        <v>42510.341631944444</v>
      </c>
      <c r="S2599" s="17">
        <f t="shared" si="163"/>
        <v>42540.341631944444</v>
      </c>
    </row>
    <row r="2600" spans="1:19" ht="32" hidden="1" x14ac:dyDescent="0.2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 s="12">
        <v>14</v>
      </c>
      <c r="M2600" t="b">
        <v>0</v>
      </c>
      <c r="N2600" t="s">
        <v>8282</v>
      </c>
      <c r="O2600" s="12">
        <f t="shared" si="160"/>
        <v>39</v>
      </c>
      <c r="P2600">
        <f t="shared" si="161"/>
        <v>83.57</v>
      </c>
      <c r="Q2600" t="s">
        <v>8327</v>
      </c>
      <c r="R2600" s="16">
        <f t="shared" si="162"/>
        <v>42240.840289351851</v>
      </c>
      <c r="S2600" s="17">
        <f t="shared" si="163"/>
        <v>42270.840289351851</v>
      </c>
    </row>
    <row r="2601" spans="1:19" ht="32" hidden="1" x14ac:dyDescent="0.2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 s="12">
        <v>5</v>
      </c>
      <c r="M2601" t="b">
        <v>0</v>
      </c>
      <c r="N2601" t="s">
        <v>8282</v>
      </c>
      <c r="O2601" s="12">
        <f t="shared" si="160"/>
        <v>1</v>
      </c>
      <c r="P2601">
        <f t="shared" si="161"/>
        <v>18</v>
      </c>
      <c r="Q2601" t="s">
        <v>8327</v>
      </c>
      <c r="R2601" s="16">
        <f t="shared" si="162"/>
        <v>41809.754016203704</v>
      </c>
      <c r="S2601" s="17">
        <f t="shared" si="163"/>
        <v>41854.754016203704</v>
      </c>
    </row>
    <row r="2602" spans="1:19" ht="32" hidden="1" x14ac:dyDescent="0.2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 s="12">
        <v>30</v>
      </c>
      <c r="M2602" t="b">
        <v>0</v>
      </c>
      <c r="N2602" t="s">
        <v>8282</v>
      </c>
      <c r="O2602" s="12">
        <f t="shared" si="160"/>
        <v>7</v>
      </c>
      <c r="P2602">
        <f t="shared" si="161"/>
        <v>115.53</v>
      </c>
      <c r="Q2602" t="s">
        <v>8327</v>
      </c>
      <c r="R2602" s="16">
        <f t="shared" si="162"/>
        <v>42394.900462962964</v>
      </c>
      <c r="S2602" s="17">
        <f t="shared" si="163"/>
        <v>42454.858796296292</v>
      </c>
    </row>
    <row r="2603" spans="1:19" ht="48" hidden="1" x14ac:dyDescent="0.2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 s="12">
        <v>151</v>
      </c>
      <c r="M2603" t="b">
        <v>1</v>
      </c>
      <c r="N2603" t="s">
        <v>8299</v>
      </c>
      <c r="O2603" s="12">
        <f t="shared" si="160"/>
        <v>661</v>
      </c>
      <c r="P2603">
        <f t="shared" si="161"/>
        <v>21.9</v>
      </c>
      <c r="Q2603" t="s">
        <v>8344</v>
      </c>
      <c r="R2603" s="16">
        <f t="shared" si="162"/>
        <v>41150.902187499996</v>
      </c>
      <c r="S2603" s="17">
        <f t="shared" si="163"/>
        <v>41165.165972222225</v>
      </c>
    </row>
    <row r="2604" spans="1:19" ht="48" hidden="1" x14ac:dyDescent="0.2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 s="12">
        <v>489</v>
      </c>
      <c r="M2604" t="b">
        <v>1</v>
      </c>
      <c r="N2604" t="s">
        <v>8299</v>
      </c>
      <c r="O2604" s="12">
        <f t="shared" si="160"/>
        <v>326</v>
      </c>
      <c r="P2604">
        <f t="shared" si="161"/>
        <v>80.02</v>
      </c>
      <c r="Q2604" t="s">
        <v>8344</v>
      </c>
      <c r="R2604" s="16">
        <f t="shared" si="162"/>
        <v>41915.747314814813</v>
      </c>
      <c r="S2604" s="17">
        <f t="shared" si="163"/>
        <v>41955.888888888891</v>
      </c>
    </row>
    <row r="2605" spans="1:19" ht="32" hidden="1" x14ac:dyDescent="0.2">
      <c r="A2605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 s="12">
        <v>50</v>
      </c>
      <c r="M2605" t="b">
        <v>1</v>
      </c>
      <c r="N2605" t="s">
        <v>8299</v>
      </c>
      <c r="O2605" s="12">
        <f t="shared" si="160"/>
        <v>101</v>
      </c>
      <c r="P2605">
        <f t="shared" si="161"/>
        <v>35.520000000000003</v>
      </c>
      <c r="Q2605" t="s">
        <v>8344</v>
      </c>
      <c r="R2605" s="16">
        <f t="shared" si="162"/>
        <v>41617.912662037037</v>
      </c>
      <c r="S2605" s="17">
        <f t="shared" si="163"/>
        <v>41631.912662037037</v>
      </c>
    </row>
    <row r="2606" spans="1:19" ht="48" hidden="1" x14ac:dyDescent="0.2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 s="12">
        <v>321</v>
      </c>
      <c r="M2606" t="b">
        <v>1</v>
      </c>
      <c r="N2606" t="s">
        <v>8299</v>
      </c>
      <c r="O2606" s="12">
        <f t="shared" si="160"/>
        <v>104</v>
      </c>
      <c r="P2606">
        <f t="shared" si="161"/>
        <v>64.930000000000007</v>
      </c>
      <c r="Q2606" t="s">
        <v>8344</v>
      </c>
      <c r="R2606" s="16">
        <f t="shared" si="162"/>
        <v>40998.051192129627</v>
      </c>
      <c r="S2606" s="17">
        <f t="shared" si="163"/>
        <v>41028.051192129627</v>
      </c>
    </row>
    <row r="2607" spans="1:19" ht="48" hidden="1" x14ac:dyDescent="0.2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 s="12">
        <v>1762</v>
      </c>
      <c r="M2607" t="b">
        <v>1</v>
      </c>
      <c r="N2607" t="s">
        <v>8299</v>
      </c>
      <c r="O2607" s="12">
        <f t="shared" si="160"/>
        <v>107</v>
      </c>
      <c r="P2607">
        <f t="shared" si="161"/>
        <v>60.97</v>
      </c>
      <c r="Q2607" t="s">
        <v>8344</v>
      </c>
      <c r="R2607" s="16">
        <f t="shared" si="162"/>
        <v>42508.541550925926</v>
      </c>
      <c r="S2607" s="17">
        <f t="shared" si="163"/>
        <v>42538.541550925926</v>
      </c>
    </row>
    <row r="2608" spans="1:19" ht="64" hidden="1" x14ac:dyDescent="0.2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 s="12">
        <v>385</v>
      </c>
      <c r="M2608" t="b">
        <v>1</v>
      </c>
      <c r="N2608" t="s">
        <v>8299</v>
      </c>
      <c r="O2608" s="12">
        <f t="shared" si="160"/>
        <v>110</v>
      </c>
      <c r="P2608">
        <f t="shared" si="161"/>
        <v>31.44</v>
      </c>
      <c r="Q2608" t="s">
        <v>8344</v>
      </c>
      <c r="R2608" s="16">
        <f t="shared" si="162"/>
        <v>41726.712754629632</v>
      </c>
      <c r="S2608" s="17">
        <f t="shared" si="163"/>
        <v>41758.712754629632</v>
      </c>
    </row>
    <row r="2609" spans="1:19" ht="48" hidden="1" x14ac:dyDescent="0.2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 s="12">
        <v>398</v>
      </c>
      <c r="M2609" t="b">
        <v>1</v>
      </c>
      <c r="N2609" t="s">
        <v>8299</v>
      </c>
      <c r="O2609" s="12">
        <f t="shared" si="160"/>
        <v>408</v>
      </c>
      <c r="P2609">
        <f t="shared" si="161"/>
        <v>81.95</v>
      </c>
      <c r="Q2609" t="s">
        <v>8344</v>
      </c>
      <c r="R2609" s="16">
        <f t="shared" si="162"/>
        <v>42184.874675925923</v>
      </c>
      <c r="S2609" s="17">
        <f t="shared" si="163"/>
        <v>42228.083333333328</v>
      </c>
    </row>
    <row r="2610" spans="1:19" ht="48" hidden="1" x14ac:dyDescent="0.2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 s="12">
        <v>304</v>
      </c>
      <c r="M2610" t="b">
        <v>1</v>
      </c>
      <c r="N2610" t="s">
        <v>8299</v>
      </c>
      <c r="O2610" s="12">
        <f t="shared" si="160"/>
        <v>224</v>
      </c>
      <c r="P2610">
        <f t="shared" si="161"/>
        <v>58.93</v>
      </c>
      <c r="Q2610" t="s">
        <v>8344</v>
      </c>
      <c r="R2610" s="16">
        <f t="shared" si="162"/>
        <v>42767.801712962959</v>
      </c>
      <c r="S2610" s="17">
        <f t="shared" si="163"/>
        <v>42809</v>
      </c>
    </row>
    <row r="2611" spans="1:19" ht="48" hidden="1" x14ac:dyDescent="0.2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 s="12">
        <v>676</v>
      </c>
      <c r="M2611" t="b">
        <v>1</v>
      </c>
      <c r="N2611" t="s">
        <v>8299</v>
      </c>
      <c r="O2611" s="12">
        <f t="shared" si="160"/>
        <v>304</v>
      </c>
      <c r="P2611">
        <f t="shared" si="161"/>
        <v>157.29</v>
      </c>
      <c r="Q2611" t="s">
        <v>8344</v>
      </c>
      <c r="R2611" s="16">
        <f t="shared" si="162"/>
        <v>41075.237858796296</v>
      </c>
      <c r="S2611" s="17">
        <f t="shared" si="163"/>
        <v>41105.237858796296</v>
      </c>
    </row>
    <row r="2612" spans="1:19" ht="32" hidden="1" x14ac:dyDescent="0.2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 s="12">
        <v>577</v>
      </c>
      <c r="M2612" t="b">
        <v>1</v>
      </c>
      <c r="N2612" t="s">
        <v>8299</v>
      </c>
      <c r="O2612" s="12">
        <f t="shared" si="160"/>
        <v>141</v>
      </c>
      <c r="P2612">
        <f t="shared" si="161"/>
        <v>55.76</v>
      </c>
      <c r="Q2612" t="s">
        <v>8344</v>
      </c>
      <c r="R2612" s="16">
        <f t="shared" si="162"/>
        <v>42564.881076388891</v>
      </c>
      <c r="S2612" s="17">
        <f t="shared" si="163"/>
        <v>42604.290972222225</v>
      </c>
    </row>
    <row r="2613" spans="1:19" ht="48" hidden="1" x14ac:dyDescent="0.2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 s="12">
        <v>3663</v>
      </c>
      <c r="M2613" t="b">
        <v>1</v>
      </c>
      <c r="N2613" t="s">
        <v>8299</v>
      </c>
      <c r="O2613" s="12">
        <f t="shared" si="160"/>
        <v>2791</v>
      </c>
      <c r="P2613">
        <f t="shared" si="161"/>
        <v>83.8</v>
      </c>
      <c r="Q2613" t="s">
        <v>8344</v>
      </c>
      <c r="R2613" s="16">
        <f t="shared" si="162"/>
        <v>42704.335810185185</v>
      </c>
      <c r="S2613" s="17">
        <f t="shared" si="163"/>
        <v>42737.957638888889</v>
      </c>
    </row>
    <row r="2614" spans="1:19" ht="48" hidden="1" x14ac:dyDescent="0.2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 s="12">
        <v>294</v>
      </c>
      <c r="M2614" t="b">
        <v>1</v>
      </c>
      <c r="N2614" t="s">
        <v>8299</v>
      </c>
      <c r="O2614" s="12">
        <f t="shared" si="160"/>
        <v>172</v>
      </c>
      <c r="P2614">
        <f t="shared" si="161"/>
        <v>58.42</v>
      </c>
      <c r="Q2614" t="s">
        <v>8344</v>
      </c>
      <c r="R2614" s="16">
        <f t="shared" si="162"/>
        <v>41982.143171296295</v>
      </c>
      <c r="S2614" s="17">
        <f t="shared" si="163"/>
        <v>42013.143171296295</v>
      </c>
    </row>
    <row r="2615" spans="1:19" ht="48" hidden="1" x14ac:dyDescent="0.2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 s="12">
        <v>28</v>
      </c>
      <c r="M2615" t="b">
        <v>1</v>
      </c>
      <c r="N2615" t="s">
        <v>8299</v>
      </c>
      <c r="O2615" s="12">
        <f t="shared" si="160"/>
        <v>101</v>
      </c>
      <c r="P2615">
        <f t="shared" si="161"/>
        <v>270.57</v>
      </c>
      <c r="Q2615" t="s">
        <v>8344</v>
      </c>
      <c r="R2615" s="16">
        <f t="shared" si="162"/>
        <v>41143.81821759259</v>
      </c>
      <c r="S2615" s="17">
        <f t="shared" si="163"/>
        <v>41173.81821759259</v>
      </c>
    </row>
    <row r="2616" spans="1:19" ht="48" hidden="1" x14ac:dyDescent="0.2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 s="12">
        <v>100</v>
      </c>
      <c r="M2616" t="b">
        <v>1</v>
      </c>
      <c r="N2616" t="s">
        <v>8299</v>
      </c>
      <c r="O2616" s="12">
        <f t="shared" si="160"/>
        <v>102</v>
      </c>
      <c r="P2616">
        <f t="shared" si="161"/>
        <v>107.1</v>
      </c>
      <c r="Q2616" t="s">
        <v>8344</v>
      </c>
      <c r="R2616" s="16">
        <f t="shared" si="162"/>
        <v>41730.708472222221</v>
      </c>
      <c r="S2616" s="17">
        <f t="shared" si="163"/>
        <v>41759.208333333336</v>
      </c>
    </row>
    <row r="2617" spans="1:19" ht="48" hidden="1" x14ac:dyDescent="0.2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 s="12">
        <v>72</v>
      </c>
      <c r="M2617" t="b">
        <v>1</v>
      </c>
      <c r="N2617" t="s">
        <v>8299</v>
      </c>
      <c r="O2617" s="12">
        <f t="shared" si="160"/>
        <v>170</v>
      </c>
      <c r="P2617">
        <f t="shared" si="161"/>
        <v>47.18</v>
      </c>
      <c r="Q2617" t="s">
        <v>8344</v>
      </c>
      <c r="R2617" s="16">
        <f t="shared" si="162"/>
        <v>42453.49726851852</v>
      </c>
      <c r="S2617" s="17">
        <f t="shared" si="163"/>
        <v>42490.5</v>
      </c>
    </row>
    <row r="2618" spans="1:19" ht="48" hidden="1" x14ac:dyDescent="0.2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 s="12">
        <v>238</v>
      </c>
      <c r="M2618" t="b">
        <v>1</v>
      </c>
      <c r="N2618" t="s">
        <v>8299</v>
      </c>
      <c r="O2618" s="12">
        <f t="shared" si="160"/>
        <v>115</v>
      </c>
      <c r="P2618">
        <f t="shared" si="161"/>
        <v>120.31</v>
      </c>
      <c r="Q2618" t="s">
        <v>8344</v>
      </c>
      <c r="R2618" s="16">
        <f t="shared" si="162"/>
        <v>42211.99454861111</v>
      </c>
      <c r="S2618" s="17">
        <f t="shared" si="163"/>
        <v>42241.99454861111</v>
      </c>
    </row>
    <row r="2619" spans="1:19" ht="48" hidden="1" x14ac:dyDescent="0.2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 s="12">
        <v>159</v>
      </c>
      <c r="M2619" t="b">
        <v>1</v>
      </c>
      <c r="N2619" t="s">
        <v>8299</v>
      </c>
      <c r="O2619" s="12">
        <f t="shared" si="160"/>
        <v>878</v>
      </c>
      <c r="P2619">
        <f t="shared" si="161"/>
        <v>27.6</v>
      </c>
      <c r="Q2619" t="s">
        <v>8344</v>
      </c>
      <c r="R2619" s="16">
        <f t="shared" si="162"/>
        <v>41902.874432870369</v>
      </c>
      <c r="S2619" s="17">
        <f t="shared" si="163"/>
        <v>41932.874432870369</v>
      </c>
    </row>
    <row r="2620" spans="1:19" ht="32" hidden="1" x14ac:dyDescent="0.2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 s="12">
        <v>77</v>
      </c>
      <c r="M2620" t="b">
        <v>1</v>
      </c>
      <c r="N2620" t="s">
        <v>8299</v>
      </c>
      <c r="O2620" s="12">
        <f t="shared" si="160"/>
        <v>105</v>
      </c>
      <c r="P2620">
        <f t="shared" si="161"/>
        <v>205.3</v>
      </c>
      <c r="Q2620" t="s">
        <v>8344</v>
      </c>
      <c r="R2620" s="16">
        <f t="shared" si="162"/>
        <v>42279.792372685188</v>
      </c>
      <c r="S2620" s="17">
        <f t="shared" si="163"/>
        <v>42339.834039351852</v>
      </c>
    </row>
    <row r="2621" spans="1:19" ht="48" hidden="1" x14ac:dyDescent="0.2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 s="12">
        <v>53</v>
      </c>
      <c r="M2621" t="b">
        <v>1</v>
      </c>
      <c r="N2621" t="s">
        <v>8299</v>
      </c>
      <c r="O2621" s="12">
        <f t="shared" si="160"/>
        <v>188</v>
      </c>
      <c r="P2621">
        <f t="shared" si="161"/>
        <v>35.549999999999997</v>
      </c>
      <c r="Q2621" t="s">
        <v>8344</v>
      </c>
      <c r="R2621" s="16">
        <f t="shared" si="162"/>
        <v>42273.884305555555</v>
      </c>
      <c r="S2621" s="17">
        <f t="shared" si="163"/>
        <v>42300.458333333328</v>
      </c>
    </row>
    <row r="2622" spans="1:19" ht="48" hidden="1" x14ac:dyDescent="0.2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 s="12">
        <v>1251</v>
      </c>
      <c r="M2622" t="b">
        <v>1</v>
      </c>
      <c r="N2622" t="s">
        <v>8299</v>
      </c>
      <c r="O2622" s="12">
        <f t="shared" si="160"/>
        <v>144</v>
      </c>
      <c r="P2622">
        <f t="shared" si="161"/>
        <v>74.64</v>
      </c>
      <c r="Q2622" t="s">
        <v>8344</v>
      </c>
      <c r="R2622" s="16">
        <f t="shared" si="162"/>
        <v>42251.16715277778</v>
      </c>
      <c r="S2622" s="17">
        <f t="shared" si="163"/>
        <v>42288.041666666672</v>
      </c>
    </row>
    <row r="2623" spans="1:19" ht="48" hidden="1" x14ac:dyDescent="0.2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 s="12">
        <v>465</v>
      </c>
      <c r="M2623" t="b">
        <v>1</v>
      </c>
      <c r="N2623" t="s">
        <v>8299</v>
      </c>
      <c r="O2623" s="12">
        <f t="shared" si="160"/>
        <v>146</v>
      </c>
      <c r="P2623">
        <f t="shared" si="161"/>
        <v>47.06</v>
      </c>
      <c r="Q2623" t="s">
        <v>8344</v>
      </c>
      <c r="R2623" s="16">
        <f t="shared" si="162"/>
        <v>42115.74754629629</v>
      </c>
      <c r="S2623" s="17">
        <f t="shared" si="163"/>
        <v>42145.74754629629</v>
      </c>
    </row>
    <row r="2624" spans="1:19" ht="48" hidden="1" x14ac:dyDescent="0.2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 s="12">
        <v>74</v>
      </c>
      <c r="M2624" t="b">
        <v>1</v>
      </c>
      <c r="N2624" t="s">
        <v>8299</v>
      </c>
      <c r="O2624" s="12">
        <f t="shared" si="160"/>
        <v>131</v>
      </c>
      <c r="P2624">
        <f t="shared" si="161"/>
        <v>26.59</v>
      </c>
      <c r="Q2624" t="s">
        <v>8344</v>
      </c>
      <c r="R2624" s="16">
        <f t="shared" si="162"/>
        <v>42689.74324074074</v>
      </c>
      <c r="S2624" s="17">
        <f t="shared" si="163"/>
        <v>42734.74324074074</v>
      </c>
    </row>
    <row r="2625" spans="1:19" ht="48" hidden="1" x14ac:dyDescent="0.2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 s="12">
        <v>62</v>
      </c>
      <c r="M2625" t="b">
        <v>1</v>
      </c>
      <c r="N2625" t="s">
        <v>8299</v>
      </c>
      <c r="O2625" s="12">
        <f t="shared" si="160"/>
        <v>114</v>
      </c>
      <c r="P2625">
        <f t="shared" si="161"/>
        <v>36.770000000000003</v>
      </c>
      <c r="Q2625" t="s">
        <v>8344</v>
      </c>
      <c r="R2625" s="16">
        <f t="shared" si="162"/>
        <v>42692.256550925929</v>
      </c>
      <c r="S2625" s="17">
        <f t="shared" si="163"/>
        <v>42706.256550925929</v>
      </c>
    </row>
    <row r="2626" spans="1:19" ht="48" hidden="1" x14ac:dyDescent="0.2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 s="12">
        <v>3468</v>
      </c>
      <c r="M2626" t="b">
        <v>1</v>
      </c>
      <c r="N2626" t="s">
        <v>8299</v>
      </c>
      <c r="O2626" s="12">
        <f t="shared" ref="O2626:O2689" si="164">ROUND(E2626/D2626*100,0)</f>
        <v>1379</v>
      </c>
      <c r="P2626">
        <f t="shared" si="161"/>
        <v>31.82</v>
      </c>
      <c r="Q2626" t="s">
        <v>8344</v>
      </c>
      <c r="R2626" s="16">
        <f t="shared" si="162"/>
        <v>41144.42155092593</v>
      </c>
      <c r="S2626" s="17">
        <f t="shared" si="163"/>
        <v>41165.42155092593</v>
      </c>
    </row>
    <row r="2627" spans="1:19" ht="48" hidden="1" x14ac:dyDescent="0.2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 s="12">
        <v>52</v>
      </c>
      <c r="M2627" t="b">
        <v>1</v>
      </c>
      <c r="N2627" t="s">
        <v>8299</v>
      </c>
      <c r="O2627" s="12">
        <f t="shared" si="164"/>
        <v>956</v>
      </c>
      <c r="P2627">
        <f t="shared" ref="P2627:P2690" si="165">IFERROR(ROUND(E2627/L2627,2),0)</f>
        <v>27.58</v>
      </c>
      <c r="Q2627" t="s">
        <v>8344</v>
      </c>
      <c r="R2627" s="16">
        <f t="shared" ref="R2627:R2690" si="166">(((J2627/60)/60)/24)+DATE(1970,1,1)</f>
        <v>42658.810277777782</v>
      </c>
      <c r="S2627" s="17">
        <f t="shared" ref="S2627:S2690" si="167">(((I2627/60)/60)/24)+DATE(1970,1,1)</f>
        <v>42683.851944444439</v>
      </c>
    </row>
    <row r="2628" spans="1:19" ht="48" hidden="1" x14ac:dyDescent="0.2">
      <c r="A262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 s="12">
        <v>50</v>
      </c>
      <c r="M2628" t="b">
        <v>1</v>
      </c>
      <c r="N2628" t="s">
        <v>8299</v>
      </c>
      <c r="O2628" s="12">
        <f t="shared" si="164"/>
        <v>112</v>
      </c>
      <c r="P2628">
        <f t="shared" si="165"/>
        <v>56</v>
      </c>
      <c r="Q2628" t="s">
        <v>8344</v>
      </c>
      <c r="R2628" s="16">
        <f t="shared" si="166"/>
        <v>42128.628113425926</v>
      </c>
      <c r="S2628" s="17">
        <f t="shared" si="167"/>
        <v>42158.628113425926</v>
      </c>
    </row>
    <row r="2629" spans="1:19" ht="48" hidden="1" x14ac:dyDescent="0.2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 s="12">
        <v>45</v>
      </c>
      <c r="M2629" t="b">
        <v>1</v>
      </c>
      <c r="N2629" t="s">
        <v>8299</v>
      </c>
      <c r="O2629" s="12">
        <f t="shared" si="164"/>
        <v>647</v>
      </c>
      <c r="P2629">
        <f t="shared" si="165"/>
        <v>21.56</v>
      </c>
      <c r="Q2629" t="s">
        <v>8344</v>
      </c>
      <c r="R2629" s="16">
        <f t="shared" si="166"/>
        <v>42304.829409722224</v>
      </c>
      <c r="S2629" s="17">
        <f t="shared" si="167"/>
        <v>42334.871076388896</v>
      </c>
    </row>
    <row r="2630" spans="1:19" ht="32" hidden="1" x14ac:dyDescent="0.2">
      <c r="A2630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 s="12">
        <v>21</v>
      </c>
      <c r="M2630" t="b">
        <v>1</v>
      </c>
      <c r="N2630" t="s">
        <v>8299</v>
      </c>
      <c r="O2630" s="12">
        <f t="shared" si="164"/>
        <v>110</v>
      </c>
      <c r="P2630">
        <f t="shared" si="165"/>
        <v>44.1</v>
      </c>
      <c r="Q2630" t="s">
        <v>8344</v>
      </c>
      <c r="R2630" s="16">
        <f t="shared" si="166"/>
        <v>41953.966053240743</v>
      </c>
      <c r="S2630" s="17">
        <f t="shared" si="167"/>
        <v>41973.966053240743</v>
      </c>
    </row>
    <row r="2631" spans="1:19" ht="32" hidden="1" x14ac:dyDescent="0.2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 s="12">
        <v>100</v>
      </c>
      <c r="M2631" t="b">
        <v>1</v>
      </c>
      <c r="N2631" t="s">
        <v>8299</v>
      </c>
      <c r="O2631" s="12">
        <f t="shared" si="164"/>
        <v>128</v>
      </c>
      <c r="P2631">
        <f t="shared" si="165"/>
        <v>63.87</v>
      </c>
      <c r="Q2631" t="s">
        <v>8344</v>
      </c>
      <c r="R2631" s="16">
        <f t="shared" si="166"/>
        <v>42108.538449074069</v>
      </c>
      <c r="S2631" s="17">
        <f t="shared" si="167"/>
        <v>42138.538449074069</v>
      </c>
    </row>
    <row r="2632" spans="1:19" ht="48" hidden="1" x14ac:dyDescent="0.2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 s="12">
        <v>81</v>
      </c>
      <c r="M2632" t="b">
        <v>1</v>
      </c>
      <c r="N2632" t="s">
        <v>8299</v>
      </c>
      <c r="O2632" s="12">
        <f t="shared" si="164"/>
        <v>158</v>
      </c>
      <c r="P2632">
        <f t="shared" si="165"/>
        <v>38.99</v>
      </c>
      <c r="Q2632" t="s">
        <v>8344</v>
      </c>
      <c r="R2632" s="16">
        <f t="shared" si="166"/>
        <v>42524.105462962965</v>
      </c>
      <c r="S2632" s="17">
        <f t="shared" si="167"/>
        <v>42551.416666666672</v>
      </c>
    </row>
    <row r="2633" spans="1:19" ht="48" hidden="1" x14ac:dyDescent="0.2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 s="12">
        <v>286</v>
      </c>
      <c r="M2633" t="b">
        <v>1</v>
      </c>
      <c r="N2633" t="s">
        <v>8299</v>
      </c>
      <c r="O2633" s="12">
        <f t="shared" si="164"/>
        <v>115</v>
      </c>
      <c r="P2633">
        <f t="shared" si="165"/>
        <v>80.19</v>
      </c>
      <c r="Q2633" t="s">
        <v>8344</v>
      </c>
      <c r="R2633" s="16">
        <f t="shared" si="166"/>
        <v>42218.169293981482</v>
      </c>
      <c r="S2633" s="17">
        <f t="shared" si="167"/>
        <v>42246.169293981482</v>
      </c>
    </row>
    <row r="2634" spans="1:19" ht="48" hidden="1" x14ac:dyDescent="0.2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 s="12">
        <v>42</v>
      </c>
      <c r="M2634" t="b">
        <v>1</v>
      </c>
      <c r="N2634" t="s">
        <v>8299</v>
      </c>
      <c r="O2634" s="12">
        <f t="shared" si="164"/>
        <v>137</v>
      </c>
      <c r="P2634">
        <f t="shared" si="165"/>
        <v>34.9</v>
      </c>
      <c r="Q2634" t="s">
        <v>8344</v>
      </c>
      <c r="R2634" s="16">
        <f t="shared" si="166"/>
        <v>42494.061793981484</v>
      </c>
      <c r="S2634" s="17">
        <f t="shared" si="167"/>
        <v>42519.061793981484</v>
      </c>
    </row>
    <row r="2635" spans="1:19" ht="48" hidden="1" x14ac:dyDescent="0.2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 s="12">
        <v>199</v>
      </c>
      <c r="M2635" t="b">
        <v>1</v>
      </c>
      <c r="N2635" t="s">
        <v>8299</v>
      </c>
      <c r="O2635" s="12">
        <f t="shared" si="164"/>
        <v>355</v>
      </c>
      <c r="P2635">
        <f t="shared" si="165"/>
        <v>89.1</v>
      </c>
      <c r="Q2635" t="s">
        <v>8344</v>
      </c>
      <c r="R2635" s="16">
        <f t="shared" si="166"/>
        <v>41667.823287037041</v>
      </c>
      <c r="S2635" s="17">
        <f t="shared" si="167"/>
        <v>41697.958333333336</v>
      </c>
    </row>
    <row r="2636" spans="1:19" ht="48" hidden="1" x14ac:dyDescent="0.2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 s="12">
        <v>25</v>
      </c>
      <c r="M2636" t="b">
        <v>1</v>
      </c>
      <c r="N2636" t="s">
        <v>8299</v>
      </c>
      <c r="O2636" s="12">
        <f t="shared" si="164"/>
        <v>106</v>
      </c>
      <c r="P2636">
        <f t="shared" si="165"/>
        <v>39.44</v>
      </c>
      <c r="Q2636" t="s">
        <v>8344</v>
      </c>
      <c r="R2636" s="16">
        <f t="shared" si="166"/>
        <v>42612.656493055561</v>
      </c>
      <c r="S2636" s="17">
        <f t="shared" si="167"/>
        <v>42642.656493055561</v>
      </c>
    </row>
    <row r="2637" spans="1:19" ht="48" hidden="1" x14ac:dyDescent="0.2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 s="12">
        <v>84</v>
      </c>
      <c r="M2637" t="b">
        <v>1</v>
      </c>
      <c r="N2637" t="s">
        <v>8299</v>
      </c>
      <c r="O2637" s="12">
        <f t="shared" si="164"/>
        <v>100</v>
      </c>
      <c r="P2637">
        <f t="shared" si="165"/>
        <v>136.9</v>
      </c>
      <c r="Q2637" t="s">
        <v>8344</v>
      </c>
      <c r="R2637" s="16">
        <f t="shared" si="166"/>
        <v>42037.950937500005</v>
      </c>
      <c r="S2637" s="17">
        <f t="shared" si="167"/>
        <v>42072.909270833334</v>
      </c>
    </row>
    <row r="2638" spans="1:19" ht="48" hidden="1" x14ac:dyDescent="0.2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 s="12">
        <v>50</v>
      </c>
      <c r="M2638" t="b">
        <v>1</v>
      </c>
      <c r="N2638" t="s">
        <v>8299</v>
      </c>
      <c r="O2638" s="12">
        <f t="shared" si="164"/>
        <v>187</v>
      </c>
      <c r="P2638">
        <f t="shared" si="165"/>
        <v>37.46</v>
      </c>
      <c r="Q2638" t="s">
        <v>8344</v>
      </c>
      <c r="R2638" s="16">
        <f t="shared" si="166"/>
        <v>42636.614745370374</v>
      </c>
      <c r="S2638" s="17">
        <f t="shared" si="167"/>
        <v>42659.041666666672</v>
      </c>
    </row>
    <row r="2639" spans="1:19" ht="32" hidden="1" x14ac:dyDescent="0.2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 s="12">
        <v>26</v>
      </c>
      <c r="M2639" t="b">
        <v>1</v>
      </c>
      <c r="N2639" t="s">
        <v>8299</v>
      </c>
      <c r="O2639" s="12">
        <f t="shared" si="164"/>
        <v>166</v>
      </c>
      <c r="P2639">
        <f t="shared" si="165"/>
        <v>31.96</v>
      </c>
      <c r="Q2639" t="s">
        <v>8344</v>
      </c>
      <c r="R2639" s="16">
        <f t="shared" si="166"/>
        <v>42639.549479166672</v>
      </c>
      <c r="S2639" s="17">
        <f t="shared" si="167"/>
        <v>42655.549479166672</v>
      </c>
    </row>
    <row r="2640" spans="1:19" ht="48" hidden="1" x14ac:dyDescent="0.2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 s="12">
        <v>14</v>
      </c>
      <c r="M2640" t="b">
        <v>1</v>
      </c>
      <c r="N2640" t="s">
        <v>8299</v>
      </c>
      <c r="O2640" s="12">
        <f t="shared" si="164"/>
        <v>102</v>
      </c>
      <c r="P2640">
        <f t="shared" si="165"/>
        <v>25.21</v>
      </c>
      <c r="Q2640" t="s">
        <v>8344</v>
      </c>
      <c r="R2640" s="16">
        <f t="shared" si="166"/>
        <v>41989.913136574076</v>
      </c>
      <c r="S2640" s="17">
        <f t="shared" si="167"/>
        <v>42019.913136574076</v>
      </c>
    </row>
    <row r="2641" spans="1:19" ht="48" hidden="1" x14ac:dyDescent="0.2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 s="12">
        <v>49</v>
      </c>
      <c r="M2641" t="b">
        <v>1</v>
      </c>
      <c r="N2641" t="s">
        <v>8299</v>
      </c>
      <c r="O2641" s="12">
        <f t="shared" si="164"/>
        <v>164</v>
      </c>
      <c r="P2641">
        <f t="shared" si="165"/>
        <v>10.039999999999999</v>
      </c>
      <c r="Q2641" t="s">
        <v>8344</v>
      </c>
      <c r="R2641" s="16">
        <f t="shared" si="166"/>
        <v>42024.86513888889</v>
      </c>
      <c r="S2641" s="17">
        <f t="shared" si="167"/>
        <v>42054.86513888889</v>
      </c>
    </row>
    <row r="2642" spans="1:19" ht="64" hidden="1" x14ac:dyDescent="0.2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 s="12">
        <v>69</v>
      </c>
      <c r="M2642" t="b">
        <v>1</v>
      </c>
      <c r="N2642" t="s">
        <v>8299</v>
      </c>
      <c r="O2642" s="12">
        <f t="shared" si="164"/>
        <v>106</v>
      </c>
      <c r="P2642">
        <f t="shared" si="165"/>
        <v>45.94</v>
      </c>
      <c r="Q2642" t="s">
        <v>8344</v>
      </c>
      <c r="R2642" s="16">
        <f t="shared" si="166"/>
        <v>42103.160578703704</v>
      </c>
      <c r="S2642" s="17">
        <f t="shared" si="167"/>
        <v>42163.160578703704</v>
      </c>
    </row>
    <row r="2643" spans="1:19" ht="32" hidden="1" x14ac:dyDescent="0.2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 s="12">
        <v>1</v>
      </c>
      <c r="M2643" t="b">
        <v>0</v>
      </c>
      <c r="N2643" t="s">
        <v>8299</v>
      </c>
      <c r="O2643" s="12">
        <f t="shared" si="164"/>
        <v>1</v>
      </c>
      <c r="P2643">
        <f t="shared" si="165"/>
        <v>15</v>
      </c>
      <c r="Q2643" t="s">
        <v>8344</v>
      </c>
      <c r="R2643" s="16">
        <f t="shared" si="166"/>
        <v>41880.827118055553</v>
      </c>
      <c r="S2643" s="17">
        <f t="shared" si="167"/>
        <v>41897.839583333334</v>
      </c>
    </row>
    <row r="2644" spans="1:19" ht="64" hidden="1" x14ac:dyDescent="0.2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 s="12">
        <v>0</v>
      </c>
      <c r="M2644" t="b">
        <v>0</v>
      </c>
      <c r="N2644" t="s">
        <v>8299</v>
      </c>
      <c r="O2644" s="12">
        <f t="shared" si="164"/>
        <v>0</v>
      </c>
      <c r="P2644">
        <f t="shared" si="165"/>
        <v>0</v>
      </c>
      <c r="Q2644" t="s">
        <v>8344</v>
      </c>
      <c r="R2644" s="16">
        <f t="shared" si="166"/>
        <v>42536.246620370366</v>
      </c>
      <c r="S2644" s="17">
        <f t="shared" si="167"/>
        <v>42566.289583333331</v>
      </c>
    </row>
    <row r="2645" spans="1:19" ht="48" hidden="1" x14ac:dyDescent="0.2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 s="12">
        <v>1501</v>
      </c>
      <c r="M2645" t="b">
        <v>0</v>
      </c>
      <c r="N2645" t="s">
        <v>8299</v>
      </c>
      <c r="O2645" s="12">
        <f t="shared" si="164"/>
        <v>34</v>
      </c>
      <c r="P2645">
        <f t="shared" si="165"/>
        <v>223.58</v>
      </c>
      <c r="Q2645" t="s">
        <v>8344</v>
      </c>
      <c r="R2645" s="16">
        <f t="shared" si="166"/>
        <v>42689.582349537035</v>
      </c>
      <c r="S2645" s="17">
        <f t="shared" si="167"/>
        <v>42725.332638888889</v>
      </c>
    </row>
    <row r="2646" spans="1:19" ht="48" hidden="1" x14ac:dyDescent="0.2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 s="12">
        <v>52</v>
      </c>
      <c r="M2646" t="b">
        <v>0</v>
      </c>
      <c r="N2646" t="s">
        <v>8299</v>
      </c>
      <c r="O2646" s="12">
        <f t="shared" si="164"/>
        <v>2</v>
      </c>
      <c r="P2646">
        <f t="shared" si="165"/>
        <v>39.479999999999997</v>
      </c>
      <c r="Q2646" t="s">
        <v>8344</v>
      </c>
      <c r="R2646" s="16">
        <f t="shared" si="166"/>
        <v>42774.792071759264</v>
      </c>
      <c r="S2646" s="17">
        <f t="shared" si="167"/>
        <v>42804.792071759264</v>
      </c>
    </row>
    <row r="2647" spans="1:19" ht="48" hidden="1" x14ac:dyDescent="0.2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 s="12">
        <v>23</v>
      </c>
      <c r="M2647" t="b">
        <v>0</v>
      </c>
      <c r="N2647" t="s">
        <v>8299</v>
      </c>
      <c r="O2647" s="12">
        <f t="shared" si="164"/>
        <v>11</v>
      </c>
      <c r="P2647">
        <f t="shared" si="165"/>
        <v>91.3</v>
      </c>
      <c r="Q2647" t="s">
        <v>8344</v>
      </c>
      <c r="R2647" s="16">
        <f t="shared" si="166"/>
        <v>41921.842627314814</v>
      </c>
      <c r="S2647" s="17">
        <f t="shared" si="167"/>
        <v>41951.884293981479</v>
      </c>
    </row>
    <row r="2648" spans="1:19" ht="48" hidden="1" x14ac:dyDescent="0.2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 s="12">
        <v>535</v>
      </c>
      <c r="M2648" t="b">
        <v>0</v>
      </c>
      <c r="N2648" t="s">
        <v>8299</v>
      </c>
      <c r="O2648" s="12">
        <f t="shared" si="164"/>
        <v>8</v>
      </c>
      <c r="P2648">
        <f t="shared" si="165"/>
        <v>78.67</v>
      </c>
      <c r="Q2648" t="s">
        <v>8344</v>
      </c>
      <c r="R2648" s="16">
        <f t="shared" si="166"/>
        <v>42226.313298611116</v>
      </c>
      <c r="S2648" s="17">
        <f t="shared" si="167"/>
        <v>42256.313298611116</v>
      </c>
    </row>
    <row r="2649" spans="1:19" ht="48" hidden="1" x14ac:dyDescent="0.2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 s="12">
        <v>3</v>
      </c>
      <c r="M2649" t="b">
        <v>0</v>
      </c>
      <c r="N2649" t="s">
        <v>8299</v>
      </c>
      <c r="O2649" s="12">
        <f t="shared" si="164"/>
        <v>1</v>
      </c>
      <c r="P2649">
        <f t="shared" si="165"/>
        <v>12</v>
      </c>
      <c r="Q2649" t="s">
        <v>8344</v>
      </c>
      <c r="R2649" s="16">
        <f t="shared" si="166"/>
        <v>42200.261793981481</v>
      </c>
      <c r="S2649" s="17">
        <f t="shared" si="167"/>
        <v>42230.261793981481</v>
      </c>
    </row>
    <row r="2650" spans="1:19" ht="48" hidden="1" x14ac:dyDescent="0.2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 s="12">
        <v>6</v>
      </c>
      <c r="M2650" t="b">
        <v>0</v>
      </c>
      <c r="N2650" t="s">
        <v>8299</v>
      </c>
      <c r="O2650" s="12">
        <f t="shared" si="164"/>
        <v>1</v>
      </c>
      <c r="P2650">
        <f t="shared" si="165"/>
        <v>17.670000000000002</v>
      </c>
      <c r="Q2650" t="s">
        <v>8344</v>
      </c>
      <c r="R2650" s="16">
        <f t="shared" si="166"/>
        <v>42408.714814814812</v>
      </c>
      <c r="S2650" s="17">
        <f t="shared" si="167"/>
        <v>42438.714814814812</v>
      </c>
    </row>
    <row r="2651" spans="1:19" ht="16" hidden="1" x14ac:dyDescent="0.2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 s="12">
        <v>3</v>
      </c>
      <c r="M2651" t="b">
        <v>0</v>
      </c>
      <c r="N2651" t="s">
        <v>8299</v>
      </c>
      <c r="O2651" s="12">
        <f t="shared" si="164"/>
        <v>0</v>
      </c>
      <c r="P2651">
        <f t="shared" si="165"/>
        <v>41.33</v>
      </c>
      <c r="Q2651" t="s">
        <v>8344</v>
      </c>
      <c r="R2651" s="16">
        <f t="shared" si="166"/>
        <v>42341.99700231482</v>
      </c>
      <c r="S2651" s="17">
        <f t="shared" si="167"/>
        <v>42401.99700231482</v>
      </c>
    </row>
    <row r="2652" spans="1:19" ht="48" hidden="1" x14ac:dyDescent="0.2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 s="12">
        <v>5</v>
      </c>
      <c r="M2652" t="b">
        <v>0</v>
      </c>
      <c r="N2652" t="s">
        <v>8299</v>
      </c>
      <c r="O2652" s="12">
        <f t="shared" si="164"/>
        <v>1</v>
      </c>
      <c r="P2652">
        <f t="shared" si="165"/>
        <v>71.599999999999994</v>
      </c>
      <c r="Q2652" t="s">
        <v>8344</v>
      </c>
      <c r="R2652" s="16">
        <f t="shared" si="166"/>
        <v>42695.624340277776</v>
      </c>
      <c r="S2652" s="17">
        <f t="shared" si="167"/>
        <v>42725.624340277776</v>
      </c>
    </row>
    <row r="2653" spans="1:19" ht="48" hidden="1" x14ac:dyDescent="0.2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 s="12">
        <v>17</v>
      </c>
      <c r="M2653" t="b">
        <v>0</v>
      </c>
      <c r="N2653" t="s">
        <v>8299</v>
      </c>
      <c r="O2653" s="12">
        <f t="shared" si="164"/>
        <v>2</v>
      </c>
      <c r="P2653">
        <f t="shared" si="165"/>
        <v>307.82</v>
      </c>
      <c r="Q2653" t="s">
        <v>8344</v>
      </c>
      <c r="R2653" s="16">
        <f t="shared" si="166"/>
        <v>42327.805659722217</v>
      </c>
      <c r="S2653" s="17">
        <f t="shared" si="167"/>
        <v>42355.805659722217</v>
      </c>
    </row>
    <row r="2654" spans="1:19" ht="48" hidden="1" x14ac:dyDescent="0.2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 s="12">
        <v>11</v>
      </c>
      <c r="M2654" t="b">
        <v>0</v>
      </c>
      <c r="N2654" t="s">
        <v>8299</v>
      </c>
      <c r="O2654" s="12">
        <f t="shared" si="164"/>
        <v>1</v>
      </c>
      <c r="P2654">
        <f t="shared" si="165"/>
        <v>80.45</v>
      </c>
      <c r="Q2654" t="s">
        <v>8344</v>
      </c>
      <c r="R2654" s="16">
        <f t="shared" si="166"/>
        <v>41953.158854166672</v>
      </c>
      <c r="S2654" s="17">
        <f t="shared" si="167"/>
        <v>41983.158854166672</v>
      </c>
    </row>
    <row r="2655" spans="1:19" ht="48" hidden="1" x14ac:dyDescent="0.2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 s="12">
        <v>70</v>
      </c>
      <c r="M2655" t="b">
        <v>0</v>
      </c>
      <c r="N2655" t="s">
        <v>8299</v>
      </c>
      <c r="O2655" s="12">
        <f t="shared" si="164"/>
        <v>12</v>
      </c>
      <c r="P2655">
        <f t="shared" si="165"/>
        <v>83.94</v>
      </c>
      <c r="Q2655" t="s">
        <v>8344</v>
      </c>
      <c r="R2655" s="16">
        <f t="shared" si="166"/>
        <v>41771.651932870373</v>
      </c>
      <c r="S2655" s="17">
        <f t="shared" si="167"/>
        <v>41803.166666666664</v>
      </c>
    </row>
    <row r="2656" spans="1:19" ht="48" hidden="1" x14ac:dyDescent="0.2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 s="12">
        <v>6</v>
      </c>
      <c r="M2656" t="b">
        <v>0</v>
      </c>
      <c r="N2656" t="s">
        <v>8299</v>
      </c>
      <c r="O2656" s="12">
        <f t="shared" si="164"/>
        <v>0</v>
      </c>
      <c r="P2656">
        <f t="shared" si="165"/>
        <v>8.5</v>
      </c>
      <c r="Q2656" t="s">
        <v>8344</v>
      </c>
      <c r="R2656" s="16">
        <f t="shared" si="166"/>
        <v>42055.600995370376</v>
      </c>
      <c r="S2656" s="17">
        <f t="shared" si="167"/>
        <v>42115.559328703705</v>
      </c>
    </row>
    <row r="2657" spans="1:19" ht="16" hidden="1" x14ac:dyDescent="0.2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 s="12">
        <v>43</v>
      </c>
      <c r="M2657" t="b">
        <v>0</v>
      </c>
      <c r="N2657" t="s">
        <v>8299</v>
      </c>
      <c r="O2657" s="12">
        <f t="shared" si="164"/>
        <v>21</v>
      </c>
      <c r="P2657">
        <f t="shared" si="165"/>
        <v>73.37</v>
      </c>
      <c r="Q2657" t="s">
        <v>8344</v>
      </c>
      <c r="R2657" s="16">
        <f t="shared" si="166"/>
        <v>42381.866284722222</v>
      </c>
      <c r="S2657" s="17">
        <f t="shared" si="167"/>
        <v>42409.833333333328</v>
      </c>
    </row>
    <row r="2658" spans="1:19" ht="32" hidden="1" x14ac:dyDescent="0.2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 s="12">
        <v>152</v>
      </c>
      <c r="M2658" t="b">
        <v>0</v>
      </c>
      <c r="N2658" t="s">
        <v>8299</v>
      </c>
      <c r="O2658" s="12">
        <f t="shared" si="164"/>
        <v>11</v>
      </c>
      <c r="P2658">
        <f t="shared" si="165"/>
        <v>112.86</v>
      </c>
      <c r="Q2658" t="s">
        <v>8344</v>
      </c>
      <c r="R2658" s="16">
        <f t="shared" si="166"/>
        <v>42767.688518518517</v>
      </c>
      <c r="S2658" s="17">
        <f t="shared" si="167"/>
        <v>42806.791666666672</v>
      </c>
    </row>
    <row r="2659" spans="1:19" ht="48" hidden="1" x14ac:dyDescent="0.2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 s="12">
        <v>59</v>
      </c>
      <c r="M2659" t="b">
        <v>0</v>
      </c>
      <c r="N2659" t="s">
        <v>8299</v>
      </c>
      <c r="O2659" s="12">
        <f t="shared" si="164"/>
        <v>19</v>
      </c>
      <c r="P2659">
        <f t="shared" si="165"/>
        <v>95.28</v>
      </c>
      <c r="Q2659" t="s">
        <v>8344</v>
      </c>
      <c r="R2659" s="16">
        <f t="shared" si="166"/>
        <v>42551.928854166668</v>
      </c>
      <c r="S2659" s="17">
        <f t="shared" si="167"/>
        <v>42585.0625</v>
      </c>
    </row>
    <row r="2660" spans="1:19" ht="48" hidden="1" x14ac:dyDescent="0.2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 s="12">
        <v>4</v>
      </c>
      <c r="M2660" t="b">
        <v>0</v>
      </c>
      <c r="N2660" t="s">
        <v>8299</v>
      </c>
      <c r="O2660" s="12">
        <f t="shared" si="164"/>
        <v>0</v>
      </c>
      <c r="P2660">
        <f t="shared" si="165"/>
        <v>22.75</v>
      </c>
      <c r="Q2660" t="s">
        <v>8344</v>
      </c>
      <c r="R2660" s="16">
        <f t="shared" si="166"/>
        <v>42551.884189814817</v>
      </c>
      <c r="S2660" s="17">
        <f t="shared" si="167"/>
        <v>42581.884189814817</v>
      </c>
    </row>
    <row r="2661" spans="1:19" ht="16" hidden="1" x14ac:dyDescent="0.2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 s="12">
        <v>10</v>
      </c>
      <c r="M2661" t="b">
        <v>0</v>
      </c>
      <c r="N2661" t="s">
        <v>8299</v>
      </c>
      <c r="O2661" s="12">
        <f t="shared" si="164"/>
        <v>3</v>
      </c>
      <c r="P2661">
        <f t="shared" si="165"/>
        <v>133.30000000000001</v>
      </c>
      <c r="Q2661" t="s">
        <v>8344</v>
      </c>
      <c r="R2661" s="16">
        <f t="shared" si="166"/>
        <v>42082.069560185191</v>
      </c>
      <c r="S2661" s="17">
        <f t="shared" si="167"/>
        <v>42112.069560185191</v>
      </c>
    </row>
    <row r="2662" spans="1:19" ht="48" hidden="1" x14ac:dyDescent="0.2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 s="12">
        <v>5</v>
      </c>
      <c r="M2662" t="b">
        <v>0</v>
      </c>
      <c r="N2662" t="s">
        <v>8299</v>
      </c>
      <c r="O2662" s="12">
        <f t="shared" si="164"/>
        <v>0</v>
      </c>
      <c r="P2662">
        <f t="shared" si="165"/>
        <v>3.8</v>
      </c>
      <c r="Q2662" t="s">
        <v>8344</v>
      </c>
      <c r="R2662" s="16">
        <f t="shared" si="166"/>
        <v>42272.713171296295</v>
      </c>
      <c r="S2662" s="17">
        <f t="shared" si="167"/>
        <v>42332.754837962959</v>
      </c>
    </row>
    <row r="2663" spans="1:19" ht="48" hidden="1" x14ac:dyDescent="0.2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 s="12">
        <v>60</v>
      </c>
      <c r="M2663" t="b">
        <v>1</v>
      </c>
      <c r="N2663" t="s">
        <v>8300</v>
      </c>
      <c r="O2663" s="12">
        <f t="shared" si="164"/>
        <v>103</v>
      </c>
      <c r="P2663">
        <f t="shared" si="165"/>
        <v>85.75</v>
      </c>
      <c r="Q2663" t="s">
        <v>8345</v>
      </c>
      <c r="R2663" s="16">
        <f t="shared" si="166"/>
        <v>41542.958449074074</v>
      </c>
      <c r="S2663" s="17">
        <f t="shared" si="167"/>
        <v>41572.958449074074</v>
      </c>
    </row>
    <row r="2664" spans="1:19" ht="48" hidden="1" x14ac:dyDescent="0.2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 s="12">
        <v>80</v>
      </c>
      <c r="M2664" t="b">
        <v>1</v>
      </c>
      <c r="N2664" t="s">
        <v>8300</v>
      </c>
      <c r="O2664" s="12">
        <f t="shared" si="164"/>
        <v>107</v>
      </c>
      <c r="P2664">
        <f t="shared" si="165"/>
        <v>267</v>
      </c>
      <c r="Q2664" t="s">
        <v>8345</v>
      </c>
      <c r="R2664" s="16">
        <f t="shared" si="166"/>
        <v>42207.746678240743</v>
      </c>
      <c r="S2664" s="17">
        <f t="shared" si="167"/>
        <v>42237.746678240743</v>
      </c>
    </row>
    <row r="2665" spans="1:19" ht="48" hidden="1" x14ac:dyDescent="0.2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 s="12">
        <v>56</v>
      </c>
      <c r="M2665" t="b">
        <v>1</v>
      </c>
      <c r="N2665" t="s">
        <v>8300</v>
      </c>
      <c r="O2665" s="12">
        <f t="shared" si="164"/>
        <v>105</v>
      </c>
      <c r="P2665">
        <f t="shared" si="165"/>
        <v>373.56</v>
      </c>
      <c r="Q2665" t="s">
        <v>8345</v>
      </c>
      <c r="R2665" s="16">
        <f t="shared" si="166"/>
        <v>42222.622766203705</v>
      </c>
      <c r="S2665" s="17">
        <f t="shared" si="167"/>
        <v>42251.625</v>
      </c>
    </row>
    <row r="2666" spans="1:19" ht="48" hidden="1" x14ac:dyDescent="0.2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 s="12">
        <v>104</v>
      </c>
      <c r="M2666" t="b">
        <v>1</v>
      </c>
      <c r="N2666" t="s">
        <v>8300</v>
      </c>
      <c r="O2666" s="12">
        <f t="shared" si="164"/>
        <v>103</v>
      </c>
      <c r="P2666">
        <f t="shared" si="165"/>
        <v>174.04</v>
      </c>
      <c r="Q2666" t="s">
        <v>8345</v>
      </c>
      <c r="R2666" s="16">
        <f t="shared" si="166"/>
        <v>42313.02542824074</v>
      </c>
      <c r="S2666" s="17">
        <f t="shared" si="167"/>
        <v>42347.290972222225</v>
      </c>
    </row>
    <row r="2667" spans="1:19" ht="48" hidden="1" x14ac:dyDescent="0.2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 s="12">
        <v>46</v>
      </c>
      <c r="M2667" t="b">
        <v>1</v>
      </c>
      <c r="N2667" t="s">
        <v>8300</v>
      </c>
      <c r="O2667" s="12">
        <f t="shared" si="164"/>
        <v>123</v>
      </c>
      <c r="P2667">
        <f t="shared" si="165"/>
        <v>93.7</v>
      </c>
      <c r="Q2667" t="s">
        <v>8345</v>
      </c>
      <c r="R2667" s="16">
        <f t="shared" si="166"/>
        <v>42083.895532407405</v>
      </c>
      <c r="S2667" s="17">
        <f t="shared" si="167"/>
        <v>42128.895532407405</v>
      </c>
    </row>
    <row r="2668" spans="1:19" ht="48" hidden="1" x14ac:dyDescent="0.2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 s="12">
        <v>206</v>
      </c>
      <c r="M2668" t="b">
        <v>1</v>
      </c>
      <c r="N2668" t="s">
        <v>8300</v>
      </c>
      <c r="O2668" s="12">
        <f t="shared" si="164"/>
        <v>159</v>
      </c>
      <c r="P2668">
        <f t="shared" si="165"/>
        <v>77.33</v>
      </c>
      <c r="Q2668" t="s">
        <v>8345</v>
      </c>
      <c r="R2668" s="16">
        <f t="shared" si="166"/>
        <v>42235.764340277776</v>
      </c>
      <c r="S2668" s="17">
        <f t="shared" si="167"/>
        <v>42272.875</v>
      </c>
    </row>
    <row r="2669" spans="1:19" ht="48" hidden="1" x14ac:dyDescent="0.2">
      <c r="A2669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 s="12">
        <v>18</v>
      </c>
      <c r="M2669" t="b">
        <v>1</v>
      </c>
      <c r="N2669" t="s">
        <v>8300</v>
      </c>
      <c r="O2669" s="12">
        <f t="shared" si="164"/>
        <v>111</v>
      </c>
      <c r="P2669">
        <f t="shared" si="165"/>
        <v>92.22</v>
      </c>
      <c r="Q2669" t="s">
        <v>8345</v>
      </c>
      <c r="R2669" s="16">
        <f t="shared" si="166"/>
        <v>42380.926111111112</v>
      </c>
      <c r="S2669" s="17">
        <f t="shared" si="167"/>
        <v>42410.926111111112</v>
      </c>
    </row>
    <row r="2670" spans="1:19" ht="32" hidden="1" x14ac:dyDescent="0.2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 s="12">
        <v>28</v>
      </c>
      <c r="M2670" t="b">
        <v>1</v>
      </c>
      <c r="N2670" t="s">
        <v>8300</v>
      </c>
      <c r="O2670" s="12">
        <f t="shared" si="164"/>
        <v>171</v>
      </c>
      <c r="P2670">
        <f t="shared" si="165"/>
        <v>60.96</v>
      </c>
      <c r="Q2670" t="s">
        <v>8345</v>
      </c>
      <c r="R2670" s="16">
        <f t="shared" si="166"/>
        <v>42275.588715277772</v>
      </c>
      <c r="S2670" s="17">
        <f t="shared" si="167"/>
        <v>42317.60555555555</v>
      </c>
    </row>
    <row r="2671" spans="1:19" ht="48" hidden="1" x14ac:dyDescent="0.2">
      <c r="A2671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 s="12">
        <v>11</v>
      </c>
      <c r="M2671" t="b">
        <v>1</v>
      </c>
      <c r="N2671" t="s">
        <v>8300</v>
      </c>
      <c r="O2671" s="12">
        <f t="shared" si="164"/>
        <v>125</v>
      </c>
      <c r="P2671">
        <f t="shared" si="165"/>
        <v>91</v>
      </c>
      <c r="Q2671" t="s">
        <v>8345</v>
      </c>
      <c r="R2671" s="16">
        <f t="shared" si="166"/>
        <v>42319.035833333335</v>
      </c>
      <c r="S2671" s="17">
        <f t="shared" si="167"/>
        <v>42379.035833333335</v>
      </c>
    </row>
    <row r="2672" spans="1:19" ht="48" hidden="1" x14ac:dyDescent="0.2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 s="12">
        <v>60</v>
      </c>
      <c r="M2672" t="b">
        <v>0</v>
      </c>
      <c r="N2672" t="s">
        <v>8300</v>
      </c>
      <c r="O2672" s="12">
        <f t="shared" si="164"/>
        <v>6</v>
      </c>
      <c r="P2672">
        <f t="shared" si="165"/>
        <v>41.58</v>
      </c>
      <c r="Q2672" t="s">
        <v>8345</v>
      </c>
      <c r="R2672" s="16">
        <f t="shared" si="166"/>
        <v>41821.020601851851</v>
      </c>
      <c r="S2672" s="17">
        <f t="shared" si="167"/>
        <v>41849.020601851851</v>
      </c>
    </row>
    <row r="2673" spans="1:19" ht="48" hidden="1" x14ac:dyDescent="0.2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 s="12">
        <v>84</v>
      </c>
      <c r="M2673" t="b">
        <v>0</v>
      </c>
      <c r="N2673" t="s">
        <v>8300</v>
      </c>
      <c r="O2673" s="12">
        <f t="shared" si="164"/>
        <v>11</v>
      </c>
      <c r="P2673">
        <f t="shared" si="165"/>
        <v>33.76</v>
      </c>
      <c r="Q2673" t="s">
        <v>8345</v>
      </c>
      <c r="R2673" s="16">
        <f t="shared" si="166"/>
        <v>41962.749027777783</v>
      </c>
      <c r="S2673" s="17">
        <f t="shared" si="167"/>
        <v>41992.818055555559</v>
      </c>
    </row>
    <row r="2674" spans="1:19" ht="48" hidden="1" x14ac:dyDescent="0.2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 s="12">
        <v>47</v>
      </c>
      <c r="M2674" t="b">
        <v>0</v>
      </c>
      <c r="N2674" t="s">
        <v>8300</v>
      </c>
      <c r="O2674" s="12">
        <f t="shared" si="164"/>
        <v>33</v>
      </c>
      <c r="P2674">
        <f t="shared" si="165"/>
        <v>70.62</v>
      </c>
      <c r="Q2674" t="s">
        <v>8345</v>
      </c>
      <c r="R2674" s="16">
        <f t="shared" si="166"/>
        <v>42344.884143518517</v>
      </c>
      <c r="S2674" s="17">
        <f t="shared" si="167"/>
        <v>42366.25</v>
      </c>
    </row>
    <row r="2675" spans="1:19" ht="48" hidden="1" x14ac:dyDescent="0.2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 s="12">
        <v>66</v>
      </c>
      <c r="M2675" t="b">
        <v>0</v>
      </c>
      <c r="N2675" t="s">
        <v>8300</v>
      </c>
      <c r="O2675" s="12">
        <f t="shared" si="164"/>
        <v>28</v>
      </c>
      <c r="P2675">
        <f t="shared" si="165"/>
        <v>167.15</v>
      </c>
      <c r="Q2675" t="s">
        <v>8345</v>
      </c>
      <c r="R2675" s="16">
        <f t="shared" si="166"/>
        <v>41912.541655092595</v>
      </c>
      <c r="S2675" s="17">
        <f t="shared" si="167"/>
        <v>41941.947916666664</v>
      </c>
    </row>
    <row r="2676" spans="1:19" ht="64" hidden="1" x14ac:dyDescent="0.2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 s="12">
        <v>171</v>
      </c>
      <c r="M2676" t="b">
        <v>0</v>
      </c>
      <c r="N2676" t="s">
        <v>8300</v>
      </c>
      <c r="O2676" s="12">
        <f t="shared" si="164"/>
        <v>63</v>
      </c>
      <c r="P2676">
        <f t="shared" si="165"/>
        <v>128.62</v>
      </c>
      <c r="Q2676" t="s">
        <v>8345</v>
      </c>
      <c r="R2676" s="16">
        <f t="shared" si="166"/>
        <v>42529.632754629631</v>
      </c>
      <c r="S2676" s="17">
        <f t="shared" si="167"/>
        <v>42556.207638888889</v>
      </c>
    </row>
    <row r="2677" spans="1:19" ht="48" hidden="1" x14ac:dyDescent="0.2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 s="12">
        <v>29</v>
      </c>
      <c r="M2677" t="b">
        <v>0</v>
      </c>
      <c r="N2677" t="s">
        <v>8300</v>
      </c>
      <c r="O2677" s="12">
        <f t="shared" si="164"/>
        <v>8</v>
      </c>
      <c r="P2677">
        <f t="shared" si="165"/>
        <v>65.41</v>
      </c>
      <c r="Q2677" t="s">
        <v>8345</v>
      </c>
      <c r="R2677" s="16">
        <f t="shared" si="166"/>
        <v>41923.857511574075</v>
      </c>
      <c r="S2677" s="17">
        <f t="shared" si="167"/>
        <v>41953.899178240739</v>
      </c>
    </row>
    <row r="2678" spans="1:19" ht="48" hidden="1" x14ac:dyDescent="0.2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 s="12">
        <v>9</v>
      </c>
      <c r="M2678" t="b">
        <v>0</v>
      </c>
      <c r="N2678" t="s">
        <v>8300</v>
      </c>
      <c r="O2678" s="12">
        <f t="shared" si="164"/>
        <v>50</v>
      </c>
      <c r="P2678">
        <f t="shared" si="165"/>
        <v>117.56</v>
      </c>
      <c r="Q2678" t="s">
        <v>8345</v>
      </c>
      <c r="R2678" s="16">
        <f t="shared" si="166"/>
        <v>42482.624699074076</v>
      </c>
      <c r="S2678" s="17">
        <f t="shared" si="167"/>
        <v>42512.624699074076</v>
      </c>
    </row>
    <row r="2679" spans="1:19" ht="48" hidden="1" x14ac:dyDescent="0.2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 s="12">
        <v>27</v>
      </c>
      <c r="M2679" t="b">
        <v>0</v>
      </c>
      <c r="N2679" t="s">
        <v>8300</v>
      </c>
      <c r="O2679" s="12">
        <f t="shared" si="164"/>
        <v>18</v>
      </c>
      <c r="P2679">
        <f t="shared" si="165"/>
        <v>126.48</v>
      </c>
      <c r="Q2679" t="s">
        <v>8345</v>
      </c>
      <c r="R2679" s="16">
        <f t="shared" si="166"/>
        <v>41793.029432870368</v>
      </c>
      <c r="S2679" s="17">
        <f t="shared" si="167"/>
        <v>41823.029432870368</v>
      </c>
    </row>
    <row r="2680" spans="1:19" ht="48" hidden="1" x14ac:dyDescent="0.2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 s="12">
        <v>2</v>
      </c>
      <c r="M2680" t="b">
        <v>0</v>
      </c>
      <c r="N2680" t="s">
        <v>8300</v>
      </c>
      <c r="O2680" s="12">
        <f t="shared" si="164"/>
        <v>0</v>
      </c>
      <c r="P2680">
        <f t="shared" si="165"/>
        <v>550</v>
      </c>
      <c r="Q2680" t="s">
        <v>8345</v>
      </c>
      <c r="R2680" s="16">
        <f t="shared" si="166"/>
        <v>42241.798206018517</v>
      </c>
      <c r="S2680" s="17">
        <f t="shared" si="167"/>
        <v>42271.798206018517</v>
      </c>
    </row>
    <row r="2681" spans="1:19" ht="48" hidden="1" x14ac:dyDescent="0.2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 s="12">
        <v>3</v>
      </c>
      <c r="M2681" t="b">
        <v>0</v>
      </c>
      <c r="N2681" t="s">
        <v>8300</v>
      </c>
      <c r="O2681" s="12">
        <f t="shared" si="164"/>
        <v>0</v>
      </c>
      <c r="P2681">
        <f t="shared" si="165"/>
        <v>44</v>
      </c>
      <c r="Q2681" t="s">
        <v>8345</v>
      </c>
      <c r="R2681" s="16">
        <f t="shared" si="166"/>
        <v>42033.001087962963</v>
      </c>
      <c r="S2681" s="17">
        <f t="shared" si="167"/>
        <v>42063.001087962963</v>
      </c>
    </row>
    <row r="2682" spans="1:19" ht="16" hidden="1" x14ac:dyDescent="0.2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 s="12">
        <v>4</v>
      </c>
      <c r="M2682" t="b">
        <v>0</v>
      </c>
      <c r="N2682" t="s">
        <v>8300</v>
      </c>
      <c r="O2682" s="12">
        <f t="shared" si="164"/>
        <v>1</v>
      </c>
      <c r="P2682">
        <f t="shared" si="165"/>
        <v>69</v>
      </c>
      <c r="Q2682" t="s">
        <v>8345</v>
      </c>
      <c r="R2682" s="16">
        <f t="shared" si="166"/>
        <v>42436.211701388893</v>
      </c>
      <c r="S2682" s="17">
        <f t="shared" si="167"/>
        <v>42466.170034722221</v>
      </c>
    </row>
    <row r="2683" spans="1:19" ht="48" hidden="1" x14ac:dyDescent="0.2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 s="12">
        <v>2</v>
      </c>
      <c r="M2683" t="b">
        <v>0</v>
      </c>
      <c r="N2683" t="s">
        <v>8282</v>
      </c>
      <c r="O2683" s="12">
        <f t="shared" si="164"/>
        <v>1</v>
      </c>
      <c r="P2683">
        <f t="shared" si="165"/>
        <v>27.5</v>
      </c>
      <c r="Q2683" t="s">
        <v>8327</v>
      </c>
      <c r="R2683" s="16">
        <f t="shared" si="166"/>
        <v>41805.895254629628</v>
      </c>
      <c r="S2683" s="17">
        <f t="shared" si="167"/>
        <v>41830.895254629628</v>
      </c>
    </row>
    <row r="2684" spans="1:19" ht="48" hidden="1" x14ac:dyDescent="0.2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 s="12">
        <v>20</v>
      </c>
      <c r="M2684" t="b">
        <v>0</v>
      </c>
      <c r="N2684" t="s">
        <v>8282</v>
      </c>
      <c r="O2684" s="12">
        <f t="shared" si="164"/>
        <v>28</v>
      </c>
      <c r="P2684">
        <f t="shared" si="165"/>
        <v>84.9</v>
      </c>
      <c r="Q2684" t="s">
        <v>8327</v>
      </c>
      <c r="R2684" s="16">
        <f t="shared" si="166"/>
        <v>41932.871990740743</v>
      </c>
      <c r="S2684" s="17">
        <f t="shared" si="167"/>
        <v>41965.249305555553</v>
      </c>
    </row>
    <row r="2685" spans="1:19" ht="48" hidden="1" x14ac:dyDescent="0.2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 s="12">
        <v>3</v>
      </c>
      <c r="M2685" t="b">
        <v>0</v>
      </c>
      <c r="N2685" t="s">
        <v>8282</v>
      </c>
      <c r="O2685" s="12">
        <f t="shared" si="164"/>
        <v>0</v>
      </c>
      <c r="P2685">
        <f t="shared" si="165"/>
        <v>12</v>
      </c>
      <c r="Q2685" t="s">
        <v>8327</v>
      </c>
      <c r="R2685" s="16">
        <f t="shared" si="166"/>
        <v>42034.75509259259</v>
      </c>
      <c r="S2685" s="17">
        <f t="shared" si="167"/>
        <v>42064.75509259259</v>
      </c>
    </row>
    <row r="2686" spans="1:19" ht="48" hidden="1" x14ac:dyDescent="0.2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 s="12">
        <v>4</v>
      </c>
      <c r="M2686" t="b">
        <v>0</v>
      </c>
      <c r="N2686" t="s">
        <v>8282</v>
      </c>
      <c r="O2686" s="12">
        <f t="shared" si="164"/>
        <v>1</v>
      </c>
      <c r="P2686">
        <f t="shared" si="165"/>
        <v>200</v>
      </c>
      <c r="Q2686" t="s">
        <v>8327</v>
      </c>
      <c r="R2686" s="16">
        <f t="shared" si="166"/>
        <v>41820.914641203701</v>
      </c>
      <c r="S2686" s="17">
        <f t="shared" si="167"/>
        <v>41860.914641203701</v>
      </c>
    </row>
    <row r="2687" spans="1:19" ht="48" hidden="1" x14ac:dyDescent="0.2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 s="12">
        <v>1</v>
      </c>
      <c r="M2687" t="b">
        <v>0</v>
      </c>
      <c r="N2687" t="s">
        <v>8282</v>
      </c>
      <c r="O2687" s="12">
        <f t="shared" si="164"/>
        <v>0</v>
      </c>
      <c r="P2687">
        <f t="shared" si="165"/>
        <v>10</v>
      </c>
      <c r="Q2687" t="s">
        <v>8327</v>
      </c>
      <c r="R2687" s="16">
        <f t="shared" si="166"/>
        <v>42061.69594907407</v>
      </c>
      <c r="S2687" s="17">
        <f t="shared" si="167"/>
        <v>42121.654282407413</v>
      </c>
    </row>
    <row r="2688" spans="1:19" ht="48" hidden="1" x14ac:dyDescent="0.2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 s="12">
        <v>0</v>
      </c>
      <c r="M2688" t="b">
        <v>0</v>
      </c>
      <c r="N2688" t="s">
        <v>8282</v>
      </c>
      <c r="O2688" s="12">
        <f t="shared" si="164"/>
        <v>0</v>
      </c>
      <c r="P2688">
        <f t="shared" si="165"/>
        <v>0</v>
      </c>
      <c r="Q2688" t="s">
        <v>8327</v>
      </c>
      <c r="R2688" s="16">
        <f t="shared" si="166"/>
        <v>41892.974803240737</v>
      </c>
      <c r="S2688" s="17">
        <f t="shared" si="167"/>
        <v>41912.974803240737</v>
      </c>
    </row>
    <row r="2689" spans="1:19" ht="48" hidden="1" x14ac:dyDescent="0.2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 s="12">
        <v>0</v>
      </c>
      <c r="M2689" t="b">
        <v>0</v>
      </c>
      <c r="N2689" t="s">
        <v>8282</v>
      </c>
      <c r="O2689" s="12">
        <f t="shared" si="164"/>
        <v>0</v>
      </c>
      <c r="P2689">
        <f t="shared" si="165"/>
        <v>0</v>
      </c>
      <c r="Q2689" t="s">
        <v>8327</v>
      </c>
      <c r="R2689" s="16">
        <f t="shared" si="166"/>
        <v>42154.64025462963</v>
      </c>
      <c r="S2689" s="17">
        <f t="shared" si="167"/>
        <v>42184.64025462963</v>
      </c>
    </row>
    <row r="2690" spans="1:19" ht="32" hidden="1" x14ac:dyDescent="0.2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 s="12">
        <v>14</v>
      </c>
      <c r="M2690" t="b">
        <v>0</v>
      </c>
      <c r="N2690" t="s">
        <v>8282</v>
      </c>
      <c r="O2690" s="12">
        <f t="shared" ref="O2690:O2753" si="168">ROUND(E2690/D2690*100,0)</f>
        <v>0</v>
      </c>
      <c r="P2690">
        <f t="shared" si="165"/>
        <v>5.29</v>
      </c>
      <c r="Q2690" t="s">
        <v>8327</v>
      </c>
      <c r="R2690" s="16">
        <f t="shared" si="166"/>
        <v>42028.118865740747</v>
      </c>
      <c r="S2690" s="17">
        <f t="shared" si="167"/>
        <v>42059.125</v>
      </c>
    </row>
    <row r="2691" spans="1:19" ht="48" hidden="1" x14ac:dyDescent="0.2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 s="12">
        <v>1</v>
      </c>
      <c r="M2691" t="b">
        <v>0</v>
      </c>
      <c r="N2691" t="s">
        <v>8282</v>
      </c>
      <c r="O2691" s="12">
        <f t="shared" si="168"/>
        <v>0</v>
      </c>
      <c r="P2691">
        <f t="shared" ref="P2691:P2754" si="169">IFERROR(ROUND(E2691/L2691,2),0)</f>
        <v>1</v>
      </c>
      <c r="Q2691" t="s">
        <v>8327</v>
      </c>
      <c r="R2691" s="16">
        <f t="shared" ref="R2691:R2754" si="170">(((J2691/60)/60)/24)+DATE(1970,1,1)</f>
        <v>42551.961689814809</v>
      </c>
      <c r="S2691" s="17">
        <f t="shared" ref="S2691:S2754" si="171">(((I2691/60)/60)/24)+DATE(1970,1,1)</f>
        <v>42581.961689814809</v>
      </c>
    </row>
    <row r="2692" spans="1:19" ht="48" hidden="1" x14ac:dyDescent="0.2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 s="12">
        <v>118</v>
      </c>
      <c r="M2692" t="b">
        <v>0</v>
      </c>
      <c r="N2692" t="s">
        <v>8282</v>
      </c>
      <c r="O2692" s="12">
        <f t="shared" si="168"/>
        <v>11</v>
      </c>
      <c r="P2692">
        <f t="shared" si="169"/>
        <v>72.760000000000005</v>
      </c>
      <c r="Q2692" t="s">
        <v>8327</v>
      </c>
      <c r="R2692" s="16">
        <f t="shared" si="170"/>
        <v>42113.105046296296</v>
      </c>
      <c r="S2692" s="17">
        <f t="shared" si="171"/>
        <v>42158.105046296296</v>
      </c>
    </row>
    <row r="2693" spans="1:19" ht="32" hidden="1" x14ac:dyDescent="0.2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 s="12">
        <v>2</v>
      </c>
      <c r="M2693" t="b">
        <v>0</v>
      </c>
      <c r="N2693" t="s">
        <v>8282</v>
      </c>
      <c r="O2693" s="12">
        <f t="shared" si="168"/>
        <v>0</v>
      </c>
      <c r="P2693">
        <f t="shared" si="169"/>
        <v>17.5</v>
      </c>
      <c r="Q2693" t="s">
        <v>8327</v>
      </c>
      <c r="R2693" s="16">
        <f t="shared" si="170"/>
        <v>42089.724039351851</v>
      </c>
      <c r="S2693" s="17">
        <f t="shared" si="171"/>
        <v>42134.724039351851</v>
      </c>
    </row>
    <row r="2694" spans="1:19" ht="48" hidden="1" x14ac:dyDescent="0.2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 s="12">
        <v>1</v>
      </c>
      <c r="M2694" t="b">
        <v>0</v>
      </c>
      <c r="N2694" t="s">
        <v>8282</v>
      </c>
      <c r="O2694" s="12">
        <f t="shared" si="168"/>
        <v>1</v>
      </c>
      <c r="P2694">
        <f t="shared" si="169"/>
        <v>25</v>
      </c>
      <c r="Q2694" t="s">
        <v>8327</v>
      </c>
      <c r="R2694" s="16">
        <f t="shared" si="170"/>
        <v>42058.334027777775</v>
      </c>
      <c r="S2694" s="17">
        <f t="shared" si="171"/>
        <v>42088.292361111111</v>
      </c>
    </row>
    <row r="2695" spans="1:19" ht="48" hidden="1" x14ac:dyDescent="0.2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 s="12">
        <v>3</v>
      </c>
      <c r="M2695" t="b">
        <v>0</v>
      </c>
      <c r="N2695" t="s">
        <v>8282</v>
      </c>
      <c r="O2695" s="12">
        <f t="shared" si="168"/>
        <v>1</v>
      </c>
      <c r="P2695">
        <f t="shared" si="169"/>
        <v>13.33</v>
      </c>
      <c r="Q2695" t="s">
        <v>8327</v>
      </c>
      <c r="R2695" s="16">
        <f t="shared" si="170"/>
        <v>41834.138495370367</v>
      </c>
      <c r="S2695" s="17">
        <f t="shared" si="171"/>
        <v>41864.138495370367</v>
      </c>
    </row>
    <row r="2696" spans="1:19" ht="48" hidden="1" x14ac:dyDescent="0.2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 s="12">
        <v>1</v>
      </c>
      <c r="M2696" t="b">
        <v>0</v>
      </c>
      <c r="N2696" t="s">
        <v>8282</v>
      </c>
      <c r="O2696" s="12">
        <f t="shared" si="168"/>
        <v>0</v>
      </c>
      <c r="P2696">
        <f t="shared" si="169"/>
        <v>1</v>
      </c>
      <c r="Q2696" t="s">
        <v>8327</v>
      </c>
      <c r="R2696" s="16">
        <f t="shared" si="170"/>
        <v>41878.140497685185</v>
      </c>
      <c r="S2696" s="17">
        <f t="shared" si="171"/>
        <v>41908.140497685185</v>
      </c>
    </row>
    <row r="2697" spans="1:19" ht="32" hidden="1" x14ac:dyDescent="0.2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 s="12">
        <v>3</v>
      </c>
      <c r="M2697" t="b">
        <v>0</v>
      </c>
      <c r="N2697" t="s">
        <v>8282</v>
      </c>
      <c r="O2697" s="12">
        <f t="shared" si="168"/>
        <v>0</v>
      </c>
      <c r="P2697">
        <f t="shared" si="169"/>
        <v>23.67</v>
      </c>
      <c r="Q2697" t="s">
        <v>8327</v>
      </c>
      <c r="R2697" s="16">
        <f t="shared" si="170"/>
        <v>42048.181921296295</v>
      </c>
      <c r="S2697" s="17">
        <f t="shared" si="171"/>
        <v>42108.14025462963</v>
      </c>
    </row>
    <row r="2698" spans="1:19" ht="48" hidden="1" x14ac:dyDescent="0.2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 s="12">
        <v>38</v>
      </c>
      <c r="M2698" t="b">
        <v>0</v>
      </c>
      <c r="N2698" t="s">
        <v>8282</v>
      </c>
      <c r="O2698" s="12">
        <f t="shared" si="168"/>
        <v>6</v>
      </c>
      <c r="P2698">
        <f t="shared" si="169"/>
        <v>89.21</v>
      </c>
      <c r="Q2698" t="s">
        <v>8327</v>
      </c>
      <c r="R2698" s="16">
        <f t="shared" si="170"/>
        <v>41964.844444444447</v>
      </c>
      <c r="S2698" s="17">
        <f t="shared" si="171"/>
        <v>41998.844444444447</v>
      </c>
    </row>
    <row r="2699" spans="1:19" ht="48" hidden="1" x14ac:dyDescent="0.2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 s="12">
        <v>52</v>
      </c>
      <c r="M2699" t="b">
        <v>0</v>
      </c>
      <c r="N2699" t="s">
        <v>8282</v>
      </c>
      <c r="O2699" s="12">
        <f t="shared" si="168"/>
        <v>26</v>
      </c>
      <c r="P2699">
        <f t="shared" si="169"/>
        <v>116.56</v>
      </c>
      <c r="Q2699" t="s">
        <v>8327</v>
      </c>
      <c r="R2699" s="16">
        <f t="shared" si="170"/>
        <v>42187.940081018518</v>
      </c>
      <c r="S2699" s="17">
        <f t="shared" si="171"/>
        <v>42218.916666666672</v>
      </c>
    </row>
    <row r="2700" spans="1:19" ht="48" hidden="1" x14ac:dyDescent="0.2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 s="12">
        <v>2</v>
      </c>
      <c r="M2700" t="b">
        <v>0</v>
      </c>
      <c r="N2700" t="s">
        <v>8282</v>
      </c>
      <c r="O2700" s="12">
        <f t="shared" si="168"/>
        <v>0</v>
      </c>
      <c r="P2700">
        <f t="shared" si="169"/>
        <v>13.01</v>
      </c>
      <c r="Q2700" t="s">
        <v>8327</v>
      </c>
      <c r="R2700" s="16">
        <f t="shared" si="170"/>
        <v>41787.898240740738</v>
      </c>
      <c r="S2700" s="17">
        <f t="shared" si="171"/>
        <v>41817.898240740738</v>
      </c>
    </row>
    <row r="2701" spans="1:19" ht="48" hidden="1" x14ac:dyDescent="0.2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 s="12">
        <v>0</v>
      </c>
      <c r="M2701" t="b">
        <v>0</v>
      </c>
      <c r="N2701" t="s">
        <v>8282</v>
      </c>
      <c r="O2701" s="12">
        <f t="shared" si="168"/>
        <v>0</v>
      </c>
      <c r="P2701">
        <f t="shared" si="169"/>
        <v>0</v>
      </c>
      <c r="Q2701" t="s">
        <v>8327</v>
      </c>
      <c r="R2701" s="16">
        <f t="shared" si="170"/>
        <v>41829.896562499998</v>
      </c>
      <c r="S2701" s="17">
        <f t="shared" si="171"/>
        <v>41859.896562499998</v>
      </c>
    </row>
    <row r="2702" spans="1:19" ht="48" hidden="1" x14ac:dyDescent="0.2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 s="12">
        <v>4</v>
      </c>
      <c r="M2702" t="b">
        <v>0</v>
      </c>
      <c r="N2702" t="s">
        <v>8282</v>
      </c>
      <c r="O2702" s="12">
        <f t="shared" si="168"/>
        <v>1</v>
      </c>
      <c r="P2702">
        <f t="shared" si="169"/>
        <v>17.5</v>
      </c>
      <c r="Q2702" t="s">
        <v>8327</v>
      </c>
      <c r="R2702" s="16">
        <f t="shared" si="170"/>
        <v>41870.87467592593</v>
      </c>
      <c r="S2702" s="17">
        <f t="shared" si="171"/>
        <v>41900.87467592593</v>
      </c>
    </row>
    <row r="2703" spans="1:19" ht="48" hidden="1" x14ac:dyDescent="0.2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 s="12">
        <v>46</v>
      </c>
      <c r="M2703" t="b">
        <v>0</v>
      </c>
      <c r="N2703" t="s">
        <v>8301</v>
      </c>
      <c r="O2703" s="12">
        <f t="shared" si="168"/>
        <v>46</v>
      </c>
      <c r="P2703">
        <f t="shared" si="169"/>
        <v>34.130000000000003</v>
      </c>
      <c r="Q2703" t="s">
        <v>8346</v>
      </c>
      <c r="R2703" s="16">
        <f t="shared" si="170"/>
        <v>42801.774699074071</v>
      </c>
      <c r="S2703" s="17">
        <f t="shared" si="171"/>
        <v>42832.733032407406</v>
      </c>
    </row>
    <row r="2704" spans="1:19" ht="48" hidden="1" x14ac:dyDescent="0.2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 s="12">
        <v>26</v>
      </c>
      <c r="M2704" t="b">
        <v>0</v>
      </c>
      <c r="N2704" t="s">
        <v>8301</v>
      </c>
      <c r="O2704" s="12">
        <f t="shared" si="168"/>
        <v>34</v>
      </c>
      <c r="P2704">
        <f t="shared" si="169"/>
        <v>132.35</v>
      </c>
      <c r="Q2704" t="s">
        <v>8346</v>
      </c>
      <c r="R2704" s="16">
        <f t="shared" si="170"/>
        <v>42800.801817129628</v>
      </c>
      <c r="S2704" s="17">
        <f t="shared" si="171"/>
        <v>42830.760150462964</v>
      </c>
    </row>
    <row r="2705" spans="1:19" ht="32" hidden="1" x14ac:dyDescent="0.2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 s="12">
        <v>45</v>
      </c>
      <c r="M2705" t="b">
        <v>0</v>
      </c>
      <c r="N2705" t="s">
        <v>8301</v>
      </c>
      <c r="O2705" s="12">
        <f t="shared" si="168"/>
        <v>104</v>
      </c>
      <c r="P2705">
        <f t="shared" si="169"/>
        <v>922.22</v>
      </c>
      <c r="Q2705" t="s">
        <v>8346</v>
      </c>
      <c r="R2705" s="16">
        <f t="shared" si="170"/>
        <v>42756.690162037034</v>
      </c>
      <c r="S2705" s="17">
        <f t="shared" si="171"/>
        <v>42816.648495370369</v>
      </c>
    </row>
    <row r="2706" spans="1:19" ht="48" hidden="1" x14ac:dyDescent="0.2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 s="12">
        <v>7</v>
      </c>
      <c r="M2706" t="b">
        <v>0</v>
      </c>
      <c r="N2706" t="s">
        <v>8301</v>
      </c>
      <c r="O2706" s="12">
        <f t="shared" si="168"/>
        <v>6</v>
      </c>
      <c r="P2706">
        <f t="shared" si="169"/>
        <v>163.57</v>
      </c>
      <c r="Q2706" t="s">
        <v>8346</v>
      </c>
      <c r="R2706" s="16">
        <f t="shared" si="170"/>
        <v>42787.862430555557</v>
      </c>
      <c r="S2706" s="17">
        <f t="shared" si="171"/>
        <v>42830.820763888885</v>
      </c>
    </row>
    <row r="2707" spans="1:19" ht="32" hidden="1" x14ac:dyDescent="0.2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 s="12">
        <v>8</v>
      </c>
      <c r="M2707" t="b">
        <v>0</v>
      </c>
      <c r="N2707" t="s">
        <v>8301</v>
      </c>
      <c r="O2707" s="12">
        <f t="shared" si="168"/>
        <v>11</v>
      </c>
      <c r="P2707">
        <f t="shared" si="169"/>
        <v>217.38</v>
      </c>
      <c r="Q2707" t="s">
        <v>8346</v>
      </c>
      <c r="R2707" s="16">
        <f t="shared" si="170"/>
        <v>42773.916180555556</v>
      </c>
      <c r="S2707" s="17">
        <f t="shared" si="171"/>
        <v>42818.874513888892</v>
      </c>
    </row>
    <row r="2708" spans="1:19" ht="48" hidden="1" x14ac:dyDescent="0.2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 s="12">
        <v>263</v>
      </c>
      <c r="M2708" t="b">
        <v>1</v>
      </c>
      <c r="N2708" t="s">
        <v>8301</v>
      </c>
      <c r="O2708" s="12">
        <f t="shared" si="168"/>
        <v>112</v>
      </c>
      <c r="P2708">
        <f t="shared" si="169"/>
        <v>149.44</v>
      </c>
      <c r="Q2708" t="s">
        <v>8346</v>
      </c>
      <c r="R2708" s="16">
        <f t="shared" si="170"/>
        <v>41899.294942129629</v>
      </c>
      <c r="S2708" s="17">
        <f t="shared" si="171"/>
        <v>41928.290972222225</v>
      </c>
    </row>
    <row r="2709" spans="1:19" ht="48" hidden="1" x14ac:dyDescent="0.2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 s="12">
        <v>394</v>
      </c>
      <c r="M2709" t="b">
        <v>1</v>
      </c>
      <c r="N2709" t="s">
        <v>8301</v>
      </c>
      <c r="O2709" s="12">
        <f t="shared" si="168"/>
        <v>351</v>
      </c>
      <c r="P2709">
        <f t="shared" si="169"/>
        <v>71.239999999999995</v>
      </c>
      <c r="Q2709" t="s">
        <v>8346</v>
      </c>
      <c r="R2709" s="16">
        <f t="shared" si="170"/>
        <v>41391.782905092594</v>
      </c>
      <c r="S2709" s="17">
        <f t="shared" si="171"/>
        <v>41421.290972222225</v>
      </c>
    </row>
    <row r="2710" spans="1:19" ht="48" hidden="1" x14ac:dyDescent="0.2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 s="12">
        <v>1049</v>
      </c>
      <c r="M2710" t="b">
        <v>1</v>
      </c>
      <c r="N2710" t="s">
        <v>8301</v>
      </c>
      <c r="O2710" s="12">
        <f t="shared" si="168"/>
        <v>233</v>
      </c>
      <c r="P2710">
        <f t="shared" si="169"/>
        <v>44.46</v>
      </c>
      <c r="Q2710" t="s">
        <v>8346</v>
      </c>
      <c r="R2710" s="16">
        <f t="shared" si="170"/>
        <v>42512.698217592595</v>
      </c>
      <c r="S2710" s="17">
        <f t="shared" si="171"/>
        <v>42572.698217592595</v>
      </c>
    </row>
    <row r="2711" spans="1:19" ht="48" hidden="1" x14ac:dyDescent="0.2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 s="12">
        <v>308</v>
      </c>
      <c r="M2711" t="b">
        <v>1</v>
      </c>
      <c r="N2711" t="s">
        <v>8301</v>
      </c>
      <c r="O2711" s="12">
        <f t="shared" si="168"/>
        <v>102</v>
      </c>
      <c r="P2711">
        <f t="shared" si="169"/>
        <v>164.94</v>
      </c>
      <c r="Q2711" t="s">
        <v>8346</v>
      </c>
      <c r="R2711" s="16">
        <f t="shared" si="170"/>
        <v>42612.149780092594</v>
      </c>
      <c r="S2711" s="17">
        <f t="shared" si="171"/>
        <v>42647.165972222225</v>
      </c>
    </row>
    <row r="2712" spans="1:19" ht="32" hidden="1" x14ac:dyDescent="0.2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 s="12">
        <v>1088</v>
      </c>
      <c r="M2712" t="b">
        <v>1</v>
      </c>
      <c r="N2712" t="s">
        <v>8301</v>
      </c>
      <c r="O2712" s="12">
        <f t="shared" si="168"/>
        <v>154</v>
      </c>
      <c r="P2712">
        <f t="shared" si="169"/>
        <v>84.87</v>
      </c>
      <c r="Q2712" t="s">
        <v>8346</v>
      </c>
      <c r="R2712" s="16">
        <f t="shared" si="170"/>
        <v>41828.229490740741</v>
      </c>
      <c r="S2712" s="17">
        <f t="shared" si="171"/>
        <v>41860.083333333336</v>
      </c>
    </row>
    <row r="2713" spans="1:19" ht="48" hidden="1" x14ac:dyDescent="0.2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 s="12">
        <v>73</v>
      </c>
      <c r="M2713" t="b">
        <v>1</v>
      </c>
      <c r="N2713" t="s">
        <v>8301</v>
      </c>
      <c r="O2713" s="12">
        <f t="shared" si="168"/>
        <v>101</v>
      </c>
      <c r="P2713">
        <f t="shared" si="169"/>
        <v>53.95</v>
      </c>
      <c r="Q2713" t="s">
        <v>8346</v>
      </c>
      <c r="R2713" s="16">
        <f t="shared" si="170"/>
        <v>41780.745254629634</v>
      </c>
      <c r="S2713" s="17">
        <f t="shared" si="171"/>
        <v>41810.917361111111</v>
      </c>
    </row>
    <row r="2714" spans="1:19" ht="48" hidden="1" x14ac:dyDescent="0.2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 s="12">
        <v>143</v>
      </c>
      <c r="M2714" t="b">
        <v>1</v>
      </c>
      <c r="N2714" t="s">
        <v>8301</v>
      </c>
      <c r="O2714" s="12">
        <f t="shared" si="168"/>
        <v>131</v>
      </c>
      <c r="P2714">
        <f t="shared" si="169"/>
        <v>50.53</v>
      </c>
      <c r="Q2714" t="s">
        <v>8346</v>
      </c>
      <c r="R2714" s="16">
        <f t="shared" si="170"/>
        <v>41432.062037037038</v>
      </c>
      <c r="S2714" s="17">
        <f t="shared" si="171"/>
        <v>41468.75</v>
      </c>
    </row>
    <row r="2715" spans="1:19" ht="48" hidden="1" x14ac:dyDescent="0.2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 s="12">
        <v>1420</v>
      </c>
      <c r="M2715" t="b">
        <v>1</v>
      </c>
      <c r="N2715" t="s">
        <v>8301</v>
      </c>
      <c r="O2715" s="12">
        <f t="shared" si="168"/>
        <v>102</v>
      </c>
      <c r="P2715">
        <f t="shared" si="169"/>
        <v>108</v>
      </c>
      <c r="Q2715" t="s">
        <v>8346</v>
      </c>
      <c r="R2715" s="16">
        <f t="shared" si="170"/>
        <v>42322.653749999998</v>
      </c>
      <c r="S2715" s="17">
        <f t="shared" si="171"/>
        <v>42362.653749999998</v>
      </c>
    </row>
    <row r="2716" spans="1:19" ht="32" hidden="1" x14ac:dyDescent="0.2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 s="12">
        <v>305</v>
      </c>
      <c r="M2716" t="b">
        <v>1</v>
      </c>
      <c r="N2716" t="s">
        <v>8301</v>
      </c>
      <c r="O2716" s="12">
        <f t="shared" si="168"/>
        <v>116</v>
      </c>
      <c r="P2716">
        <f t="shared" si="169"/>
        <v>95.37</v>
      </c>
      <c r="Q2716" t="s">
        <v>8346</v>
      </c>
      <c r="R2716" s="16">
        <f t="shared" si="170"/>
        <v>42629.655046296291</v>
      </c>
      <c r="S2716" s="17">
        <f t="shared" si="171"/>
        <v>42657.958333333328</v>
      </c>
    </row>
    <row r="2717" spans="1:19" ht="48" hidden="1" x14ac:dyDescent="0.2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 s="12">
        <v>551</v>
      </c>
      <c r="M2717" t="b">
        <v>1</v>
      </c>
      <c r="N2717" t="s">
        <v>8301</v>
      </c>
      <c r="O2717" s="12">
        <f t="shared" si="168"/>
        <v>265</v>
      </c>
      <c r="P2717">
        <f t="shared" si="169"/>
        <v>57.63</v>
      </c>
      <c r="Q2717" t="s">
        <v>8346</v>
      </c>
      <c r="R2717" s="16">
        <f t="shared" si="170"/>
        <v>42387.398472222223</v>
      </c>
      <c r="S2717" s="17">
        <f t="shared" si="171"/>
        <v>42421.398472222223</v>
      </c>
    </row>
    <row r="2718" spans="1:19" ht="64" hidden="1" x14ac:dyDescent="0.2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 s="12">
        <v>187</v>
      </c>
      <c r="M2718" t="b">
        <v>1</v>
      </c>
      <c r="N2718" t="s">
        <v>8301</v>
      </c>
      <c r="O2718" s="12">
        <f t="shared" si="168"/>
        <v>120</v>
      </c>
      <c r="P2718">
        <f t="shared" si="169"/>
        <v>64.16</v>
      </c>
      <c r="Q2718" t="s">
        <v>8346</v>
      </c>
      <c r="R2718" s="16">
        <f t="shared" si="170"/>
        <v>42255.333252314813</v>
      </c>
      <c r="S2718" s="17">
        <f t="shared" si="171"/>
        <v>42285.333252314813</v>
      </c>
    </row>
    <row r="2719" spans="1:19" ht="48" hidden="1" x14ac:dyDescent="0.2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 s="12">
        <v>325</v>
      </c>
      <c r="M2719" t="b">
        <v>1</v>
      </c>
      <c r="N2719" t="s">
        <v>8301</v>
      </c>
      <c r="O2719" s="12">
        <f t="shared" si="168"/>
        <v>120</v>
      </c>
      <c r="P2719">
        <f t="shared" si="169"/>
        <v>92.39</v>
      </c>
      <c r="Q2719" t="s">
        <v>8346</v>
      </c>
      <c r="R2719" s="16">
        <f t="shared" si="170"/>
        <v>41934.914918981485</v>
      </c>
      <c r="S2719" s="17">
        <f t="shared" si="171"/>
        <v>41979.956585648149</v>
      </c>
    </row>
    <row r="2720" spans="1:19" ht="48" hidden="1" x14ac:dyDescent="0.2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 s="12">
        <v>148</v>
      </c>
      <c r="M2720" t="b">
        <v>1</v>
      </c>
      <c r="N2720" t="s">
        <v>8301</v>
      </c>
      <c r="O2720" s="12">
        <f t="shared" si="168"/>
        <v>104</v>
      </c>
      <c r="P2720">
        <f t="shared" si="169"/>
        <v>125.98</v>
      </c>
      <c r="Q2720" t="s">
        <v>8346</v>
      </c>
      <c r="R2720" s="16">
        <f t="shared" si="170"/>
        <v>42465.596585648149</v>
      </c>
      <c r="S2720" s="17">
        <f t="shared" si="171"/>
        <v>42493.958333333328</v>
      </c>
    </row>
    <row r="2721" spans="1:19" ht="48" hidden="1" x14ac:dyDescent="0.2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 s="12">
        <v>69</v>
      </c>
      <c r="M2721" t="b">
        <v>1</v>
      </c>
      <c r="N2721" t="s">
        <v>8301</v>
      </c>
      <c r="O2721" s="12">
        <f t="shared" si="168"/>
        <v>109</v>
      </c>
      <c r="P2721">
        <f t="shared" si="169"/>
        <v>94.64</v>
      </c>
      <c r="Q2721" t="s">
        <v>8346</v>
      </c>
      <c r="R2721" s="16">
        <f t="shared" si="170"/>
        <v>42418.031180555554</v>
      </c>
      <c r="S2721" s="17">
        <f t="shared" si="171"/>
        <v>42477.989513888882</v>
      </c>
    </row>
    <row r="2722" spans="1:19" ht="48" hidden="1" x14ac:dyDescent="0.2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 s="12">
        <v>173</v>
      </c>
      <c r="M2722" t="b">
        <v>1</v>
      </c>
      <c r="N2722" t="s">
        <v>8301</v>
      </c>
      <c r="O2722" s="12">
        <f t="shared" si="168"/>
        <v>118</v>
      </c>
      <c r="P2722">
        <f t="shared" si="169"/>
        <v>170.7</v>
      </c>
      <c r="Q2722" t="s">
        <v>8346</v>
      </c>
      <c r="R2722" s="16">
        <f t="shared" si="170"/>
        <v>42655.465891203698</v>
      </c>
      <c r="S2722" s="17">
        <f t="shared" si="171"/>
        <v>42685.507557870369</v>
      </c>
    </row>
    <row r="2723" spans="1:19" ht="48" hidden="1" x14ac:dyDescent="0.2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 s="12">
        <v>269</v>
      </c>
      <c r="M2723" t="b">
        <v>1</v>
      </c>
      <c r="N2723" t="s">
        <v>8293</v>
      </c>
      <c r="O2723" s="12">
        <f t="shared" si="168"/>
        <v>1462</v>
      </c>
      <c r="P2723">
        <f t="shared" si="169"/>
        <v>40.76</v>
      </c>
      <c r="Q2723" t="s">
        <v>8338</v>
      </c>
      <c r="R2723" s="16">
        <f t="shared" si="170"/>
        <v>41493.543958333335</v>
      </c>
      <c r="S2723" s="17">
        <f t="shared" si="171"/>
        <v>41523.791666666664</v>
      </c>
    </row>
    <row r="2724" spans="1:19" ht="48" hidden="1" x14ac:dyDescent="0.2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 s="12">
        <v>185</v>
      </c>
      <c r="M2724" t="b">
        <v>1</v>
      </c>
      <c r="N2724" t="s">
        <v>8293</v>
      </c>
      <c r="O2724" s="12">
        <f t="shared" si="168"/>
        <v>253</v>
      </c>
      <c r="P2724">
        <f t="shared" si="169"/>
        <v>68.25</v>
      </c>
      <c r="Q2724" t="s">
        <v>8338</v>
      </c>
      <c r="R2724" s="16">
        <f t="shared" si="170"/>
        <v>42704.857094907406</v>
      </c>
      <c r="S2724" s="17">
        <f t="shared" si="171"/>
        <v>42764.857094907406</v>
      </c>
    </row>
    <row r="2725" spans="1:19" ht="48" hidden="1" x14ac:dyDescent="0.2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 s="12">
        <v>176</v>
      </c>
      <c r="M2725" t="b">
        <v>1</v>
      </c>
      <c r="N2725" t="s">
        <v>8293</v>
      </c>
      <c r="O2725" s="12">
        <f t="shared" si="168"/>
        <v>140</v>
      </c>
      <c r="P2725">
        <f t="shared" si="169"/>
        <v>95.49</v>
      </c>
      <c r="Q2725" t="s">
        <v>8338</v>
      </c>
      <c r="R2725" s="16">
        <f t="shared" si="170"/>
        <v>41944.83898148148</v>
      </c>
      <c r="S2725" s="17">
        <f t="shared" si="171"/>
        <v>42004.880648148144</v>
      </c>
    </row>
    <row r="2726" spans="1:19" ht="48" hidden="1" x14ac:dyDescent="0.2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 s="12">
        <v>1019</v>
      </c>
      <c r="M2726" t="b">
        <v>1</v>
      </c>
      <c r="N2726" t="s">
        <v>8293</v>
      </c>
      <c r="O2726" s="12">
        <f t="shared" si="168"/>
        <v>297</v>
      </c>
      <c r="P2726">
        <f t="shared" si="169"/>
        <v>7.19</v>
      </c>
      <c r="Q2726" t="s">
        <v>8338</v>
      </c>
      <c r="R2726" s="16">
        <f t="shared" si="170"/>
        <v>42199.32707175926</v>
      </c>
      <c r="S2726" s="17">
        <f t="shared" si="171"/>
        <v>42231.32707175926</v>
      </c>
    </row>
    <row r="2727" spans="1:19" ht="32" hidden="1" x14ac:dyDescent="0.2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 s="12">
        <v>113</v>
      </c>
      <c r="M2727" t="b">
        <v>1</v>
      </c>
      <c r="N2727" t="s">
        <v>8293</v>
      </c>
      <c r="O2727" s="12">
        <f t="shared" si="168"/>
        <v>145</v>
      </c>
      <c r="P2727">
        <f t="shared" si="169"/>
        <v>511.65</v>
      </c>
      <c r="Q2727" t="s">
        <v>8338</v>
      </c>
      <c r="R2727" s="16">
        <f t="shared" si="170"/>
        <v>42745.744618055556</v>
      </c>
      <c r="S2727" s="17">
        <f t="shared" si="171"/>
        <v>42795.744618055556</v>
      </c>
    </row>
    <row r="2728" spans="1:19" ht="16" hidden="1" x14ac:dyDescent="0.2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 s="12">
        <v>404</v>
      </c>
      <c r="M2728" t="b">
        <v>1</v>
      </c>
      <c r="N2728" t="s">
        <v>8293</v>
      </c>
      <c r="O2728" s="12">
        <f t="shared" si="168"/>
        <v>106</v>
      </c>
      <c r="P2728">
        <f t="shared" si="169"/>
        <v>261.75</v>
      </c>
      <c r="Q2728" t="s">
        <v>8338</v>
      </c>
      <c r="R2728" s="16">
        <f t="shared" si="170"/>
        <v>42452.579988425925</v>
      </c>
      <c r="S2728" s="17">
        <f t="shared" si="171"/>
        <v>42482.579988425925</v>
      </c>
    </row>
    <row r="2729" spans="1:19" ht="48" hidden="1" x14ac:dyDescent="0.2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 s="12">
        <v>707</v>
      </c>
      <c r="M2729" t="b">
        <v>1</v>
      </c>
      <c r="N2729" t="s">
        <v>8293</v>
      </c>
      <c r="O2729" s="12">
        <f t="shared" si="168"/>
        <v>493</v>
      </c>
      <c r="P2729">
        <f t="shared" si="169"/>
        <v>69.760000000000005</v>
      </c>
      <c r="Q2729" t="s">
        <v>8338</v>
      </c>
      <c r="R2729" s="16">
        <f t="shared" si="170"/>
        <v>42198.676655092597</v>
      </c>
      <c r="S2729" s="17">
        <f t="shared" si="171"/>
        <v>42223.676655092597</v>
      </c>
    </row>
    <row r="2730" spans="1:19" ht="32" hidden="1" x14ac:dyDescent="0.2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 s="12">
        <v>392</v>
      </c>
      <c r="M2730" t="b">
        <v>1</v>
      </c>
      <c r="N2730" t="s">
        <v>8293</v>
      </c>
      <c r="O2730" s="12">
        <f t="shared" si="168"/>
        <v>202</v>
      </c>
      <c r="P2730">
        <f t="shared" si="169"/>
        <v>77.23</v>
      </c>
      <c r="Q2730" t="s">
        <v>8338</v>
      </c>
      <c r="R2730" s="16">
        <f t="shared" si="170"/>
        <v>42333.59993055556</v>
      </c>
      <c r="S2730" s="17">
        <f t="shared" si="171"/>
        <v>42368.59993055556</v>
      </c>
    </row>
    <row r="2731" spans="1:19" ht="32" hidden="1" x14ac:dyDescent="0.2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 s="12">
        <v>23</v>
      </c>
      <c r="M2731" t="b">
        <v>1</v>
      </c>
      <c r="N2731" t="s">
        <v>8293</v>
      </c>
      <c r="O2731" s="12">
        <f t="shared" si="168"/>
        <v>104</v>
      </c>
      <c r="P2731">
        <f t="shared" si="169"/>
        <v>340.57</v>
      </c>
      <c r="Q2731" t="s">
        <v>8338</v>
      </c>
      <c r="R2731" s="16">
        <f t="shared" si="170"/>
        <v>42095.240706018521</v>
      </c>
      <c r="S2731" s="17">
        <f t="shared" si="171"/>
        <v>42125.240706018521</v>
      </c>
    </row>
    <row r="2732" spans="1:19" ht="32" hidden="1" x14ac:dyDescent="0.2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 s="12">
        <v>682</v>
      </c>
      <c r="M2732" t="b">
        <v>1</v>
      </c>
      <c r="N2732" t="s">
        <v>8293</v>
      </c>
      <c r="O2732" s="12">
        <f t="shared" si="168"/>
        <v>170</v>
      </c>
      <c r="P2732">
        <f t="shared" si="169"/>
        <v>67.42</v>
      </c>
      <c r="Q2732" t="s">
        <v>8338</v>
      </c>
      <c r="R2732" s="16">
        <f t="shared" si="170"/>
        <v>41351.541377314818</v>
      </c>
      <c r="S2732" s="17">
        <f t="shared" si="171"/>
        <v>41386.541377314818</v>
      </c>
    </row>
    <row r="2733" spans="1:19" ht="48" hidden="1" x14ac:dyDescent="0.2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 s="12">
        <v>37</v>
      </c>
      <c r="M2733" t="b">
        <v>1</v>
      </c>
      <c r="N2733" t="s">
        <v>8293</v>
      </c>
      <c r="O2733" s="12">
        <f t="shared" si="168"/>
        <v>104</v>
      </c>
      <c r="P2733">
        <f t="shared" si="169"/>
        <v>845.7</v>
      </c>
      <c r="Q2733" t="s">
        <v>8338</v>
      </c>
      <c r="R2733" s="16">
        <f t="shared" si="170"/>
        <v>41872.525717592594</v>
      </c>
      <c r="S2733" s="17">
        <f t="shared" si="171"/>
        <v>41930.166666666664</v>
      </c>
    </row>
    <row r="2734" spans="1:19" ht="48" hidden="1" x14ac:dyDescent="0.2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 s="12">
        <v>146</v>
      </c>
      <c r="M2734" t="b">
        <v>1</v>
      </c>
      <c r="N2734" t="s">
        <v>8293</v>
      </c>
      <c r="O2734" s="12">
        <f t="shared" si="168"/>
        <v>118</v>
      </c>
      <c r="P2734">
        <f t="shared" si="169"/>
        <v>97.19</v>
      </c>
      <c r="Q2734" t="s">
        <v>8338</v>
      </c>
      <c r="R2734" s="16">
        <f t="shared" si="170"/>
        <v>41389.808194444442</v>
      </c>
      <c r="S2734" s="17">
        <f t="shared" si="171"/>
        <v>41422</v>
      </c>
    </row>
    <row r="2735" spans="1:19" ht="48" hidden="1" x14ac:dyDescent="0.2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 s="12">
        <v>119</v>
      </c>
      <c r="M2735" t="b">
        <v>1</v>
      </c>
      <c r="N2735" t="s">
        <v>8293</v>
      </c>
      <c r="O2735" s="12">
        <f t="shared" si="168"/>
        <v>108</v>
      </c>
      <c r="P2735">
        <f t="shared" si="169"/>
        <v>451.84</v>
      </c>
      <c r="Q2735" t="s">
        <v>8338</v>
      </c>
      <c r="R2735" s="16">
        <f t="shared" si="170"/>
        <v>42044.272847222222</v>
      </c>
      <c r="S2735" s="17">
        <f t="shared" si="171"/>
        <v>42104.231180555551</v>
      </c>
    </row>
    <row r="2736" spans="1:19" ht="48" hidden="1" x14ac:dyDescent="0.2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 s="12">
        <v>163</v>
      </c>
      <c r="M2736" t="b">
        <v>1</v>
      </c>
      <c r="N2736" t="s">
        <v>8293</v>
      </c>
      <c r="O2736" s="12">
        <f t="shared" si="168"/>
        <v>2260300</v>
      </c>
      <c r="P2736">
        <f t="shared" si="169"/>
        <v>138.66999999999999</v>
      </c>
      <c r="Q2736" t="s">
        <v>8338</v>
      </c>
      <c r="R2736" s="16">
        <f t="shared" si="170"/>
        <v>42626.668888888889</v>
      </c>
      <c r="S2736" s="17">
        <f t="shared" si="171"/>
        <v>42656.915972222225</v>
      </c>
    </row>
    <row r="2737" spans="1:19" ht="48" hidden="1" x14ac:dyDescent="0.2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 s="12">
        <v>339</v>
      </c>
      <c r="M2737" t="b">
        <v>1</v>
      </c>
      <c r="N2737" t="s">
        <v>8293</v>
      </c>
      <c r="O2737" s="12">
        <f t="shared" si="168"/>
        <v>978</v>
      </c>
      <c r="P2737">
        <f t="shared" si="169"/>
        <v>21.64</v>
      </c>
      <c r="Q2737" t="s">
        <v>8338</v>
      </c>
      <c r="R2737" s="16">
        <f t="shared" si="170"/>
        <v>41316.120949074073</v>
      </c>
      <c r="S2737" s="17">
        <f t="shared" si="171"/>
        <v>41346.833333333336</v>
      </c>
    </row>
    <row r="2738" spans="1:19" ht="64" hidden="1" x14ac:dyDescent="0.2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 s="12">
        <v>58</v>
      </c>
      <c r="M2738" t="b">
        <v>1</v>
      </c>
      <c r="N2738" t="s">
        <v>8293</v>
      </c>
      <c r="O2738" s="12">
        <f t="shared" si="168"/>
        <v>123</v>
      </c>
      <c r="P2738">
        <f t="shared" si="169"/>
        <v>169.52</v>
      </c>
      <c r="Q2738" t="s">
        <v>8338</v>
      </c>
      <c r="R2738" s="16">
        <f t="shared" si="170"/>
        <v>41722.666354166664</v>
      </c>
      <c r="S2738" s="17">
        <f t="shared" si="171"/>
        <v>41752.666354166664</v>
      </c>
    </row>
    <row r="2739" spans="1:19" ht="48" hidden="1" x14ac:dyDescent="0.2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 s="12">
        <v>456</v>
      </c>
      <c r="M2739" t="b">
        <v>1</v>
      </c>
      <c r="N2739" t="s">
        <v>8293</v>
      </c>
      <c r="O2739" s="12">
        <f t="shared" si="168"/>
        <v>246</v>
      </c>
      <c r="P2739">
        <f t="shared" si="169"/>
        <v>161.88</v>
      </c>
      <c r="Q2739" t="s">
        <v>8338</v>
      </c>
      <c r="R2739" s="16">
        <f t="shared" si="170"/>
        <v>41611.917673611111</v>
      </c>
      <c r="S2739" s="17">
        <f t="shared" si="171"/>
        <v>41654.791666666664</v>
      </c>
    </row>
    <row r="2740" spans="1:19" ht="48" hidden="1" x14ac:dyDescent="0.2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 s="12">
        <v>15</v>
      </c>
      <c r="M2740" t="b">
        <v>1</v>
      </c>
      <c r="N2740" t="s">
        <v>8293</v>
      </c>
      <c r="O2740" s="12">
        <f t="shared" si="168"/>
        <v>148</v>
      </c>
      <c r="P2740">
        <f t="shared" si="169"/>
        <v>493.13</v>
      </c>
      <c r="Q2740" t="s">
        <v>8338</v>
      </c>
      <c r="R2740" s="16">
        <f t="shared" si="170"/>
        <v>42620.143564814818</v>
      </c>
      <c r="S2740" s="17">
        <f t="shared" si="171"/>
        <v>42680.143564814818</v>
      </c>
    </row>
    <row r="2741" spans="1:19" ht="48" hidden="1" x14ac:dyDescent="0.2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 s="12">
        <v>191</v>
      </c>
      <c r="M2741" t="b">
        <v>1</v>
      </c>
      <c r="N2741" t="s">
        <v>8293</v>
      </c>
      <c r="O2741" s="12">
        <f t="shared" si="168"/>
        <v>384</v>
      </c>
      <c r="P2741">
        <f t="shared" si="169"/>
        <v>22.12</v>
      </c>
      <c r="Q2741" t="s">
        <v>8338</v>
      </c>
      <c r="R2741" s="16">
        <f t="shared" si="170"/>
        <v>41719.887928240743</v>
      </c>
      <c r="S2741" s="17">
        <f t="shared" si="171"/>
        <v>41764.887928240743</v>
      </c>
    </row>
    <row r="2742" spans="1:19" ht="32" hidden="1" x14ac:dyDescent="0.2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 s="12">
        <v>17</v>
      </c>
      <c r="M2742" t="b">
        <v>1</v>
      </c>
      <c r="N2742" t="s">
        <v>8293</v>
      </c>
      <c r="O2742" s="12">
        <f t="shared" si="168"/>
        <v>103</v>
      </c>
      <c r="P2742">
        <f t="shared" si="169"/>
        <v>18.239999999999998</v>
      </c>
      <c r="Q2742" t="s">
        <v>8338</v>
      </c>
      <c r="R2742" s="16">
        <f t="shared" si="170"/>
        <v>42045.031851851847</v>
      </c>
      <c r="S2742" s="17">
        <f t="shared" si="171"/>
        <v>42074.99018518519</v>
      </c>
    </row>
    <row r="2743" spans="1:19" ht="32" hidden="1" x14ac:dyDescent="0.2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 s="12">
        <v>4</v>
      </c>
      <c r="M2743" t="b">
        <v>0</v>
      </c>
      <c r="N2743" t="s">
        <v>8302</v>
      </c>
      <c r="O2743" s="12">
        <f t="shared" si="168"/>
        <v>0</v>
      </c>
      <c r="P2743">
        <f t="shared" si="169"/>
        <v>8.75</v>
      </c>
      <c r="Q2743" t="s">
        <v>8347</v>
      </c>
      <c r="R2743" s="16">
        <f t="shared" si="170"/>
        <v>41911.657430555555</v>
      </c>
      <c r="S2743" s="17">
        <f t="shared" si="171"/>
        <v>41932.088194444441</v>
      </c>
    </row>
    <row r="2744" spans="1:19" ht="48" hidden="1" x14ac:dyDescent="0.2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 s="12">
        <v>18</v>
      </c>
      <c r="M2744" t="b">
        <v>0</v>
      </c>
      <c r="N2744" t="s">
        <v>8302</v>
      </c>
      <c r="O2744" s="12">
        <f t="shared" si="168"/>
        <v>29</v>
      </c>
      <c r="P2744">
        <f t="shared" si="169"/>
        <v>40.61</v>
      </c>
      <c r="Q2744" t="s">
        <v>8347</v>
      </c>
      <c r="R2744" s="16">
        <f t="shared" si="170"/>
        <v>41030.719756944447</v>
      </c>
      <c r="S2744" s="17">
        <f t="shared" si="171"/>
        <v>41044.719756944447</v>
      </c>
    </row>
    <row r="2745" spans="1:19" ht="64" hidden="1" x14ac:dyDescent="0.2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 s="12">
        <v>0</v>
      </c>
      <c r="M2745" t="b">
        <v>0</v>
      </c>
      <c r="N2745" t="s">
        <v>8302</v>
      </c>
      <c r="O2745" s="12">
        <f t="shared" si="168"/>
        <v>0</v>
      </c>
      <c r="P2745">
        <f t="shared" si="169"/>
        <v>0</v>
      </c>
      <c r="Q2745" t="s">
        <v>8347</v>
      </c>
      <c r="R2745" s="16">
        <f t="shared" si="170"/>
        <v>42632.328784722224</v>
      </c>
      <c r="S2745" s="17">
        <f t="shared" si="171"/>
        <v>42662.328784722224</v>
      </c>
    </row>
    <row r="2746" spans="1:19" ht="48" hidden="1" x14ac:dyDescent="0.2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 s="12">
        <v>22</v>
      </c>
      <c r="M2746" t="b">
        <v>0</v>
      </c>
      <c r="N2746" t="s">
        <v>8302</v>
      </c>
      <c r="O2746" s="12">
        <f t="shared" si="168"/>
        <v>5</v>
      </c>
      <c r="P2746">
        <f t="shared" si="169"/>
        <v>37.950000000000003</v>
      </c>
      <c r="Q2746" t="s">
        <v>8347</v>
      </c>
      <c r="R2746" s="16">
        <f t="shared" si="170"/>
        <v>40938.062476851854</v>
      </c>
      <c r="S2746" s="17">
        <f t="shared" si="171"/>
        <v>40968.062476851854</v>
      </c>
    </row>
    <row r="2747" spans="1:19" ht="48" hidden="1" x14ac:dyDescent="0.2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 s="12">
        <v>49</v>
      </c>
      <c r="M2747" t="b">
        <v>0</v>
      </c>
      <c r="N2747" t="s">
        <v>8302</v>
      </c>
      <c r="O2747" s="12">
        <f t="shared" si="168"/>
        <v>22</v>
      </c>
      <c r="P2747">
        <f t="shared" si="169"/>
        <v>35.729999999999997</v>
      </c>
      <c r="Q2747" t="s">
        <v>8347</v>
      </c>
      <c r="R2747" s="16">
        <f t="shared" si="170"/>
        <v>41044.988055555557</v>
      </c>
      <c r="S2747" s="17">
        <f t="shared" si="171"/>
        <v>41104.988055555557</v>
      </c>
    </row>
    <row r="2748" spans="1:19" ht="48" hidden="1" x14ac:dyDescent="0.2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 s="12">
        <v>19</v>
      </c>
      <c r="M2748" t="b">
        <v>0</v>
      </c>
      <c r="N2748" t="s">
        <v>8302</v>
      </c>
      <c r="O2748" s="12">
        <f t="shared" si="168"/>
        <v>27</v>
      </c>
      <c r="P2748">
        <f t="shared" si="169"/>
        <v>42.16</v>
      </c>
      <c r="Q2748" t="s">
        <v>8347</v>
      </c>
      <c r="R2748" s="16">
        <f t="shared" si="170"/>
        <v>41850.781377314815</v>
      </c>
      <c r="S2748" s="17">
        <f t="shared" si="171"/>
        <v>41880.781377314815</v>
      </c>
    </row>
    <row r="2749" spans="1:19" ht="48" hidden="1" x14ac:dyDescent="0.2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 s="12">
        <v>4</v>
      </c>
      <c r="M2749" t="b">
        <v>0</v>
      </c>
      <c r="N2749" t="s">
        <v>8302</v>
      </c>
      <c r="O2749" s="12">
        <f t="shared" si="168"/>
        <v>28</v>
      </c>
      <c r="P2749">
        <f t="shared" si="169"/>
        <v>35</v>
      </c>
      <c r="Q2749" t="s">
        <v>8347</v>
      </c>
      <c r="R2749" s="16">
        <f t="shared" si="170"/>
        <v>41044.64811342593</v>
      </c>
      <c r="S2749" s="17">
        <f t="shared" si="171"/>
        <v>41076.131944444445</v>
      </c>
    </row>
    <row r="2750" spans="1:19" ht="32" hidden="1" x14ac:dyDescent="0.2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 s="12">
        <v>4</v>
      </c>
      <c r="M2750" t="b">
        <v>0</v>
      </c>
      <c r="N2750" t="s">
        <v>8302</v>
      </c>
      <c r="O2750" s="12">
        <f t="shared" si="168"/>
        <v>1</v>
      </c>
      <c r="P2750">
        <f t="shared" si="169"/>
        <v>13.25</v>
      </c>
      <c r="Q2750" t="s">
        <v>8347</v>
      </c>
      <c r="R2750" s="16">
        <f t="shared" si="170"/>
        <v>42585.7106712963</v>
      </c>
      <c r="S2750" s="17">
        <f t="shared" si="171"/>
        <v>42615.7106712963</v>
      </c>
    </row>
    <row r="2751" spans="1:19" ht="32" hidden="1" x14ac:dyDescent="0.2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 s="12">
        <v>2</v>
      </c>
      <c r="M2751" t="b">
        <v>0</v>
      </c>
      <c r="N2751" t="s">
        <v>8302</v>
      </c>
      <c r="O2751" s="12">
        <f t="shared" si="168"/>
        <v>1</v>
      </c>
      <c r="P2751">
        <f t="shared" si="169"/>
        <v>55</v>
      </c>
      <c r="Q2751" t="s">
        <v>8347</v>
      </c>
      <c r="R2751" s="16">
        <f t="shared" si="170"/>
        <v>42068.799039351856</v>
      </c>
      <c r="S2751" s="17">
        <f t="shared" si="171"/>
        <v>42098.757372685184</v>
      </c>
    </row>
    <row r="2752" spans="1:19" ht="48" hidden="1" x14ac:dyDescent="0.2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 s="12">
        <v>0</v>
      </c>
      <c r="M2752" t="b">
        <v>0</v>
      </c>
      <c r="N2752" t="s">
        <v>8302</v>
      </c>
      <c r="O2752" s="12">
        <f t="shared" si="168"/>
        <v>0</v>
      </c>
      <c r="P2752">
        <f t="shared" si="169"/>
        <v>0</v>
      </c>
      <c r="Q2752" t="s">
        <v>8347</v>
      </c>
      <c r="R2752" s="16">
        <f t="shared" si="170"/>
        <v>41078.899826388886</v>
      </c>
      <c r="S2752" s="17">
        <f t="shared" si="171"/>
        <v>41090.833333333336</v>
      </c>
    </row>
    <row r="2753" spans="1:19" ht="48" hidden="1" x14ac:dyDescent="0.2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 s="12">
        <v>0</v>
      </c>
      <c r="M2753" t="b">
        <v>0</v>
      </c>
      <c r="N2753" t="s">
        <v>8302</v>
      </c>
      <c r="O2753" s="12">
        <f t="shared" si="168"/>
        <v>0</v>
      </c>
      <c r="P2753">
        <f t="shared" si="169"/>
        <v>0</v>
      </c>
      <c r="Q2753" t="s">
        <v>8347</v>
      </c>
      <c r="R2753" s="16">
        <f t="shared" si="170"/>
        <v>41747.887060185189</v>
      </c>
      <c r="S2753" s="17">
        <f t="shared" si="171"/>
        <v>41807.887060185189</v>
      </c>
    </row>
    <row r="2754" spans="1:19" ht="48" hidden="1" x14ac:dyDescent="0.2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 s="12">
        <v>14</v>
      </c>
      <c r="M2754" t="b">
        <v>0</v>
      </c>
      <c r="N2754" t="s">
        <v>8302</v>
      </c>
      <c r="O2754" s="12">
        <f t="shared" ref="O2754:O2817" si="172">ROUND(E2754/D2754*100,0)</f>
        <v>11</v>
      </c>
      <c r="P2754">
        <f t="shared" si="169"/>
        <v>39.29</v>
      </c>
      <c r="Q2754" t="s">
        <v>8347</v>
      </c>
      <c r="R2754" s="16">
        <f t="shared" si="170"/>
        <v>40855.765092592592</v>
      </c>
      <c r="S2754" s="17">
        <f t="shared" si="171"/>
        <v>40895.765092592592</v>
      </c>
    </row>
    <row r="2755" spans="1:19" ht="48" hidden="1" x14ac:dyDescent="0.2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 s="12">
        <v>8</v>
      </c>
      <c r="M2755" t="b">
        <v>0</v>
      </c>
      <c r="N2755" t="s">
        <v>8302</v>
      </c>
      <c r="O2755" s="12">
        <f t="shared" si="172"/>
        <v>19</v>
      </c>
      <c r="P2755">
        <f t="shared" ref="P2755:P2818" si="173">IFERROR(ROUND(E2755/L2755,2),0)</f>
        <v>47.5</v>
      </c>
      <c r="Q2755" t="s">
        <v>8347</v>
      </c>
      <c r="R2755" s="16">
        <f t="shared" ref="R2755:R2818" si="174">(((J2755/60)/60)/24)+DATE(1970,1,1)</f>
        <v>41117.900729166664</v>
      </c>
      <c r="S2755" s="17">
        <f t="shared" ref="S2755:S2818" si="175">(((I2755/60)/60)/24)+DATE(1970,1,1)</f>
        <v>41147.900729166664</v>
      </c>
    </row>
    <row r="2756" spans="1:19" ht="48" hidden="1" x14ac:dyDescent="0.2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 s="12">
        <v>0</v>
      </c>
      <c r="M2756" t="b">
        <v>0</v>
      </c>
      <c r="N2756" t="s">
        <v>8302</v>
      </c>
      <c r="O2756" s="12">
        <f t="shared" si="172"/>
        <v>0</v>
      </c>
      <c r="P2756">
        <f t="shared" si="173"/>
        <v>0</v>
      </c>
      <c r="Q2756" t="s">
        <v>8347</v>
      </c>
      <c r="R2756" s="16">
        <f t="shared" si="174"/>
        <v>41863.636006944449</v>
      </c>
      <c r="S2756" s="17">
        <f t="shared" si="175"/>
        <v>41893.636006944449</v>
      </c>
    </row>
    <row r="2757" spans="1:19" ht="32" hidden="1" x14ac:dyDescent="0.2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 s="12">
        <v>15</v>
      </c>
      <c r="M2757" t="b">
        <v>0</v>
      </c>
      <c r="N2757" t="s">
        <v>8302</v>
      </c>
      <c r="O2757" s="12">
        <f t="shared" si="172"/>
        <v>52</v>
      </c>
      <c r="P2757">
        <f t="shared" si="173"/>
        <v>17.329999999999998</v>
      </c>
      <c r="Q2757" t="s">
        <v>8347</v>
      </c>
      <c r="R2757" s="16">
        <f t="shared" si="174"/>
        <v>42072.790821759263</v>
      </c>
      <c r="S2757" s="17">
        <f t="shared" si="175"/>
        <v>42102.790821759263</v>
      </c>
    </row>
    <row r="2758" spans="1:19" ht="48" hidden="1" x14ac:dyDescent="0.2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 s="12">
        <v>33</v>
      </c>
      <c r="M2758" t="b">
        <v>0</v>
      </c>
      <c r="N2758" t="s">
        <v>8302</v>
      </c>
      <c r="O2758" s="12">
        <f t="shared" si="172"/>
        <v>10</v>
      </c>
      <c r="P2758">
        <f t="shared" si="173"/>
        <v>31.76</v>
      </c>
      <c r="Q2758" t="s">
        <v>8347</v>
      </c>
      <c r="R2758" s="16">
        <f t="shared" si="174"/>
        <v>41620.90047453704</v>
      </c>
      <c r="S2758" s="17">
        <f t="shared" si="175"/>
        <v>41650.90047453704</v>
      </c>
    </row>
    <row r="2759" spans="1:19" ht="32" hidden="1" x14ac:dyDescent="0.2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 s="12">
        <v>2</v>
      </c>
      <c r="M2759" t="b">
        <v>0</v>
      </c>
      <c r="N2759" t="s">
        <v>8302</v>
      </c>
      <c r="O2759" s="12">
        <f t="shared" si="172"/>
        <v>1</v>
      </c>
      <c r="P2759">
        <f t="shared" si="173"/>
        <v>5</v>
      </c>
      <c r="Q2759" t="s">
        <v>8347</v>
      </c>
      <c r="R2759" s="16">
        <f t="shared" si="174"/>
        <v>42573.65662037037</v>
      </c>
      <c r="S2759" s="17">
        <f t="shared" si="175"/>
        <v>42588.65662037037</v>
      </c>
    </row>
    <row r="2760" spans="1:19" ht="48" hidden="1" x14ac:dyDescent="0.2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 s="12">
        <v>6</v>
      </c>
      <c r="M2760" t="b">
        <v>0</v>
      </c>
      <c r="N2760" t="s">
        <v>8302</v>
      </c>
      <c r="O2760" s="12">
        <f t="shared" si="172"/>
        <v>12</v>
      </c>
      <c r="P2760">
        <f t="shared" si="173"/>
        <v>39</v>
      </c>
      <c r="Q2760" t="s">
        <v>8347</v>
      </c>
      <c r="R2760" s="16">
        <f t="shared" si="174"/>
        <v>42639.441932870366</v>
      </c>
      <c r="S2760" s="17">
        <f t="shared" si="175"/>
        <v>42653.441932870366</v>
      </c>
    </row>
    <row r="2761" spans="1:19" ht="48" hidden="1" x14ac:dyDescent="0.2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 s="12">
        <v>2</v>
      </c>
      <c r="M2761" t="b">
        <v>0</v>
      </c>
      <c r="N2761" t="s">
        <v>8302</v>
      </c>
      <c r="O2761" s="12">
        <f t="shared" si="172"/>
        <v>11</v>
      </c>
      <c r="P2761">
        <f t="shared" si="173"/>
        <v>52.5</v>
      </c>
      <c r="Q2761" t="s">
        <v>8347</v>
      </c>
      <c r="R2761" s="16">
        <f t="shared" si="174"/>
        <v>42524.36650462963</v>
      </c>
      <c r="S2761" s="17">
        <f t="shared" si="175"/>
        <v>42567.36650462963</v>
      </c>
    </row>
    <row r="2762" spans="1:19" ht="48" hidden="1" x14ac:dyDescent="0.2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 s="12">
        <v>0</v>
      </c>
      <c r="M2762" t="b">
        <v>0</v>
      </c>
      <c r="N2762" t="s">
        <v>8302</v>
      </c>
      <c r="O2762" s="12">
        <f t="shared" si="172"/>
        <v>0</v>
      </c>
      <c r="P2762">
        <f t="shared" si="173"/>
        <v>0</v>
      </c>
      <c r="Q2762" t="s">
        <v>8347</v>
      </c>
      <c r="R2762" s="16">
        <f t="shared" si="174"/>
        <v>41415.461319444446</v>
      </c>
      <c r="S2762" s="17">
        <f t="shared" si="175"/>
        <v>41445.461319444446</v>
      </c>
    </row>
    <row r="2763" spans="1:19" ht="32" hidden="1" x14ac:dyDescent="0.2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 s="12">
        <v>4</v>
      </c>
      <c r="M2763" t="b">
        <v>0</v>
      </c>
      <c r="N2763" t="s">
        <v>8302</v>
      </c>
      <c r="O2763" s="12">
        <f t="shared" si="172"/>
        <v>1</v>
      </c>
      <c r="P2763">
        <f t="shared" si="173"/>
        <v>9</v>
      </c>
      <c r="Q2763" t="s">
        <v>8347</v>
      </c>
      <c r="R2763" s="16">
        <f t="shared" si="174"/>
        <v>41247.063576388886</v>
      </c>
      <c r="S2763" s="17">
        <f t="shared" si="175"/>
        <v>41277.063576388886</v>
      </c>
    </row>
    <row r="2764" spans="1:19" ht="48" hidden="1" x14ac:dyDescent="0.2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 s="12">
        <v>1</v>
      </c>
      <c r="M2764" t="b">
        <v>0</v>
      </c>
      <c r="N2764" t="s">
        <v>8302</v>
      </c>
      <c r="O2764" s="12">
        <f t="shared" si="172"/>
        <v>1</v>
      </c>
      <c r="P2764">
        <f t="shared" si="173"/>
        <v>25</v>
      </c>
      <c r="Q2764" t="s">
        <v>8347</v>
      </c>
      <c r="R2764" s="16">
        <f t="shared" si="174"/>
        <v>40927.036979166667</v>
      </c>
      <c r="S2764" s="17">
        <f t="shared" si="175"/>
        <v>40986.995312500003</v>
      </c>
    </row>
    <row r="2765" spans="1:19" ht="32" hidden="1" x14ac:dyDescent="0.2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 s="12">
        <v>3</v>
      </c>
      <c r="M2765" t="b">
        <v>0</v>
      </c>
      <c r="N2765" t="s">
        <v>8302</v>
      </c>
      <c r="O2765" s="12">
        <f t="shared" si="172"/>
        <v>0</v>
      </c>
      <c r="P2765">
        <f t="shared" si="173"/>
        <v>30</v>
      </c>
      <c r="Q2765" t="s">
        <v>8347</v>
      </c>
      <c r="R2765" s="16">
        <f t="shared" si="174"/>
        <v>41373.579675925925</v>
      </c>
      <c r="S2765" s="17">
        <f t="shared" si="175"/>
        <v>41418.579675925925</v>
      </c>
    </row>
    <row r="2766" spans="1:19" ht="48" hidden="1" x14ac:dyDescent="0.2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 s="12">
        <v>4</v>
      </c>
      <c r="M2766" t="b">
        <v>0</v>
      </c>
      <c r="N2766" t="s">
        <v>8302</v>
      </c>
      <c r="O2766" s="12">
        <f t="shared" si="172"/>
        <v>1</v>
      </c>
      <c r="P2766">
        <f t="shared" si="173"/>
        <v>11.25</v>
      </c>
      <c r="Q2766" t="s">
        <v>8347</v>
      </c>
      <c r="R2766" s="16">
        <f t="shared" si="174"/>
        <v>41030.292025462964</v>
      </c>
      <c r="S2766" s="17">
        <f t="shared" si="175"/>
        <v>41059.791666666664</v>
      </c>
    </row>
    <row r="2767" spans="1:19" ht="48" hidden="1" x14ac:dyDescent="0.2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 s="12">
        <v>0</v>
      </c>
      <c r="M2767" t="b">
        <v>0</v>
      </c>
      <c r="N2767" t="s">
        <v>8302</v>
      </c>
      <c r="O2767" s="12">
        <f t="shared" si="172"/>
        <v>0</v>
      </c>
      <c r="P2767">
        <f t="shared" si="173"/>
        <v>0</v>
      </c>
      <c r="Q2767" t="s">
        <v>8347</v>
      </c>
      <c r="R2767" s="16">
        <f t="shared" si="174"/>
        <v>41194.579027777778</v>
      </c>
      <c r="S2767" s="17">
        <f t="shared" si="175"/>
        <v>41210.579027777778</v>
      </c>
    </row>
    <row r="2768" spans="1:19" ht="48" hidden="1" x14ac:dyDescent="0.2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 s="12">
        <v>4</v>
      </c>
      <c r="M2768" t="b">
        <v>0</v>
      </c>
      <c r="N2768" t="s">
        <v>8302</v>
      </c>
      <c r="O2768" s="12">
        <f t="shared" si="172"/>
        <v>2</v>
      </c>
      <c r="P2768">
        <f t="shared" si="173"/>
        <v>25</v>
      </c>
      <c r="Q2768" t="s">
        <v>8347</v>
      </c>
      <c r="R2768" s="16">
        <f t="shared" si="174"/>
        <v>40736.668032407404</v>
      </c>
      <c r="S2768" s="17">
        <f t="shared" si="175"/>
        <v>40766.668032407404</v>
      </c>
    </row>
    <row r="2769" spans="1:19" ht="48" hidden="1" x14ac:dyDescent="0.2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 s="12">
        <v>3</v>
      </c>
      <c r="M2769" t="b">
        <v>0</v>
      </c>
      <c r="N2769" t="s">
        <v>8302</v>
      </c>
      <c r="O2769" s="12">
        <f t="shared" si="172"/>
        <v>1</v>
      </c>
      <c r="P2769">
        <f t="shared" si="173"/>
        <v>11.33</v>
      </c>
      <c r="Q2769" t="s">
        <v>8347</v>
      </c>
      <c r="R2769" s="16">
        <f t="shared" si="174"/>
        <v>42172.958912037036</v>
      </c>
      <c r="S2769" s="17">
        <f t="shared" si="175"/>
        <v>42232.958912037036</v>
      </c>
    </row>
    <row r="2770" spans="1:19" ht="48" hidden="1" x14ac:dyDescent="0.2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 s="12">
        <v>34</v>
      </c>
      <c r="M2770" t="b">
        <v>0</v>
      </c>
      <c r="N2770" t="s">
        <v>8302</v>
      </c>
      <c r="O2770" s="12">
        <f t="shared" si="172"/>
        <v>14</v>
      </c>
      <c r="P2770">
        <f t="shared" si="173"/>
        <v>29.47</v>
      </c>
      <c r="Q2770" t="s">
        <v>8347</v>
      </c>
      <c r="R2770" s="16">
        <f t="shared" si="174"/>
        <v>40967.614849537036</v>
      </c>
      <c r="S2770" s="17">
        <f t="shared" si="175"/>
        <v>40997.573182870372</v>
      </c>
    </row>
    <row r="2771" spans="1:19" ht="48" hidden="1" x14ac:dyDescent="0.2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 s="12">
        <v>2</v>
      </c>
      <c r="M2771" t="b">
        <v>0</v>
      </c>
      <c r="N2771" t="s">
        <v>8302</v>
      </c>
      <c r="O2771" s="12">
        <f t="shared" si="172"/>
        <v>0</v>
      </c>
      <c r="P2771">
        <f t="shared" si="173"/>
        <v>1</v>
      </c>
      <c r="Q2771" t="s">
        <v>8347</v>
      </c>
      <c r="R2771" s="16">
        <f t="shared" si="174"/>
        <v>41745.826273148145</v>
      </c>
      <c r="S2771" s="17">
        <f t="shared" si="175"/>
        <v>41795.826273148145</v>
      </c>
    </row>
    <row r="2772" spans="1:19" ht="48" hidden="1" x14ac:dyDescent="0.2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 s="12">
        <v>33</v>
      </c>
      <c r="M2772" t="b">
        <v>0</v>
      </c>
      <c r="N2772" t="s">
        <v>8302</v>
      </c>
      <c r="O2772" s="12">
        <f t="shared" si="172"/>
        <v>10</v>
      </c>
      <c r="P2772">
        <f t="shared" si="173"/>
        <v>63.1</v>
      </c>
      <c r="Q2772" t="s">
        <v>8347</v>
      </c>
      <c r="R2772" s="16">
        <f t="shared" si="174"/>
        <v>41686.705208333333</v>
      </c>
      <c r="S2772" s="17">
        <f t="shared" si="175"/>
        <v>41716.663541666669</v>
      </c>
    </row>
    <row r="2773" spans="1:19" ht="48" hidden="1" x14ac:dyDescent="0.2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 s="12">
        <v>0</v>
      </c>
      <c r="M2773" t="b">
        <v>0</v>
      </c>
      <c r="N2773" t="s">
        <v>8302</v>
      </c>
      <c r="O2773" s="12">
        <f t="shared" si="172"/>
        <v>0</v>
      </c>
      <c r="P2773">
        <f t="shared" si="173"/>
        <v>0</v>
      </c>
      <c r="Q2773" t="s">
        <v>8347</v>
      </c>
      <c r="R2773" s="16">
        <f t="shared" si="174"/>
        <v>41257.531712962962</v>
      </c>
      <c r="S2773" s="17">
        <f t="shared" si="175"/>
        <v>41306.708333333336</v>
      </c>
    </row>
    <row r="2774" spans="1:19" ht="48" hidden="1" x14ac:dyDescent="0.2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 s="12">
        <v>0</v>
      </c>
      <c r="M2774" t="b">
        <v>0</v>
      </c>
      <c r="N2774" t="s">
        <v>8302</v>
      </c>
      <c r="O2774" s="12">
        <f t="shared" si="172"/>
        <v>0</v>
      </c>
      <c r="P2774">
        <f t="shared" si="173"/>
        <v>0</v>
      </c>
      <c r="Q2774" t="s">
        <v>8347</v>
      </c>
      <c r="R2774" s="16">
        <f t="shared" si="174"/>
        <v>41537.869143518517</v>
      </c>
      <c r="S2774" s="17">
        <f t="shared" si="175"/>
        <v>41552.869143518517</v>
      </c>
    </row>
    <row r="2775" spans="1:19" ht="48" hidden="1" x14ac:dyDescent="0.2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 s="12">
        <v>1</v>
      </c>
      <c r="M2775" t="b">
        <v>0</v>
      </c>
      <c r="N2775" t="s">
        <v>8302</v>
      </c>
      <c r="O2775" s="12">
        <f t="shared" si="172"/>
        <v>0</v>
      </c>
      <c r="P2775">
        <f t="shared" si="173"/>
        <v>1</v>
      </c>
      <c r="Q2775" t="s">
        <v>8347</v>
      </c>
      <c r="R2775" s="16">
        <f t="shared" si="174"/>
        <v>42474.86482638889</v>
      </c>
      <c r="S2775" s="17">
        <f t="shared" si="175"/>
        <v>42484.86482638889</v>
      </c>
    </row>
    <row r="2776" spans="1:19" ht="48" hidden="1" x14ac:dyDescent="0.2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 s="12">
        <v>13</v>
      </c>
      <c r="M2776" t="b">
        <v>0</v>
      </c>
      <c r="N2776" t="s">
        <v>8302</v>
      </c>
      <c r="O2776" s="12">
        <f t="shared" si="172"/>
        <v>14</v>
      </c>
      <c r="P2776">
        <f t="shared" si="173"/>
        <v>43.85</v>
      </c>
      <c r="Q2776" t="s">
        <v>8347</v>
      </c>
      <c r="R2776" s="16">
        <f t="shared" si="174"/>
        <v>41311.126481481479</v>
      </c>
      <c r="S2776" s="17">
        <f t="shared" si="175"/>
        <v>41341.126481481479</v>
      </c>
    </row>
    <row r="2777" spans="1:19" ht="48" hidden="1" x14ac:dyDescent="0.2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 s="12">
        <v>2</v>
      </c>
      <c r="M2777" t="b">
        <v>0</v>
      </c>
      <c r="N2777" t="s">
        <v>8302</v>
      </c>
      <c r="O2777" s="12">
        <f t="shared" si="172"/>
        <v>3</v>
      </c>
      <c r="P2777">
        <f t="shared" si="173"/>
        <v>75</v>
      </c>
      <c r="Q2777" t="s">
        <v>8347</v>
      </c>
      <c r="R2777" s="16">
        <f t="shared" si="174"/>
        <v>40863.013356481482</v>
      </c>
      <c r="S2777" s="17">
        <f t="shared" si="175"/>
        <v>40893.013356481482</v>
      </c>
    </row>
    <row r="2778" spans="1:19" ht="48" hidden="1" x14ac:dyDescent="0.2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 s="12">
        <v>36</v>
      </c>
      <c r="M2778" t="b">
        <v>0</v>
      </c>
      <c r="N2778" t="s">
        <v>8302</v>
      </c>
      <c r="O2778" s="12">
        <f t="shared" si="172"/>
        <v>8</v>
      </c>
      <c r="P2778">
        <f t="shared" si="173"/>
        <v>45.97</v>
      </c>
      <c r="Q2778" t="s">
        <v>8347</v>
      </c>
      <c r="R2778" s="16">
        <f t="shared" si="174"/>
        <v>42136.297175925924</v>
      </c>
      <c r="S2778" s="17">
        <f t="shared" si="175"/>
        <v>42167.297175925924</v>
      </c>
    </row>
    <row r="2779" spans="1:19" ht="48" hidden="1" x14ac:dyDescent="0.2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 s="12">
        <v>1</v>
      </c>
      <c r="M2779" t="b">
        <v>0</v>
      </c>
      <c r="N2779" t="s">
        <v>8302</v>
      </c>
      <c r="O2779" s="12">
        <f t="shared" si="172"/>
        <v>0</v>
      </c>
      <c r="P2779">
        <f t="shared" si="173"/>
        <v>10</v>
      </c>
      <c r="Q2779" t="s">
        <v>8347</v>
      </c>
      <c r="R2779" s="16">
        <f t="shared" si="174"/>
        <v>42172.669027777782</v>
      </c>
      <c r="S2779" s="17">
        <f t="shared" si="175"/>
        <v>42202.669027777782</v>
      </c>
    </row>
    <row r="2780" spans="1:19" ht="64" hidden="1" x14ac:dyDescent="0.2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 s="12">
        <v>15</v>
      </c>
      <c r="M2780" t="b">
        <v>0</v>
      </c>
      <c r="N2780" t="s">
        <v>8302</v>
      </c>
      <c r="O2780" s="12">
        <f t="shared" si="172"/>
        <v>26</v>
      </c>
      <c r="P2780">
        <f t="shared" si="173"/>
        <v>93.67</v>
      </c>
      <c r="Q2780" t="s">
        <v>8347</v>
      </c>
      <c r="R2780" s="16">
        <f t="shared" si="174"/>
        <v>41846.978078703702</v>
      </c>
      <c r="S2780" s="17">
        <f t="shared" si="175"/>
        <v>41876.978078703702</v>
      </c>
    </row>
    <row r="2781" spans="1:19" ht="48" hidden="1" x14ac:dyDescent="0.2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 s="12">
        <v>1</v>
      </c>
      <c r="M2781" t="b">
        <v>0</v>
      </c>
      <c r="N2781" t="s">
        <v>8302</v>
      </c>
      <c r="O2781" s="12">
        <f t="shared" si="172"/>
        <v>2</v>
      </c>
      <c r="P2781">
        <f t="shared" si="173"/>
        <v>53</v>
      </c>
      <c r="Q2781" t="s">
        <v>8347</v>
      </c>
      <c r="R2781" s="16">
        <f t="shared" si="174"/>
        <v>42300.585891203707</v>
      </c>
      <c r="S2781" s="17">
        <f t="shared" si="175"/>
        <v>42330.627557870372</v>
      </c>
    </row>
    <row r="2782" spans="1:19" ht="32" hidden="1" x14ac:dyDescent="0.2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 s="12">
        <v>0</v>
      </c>
      <c r="M2782" t="b">
        <v>0</v>
      </c>
      <c r="N2782" t="s">
        <v>8302</v>
      </c>
      <c r="O2782" s="12">
        <f t="shared" si="172"/>
        <v>0</v>
      </c>
      <c r="P2782">
        <f t="shared" si="173"/>
        <v>0</v>
      </c>
      <c r="Q2782" t="s">
        <v>8347</v>
      </c>
      <c r="R2782" s="16">
        <f t="shared" si="174"/>
        <v>42774.447777777779</v>
      </c>
      <c r="S2782" s="17">
        <f t="shared" si="175"/>
        <v>42804.447777777779</v>
      </c>
    </row>
    <row r="2783" spans="1:19" ht="32" hidden="1" x14ac:dyDescent="0.2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 s="12">
        <v>28</v>
      </c>
      <c r="M2783" t="b">
        <v>1</v>
      </c>
      <c r="N2783" t="s">
        <v>8269</v>
      </c>
      <c r="O2783" s="12">
        <f t="shared" si="172"/>
        <v>105</v>
      </c>
      <c r="P2783">
        <f t="shared" si="173"/>
        <v>47</v>
      </c>
      <c r="Q2783" t="s">
        <v>8314</v>
      </c>
      <c r="R2783" s="16">
        <f t="shared" si="174"/>
        <v>42018.94159722222</v>
      </c>
      <c r="S2783" s="17">
        <f t="shared" si="175"/>
        <v>42047.291666666672</v>
      </c>
    </row>
    <row r="2784" spans="1:19" ht="32" hidden="1" x14ac:dyDescent="0.2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 s="12">
        <v>18</v>
      </c>
      <c r="M2784" t="b">
        <v>1</v>
      </c>
      <c r="N2784" t="s">
        <v>8269</v>
      </c>
      <c r="O2784" s="12">
        <f t="shared" si="172"/>
        <v>120</v>
      </c>
      <c r="P2784">
        <f t="shared" si="173"/>
        <v>66.67</v>
      </c>
      <c r="Q2784" t="s">
        <v>8314</v>
      </c>
      <c r="R2784" s="16">
        <f t="shared" si="174"/>
        <v>42026.924976851849</v>
      </c>
      <c r="S2784" s="17">
        <f t="shared" si="175"/>
        <v>42052.207638888889</v>
      </c>
    </row>
    <row r="2785" spans="1:19" ht="48" hidden="1" x14ac:dyDescent="0.2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 s="12">
        <v>61</v>
      </c>
      <c r="M2785" t="b">
        <v>1</v>
      </c>
      <c r="N2785" t="s">
        <v>8269</v>
      </c>
      <c r="O2785" s="12">
        <f t="shared" si="172"/>
        <v>115</v>
      </c>
      <c r="P2785">
        <f t="shared" si="173"/>
        <v>18.77</v>
      </c>
      <c r="Q2785" t="s">
        <v>8314</v>
      </c>
      <c r="R2785" s="16">
        <f t="shared" si="174"/>
        <v>42103.535254629634</v>
      </c>
      <c r="S2785" s="17">
        <f t="shared" si="175"/>
        <v>42117.535254629634</v>
      </c>
    </row>
    <row r="2786" spans="1:19" ht="48" hidden="1" x14ac:dyDescent="0.2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 s="12">
        <v>108</v>
      </c>
      <c r="M2786" t="b">
        <v>1</v>
      </c>
      <c r="N2786" t="s">
        <v>8269</v>
      </c>
      <c r="O2786" s="12">
        <f t="shared" si="172"/>
        <v>119</v>
      </c>
      <c r="P2786">
        <f t="shared" si="173"/>
        <v>66.11</v>
      </c>
      <c r="Q2786" t="s">
        <v>8314</v>
      </c>
      <c r="R2786" s="16">
        <f t="shared" si="174"/>
        <v>41920.787534722222</v>
      </c>
      <c r="S2786" s="17">
        <f t="shared" si="175"/>
        <v>41941.787534722222</v>
      </c>
    </row>
    <row r="2787" spans="1:19" ht="48" hidden="1" x14ac:dyDescent="0.2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 s="12">
        <v>142</v>
      </c>
      <c r="M2787" t="b">
        <v>1</v>
      </c>
      <c r="N2787" t="s">
        <v>8269</v>
      </c>
      <c r="O2787" s="12">
        <f t="shared" si="172"/>
        <v>105</v>
      </c>
      <c r="P2787">
        <f t="shared" si="173"/>
        <v>36.86</v>
      </c>
      <c r="Q2787" t="s">
        <v>8314</v>
      </c>
      <c r="R2787" s="16">
        <f t="shared" si="174"/>
        <v>42558.189432870371</v>
      </c>
      <c r="S2787" s="17">
        <f t="shared" si="175"/>
        <v>42587.875</v>
      </c>
    </row>
    <row r="2788" spans="1:19" ht="32" hidden="1" x14ac:dyDescent="0.2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 s="12">
        <v>74</v>
      </c>
      <c r="M2788" t="b">
        <v>1</v>
      </c>
      <c r="N2788" t="s">
        <v>8269</v>
      </c>
      <c r="O2788" s="12">
        <f t="shared" si="172"/>
        <v>118</v>
      </c>
      <c r="P2788">
        <f t="shared" si="173"/>
        <v>39.81</v>
      </c>
      <c r="Q2788" t="s">
        <v>8314</v>
      </c>
      <c r="R2788" s="16">
        <f t="shared" si="174"/>
        <v>41815.569212962961</v>
      </c>
      <c r="S2788" s="17">
        <f t="shared" si="175"/>
        <v>41829.569212962961</v>
      </c>
    </row>
    <row r="2789" spans="1:19" ht="48" hidden="1" x14ac:dyDescent="0.2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 s="12">
        <v>38</v>
      </c>
      <c r="M2789" t="b">
        <v>1</v>
      </c>
      <c r="N2789" t="s">
        <v>8269</v>
      </c>
      <c r="O2789" s="12">
        <f t="shared" si="172"/>
        <v>120</v>
      </c>
      <c r="P2789">
        <f t="shared" si="173"/>
        <v>31.5</v>
      </c>
      <c r="Q2789" t="s">
        <v>8314</v>
      </c>
      <c r="R2789" s="16">
        <f t="shared" si="174"/>
        <v>41808.198518518519</v>
      </c>
      <c r="S2789" s="17">
        <f t="shared" si="175"/>
        <v>41838.198518518519</v>
      </c>
    </row>
    <row r="2790" spans="1:19" ht="32" hidden="1" x14ac:dyDescent="0.2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 s="12">
        <v>20</v>
      </c>
      <c r="M2790" t="b">
        <v>1</v>
      </c>
      <c r="N2790" t="s">
        <v>8269</v>
      </c>
      <c r="O2790" s="12">
        <f t="shared" si="172"/>
        <v>103</v>
      </c>
      <c r="P2790">
        <f t="shared" si="173"/>
        <v>102.5</v>
      </c>
      <c r="Q2790" t="s">
        <v>8314</v>
      </c>
      <c r="R2790" s="16">
        <f t="shared" si="174"/>
        <v>42550.701886574068</v>
      </c>
      <c r="S2790" s="17">
        <f t="shared" si="175"/>
        <v>42580.701886574068</v>
      </c>
    </row>
    <row r="2791" spans="1:19" ht="32" hidden="1" x14ac:dyDescent="0.2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 s="12">
        <v>24</v>
      </c>
      <c r="M2791" t="b">
        <v>1</v>
      </c>
      <c r="N2791" t="s">
        <v>8269</v>
      </c>
      <c r="O2791" s="12">
        <f t="shared" si="172"/>
        <v>101</v>
      </c>
      <c r="P2791">
        <f t="shared" si="173"/>
        <v>126.46</v>
      </c>
      <c r="Q2791" t="s">
        <v>8314</v>
      </c>
      <c r="R2791" s="16">
        <f t="shared" si="174"/>
        <v>42056.013124999998</v>
      </c>
      <c r="S2791" s="17">
        <f t="shared" si="175"/>
        <v>42075.166666666672</v>
      </c>
    </row>
    <row r="2792" spans="1:19" ht="48" hidden="1" x14ac:dyDescent="0.2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 s="12">
        <v>66</v>
      </c>
      <c r="M2792" t="b">
        <v>1</v>
      </c>
      <c r="N2792" t="s">
        <v>8269</v>
      </c>
      <c r="O2792" s="12">
        <f t="shared" si="172"/>
        <v>105</v>
      </c>
      <c r="P2792">
        <f t="shared" si="173"/>
        <v>47.88</v>
      </c>
      <c r="Q2792" t="s">
        <v>8314</v>
      </c>
      <c r="R2792" s="16">
        <f t="shared" si="174"/>
        <v>42016.938692129625</v>
      </c>
      <c r="S2792" s="17">
        <f t="shared" si="175"/>
        <v>42046.938692129625</v>
      </c>
    </row>
    <row r="2793" spans="1:19" ht="48" hidden="1" x14ac:dyDescent="0.2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 s="12">
        <v>28</v>
      </c>
      <c r="M2793" t="b">
        <v>1</v>
      </c>
      <c r="N2793" t="s">
        <v>8269</v>
      </c>
      <c r="O2793" s="12">
        <f t="shared" si="172"/>
        <v>103</v>
      </c>
      <c r="P2793">
        <f t="shared" si="173"/>
        <v>73.209999999999994</v>
      </c>
      <c r="Q2793" t="s">
        <v>8314</v>
      </c>
      <c r="R2793" s="16">
        <f t="shared" si="174"/>
        <v>42591.899988425925</v>
      </c>
      <c r="S2793" s="17">
        <f t="shared" si="175"/>
        <v>42622.166666666672</v>
      </c>
    </row>
    <row r="2794" spans="1:19" ht="48" hidden="1" x14ac:dyDescent="0.2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 s="12">
        <v>24</v>
      </c>
      <c r="M2794" t="b">
        <v>1</v>
      </c>
      <c r="N2794" t="s">
        <v>8269</v>
      </c>
      <c r="O2794" s="12">
        <f t="shared" si="172"/>
        <v>108</v>
      </c>
      <c r="P2794">
        <f t="shared" si="173"/>
        <v>89.67</v>
      </c>
      <c r="Q2794" t="s">
        <v>8314</v>
      </c>
      <c r="R2794" s="16">
        <f t="shared" si="174"/>
        <v>42183.231006944443</v>
      </c>
      <c r="S2794" s="17">
        <f t="shared" si="175"/>
        <v>42228.231006944443</v>
      </c>
    </row>
    <row r="2795" spans="1:19" ht="64" hidden="1" x14ac:dyDescent="0.2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 s="12">
        <v>73</v>
      </c>
      <c r="M2795" t="b">
        <v>1</v>
      </c>
      <c r="N2795" t="s">
        <v>8269</v>
      </c>
      <c r="O2795" s="12">
        <f t="shared" si="172"/>
        <v>111</v>
      </c>
      <c r="P2795">
        <f t="shared" si="173"/>
        <v>151.46</v>
      </c>
      <c r="Q2795" t="s">
        <v>8314</v>
      </c>
      <c r="R2795" s="16">
        <f t="shared" si="174"/>
        <v>42176.419039351851</v>
      </c>
      <c r="S2795" s="17">
        <f t="shared" si="175"/>
        <v>42206.419039351851</v>
      </c>
    </row>
    <row r="2796" spans="1:19" ht="48" hidden="1" x14ac:dyDescent="0.2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 s="12">
        <v>3</v>
      </c>
      <c r="M2796" t="b">
        <v>1</v>
      </c>
      <c r="N2796" t="s">
        <v>8269</v>
      </c>
      <c r="O2796" s="12">
        <f t="shared" si="172"/>
        <v>150</v>
      </c>
      <c r="P2796">
        <f t="shared" si="173"/>
        <v>25</v>
      </c>
      <c r="Q2796" t="s">
        <v>8314</v>
      </c>
      <c r="R2796" s="16">
        <f t="shared" si="174"/>
        <v>42416.691655092596</v>
      </c>
      <c r="S2796" s="17">
        <f t="shared" si="175"/>
        <v>42432.791666666672</v>
      </c>
    </row>
    <row r="2797" spans="1:19" ht="48" hidden="1" x14ac:dyDescent="0.2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 s="12">
        <v>20</v>
      </c>
      <c r="M2797" t="b">
        <v>1</v>
      </c>
      <c r="N2797" t="s">
        <v>8269</v>
      </c>
      <c r="O2797" s="12">
        <f t="shared" si="172"/>
        <v>104</v>
      </c>
      <c r="P2797">
        <f t="shared" si="173"/>
        <v>36.5</v>
      </c>
      <c r="Q2797" t="s">
        <v>8314</v>
      </c>
      <c r="R2797" s="16">
        <f t="shared" si="174"/>
        <v>41780.525937500002</v>
      </c>
      <c r="S2797" s="17">
        <f t="shared" si="175"/>
        <v>41796.958333333336</v>
      </c>
    </row>
    <row r="2798" spans="1:19" ht="48" hidden="1" x14ac:dyDescent="0.2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 s="12">
        <v>21</v>
      </c>
      <c r="M2798" t="b">
        <v>1</v>
      </c>
      <c r="N2798" t="s">
        <v>8269</v>
      </c>
      <c r="O2798" s="12">
        <f t="shared" si="172"/>
        <v>116</v>
      </c>
      <c r="P2798">
        <f t="shared" si="173"/>
        <v>44</v>
      </c>
      <c r="Q2798" t="s">
        <v>8314</v>
      </c>
      <c r="R2798" s="16">
        <f t="shared" si="174"/>
        <v>41795.528101851851</v>
      </c>
      <c r="S2798" s="17">
        <f t="shared" si="175"/>
        <v>41825.528101851851</v>
      </c>
    </row>
    <row r="2799" spans="1:19" ht="48" hidden="1" x14ac:dyDescent="0.2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 s="12">
        <v>94</v>
      </c>
      <c r="M2799" t="b">
        <v>1</v>
      </c>
      <c r="N2799" t="s">
        <v>8269</v>
      </c>
      <c r="O2799" s="12">
        <f t="shared" si="172"/>
        <v>103</v>
      </c>
      <c r="P2799">
        <f t="shared" si="173"/>
        <v>87.36</v>
      </c>
      <c r="Q2799" t="s">
        <v>8314</v>
      </c>
      <c r="R2799" s="16">
        <f t="shared" si="174"/>
        <v>41798.94027777778</v>
      </c>
      <c r="S2799" s="17">
        <f t="shared" si="175"/>
        <v>41828.94027777778</v>
      </c>
    </row>
    <row r="2800" spans="1:19" ht="48" hidden="1" x14ac:dyDescent="0.2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 s="12">
        <v>139</v>
      </c>
      <c r="M2800" t="b">
        <v>1</v>
      </c>
      <c r="N2800" t="s">
        <v>8269</v>
      </c>
      <c r="O2800" s="12">
        <f t="shared" si="172"/>
        <v>101</v>
      </c>
      <c r="P2800">
        <f t="shared" si="173"/>
        <v>36.47</v>
      </c>
      <c r="Q2800" t="s">
        <v>8314</v>
      </c>
      <c r="R2800" s="16">
        <f t="shared" si="174"/>
        <v>42201.675011574072</v>
      </c>
      <c r="S2800" s="17">
        <f t="shared" si="175"/>
        <v>42216.666666666672</v>
      </c>
    </row>
    <row r="2801" spans="1:19" ht="48" hidden="1" x14ac:dyDescent="0.2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 s="12">
        <v>130</v>
      </c>
      <c r="M2801" t="b">
        <v>1</v>
      </c>
      <c r="N2801" t="s">
        <v>8269</v>
      </c>
      <c r="O2801" s="12">
        <f t="shared" si="172"/>
        <v>117</v>
      </c>
      <c r="P2801">
        <f t="shared" si="173"/>
        <v>44.86</v>
      </c>
      <c r="Q2801" t="s">
        <v>8314</v>
      </c>
      <c r="R2801" s="16">
        <f t="shared" si="174"/>
        <v>42507.264699074076</v>
      </c>
      <c r="S2801" s="17">
        <f t="shared" si="175"/>
        <v>42538.666666666672</v>
      </c>
    </row>
    <row r="2802" spans="1:19" ht="48" hidden="1" x14ac:dyDescent="0.2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 s="12">
        <v>31</v>
      </c>
      <c r="M2802" t="b">
        <v>1</v>
      </c>
      <c r="N2802" t="s">
        <v>8269</v>
      </c>
      <c r="O2802" s="12">
        <f t="shared" si="172"/>
        <v>133</v>
      </c>
      <c r="P2802">
        <f t="shared" si="173"/>
        <v>42.9</v>
      </c>
      <c r="Q2802" t="s">
        <v>8314</v>
      </c>
      <c r="R2802" s="16">
        <f t="shared" si="174"/>
        <v>41948.552847222221</v>
      </c>
      <c r="S2802" s="17">
        <f t="shared" si="175"/>
        <v>42008.552847222221</v>
      </c>
    </row>
    <row r="2803" spans="1:19" ht="48" hidden="1" x14ac:dyDescent="0.2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 s="12">
        <v>13</v>
      </c>
      <c r="M2803" t="b">
        <v>1</v>
      </c>
      <c r="N2803" t="s">
        <v>8269</v>
      </c>
      <c r="O2803" s="12">
        <f t="shared" si="172"/>
        <v>133</v>
      </c>
      <c r="P2803">
        <f t="shared" si="173"/>
        <v>51.23</v>
      </c>
      <c r="Q2803" t="s">
        <v>8314</v>
      </c>
      <c r="R2803" s="16">
        <f t="shared" si="174"/>
        <v>41900.243159722224</v>
      </c>
      <c r="S2803" s="17">
        <f t="shared" si="175"/>
        <v>41922.458333333336</v>
      </c>
    </row>
    <row r="2804" spans="1:19" ht="48" hidden="1" x14ac:dyDescent="0.2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 s="12">
        <v>90</v>
      </c>
      <c r="M2804" t="b">
        <v>1</v>
      </c>
      <c r="N2804" t="s">
        <v>8269</v>
      </c>
      <c r="O2804" s="12">
        <f t="shared" si="172"/>
        <v>102</v>
      </c>
      <c r="P2804">
        <f t="shared" si="173"/>
        <v>33.94</v>
      </c>
      <c r="Q2804" t="s">
        <v>8314</v>
      </c>
      <c r="R2804" s="16">
        <f t="shared" si="174"/>
        <v>42192.64707175926</v>
      </c>
      <c r="S2804" s="17">
        <f t="shared" si="175"/>
        <v>42222.64707175926</v>
      </c>
    </row>
    <row r="2805" spans="1:19" ht="48" hidden="1" x14ac:dyDescent="0.2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 s="12">
        <v>141</v>
      </c>
      <c r="M2805" t="b">
        <v>1</v>
      </c>
      <c r="N2805" t="s">
        <v>8269</v>
      </c>
      <c r="O2805" s="12">
        <f t="shared" si="172"/>
        <v>128</v>
      </c>
      <c r="P2805">
        <f t="shared" si="173"/>
        <v>90.74</v>
      </c>
      <c r="Q2805" t="s">
        <v>8314</v>
      </c>
      <c r="R2805" s="16">
        <f t="shared" si="174"/>
        <v>42158.065694444449</v>
      </c>
      <c r="S2805" s="17">
        <f t="shared" si="175"/>
        <v>42201</v>
      </c>
    </row>
    <row r="2806" spans="1:19" ht="48" hidden="1" x14ac:dyDescent="0.2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 s="12">
        <v>23</v>
      </c>
      <c r="M2806" t="b">
        <v>1</v>
      </c>
      <c r="N2806" t="s">
        <v>8269</v>
      </c>
      <c r="O2806" s="12">
        <f t="shared" si="172"/>
        <v>115</v>
      </c>
      <c r="P2806">
        <f t="shared" si="173"/>
        <v>50</v>
      </c>
      <c r="Q2806" t="s">
        <v>8314</v>
      </c>
      <c r="R2806" s="16">
        <f t="shared" si="174"/>
        <v>41881.453587962962</v>
      </c>
      <c r="S2806" s="17">
        <f t="shared" si="175"/>
        <v>41911.453587962962</v>
      </c>
    </row>
    <row r="2807" spans="1:19" ht="64" hidden="1" x14ac:dyDescent="0.2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 s="12">
        <v>18</v>
      </c>
      <c r="M2807" t="b">
        <v>1</v>
      </c>
      <c r="N2807" t="s">
        <v>8269</v>
      </c>
      <c r="O2807" s="12">
        <f t="shared" si="172"/>
        <v>110</v>
      </c>
      <c r="P2807">
        <f t="shared" si="173"/>
        <v>24.44</v>
      </c>
      <c r="Q2807" t="s">
        <v>8314</v>
      </c>
      <c r="R2807" s="16">
        <f t="shared" si="174"/>
        <v>42213.505474537036</v>
      </c>
      <c r="S2807" s="17">
        <f t="shared" si="175"/>
        <v>42238.505474537036</v>
      </c>
    </row>
    <row r="2808" spans="1:19" ht="48" hidden="1" x14ac:dyDescent="0.2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 s="12">
        <v>76</v>
      </c>
      <c r="M2808" t="b">
        <v>1</v>
      </c>
      <c r="N2808" t="s">
        <v>8269</v>
      </c>
      <c r="O2808" s="12">
        <f t="shared" si="172"/>
        <v>112</v>
      </c>
      <c r="P2808">
        <f t="shared" si="173"/>
        <v>44.25</v>
      </c>
      <c r="Q2808" t="s">
        <v>8314</v>
      </c>
      <c r="R2808" s="16">
        <f t="shared" si="174"/>
        <v>42185.267245370371</v>
      </c>
      <c r="S2808" s="17">
        <f t="shared" si="175"/>
        <v>42221.458333333328</v>
      </c>
    </row>
    <row r="2809" spans="1:19" ht="16" hidden="1" x14ac:dyDescent="0.2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 s="12">
        <v>93</v>
      </c>
      <c r="M2809" t="b">
        <v>1</v>
      </c>
      <c r="N2809" t="s">
        <v>8269</v>
      </c>
      <c r="O2809" s="12">
        <f t="shared" si="172"/>
        <v>126</v>
      </c>
      <c r="P2809">
        <f t="shared" si="173"/>
        <v>67.739999999999995</v>
      </c>
      <c r="Q2809" t="s">
        <v>8314</v>
      </c>
      <c r="R2809" s="16">
        <f t="shared" si="174"/>
        <v>42154.873124999998</v>
      </c>
      <c r="S2809" s="17">
        <f t="shared" si="175"/>
        <v>42184.873124999998</v>
      </c>
    </row>
    <row r="2810" spans="1:19" ht="48" hidden="1" x14ac:dyDescent="0.2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 s="12">
        <v>69</v>
      </c>
      <c r="M2810" t="b">
        <v>1</v>
      </c>
      <c r="N2810" t="s">
        <v>8269</v>
      </c>
      <c r="O2810" s="12">
        <f t="shared" si="172"/>
        <v>100</v>
      </c>
      <c r="P2810">
        <f t="shared" si="173"/>
        <v>65.38</v>
      </c>
      <c r="Q2810" t="s">
        <v>8314</v>
      </c>
      <c r="R2810" s="16">
        <f t="shared" si="174"/>
        <v>42208.84646990741</v>
      </c>
      <c r="S2810" s="17">
        <f t="shared" si="175"/>
        <v>42238.84646990741</v>
      </c>
    </row>
    <row r="2811" spans="1:19" ht="48" hidden="1" x14ac:dyDescent="0.2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 s="12">
        <v>21</v>
      </c>
      <c r="M2811" t="b">
        <v>1</v>
      </c>
      <c r="N2811" t="s">
        <v>8269</v>
      </c>
      <c r="O2811" s="12">
        <f t="shared" si="172"/>
        <v>102</v>
      </c>
      <c r="P2811">
        <f t="shared" si="173"/>
        <v>121.9</v>
      </c>
      <c r="Q2811" t="s">
        <v>8314</v>
      </c>
      <c r="R2811" s="16">
        <f t="shared" si="174"/>
        <v>42451.496817129635</v>
      </c>
      <c r="S2811" s="17">
        <f t="shared" si="175"/>
        <v>42459.610416666663</v>
      </c>
    </row>
    <row r="2812" spans="1:19" ht="48" hidden="1" x14ac:dyDescent="0.2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 s="12">
        <v>57</v>
      </c>
      <c r="M2812" t="b">
        <v>1</v>
      </c>
      <c r="N2812" t="s">
        <v>8269</v>
      </c>
      <c r="O2812" s="12">
        <f t="shared" si="172"/>
        <v>108</v>
      </c>
      <c r="P2812">
        <f t="shared" si="173"/>
        <v>47.46</v>
      </c>
      <c r="Q2812" t="s">
        <v>8314</v>
      </c>
      <c r="R2812" s="16">
        <f t="shared" si="174"/>
        <v>41759.13962962963</v>
      </c>
      <c r="S2812" s="17">
        <f t="shared" si="175"/>
        <v>41791.165972222225</v>
      </c>
    </row>
    <row r="2813" spans="1:19" ht="48" hidden="1" x14ac:dyDescent="0.2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 s="12">
        <v>108</v>
      </c>
      <c r="M2813" t="b">
        <v>1</v>
      </c>
      <c r="N2813" t="s">
        <v>8269</v>
      </c>
      <c r="O2813" s="12">
        <f t="shared" si="172"/>
        <v>100</v>
      </c>
      <c r="P2813">
        <f t="shared" si="173"/>
        <v>92.84</v>
      </c>
      <c r="Q2813" t="s">
        <v>8314</v>
      </c>
      <c r="R2813" s="16">
        <f t="shared" si="174"/>
        <v>42028.496562500004</v>
      </c>
      <c r="S2813" s="17">
        <f t="shared" si="175"/>
        <v>42058.496562500004</v>
      </c>
    </row>
    <row r="2814" spans="1:19" ht="48" hidden="1" x14ac:dyDescent="0.2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 s="12">
        <v>83</v>
      </c>
      <c r="M2814" t="b">
        <v>1</v>
      </c>
      <c r="N2814" t="s">
        <v>8269</v>
      </c>
      <c r="O2814" s="12">
        <f t="shared" si="172"/>
        <v>113</v>
      </c>
      <c r="P2814">
        <f t="shared" si="173"/>
        <v>68.25</v>
      </c>
      <c r="Q2814" t="s">
        <v>8314</v>
      </c>
      <c r="R2814" s="16">
        <f t="shared" si="174"/>
        <v>42054.74418981481</v>
      </c>
      <c r="S2814" s="17">
        <f t="shared" si="175"/>
        <v>42100.166666666672</v>
      </c>
    </row>
    <row r="2815" spans="1:19" ht="48" hidden="1" x14ac:dyDescent="0.2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 s="12">
        <v>96</v>
      </c>
      <c r="M2815" t="b">
        <v>1</v>
      </c>
      <c r="N2815" t="s">
        <v>8269</v>
      </c>
      <c r="O2815" s="12">
        <f t="shared" si="172"/>
        <v>128</v>
      </c>
      <c r="P2815">
        <f t="shared" si="173"/>
        <v>37.21</v>
      </c>
      <c r="Q2815" t="s">
        <v>8314</v>
      </c>
      <c r="R2815" s="16">
        <f t="shared" si="174"/>
        <v>42693.742604166662</v>
      </c>
      <c r="S2815" s="17">
        <f t="shared" si="175"/>
        <v>42718.742604166662</v>
      </c>
    </row>
    <row r="2816" spans="1:19" ht="48" hidden="1" x14ac:dyDescent="0.2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 s="12">
        <v>64</v>
      </c>
      <c r="M2816" t="b">
        <v>1</v>
      </c>
      <c r="N2816" t="s">
        <v>8269</v>
      </c>
      <c r="O2816" s="12">
        <f t="shared" si="172"/>
        <v>108</v>
      </c>
      <c r="P2816">
        <f t="shared" si="173"/>
        <v>25.25</v>
      </c>
      <c r="Q2816" t="s">
        <v>8314</v>
      </c>
      <c r="R2816" s="16">
        <f t="shared" si="174"/>
        <v>42103.399479166663</v>
      </c>
      <c r="S2816" s="17">
        <f t="shared" si="175"/>
        <v>42133.399479166663</v>
      </c>
    </row>
    <row r="2817" spans="1:19" ht="48" hidden="1" x14ac:dyDescent="0.2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 s="12">
        <v>14</v>
      </c>
      <c r="M2817" t="b">
        <v>1</v>
      </c>
      <c r="N2817" t="s">
        <v>8269</v>
      </c>
      <c r="O2817" s="12">
        <f t="shared" si="172"/>
        <v>242</v>
      </c>
      <c r="P2817">
        <f t="shared" si="173"/>
        <v>43.21</v>
      </c>
      <c r="Q2817" t="s">
        <v>8314</v>
      </c>
      <c r="R2817" s="16">
        <f t="shared" si="174"/>
        <v>42559.776724537034</v>
      </c>
      <c r="S2817" s="17">
        <f t="shared" si="175"/>
        <v>42589.776724537034</v>
      </c>
    </row>
    <row r="2818" spans="1:19" ht="48" hidden="1" x14ac:dyDescent="0.2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 s="12">
        <v>169</v>
      </c>
      <c r="M2818" t="b">
        <v>1</v>
      </c>
      <c r="N2818" t="s">
        <v>8269</v>
      </c>
      <c r="O2818" s="12">
        <f t="shared" ref="O2818:O2881" si="176">ROUND(E2818/D2818*100,0)</f>
        <v>142</v>
      </c>
      <c r="P2818">
        <f t="shared" si="173"/>
        <v>25.13</v>
      </c>
      <c r="Q2818" t="s">
        <v>8314</v>
      </c>
      <c r="R2818" s="16">
        <f t="shared" si="174"/>
        <v>42188.467499999999</v>
      </c>
      <c r="S2818" s="17">
        <f t="shared" si="175"/>
        <v>42218.666666666672</v>
      </c>
    </row>
    <row r="2819" spans="1:19" ht="48" hidden="1" x14ac:dyDescent="0.2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 s="12">
        <v>33</v>
      </c>
      <c r="M2819" t="b">
        <v>1</v>
      </c>
      <c r="N2819" t="s">
        <v>8269</v>
      </c>
      <c r="O2819" s="12">
        <f t="shared" si="176"/>
        <v>130</v>
      </c>
      <c r="P2819">
        <f t="shared" ref="P2819:P2882" si="177">IFERROR(ROUND(E2819/L2819,2),0)</f>
        <v>23.64</v>
      </c>
      <c r="Q2819" t="s">
        <v>8314</v>
      </c>
      <c r="R2819" s="16">
        <f t="shared" ref="R2819:R2882" si="178">(((J2819/60)/60)/24)+DATE(1970,1,1)</f>
        <v>42023.634976851856</v>
      </c>
      <c r="S2819" s="17">
        <f t="shared" ref="S2819:S2882" si="179">(((I2819/60)/60)/24)+DATE(1970,1,1)</f>
        <v>42063.634976851856</v>
      </c>
    </row>
    <row r="2820" spans="1:19" ht="48" hidden="1" x14ac:dyDescent="0.2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 s="12">
        <v>102</v>
      </c>
      <c r="M2820" t="b">
        <v>1</v>
      </c>
      <c r="N2820" t="s">
        <v>8269</v>
      </c>
      <c r="O2820" s="12">
        <f t="shared" si="176"/>
        <v>106</v>
      </c>
      <c r="P2820">
        <f t="shared" si="177"/>
        <v>103.95</v>
      </c>
      <c r="Q2820" t="s">
        <v>8314</v>
      </c>
      <c r="R2820" s="16">
        <f t="shared" si="178"/>
        <v>42250.598217592589</v>
      </c>
      <c r="S2820" s="17">
        <f t="shared" si="179"/>
        <v>42270.598217592589</v>
      </c>
    </row>
    <row r="2821" spans="1:19" ht="48" hidden="1" x14ac:dyDescent="0.2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 s="12">
        <v>104</v>
      </c>
      <c r="M2821" t="b">
        <v>1</v>
      </c>
      <c r="N2821" t="s">
        <v>8269</v>
      </c>
      <c r="O2821" s="12">
        <f t="shared" si="176"/>
        <v>105</v>
      </c>
      <c r="P2821">
        <f t="shared" si="177"/>
        <v>50.38</v>
      </c>
      <c r="Q2821" t="s">
        <v>8314</v>
      </c>
      <c r="R2821" s="16">
        <f t="shared" si="178"/>
        <v>42139.525567129633</v>
      </c>
      <c r="S2821" s="17">
        <f t="shared" si="179"/>
        <v>42169.525567129633</v>
      </c>
    </row>
    <row r="2822" spans="1:19" ht="48" hidden="1" x14ac:dyDescent="0.2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 s="12">
        <v>20</v>
      </c>
      <c r="M2822" t="b">
        <v>1</v>
      </c>
      <c r="N2822" t="s">
        <v>8269</v>
      </c>
      <c r="O2822" s="12">
        <f t="shared" si="176"/>
        <v>136</v>
      </c>
      <c r="P2822">
        <f t="shared" si="177"/>
        <v>13.6</v>
      </c>
      <c r="Q2822" t="s">
        <v>8314</v>
      </c>
      <c r="R2822" s="16">
        <f t="shared" si="178"/>
        <v>42401.610983796301</v>
      </c>
      <c r="S2822" s="17">
        <f t="shared" si="179"/>
        <v>42426</v>
      </c>
    </row>
    <row r="2823" spans="1:19" ht="48" hidden="1" x14ac:dyDescent="0.2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 s="12">
        <v>35</v>
      </c>
      <c r="M2823" t="b">
        <v>1</v>
      </c>
      <c r="N2823" t="s">
        <v>8269</v>
      </c>
      <c r="O2823" s="12">
        <f t="shared" si="176"/>
        <v>100</v>
      </c>
      <c r="P2823">
        <f t="shared" si="177"/>
        <v>28.57</v>
      </c>
      <c r="Q2823" t="s">
        <v>8314</v>
      </c>
      <c r="R2823" s="16">
        <f t="shared" si="178"/>
        <v>41875.922858796301</v>
      </c>
      <c r="S2823" s="17">
        <f t="shared" si="179"/>
        <v>41905.922858796301</v>
      </c>
    </row>
    <row r="2824" spans="1:19" ht="48" hidden="1" x14ac:dyDescent="0.2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 s="12">
        <v>94</v>
      </c>
      <c r="M2824" t="b">
        <v>1</v>
      </c>
      <c r="N2824" t="s">
        <v>8269</v>
      </c>
      <c r="O2824" s="12">
        <f t="shared" si="176"/>
        <v>100</v>
      </c>
      <c r="P2824">
        <f t="shared" si="177"/>
        <v>63.83</v>
      </c>
      <c r="Q2824" t="s">
        <v>8314</v>
      </c>
      <c r="R2824" s="16">
        <f t="shared" si="178"/>
        <v>42060.683935185181</v>
      </c>
      <c r="S2824" s="17">
        <f t="shared" si="179"/>
        <v>42090.642268518524</v>
      </c>
    </row>
    <row r="2825" spans="1:19" ht="48" hidden="1" x14ac:dyDescent="0.2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 s="12">
        <v>14</v>
      </c>
      <c r="M2825" t="b">
        <v>1</v>
      </c>
      <c r="N2825" t="s">
        <v>8269</v>
      </c>
      <c r="O2825" s="12">
        <f t="shared" si="176"/>
        <v>124</v>
      </c>
      <c r="P2825">
        <f t="shared" si="177"/>
        <v>8.86</v>
      </c>
      <c r="Q2825" t="s">
        <v>8314</v>
      </c>
      <c r="R2825" s="16">
        <f t="shared" si="178"/>
        <v>42067.011643518519</v>
      </c>
      <c r="S2825" s="17">
        <f t="shared" si="179"/>
        <v>42094.957638888889</v>
      </c>
    </row>
    <row r="2826" spans="1:19" ht="32" hidden="1" x14ac:dyDescent="0.2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 s="12">
        <v>15</v>
      </c>
      <c r="M2826" t="b">
        <v>1</v>
      </c>
      <c r="N2826" t="s">
        <v>8269</v>
      </c>
      <c r="O2826" s="12">
        <f t="shared" si="176"/>
        <v>117</v>
      </c>
      <c r="P2826">
        <f t="shared" si="177"/>
        <v>50.67</v>
      </c>
      <c r="Q2826" t="s">
        <v>8314</v>
      </c>
      <c r="R2826" s="16">
        <f t="shared" si="178"/>
        <v>42136.270787037036</v>
      </c>
      <c r="S2826" s="17">
        <f t="shared" si="179"/>
        <v>42168.071527777778</v>
      </c>
    </row>
    <row r="2827" spans="1:19" ht="48" hidden="1" x14ac:dyDescent="0.2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 s="12">
        <v>51</v>
      </c>
      <c r="M2827" t="b">
        <v>1</v>
      </c>
      <c r="N2827" t="s">
        <v>8269</v>
      </c>
      <c r="O2827" s="12">
        <f t="shared" si="176"/>
        <v>103</v>
      </c>
      <c r="P2827">
        <f t="shared" si="177"/>
        <v>60.78</v>
      </c>
      <c r="Q2827" t="s">
        <v>8314</v>
      </c>
      <c r="R2827" s="16">
        <f t="shared" si="178"/>
        <v>42312.792662037042</v>
      </c>
      <c r="S2827" s="17">
        <f t="shared" si="179"/>
        <v>42342.792662037042</v>
      </c>
    </row>
    <row r="2828" spans="1:19" ht="48" hidden="1" x14ac:dyDescent="0.2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 s="12">
        <v>19</v>
      </c>
      <c r="M2828" t="b">
        <v>1</v>
      </c>
      <c r="N2828" t="s">
        <v>8269</v>
      </c>
      <c r="O2828" s="12">
        <f t="shared" si="176"/>
        <v>108</v>
      </c>
      <c r="P2828">
        <f t="shared" si="177"/>
        <v>113.42</v>
      </c>
      <c r="Q2828" t="s">
        <v>8314</v>
      </c>
      <c r="R2828" s="16">
        <f t="shared" si="178"/>
        <v>42171.034861111111</v>
      </c>
      <c r="S2828" s="17">
        <f t="shared" si="179"/>
        <v>42195.291666666672</v>
      </c>
    </row>
    <row r="2829" spans="1:19" ht="48" hidden="1" x14ac:dyDescent="0.2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 s="12">
        <v>23</v>
      </c>
      <c r="M2829" t="b">
        <v>1</v>
      </c>
      <c r="N2829" t="s">
        <v>8269</v>
      </c>
      <c r="O2829" s="12">
        <f t="shared" si="176"/>
        <v>120</v>
      </c>
      <c r="P2829">
        <f t="shared" si="177"/>
        <v>104.57</v>
      </c>
      <c r="Q2829" t="s">
        <v>8314</v>
      </c>
      <c r="R2829" s="16">
        <f t="shared" si="178"/>
        <v>42494.683634259258</v>
      </c>
      <c r="S2829" s="17">
        <f t="shared" si="179"/>
        <v>42524.6875</v>
      </c>
    </row>
    <row r="2830" spans="1:19" ht="48" hidden="1" x14ac:dyDescent="0.2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 s="12">
        <v>97</v>
      </c>
      <c r="M2830" t="b">
        <v>1</v>
      </c>
      <c r="N2830" t="s">
        <v>8269</v>
      </c>
      <c r="O2830" s="12">
        <f t="shared" si="176"/>
        <v>100</v>
      </c>
      <c r="P2830">
        <f t="shared" si="177"/>
        <v>98.31</v>
      </c>
      <c r="Q2830" t="s">
        <v>8314</v>
      </c>
      <c r="R2830" s="16">
        <f t="shared" si="178"/>
        <v>42254.264687499999</v>
      </c>
      <c r="S2830" s="17">
        <f t="shared" si="179"/>
        <v>42279.958333333328</v>
      </c>
    </row>
    <row r="2831" spans="1:19" ht="48" hidden="1" x14ac:dyDescent="0.2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 s="12">
        <v>76</v>
      </c>
      <c r="M2831" t="b">
        <v>1</v>
      </c>
      <c r="N2831" t="s">
        <v>8269</v>
      </c>
      <c r="O2831" s="12">
        <f t="shared" si="176"/>
        <v>107</v>
      </c>
      <c r="P2831">
        <f t="shared" si="177"/>
        <v>35.04</v>
      </c>
      <c r="Q2831" t="s">
        <v>8314</v>
      </c>
      <c r="R2831" s="16">
        <f t="shared" si="178"/>
        <v>42495.434236111112</v>
      </c>
      <c r="S2831" s="17">
        <f t="shared" si="179"/>
        <v>42523.434236111112</v>
      </c>
    </row>
    <row r="2832" spans="1:19" ht="32" hidden="1" x14ac:dyDescent="0.2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 s="12">
        <v>11</v>
      </c>
      <c r="M2832" t="b">
        <v>1</v>
      </c>
      <c r="N2832" t="s">
        <v>8269</v>
      </c>
      <c r="O2832" s="12">
        <f t="shared" si="176"/>
        <v>100</v>
      </c>
      <c r="P2832">
        <f t="shared" si="177"/>
        <v>272.73</v>
      </c>
      <c r="Q2832" t="s">
        <v>8314</v>
      </c>
      <c r="R2832" s="16">
        <f t="shared" si="178"/>
        <v>41758.839675925927</v>
      </c>
      <c r="S2832" s="17">
        <f t="shared" si="179"/>
        <v>41771.165972222225</v>
      </c>
    </row>
    <row r="2833" spans="1:19" ht="32" hidden="1" x14ac:dyDescent="0.2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 s="12">
        <v>52</v>
      </c>
      <c r="M2833" t="b">
        <v>1</v>
      </c>
      <c r="N2833" t="s">
        <v>8269</v>
      </c>
      <c r="O2833" s="12">
        <f t="shared" si="176"/>
        <v>111</v>
      </c>
      <c r="P2833">
        <f t="shared" si="177"/>
        <v>63.85</v>
      </c>
      <c r="Q2833" t="s">
        <v>8314</v>
      </c>
      <c r="R2833" s="16">
        <f t="shared" si="178"/>
        <v>42171.824884259258</v>
      </c>
      <c r="S2833" s="17">
        <f t="shared" si="179"/>
        <v>42201.824884259258</v>
      </c>
    </row>
    <row r="2834" spans="1:19" ht="48" hidden="1" x14ac:dyDescent="0.2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 s="12">
        <v>95</v>
      </c>
      <c r="M2834" t="b">
        <v>1</v>
      </c>
      <c r="N2834" t="s">
        <v>8269</v>
      </c>
      <c r="O2834" s="12">
        <f t="shared" si="176"/>
        <v>115</v>
      </c>
      <c r="P2834">
        <f t="shared" si="177"/>
        <v>30.19</v>
      </c>
      <c r="Q2834" t="s">
        <v>8314</v>
      </c>
      <c r="R2834" s="16">
        <f t="shared" si="178"/>
        <v>41938.709421296298</v>
      </c>
      <c r="S2834" s="17">
        <f t="shared" si="179"/>
        <v>41966.916666666672</v>
      </c>
    </row>
    <row r="2835" spans="1:19" ht="16" hidden="1" x14ac:dyDescent="0.2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 s="12">
        <v>35</v>
      </c>
      <c r="M2835" t="b">
        <v>1</v>
      </c>
      <c r="N2835" t="s">
        <v>8269</v>
      </c>
      <c r="O2835" s="12">
        <f t="shared" si="176"/>
        <v>108</v>
      </c>
      <c r="P2835">
        <f t="shared" si="177"/>
        <v>83.51</v>
      </c>
      <c r="Q2835" t="s">
        <v>8314</v>
      </c>
      <c r="R2835" s="16">
        <f t="shared" si="178"/>
        <v>42268.127696759257</v>
      </c>
      <c r="S2835" s="17">
        <f t="shared" si="179"/>
        <v>42288.083333333328</v>
      </c>
    </row>
    <row r="2836" spans="1:19" ht="48" hidden="1" x14ac:dyDescent="0.2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 s="12">
        <v>21</v>
      </c>
      <c r="M2836" t="b">
        <v>1</v>
      </c>
      <c r="N2836" t="s">
        <v>8269</v>
      </c>
      <c r="O2836" s="12">
        <f t="shared" si="176"/>
        <v>170</v>
      </c>
      <c r="P2836">
        <f t="shared" si="177"/>
        <v>64.760000000000005</v>
      </c>
      <c r="Q2836" t="s">
        <v>8314</v>
      </c>
      <c r="R2836" s="16">
        <f t="shared" si="178"/>
        <v>42019.959837962961</v>
      </c>
      <c r="S2836" s="17">
        <f t="shared" si="179"/>
        <v>42034.959837962961</v>
      </c>
    </row>
    <row r="2837" spans="1:19" ht="48" hidden="1" x14ac:dyDescent="0.2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 s="12">
        <v>93</v>
      </c>
      <c r="M2837" t="b">
        <v>1</v>
      </c>
      <c r="N2837" t="s">
        <v>8269</v>
      </c>
      <c r="O2837" s="12">
        <f t="shared" si="176"/>
        <v>187</v>
      </c>
      <c r="P2837">
        <f t="shared" si="177"/>
        <v>20.12</v>
      </c>
      <c r="Q2837" t="s">
        <v>8314</v>
      </c>
      <c r="R2837" s="16">
        <f t="shared" si="178"/>
        <v>42313.703900462962</v>
      </c>
      <c r="S2837" s="17">
        <f t="shared" si="179"/>
        <v>42343</v>
      </c>
    </row>
    <row r="2838" spans="1:19" ht="48" hidden="1" x14ac:dyDescent="0.2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 s="12">
        <v>11</v>
      </c>
      <c r="M2838" t="b">
        <v>1</v>
      </c>
      <c r="N2838" t="s">
        <v>8269</v>
      </c>
      <c r="O2838" s="12">
        <f t="shared" si="176"/>
        <v>108</v>
      </c>
      <c r="P2838">
        <f t="shared" si="177"/>
        <v>44.09</v>
      </c>
      <c r="Q2838" t="s">
        <v>8314</v>
      </c>
      <c r="R2838" s="16">
        <f t="shared" si="178"/>
        <v>42746.261782407411</v>
      </c>
      <c r="S2838" s="17">
        <f t="shared" si="179"/>
        <v>42784.207638888889</v>
      </c>
    </row>
    <row r="2839" spans="1:19" ht="64" hidden="1" x14ac:dyDescent="0.2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 s="12">
        <v>21</v>
      </c>
      <c r="M2839" t="b">
        <v>1</v>
      </c>
      <c r="N2839" t="s">
        <v>8269</v>
      </c>
      <c r="O2839" s="12">
        <f t="shared" si="176"/>
        <v>100</v>
      </c>
      <c r="P2839">
        <f t="shared" si="177"/>
        <v>40.479999999999997</v>
      </c>
      <c r="Q2839" t="s">
        <v>8314</v>
      </c>
      <c r="R2839" s="16">
        <f t="shared" si="178"/>
        <v>42307.908379629633</v>
      </c>
      <c r="S2839" s="17">
        <f t="shared" si="179"/>
        <v>42347.950046296297</v>
      </c>
    </row>
    <row r="2840" spans="1:19" ht="48" hidden="1" x14ac:dyDescent="0.2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 s="12">
        <v>54</v>
      </c>
      <c r="M2840" t="b">
        <v>1</v>
      </c>
      <c r="N2840" t="s">
        <v>8269</v>
      </c>
      <c r="O2840" s="12">
        <f t="shared" si="176"/>
        <v>120</v>
      </c>
      <c r="P2840">
        <f t="shared" si="177"/>
        <v>44.54</v>
      </c>
      <c r="Q2840" t="s">
        <v>8314</v>
      </c>
      <c r="R2840" s="16">
        <f t="shared" si="178"/>
        <v>41842.607592592591</v>
      </c>
      <c r="S2840" s="17">
        <f t="shared" si="179"/>
        <v>41864.916666666664</v>
      </c>
    </row>
    <row r="2841" spans="1:19" ht="48" hidden="1" x14ac:dyDescent="0.2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 s="12">
        <v>31</v>
      </c>
      <c r="M2841" t="b">
        <v>1</v>
      </c>
      <c r="N2841" t="s">
        <v>8269</v>
      </c>
      <c r="O2841" s="12">
        <f t="shared" si="176"/>
        <v>111</v>
      </c>
      <c r="P2841">
        <f t="shared" si="177"/>
        <v>125.81</v>
      </c>
      <c r="Q2841" t="s">
        <v>8314</v>
      </c>
      <c r="R2841" s="16">
        <f t="shared" si="178"/>
        <v>41853.240208333329</v>
      </c>
      <c r="S2841" s="17">
        <f t="shared" si="179"/>
        <v>41876.207638888889</v>
      </c>
    </row>
    <row r="2842" spans="1:19" ht="48" hidden="1" x14ac:dyDescent="0.2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 s="12">
        <v>132</v>
      </c>
      <c r="M2842" t="b">
        <v>1</v>
      </c>
      <c r="N2842" t="s">
        <v>8269</v>
      </c>
      <c r="O2842" s="12">
        <f t="shared" si="176"/>
        <v>104</v>
      </c>
      <c r="P2842">
        <f t="shared" si="177"/>
        <v>19.7</v>
      </c>
      <c r="Q2842" t="s">
        <v>8314</v>
      </c>
      <c r="R2842" s="16">
        <f t="shared" si="178"/>
        <v>42060.035636574074</v>
      </c>
      <c r="S2842" s="17">
        <f t="shared" si="179"/>
        <v>42081.708333333328</v>
      </c>
    </row>
    <row r="2843" spans="1:19" ht="48" hidden="1" x14ac:dyDescent="0.2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 s="12">
        <v>1</v>
      </c>
      <c r="M2843" t="b">
        <v>0</v>
      </c>
      <c r="N2843" t="s">
        <v>8269</v>
      </c>
      <c r="O2843" s="12">
        <f t="shared" si="176"/>
        <v>1</v>
      </c>
      <c r="P2843">
        <f t="shared" si="177"/>
        <v>10</v>
      </c>
      <c r="Q2843" t="s">
        <v>8314</v>
      </c>
      <c r="R2843" s="16">
        <f t="shared" si="178"/>
        <v>42291.739548611105</v>
      </c>
      <c r="S2843" s="17">
        <f t="shared" si="179"/>
        <v>42351.781215277777</v>
      </c>
    </row>
    <row r="2844" spans="1:19" ht="48" hidden="1" x14ac:dyDescent="0.2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 s="12">
        <v>0</v>
      </c>
      <c r="M2844" t="b">
        <v>0</v>
      </c>
      <c r="N2844" t="s">
        <v>8269</v>
      </c>
      <c r="O2844" s="12">
        <f t="shared" si="176"/>
        <v>0</v>
      </c>
      <c r="P2844">
        <f t="shared" si="177"/>
        <v>0</v>
      </c>
      <c r="Q2844" t="s">
        <v>8314</v>
      </c>
      <c r="R2844" s="16">
        <f t="shared" si="178"/>
        <v>41784.952488425923</v>
      </c>
      <c r="S2844" s="17">
        <f t="shared" si="179"/>
        <v>41811.458333333336</v>
      </c>
    </row>
    <row r="2845" spans="1:19" ht="48" hidden="1" x14ac:dyDescent="0.2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 s="12">
        <v>0</v>
      </c>
      <c r="M2845" t="b">
        <v>0</v>
      </c>
      <c r="N2845" t="s">
        <v>8269</v>
      </c>
      <c r="O2845" s="12">
        <f t="shared" si="176"/>
        <v>0</v>
      </c>
      <c r="P2845">
        <f t="shared" si="177"/>
        <v>0</v>
      </c>
      <c r="Q2845" t="s">
        <v>8314</v>
      </c>
      <c r="R2845" s="16">
        <f t="shared" si="178"/>
        <v>42492.737847222219</v>
      </c>
      <c r="S2845" s="17">
        <f t="shared" si="179"/>
        <v>42534.166666666672</v>
      </c>
    </row>
    <row r="2846" spans="1:19" ht="48" hidden="1" x14ac:dyDescent="0.2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 s="12">
        <v>1</v>
      </c>
      <c r="M2846" t="b">
        <v>0</v>
      </c>
      <c r="N2846" t="s">
        <v>8269</v>
      </c>
      <c r="O2846" s="12">
        <f t="shared" si="176"/>
        <v>5</v>
      </c>
      <c r="P2846">
        <f t="shared" si="177"/>
        <v>30</v>
      </c>
      <c r="Q2846" t="s">
        <v>8314</v>
      </c>
      <c r="R2846" s="16">
        <f t="shared" si="178"/>
        <v>42709.546064814815</v>
      </c>
      <c r="S2846" s="17">
        <f t="shared" si="179"/>
        <v>42739.546064814815</v>
      </c>
    </row>
    <row r="2847" spans="1:19" ht="48" hidden="1" x14ac:dyDescent="0.2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 s="12">
        <v>39</v>
      </c>
      <c r="M2847" t="b">
        <v>0</v>
      </c>
      <c r="N2847" t="s">
        <v>8269</v>
      </c>
      <c r="O2847" s="12">
        <f t="shared" si="176"/>
        <v>32</v>
      </c>
      <c r="P2847">
        <f t="shared" si="177"/>
        <v>60.67</v>
      </c>
      <c r="Q2847" t="s">
        <v>8314</v>
      </c>
      <c r="R2847" s="16">
        <f t="shared" si="178"/>
        <v>42103.016585648147</v>
      </c>
      <c r="S2847" s="17">
        <f t="shared" si="179"/>
        <v>42163.016585648147</v>
      </c>
    </row>
    <row r="2848" spans="1:19" ht="48" hidden="1" x14ac:dyDescent="0.2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 s="12">
        <v>0</v>
      </c>
      <c r="M2848" t="b">
        <v>0</v>
      </c>
      <c r="N2848" t="s">
        <v>8269</v>
      </c>
      <c r="O2848" s="12">
        <f t="shared" si="176"/>
        <v>0</v>
      </c>
      <c r="P2848">
        <f t="shared" si="177"/>
        <v>0</v>
      </c>
      <c r="Q2848" t="s">
        <v>8314</v>
      </c>
      <c r="R2848" s="16">
        <f t="shared" si="178"/>
        <v>42108.692060185189</v>
      </c>
      <c r="S2848" s="17">
        <f t="shared" si="179"/>
        <v>42153.692060185189</v>
      </c>
    </row>
    <row r="2849" spans="1:19" ht="48" hidden="1" x14ac:dyDescent="0.2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 s="12">
        <v>0</v>
      </c>
      <c r="M2849" t="b">
        <v>0</v>
      </c>
      <c r="N2849" t="s">
        <v>8269</v>
      </c>
      <c r="O2849" s="12">
        <f t="shared" si="176"/>
        <v>0</v>
      </c>
      <c r="P2849">
        <f t="shared" si="177"/>
        <v>0</v>
      </c>
      <c r="Q2849" t="s">
        <v>8314</v>
      </c>
      <c r="R2849" s="16">
        <f t="shared" si="178"/>
        <v>42453.806307870371</v>
      </c>
      <c r="S2849" s="17">
        <f t="shared" si="179"/>
        <v>42513.806307870371</v>
      </c>
    </row>
    <row r="2850" spans="1:19" ht="48" hidden="1" x14ac:dyDescent="0.2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 s="12">
        <v>3</v>
      </c>
      <c r="M2850" t="b">
        <v>0</v>
      </c>
      <c r="N2850" t="s">
        <v>8269</v>
      </c>
      <c r="O2850" s="12">
        <f t="shared" si="176"/>
        <v>0</v>
      </c>
      <c r="P2850">
        <f t="shared" si="177"/>
        <v>23.33</v>
      </c>
      <c r="Q2850" t="s">
        <v>8314</v>
      </c>
      <c r="R2850" s="16">
        <f t="shared" si="178"/>
        <v>42123.648831018523</v>
      </c>
      <c r="S2850" s="17">
        <f t="shared" si="179"/>
        <v>42153.648831018523</v>
      </c>
    </row>
    <row r="2851" spans="1:19" ht="48" hidden="1" x14ac:dyDescent="0.2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 s="12">
        <v>1</v>
      </c>
      <c r="M2851" t="b">
        <v>0</v>
      </c>
      <c r="N2851" t="s">
        <v>8269</v>
      </c>
      <c r="O2851" s="12">
        <f t="shared" si="176"/>
        <v>1</v>
      </c>
      <c r="P2851">
        <f t="shared" si="177"/>
        <v>5</v>
      </c>
      <c r="Q2851" t="s">
        <v>8314</v>
      </c>
      <c r="R2851" s="16">
        <f t="shared" si="178"/>
        <v>42453.428240740745</v>
      </c>
      <c r="S2851" s="17">
        <f t="shared" si="179"/>
        <v>42483.428240740745</v>
      </c>
    </row>
    <row r="2852" spans="1:19" ht="48" hidden="1" x14ac:dyDescent="0.2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 s="12">
        <v>13</v>
      </c>
      <c r="M2852" t="b">
        <v>0</v>
      </c>
      <c r="N2852" t="s">
        <v>8269</v>
      </c>
      <c r="O2852" s="12">
        <f t="shared" si="176"/>
        <v>4</v>
      </c>
      <c r="P2852">
        <f t="shared" si="177"/>
        <v>23.92</v>
      </c>
      <c r="Q2852" t="s">
        <v>8314</v>
      </c>
      <c r="R2852" s="16">
        <f t="shared" si="178"/>
        <v>41858.007071759261</v>
      </c>
      <c r="S2852" s="17">
        <f t="shared" si="179"/>
        <v>41888.007071759261</v>
      </c>
    </row>
    <row r="2853" spans="1:19" ht="48" hidden="1" x14ac:dyDescent="0.2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 s="12">
        <v>0</v>
      </c>
      <c r="M2853" t="b">
        <v>0</v>
      </c>
      <c r="N2853" t="s">
        <v>8269</v>
      </c>
      <c r="O2853" s="12">
        <f t="shared" si="176"/>
        <v>0</v>
      </c>
      <c r="P2853">
        <f t="shared" si="177"/>
        <v>0</v>
      </c>
      <c r="Q2853" t="s">
        <v>8314</v>
      </c>
      <c r="R2853" s="16">
        <f t="shared" si="178"/>
        <v>42390.002650462964</v>
      </c>
      <c r="S2853" s="17">
        <f t="shared" si="179"/>
        <v>42398.970138888893</v>
      </c>
    </row>
    <row r="2854" spans="1:19" ht="48" hidden="1" x14ac:dyDescent="0.2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 s="12">
        <v>6</v>
      </c>
      <c r="M2854" t="b">
        <v>0</v>
      </c>
      <c r="N2854" t="s">
        <v>8269</v>
      </c>
      <c r="O2854" s="12">
        <f t="shared" si="176"/>
        <v>2</v>
      </c>
      <c r="P2854">
        <f t="shared" si="177"/>
        <v>15.83</v>
      </c>
      <c r="Q2854" t="s">
        <v>8314</v>
      </c>
      <c r="R2854" s="16">
        <f t="shared" si="178"/>
        <v>41781.045173611114</v>
      </c>
      <c r="S2854" s="17">
        <f t="shared" si="179"/>
        <v>41811.045173611114</v>
      </c>
    </row>
    <row r="2855" spans="1:19" ht="48" hidden="1" x14ac:dyDescent="0.2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 s="12">
        <v>0</v>
      </c>
      <c r="M2855" t="b">
        <v>0</v>
      </c>
      <c r="N2855" t="s">
        <v>8269</v>
      </c>
      <c r="O2855" s="12">
        <f t="shared" si="176"/>
        <v>0</v>
      </c>
      <c r="P2855">
        <f t="shared" si="177"/>
        <v>0</v>
      </c>
      <c r="Q2855" t="s">
        <v>8314</v>
      </c>
      <c r="R2855" s="16">
        <f t="shared" si="178"/>
        <v>41836.190937499996</v>
      </c>
      <c r="S2855" s="17">
        <f t="shared" si="179"/>
        <v>41896.190937499996</v>
      </c>
    </row>
    <row r="2856" spans="1:19" ht="48" hidden="1" x14ac:dyDescent="0.2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 s="12">
        <v>14</v>
      </c>
      <c r="M2856" t="b">
        <v>0</v>
      </c>
      <c r="N2856" t="s">
        <v>8269</v>
      </c>
      <c r="O2856" s="12">
        <f t="shared" si="176"/>
        <v>42</v>
      </c>
      <c r="P2856">
        <f t="shared" si="177"/>
        <v>29.79</v>
      </c>
      <c r="Q2856" t="s">
        <v>8314</v>
      </c>
      <c r="R2856" s="16">
        <f t="shared" si="178"/>
        <v>42111.71665509259</v>
      </c>
      <c r="S2856" s="17">
        <f t="shared" si="179"/>
        <v>42131.71665509259</v>
      </c>
    </row>
    <row r="2857" spans="1:19" ht="48" hidden="1" x14ac:dyDescent="0.2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 s="12">
        <v>5</v>
      </c>
      <c r="M2857" t="b">
        <v>0</v>
      </c>
      <c r="N2857" t="s">
        <v>8269</v>
      </c>
      <c r="O2857" s="12">
        <f t="shared" si="176"/>
        <v>50</v>
      </c>
      <c r="P2857">
        <f t="shared" si="177"/>
        <v>60</v>
      </c>
      <c r="Q2857" t="s">
        <v>8314</v>
      </c>
      <c r="R2857" s="16">
        <f t="shared" si="178"/>
        <v>42370.007766203707</v>
      </c>
      <c r="S2857" s="17">
        <f t="shared" si="179"/>
        <v>42398.981944444444</v>
      </c>
    </row>
    <row r="2858" spans="1:19" ht="48" hidden="1" x14ac:dyDescent="0.2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 s="12">
        <v>6</v>
      </c>
      <c r="M2858" t="b">
        <v>0</v>
      </c>
      <c r="N2858" t="s">
        <v>8269</v>
      </c>
      <c r="O2858" s="12">
        <f t="shared" si="176"/>
        <v>5</v>
      </c>
      <c r="P2858">
        <f t="shared" si="177"/>
        <v>24.33</v>
      </c>
      <c r="Q2858" t="s">
        <v>8314</v>
      </c>
      <c r="R2858" s="16">
        <f t="shared" si="178"/>
        <v>42165.037581018521</v>
      </c>
      <c r="S2858" s="17">
        <f t="shared" si="179"/>
        <v>42224.898611111115</v>
      </c>
    </row>
    <row r="2859" spans="1:19" ht="64" hidden="1" x14ac:dyDescent="0.2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 s="12">
        <v>15</v>
      </c>
      <c r="M2859" t="b">
        <v>0</v>
      </c>
      <c r="N2859" t="s">
        <v>8269</v>
      </c>
      <c r="O2859" s="12">
        <f t="shared" si="176"/>
        <v>20</v>
      </c>
      <c r="P2859">
        <f t="shared" si="177"/>
        <v>500</v>
      </c>
      <c r="Q2859" t="s">
        <v>8314</v>
      </c>
      <c r="R2859" s="16">
        <f t="shared" si="178"/>
        <v>42726.920081018514</v>
      </c>
      <c r="S2859" s="17">
        <f t="shared" si="179"/>
        <v>42786.75</v>
      </c>
    </row>
    <row r="2860" spans="1:19" ht="48" hidden="1" x14ac:dyDescent="0.2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 s="12">
        <v>0</v>
      </c>
      <c r="M2860" t="b">
        <v>0</v>
      </c>
      <c r="N2860" t="s">
        <v>8269</v>
      </c>
      <c r="O2860" s="12">
        <f t="shared" si="176"/>
        <v>0</v>
      </c>
      <c r="P2860">
        <f t="shared" si="177"/>
        <v>0</v>
      </c>
      <c r="Q2860" t="s">
        <v>8314</v>
      </c>
      <c r="R2860" s="16">
        <f t="shared" si="178"/>
        <v>41954.545081018514</v>
      </c>
      <c r="S2860" s="17">
        <f t="shared" si="179"/>
        <v>41978.477777777778</v>
      </c>
    </row>
    <row r="2861" spans="1:19" ht="32" hidden="1" x14ac:dyDescent="0.2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 s="12">
        <v>1</v>
      </c>
      <c r="M2861" t="b">
        <v>0</v>
      </c>
      <c r="N2861" t="s">
        <v>8269</v>
      </c>
      <c r="O2861" s="12">
        <f t="shared" si="176"/>
        <v>2</v>
      </c>
      <c r="P2861">
        <f t="shared" si="177"/>
        <v>35</v>
      </c>
      <c r="Q2861" t="s">
        <v>8314</v>
      </c>
      <c r="R2861" s="16">
        <f t="shared" si="178"/>
        <v>42233.362314814818</v>
      </c>
      <c r="S2861" s="17">
        <f t="shared" si="179"/>
        <v>42293.362314814818</v>
      </c>
    </row>
    <row r="2862" spans="1:19" ht="48" hidden="1" x14ac:dyDescent="0.2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 s="12">
        <v>9</v>
      </c>
      <c r="M2862" t="b">
        <v>0</v>
      </c>
      <c r="N2862" t="s">
        <v>8269</v>
      </c>
      <c r="O2862" s="12">
        <f t="shared" si="176"/>
        <v>7</v>
      </c>
      <c r="P2862">
        <f t="shared" si="177"/>
        <v>29.56</v>
      </c>
      <c r="Q2862" t="s">
        <v>8314</v>
      </c>
      <c r="R2862" s="16">
        <f t="shared" si="178"/>
        <v>42480.800648148142</v>
      </c>
      <c r="S2862" s="17">
        <f t="shared" si="179"/>
        <v>42540.800648148142</v>
      </c>
    </row>
    <row r="2863" spans="1:19" ht="48" hidden="1" x14ac:dyDescent="0.2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 s="12">
        <v>3</v>
      </c>
      <c r="M2863" t="b">
        <v>0</v>
      </c>
      <c r="N2863" t="s">
        <v>8269</v>
      </c>
      <c r="O2863" s="12">
        <f t="shared" si="176"/>
        <v>32</v>
      </c>
      <c r="P2863">
        <f t="shared" si="177"/>
        <v>26.67</v>
      </c>
      <c r="Q2863" t="s">
        <v>8314</v>
      </c>
      <c r="R2863" s="16">
        <f t="shared" si="178"/>
        <v>42257.590833333335</v>
      </c>
      <c r="S2863" s="17">
        <f t="shared" si="179"/>
        <v>42271.590833333335</v>
      </c>
    </row>
    <row r="2864" spans="1:19" ht="48" hidden="1" x14ac:dyDescent="0.2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 s="12">
        <v>3</v>
      </c>
      <c r="M2864" t="b">
        <v>0</v>
      </c>
      <c r="N2864" t="s">
        <v>8269</v>
      </c>
      <c r="O2864" s="12">
        <f t="shared" si="176"/>
        <v>0</v>
      </c>
      <c r="P2864">
        <f t="shared" si="177"/>
        <v>18.329999999999998</v>
      </c>
      <c r="Q2864" t="s">
        <v>8314</v>
      </c>
      <c r="R2864" s="16">
        <f t="shared" si="178"/>
        <v>41784.789687500001</v>
      </c>
      <c r="S2864" s="17">
        <f t="shared" si="179"/>
        <v>41814.789687500001</v>
      </c>
    </row>
    <row r="2865" spans="1:19" ht="48" hidden="1" x14ac:dyDescent="0.2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 s="12">
        <v>1</v>
      </c>
      <c r="M2865" t="b">
        <v>0</v>
      </c>
      <c r="N2865" t="s">
        <v>8269</v>
      </c>
      <c r="O2865" s="12">
        <f t="shared" si="176"/>
        <v>0</v>
      </c>
      <c r="P2865">
        <f t="shared" si="177"/>
        <v>20</v>
      </c>
      <c r="Q2865" t="s">
        <v>8314</v>
      </c>
      <c r="R2865" s="16">
        <f t="shared" si="178"/>
        <v>41831.675034722226</v>
      </c>
      <c r="S2865" s="17">
        <f t="shared" si="179"/>
        <v>41891.675034722226</v>
      </c>
    </row>
    <row r="2866" spans="1:19" ht="16" hidden="1" x14ac:dyDescent="0.2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 s="12">
        <v>3</v>
      </c>
      <c r="M2866" t="b">
        <v>0</v>
      </c>
      <c r="N2866" t="s">
        <v>8269</v>
      </c>
      <c r="O2866" s="12">
        <f t="shared" si="176"/>
        <v>2</v>
      </c>
      <c r="P2866">
        <f t="shared" si="177"/>
        <v>13.33</v>
      </c>
      <c r="Q2866" t="s">
        <v>8314</v>
      </c>
      <c r="R2866" s="16">
        <f t="shared" si="178"/>
        <v>42172.613506944443</v>
      </c>
      <c r="S2866" s="17">
        <f t="shared" si="179"/>
        <v>42202.554166666669</v>
      </c>
    </row>
    <row r="2867" spans="1:19" ht="48" hidden="1" x14ac:dyDescent="0.2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 s="12">
        <v>0</v>
      </c>
      <c r="M2867" t="b">
        <v>0</v>
      </c>
      <c r="N2867" t="s">
        <v>8269</v>
      </c>
      <c r="O2867" s="12">
        <f t="shared" si="176"/>
        <v>0</v>
      </c>
      <c r="P2867">
        <f t="shared" si="177"/>
        <v>0</v>
      </c>
      <c r="Q2867" t="s">
        <v>8314</v>
      </c>
      <c r="R2867" s="16">
        <f t="shared" si="178"/>
        <v>41950.114108796297</v>
      </c>
      <c r="S2867" s="17">
        <f t="shared" si="179"/>
        <v>42010.114108796297</v>
      </c>
    </row>
    <row r="2868" spans="1:19" ht="48" hidden="1" x14ac:dyDescent="0.2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 s="12">
        <v>2</v>
      </c>
      <c r="M2868" t="b">
        <v>0</v>
      </c>
      <c r="N2868" t="s">
        <v>8269</v>
      </c>
      <c r="O2868" s="12">
        <f t="shared" si="176"/>
        <v>1</v>
      </c>
      <c r="P2868">
        <f t="shared" si="177"/>
        <v>22.5</v>
      </c>
      <c r="Q2868" t="s">
        <v>8314</v>
      </c>
      <c r="R2868" s="16">
        <f t="shared" si="178"/>
        <v>42627.955104166671</v>
      </c>
      <c r="S2868" s="17">
        <f t="shared" si="179"/>
        <v>42657.916666666672</v>
      </c>
    </row>
    <row r="2869" spans="1:19" ht="48" hidden="1" x14ac:dyDescent="0.2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 s="12">
        <v>10</v>
      </c>
      <c r="M2869" t="b">
        <v>0</v>
      </c>
      <c r="N2869" t="s">
        <v>8269</v>
      </c>
      <c r="O2869" s="12">
        <f t="shared" si="176"/>
        <v>20</v>
      </c>
      <c r="P2869">
        <f t="shared" si="177"/>
        <v>50.4</v>
      </c>
      <c r="Q2869" t="s">
        <v>8314</v>
      </c>
      <c r="R2869" s="16">
        <f t="shared" si="178"/>
        <v>42531.195277777777</v>
      </c>
      <c r="S2869" s="17">
        <f t="shared" si="179"/>
        <v>42555.166666666672</v>
      </c>
    </row>
    <row r="2870" spans="1:19" ht="48" hidden="1" x14ac:dyDescent="0.2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 s="12">
        <v>60</v>
      </c>
      <c r="M2870" t="b">
        <v>0</v>
      </c>
      <c r="N2870" t="s">
        <v>8269</v>
      </c>
      <c r="O2870" s="12">
        <f t="shared" si="176"/>
        <v>42</v>
      </c>
      <c r="P2870">
        <f t="shared" si="177"/>
        <v>105.03</v>
      </c>
      <c r="Q2870" t="s">
        <v>8314</v>
      </c>
      <c r="R2870" s="16">
        <f t="shared" si="178"/>
        <v>42618.827013888891</v>
      </c>
      <c r="S2870" s="17">
        <f t="shared" si="179"/>
        <v>42648.827013888891</v>
      </c>
    </row>
    <row r="2871" spans="1:19" ht="48" hidden="1" x14ac:dyDescent="0.2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 s="12">
        <v>5</v>
      </c>
      <c r="M2871" t="b">
        <v>0</v>
      </c>
      <c r="N2871" t="s">
        <v>8269</v>
      </c>
      <c r="O2871" s="12">
        <f t="shared" si="176"/>
        <v>1</v>
      </c>
      <c r="P2871">
        <f t="shared" si="177"/>
        <v>35.4</v>
      </c>
      <c r="Q2871" t="s">
        <v>8314</v>
      </c>
      <c r="R2871" s="16">
        <f t="shared" si="178"/>
        <v>42540.593530092592</v>
      </c>
      <c r="S2871" s="17">
        <f t="shared" si="179"/>
        <v>42570.593530092592</v>
      </c>
    </row>
    <row r="2872" spans="1:19" ht="48" hidden="1" x14ac:dyDescent="0.2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 s="12">
        <v>9</v>
      </c>
      <c r="M2872" t="b">
        <v>0</v>
      </c>
      <c r="N2872" t="s">
        <v>8269</v>
      </c>
      <c r="O2872" s="12">
        <f t="shared" si="176"/>
        <v>15</v>
      </c>
      <c r="P2872">
        <f t="shared" si="177"/>
        <v>83.33</v>
      </c>
      <c r="Q2872" t="s">
        <v>8314</v>
      </c>
      <c r="R2872" s="16">
        <f t="shared" si="178"/>
        <v>41746.189409722225</v>
      </c>
      <c r="S2872" s="17">
        <f t="shared" si="179"/>
        <v>41776.189409722225</v>
      </c>
    </row>
    <row r="2873" spans="1:19" ht="48" hidden="1" x14ac:dyDescent="0.2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 s="12">
        <v>13</v>
      </c>
      <c r="M2873" t="b">
        <v>0</v>
      </c>
      <c r="N2873" t="s">
        <v>8269</v>
      </c>
      <c r="O2873" s="12">
        <f t="shared" si="176"/>
        <v>5</v>
      </c>
      <c r="P2873">
        <f t="shared" si="177"/>
        <v>35.92</v>
      </c>
      <c r="Q2873" t="s">
        <v>8314</v>
      </c>
      <c r="R2873" s="16">
        <f t="shared" si="178"/>
        <v>41974.738576388889</v>
      </c>
      <c r="S2873" s="17">
        <f t="shared" si="179"/>
        <v>41994.738576388889</v>
      </c>
    </row>
    <row r="2874" spans="1:19" ht="32" hidden="1" x14ac:dyDescent="0.2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 s="12">
        <v>0</v>
      </c>
      <c r="M2874" t="b">
        <v>0</v>
      </c>
      <c r="N2874" t="s">
        <v>8269</v>
      </c>
      <c r="O2874" s="12">
        <f t="shared" si="176"/>
        <v>0</v>
      </c>
      <c r="P2874">
        <f t="shared" si="177"/>
        <v>0</v>
      </c>
      <c r="Q2874" t="s">
        <v>8314</v>
      </c>
      <c r="R2874" s="16">
        <f t="shared" si="178"/>
        <v>42115.11618055556</v>
      </c>
      <c r="S2874" s="17">
        <f t="shared" si="179"/>
        <v>42175.11618055556</v>
      </c>
    </row>
    <row r="2875" spans="1:19" ht="48" hidden="1" x14ac:dyDescent="0.2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 s="12">
        <v>8</v>
      </c>
      <c r="M2875" t="b">
        <v>0</v>
      </c>
      <c r="N2875" t="s">
        <v>8269</v>
      </c>
      <c r="O2875" s="12">
        <f t="shared" si="176"/>
        <v>38</v>
      </c>
      <c r="P2875">
        <f t="shared" si="177"/>
        <v>119.13</v>
      </c>
      <c r="Q2875" t="s">
        <v>8314</v>
      </c>
      <c r="R2875" s="16">
        <f t="shared" si="178"/>
        <v>42002.817488425921</v>
      </c>
      <c r="S2875" s="17">
        <f t="shared" si="179"/>
        <v>42032.817488425921</v>
      </c>
    </row>
    <row r="2876" spans="1:19" ht="48" hidden="1" x14ac:dyDescent="0.2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 s="12">
        <v>3</v>
      </c>
      <c r="M2876" t="b">
        <v>0</v>
      </c>
      <c r="N2876" t="s">
        <v>8269</v>
      </c>
      <c r="O2876" s="12">
        <f t="shared" si="176"/>
        <v>5</v>
      </c>
      <c r="P2876">
        <f t="shared" si="177"/>
        <v>90.33</v>
      </c>
      <c r="Q2876" t="s">
        <v>8314</v>
      </c>
      <c r="R2876" s="16">
        <f t="shared" si="178"/>
        <v>42722.84474537037</v>
      </c>
      <c r="S2876" s="17">
        <f t="shared" si="179"/>
        <v>42752.84474537037</v>
      </c>
    </row>
    <row r="2877" spans="1:19" ht="48" hidden="1" x14ac:dyDescent="0.2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 s="12">
        <v>3</v>
      </c>
      <c r="M2877" t="b">
        <v>0</v>
      </c>
      <c r="N2877" t="s">
        <v>8269</v>
      </c>
      <c r="O2877" s="12">
        <f t="shared" si="176"/>
        <v>0</v>
      </c>
      <c r="P2877">
        <f t="shared" si="177"/>
        <v>2.33</v>
      </c>
      <c r="Q2877" t="s">
        <v>8314</v>
      </c>
      <c r="R2877" s="16">
        <f t="shared" si="178"/>
        <v>42465.128391203703</v>
      </c>
      <c r="S2877" s="17">
        <f t="shared" si="179"/>
        <v>42495.128391203703</v>
      </c>
    </row>
    <row r="2878" spans="1:19" ht="48" hidden="1" x14ac:dyDescent="0.2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 s="12">
        <v>0</v>
      </c>
      <c r="M2878" t="b">
        <v>0</v>
      </c>
      <c r="N2878" t="s">
        <v>8269</v>
      </c>
      <c r="O2878" s="12">
        <f t="shared" si="176"/>
        <v>0</v>
      </c>
      <c r="P2878">
        <f t="shared" si="177"/>
        <v>0</v>
      </c>
      <c r="Q2878" t="s">
        <v>8314</v>
      </c>
      <c r="R2878" s="16">
        <f t="shared" si="178"/>
        <v>42171.743969907402</v>
      </c>
      <c r="S2878" s="17">
        <f t="shared" si="179"/>
        <v>42201.743969907402</v>
      </c>
    </row>
    <row r="2879" spans="1:19" ht="48" hidden="1" x14ac:dyDescent="0.2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 s="12">
        <v>6</v>
      </c>
      <c r="M2879" t="b">
        <v>0</v>
      </c>
      <c r="N2879" t="s">
        <v>8269</v>
      </c>
      <c r="O2879" s="12">
        <f t="shared" si="176"/>
        <v>11</v>
      </c>
      <c r="P2879">
        <f t="shared" si="177"/>
        <v>108.33</v>
      </c>
      <c r="Q2879" t="s">
        <v>8314</v>
      </c>
      <c r="R2879" s="16">
        <f t="shared" si="178"/>
        <v>42672.955138888887</v>
      </c>
      <c r="S2879" s="17">
        <f t="shared" si="179"/>
        <v>42704.708333333328</v>
      </c>
    </row>
    <row r="2880" spans="1:19" ht="48" hidden="1" x14ac:dyDescent="0.2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 s="12">
        <v>4</v>
      </c>
      <c r="M2880" t="b">
        <v>0</v>
      </c>
      <c r="N2880" t="s">
        <v>8269</v>
      </c>
      <c r="O2880" s="12">
        <f t="shared" si="176"/>
        <v>2</v>
      </c>
      <c r="P2880">
        <f t="shared" si="177"/>
        <v>15.75</v>
      </c>
      <c r="Q2880" t="s">
        <v>8314</v>
      </c>
      <c r="R2880" s="16">
        <f t="shared" si="178"/>
        <v>42128.615682870368</v>
      </c>
      <c r="S2880" s="17">
        <f t="shared" si="179"/>
        <v>42188.615682870368</v>
      </c>
    </row>
    <row r="2881" spans="1:19" ht="48" hidden="1" x14ac:dyDescent="0.2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 s="12">
        <v>1</v>
      </c>
      <c r="M2881" t="b">
        <v>0</v>
      </c>
      <c r="N2881" t="s">
        <v>8269</v>
      </c>
      <c r="O2881" s="12">
        <f t="shared" si="176"/>
        <v>0</v>
      </c>
      <c r="P2881">
        <f t="shared" si="177"/>
        <v>29</v>
      </c>
      <c r="Q2881" t="s">
        <v>8314</v>
      </c>
      <c r="R2881" s="16">
        <f t="shared" si="178"/>
        <v>42359.725243055553</v>
      </c>
      <c r="S2881" s="17">
        <f t="shared" si="179"/>
        <v>42389.725243055553</v>
      </c>
    </row>
    <row r="2882" spans="1:19" ht="48" hidden="1" x14ac:dyDescent="0.2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 s="12">
        <v>29</v>
      </c>
      <c r="M2882" t="b">
        <v>0</v>
      </c>
      <c r="N2882" t="s">
        <v>8269</v>
      </c>
      <c r="O2882" s="12">
        <f t="shared" ref="O2882:O2945" si="180">ROUND(E2882/D2882*100,0)</f>
        <v>23</v>
      </c>
      <c r="P2882">
        <f t="shared" si="177"/>
        <v>96.55</v>
      </c>
      <c r="Q2882" t="s">
        <v>8314</v>
      </c>
      <c r="R2882" s="16">
        <f t="shared" si="178"/>
        <v>42192.905694444446</v>
      </c>
      <c r="S2882" s="17">
        <f t="shared" si="179"/>
        <v>42236.711805555555</v>
      </c>
    </row>
    <row r="2883" spans="1:19" ht="48" hidden="1" x14ac:dyDescent="0.2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 s="12">
        <v>0</v>
      </c>
      <c r="M2883" t="b">
        <v>0</v>
      </c>
      <c r="N2883" t="s">
        <v>8269</v>
      </c>
      <c r="O2883" s="12">
        <f t="shared" si="180"/>
        <v>0</v>
      </c>
      <c r="P2883">
        <f t="shared" ref="P2883:P2946" si="181">IFERROR(ROUND(E2883/L2883,2),0)</f>
        <v>0</v>
      </c>
      <c r="Q2883" t="s">
        <v>8314</v>
      </c>
      <c r="R2883" s="16">
        <f t="shared" ref="R2883:R2946" si="182">(((J2883/60)/60)/24)+DATE(1970,1,1)</f>
        <v>41916.597638888888</v>
      </c>
      <c r="S2883" s="17">
        <f t="shared" ref="S2883:S2946" si="183">(((I2883/60)/60)/24)+DATE(1970,1,1)</f>
        <v>41976.639305555553</v>
      </c>
    </row>
    <row r="2884" spans="1:19" ht="48" hidden="1" x14ac:dyDescent="0.2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 s="12">
        <v>4</v>
      </c>
      <c r="M2884" t="b">
        <v>0</v>
      </c>
      <c r="N2884" t="s">
        <v>8269</v>
      </c>
      <c r="O2884" s="12">
        <f t="shared" si="180"/>
        <v>34</v>
      </c>
      <c r="P2884">
        <f t="shared" si="181"/>
        <v>63</v>
      </c>
      <c r="Q2884" t="s">
        <v>8314</v>
      </c>
      <c r="R2884" s="16">
        <f t="shared" si="182"/>
        <v>42461.596273148149</v>
      </c>
      <c r="S2884" s="17">
        <f t="shared" si="183"/>
        <v>42491.596273148149</v>
      </c>
    </row>
    <row r="2885" spans="1:19" ht="48" hidden="1" x14ac:dyDescent="0.2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 s="12">
        <v>5</v>
      </c>
      <c r="M2885" t="b">
        <v>0</v>
      </c>
      <c r="N2885" t="s">
        <v>8269</v>
      </c>
      <c r="O2885" s="12">
        <f t="shared" si="180"/>
        <v>19</v>
      </c>
      <c r="P2885">
        <f t="shared" si="181"/>
        <v>381.6</v>
      </c>
      <c r="Q2885" t="s">
        <v>8314</v>
      </c>
      <c r="R2885" s="16">
        <f t="shared" si="182"/>
        <v>42370.90320601852</v>
      </c>
      <c r="S2885" s="17">
        <f t="shared" si="183"/>
        <v>42406.207638888889</v>
      </c>
    </row>
    <row r="2886" spans="1:19" ht="32" hidden="1" x14ac:dyDescent="0.2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 s="12">
        <v>4</v>
      </c>
      <c r="M2886" t="b">
        <v>0</v>
      </c>
      <c r="N2886" t="s">
        <v>8269</v>
      </c>
      <c r="O2886" s="12">
        <f t="shared" si="180"/>
        <v>0</v>
      </c>
      <c r="P2886">
        <f t="shared" si="181"/>
        <v>46.25</v>
      </c>
      <c r="Q2886" t="s">
        <v>8314</v>
      </c>
      <c r="R2886" s="16">
        <f t="shared" si="182"/>
        <v>41948.727256944447</v>
      </c>
      <c r="S2886" s="17">
        <f t="shared" si="183"/>
        <v>41978.727256944447</v>
      </c>
    </row>
    <row r="2887" spans="1:19" ht="32" hidden="1" x14ac:dyDescent="0.2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 s="12">
        <v>5</v>
      </c>
      <c r="M2887" t="b">
        <v>0</v>
      </c>
      <c r="N2887" t="s">
        <v>8269</v>
      </c>
      <c r="O2887" s="12">
        <f t="shared" si="180"/>
        <v>33</v>
      </c>
      <c r="P2887">
        <f t="shared" si="181"/>
        <v>26</v>
      </c>
      <c r="Q2887" t="s">
        <v>8314</v>
      </c>
      <c r="R2887" s="16">
        <f t="shared" si="182"/>
        <v>42047.07640046296</v>
      </c>
      <c r="S2887" s="17">
        <f t="shared" si="183"/>
        <v>42077.034733796296</v>
      </c>
    </row>
    <row r="2888" spans="1:19" ht="48" hidden="1" x14ac:dyDescent="0.2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 s="12">
        <v>1</v>
      </c>
      <c r="M2888" t="b">
        <v>0</v>
      </c>
      <c r="N2888" t="s">
        <v>8269</v>
      </c>
      <c r="O2888" s="12">
        <f t="shared" si="180"/>
        <v>5</v>
      </c>
      <c r="P2888">
        <f t="shared" si="181"/>
        <v>10</v>
      </c>
      <c r="Q2888" t="s">
        <v>8314</v>
      </c>
      <c r="R2888" s="16">
        <f t="shared" si="182"/>
        <v>42261.632916666669</v>
      </c>
      <c r="S2888" s="17">
        <f t="shared" si="183"/>
        <v>42266.165972222225</v>
      </c>
    </row>
    <row r="2889" spans="1:19" ht="48" hidden="1" x14ac:dyDescent="0.2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 s="12">
        <v>1</v>
      </c>
      <c r="M2889" t="b">
        <v>0</v>
      </c>
      <c r="N2889" t="s">
        <v>8269</v>
      </c>
      <c r="O2889" s="12">
        <f t="shared" si="180"/>
        <v>0</v>
      </c>
      <c r="P2889">
        <f t="shared" si="181"/>
        <v>5</v>
      </c>
      <c r="Q2889" t="s">
        <v>8314</v>
      </c>
      <c r="R2889" s="16">
        <f t="shared" si="182"/>
        <v>41985.427361111113</v>
      </c>
      <c r="S2889" s="17">
        <f t="shared" si="183"/>
        <v>42015.427361111113</v>
      </c>
    </row>
    <row r="2890" spans="1:19" ht="48" hidden="1" x14ac:dyDescent="0.2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 s="12">
        <v>0</v>
      </c>
      <c r="M2890" t="b">
        <v>0</v>
      </c>
      <c r="N2890" t="s">
        <v>8269</v>
      </c>
      <c r="O2890" s="12">
        <f t="shared" si="180"/>
        <v>0</v>
      </c>
      <c r="P2890">
        <f t="shared" si="181"/>
        <v>0</v>
      </c>
      <c r="Q2890" t="s">
        <v>8314</v>
      </c>
      <c r="R2890" s="16">
        <f t="shared" si="182"/>
        <v>41922.535185185188</v>
      </c>
      <c r="S2890" s="17">
        <f t="shared" si="183"/>
        <v>41930.207638888889</v>
      </c>
    </row>
    <row r="2891" spans="1:19" ht="48" hidden="1" x14ac:dyDescent="0.2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 s="12">
        <v>14</v>
      </c>
      <c r="M2891" t="b">
        <v>0</v>
      </c>
      <c r="N2891" t="s">
        <v>8269</v>
      </c>
      <c r="O2891" s="12">
        <f t="shared" si="180"/>
        <v>38</v>
      </c>
      <c r="P2891">
        <f t="shared" si="181"/>
        <v>81.569999999999993</v>
      </c>
      <c r="Q2891" t="s">
        <v>8314</v>
      </c>
      <c r="R2891" s="16">
        <f t="shared" si="182"/>
        <v>41850.863252314812</v>
      </c>
      <c r="S2891" s="17">
        <f t="shared" si="183"/>
        <v>41880.863252314812</v>
      </c>
    </row>
    <row r="2892" spans="1:19" ht="48" hidden="1" x14ac:dyDescent="0.2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 s="12">
        <v>3</v>
      </c>
      <c r="M2892" t="b">
        <v>0</v>
      </c>
      <c r="N2892" t="s">
        <v>8269</v>
      </c>
      <c r="O2892" s="12">
        <f t="shared" si="180"/>
        <v>1</v>
      </c>
      <c r="P2892">
        <f t="shared" si="181"/>
        <v>7</v>
      </c>
      <c r="Q2892" t="s">
        <v>8314</v>
      </c>
      <c r="R2892" s="16">
        <f t="shared" si="182"/>
        <v>41831.742962962962</v>
      </c>
      <c r="S2892" s="17">
        <f t="shared" si="183"/>
        <v>41860.125</v>
      </c>
    </row>
    <row r="2893" spans="1:19" ht="48" hidden="1" x14ac:dyDescent="0.2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 s="12">
        <v>10</v>
      </c>
      <c r="M2893" t="b">
        <v>0</v>
      </c>
      <c r="N2893" t="s">
        <v>8269</v>
      </c>
      <c r="O2893" s="12">
        <f t="shared" si="180"/>
        <v>3</v>
      </c>
      <c r="P2893">
        <f t="shared" si="181"/>
        <v>27.3</v>
      </c>
      <c r="Q2893" t="s">
        <v>8314</v>
      </c>
      <c r="R2893" s="16">
        <f t="shared" si="182"/>
        <v>42415.883425925931</v>
      </c>
      <c r="S2893" s="17">
        <f t="shared" si="183"/>
        <v>42475.84175925926</v>
      </c>
    </row>
    <row r="2894" spans="1:19" ht="48" hidden="1" x14ac:dyDescent="0.2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 s="12">
        <v>17</v>
      </c>
      <c r="M2894" t="b">
        <v>0</v>
      </c>
      <c r="N2894" t="s">
        <v>8269</v>
      </c>
      <c r="O2894" s="12">
        <f t="shared" si="180"/>
        <v>9</v>
      </c>
      <c r="P2894">
        <f t="shared" si="181"/>
        <v>29.41</v>
      </c>
      <c r="Q2894" t="s">
        <v>8314</v>
      </c>
      <c r="R2894" s="16">
        <f t="shared" si="182"/>
        <v>41869.714166666665</v>
      </c>
      <c r="S2894" s="17">
        <f t="shared" si="183"/>
        <v>41876.875</v>
      </c>
    </row>
    <row r="2895" spans="1:19" ht="16" hidden="1" x14ac:dyDescent="0.2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 s="12">
        <v>2</v>
      </c>
      <c r="M2895" t="b">
        <v>0</v>
      </c>
      <c r="N2895" t="s">
        <v>8269</v>
      </c>
      <c r="O2895" s="12">
        <f t="shared" si="180"/>
        <v>1</v>
      </c>
      <c r="P2895">
        <f t="shared" si="181"/>
        <v>12.5</v>
      </c>
      <c r="Q2895" t="s">
        <v>8314</v>
      </c>
      <c r="R2895" s="16">
        <f t="shared" si="182"/>
        <v>41953.773090277777</v>
      </c>
      <c r="S2895" s="17">
        <f t="shared" si="183"/>
        <v>42013.083333333328</v>
      </c>
    </row>
    <row r="2896" spans="1:19" ht="32" hidden="1" x14ac:dyDescent="0.2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 s="12">
        <v>0</v>
      </c>
      <c r="M2896" t="b">
        <v>0</v>
      </c>
      <c r="N2896" t="s">
        <v>8269</v>
      </c>
      <c r="O2896" s="12">
        <f t="shared" si="180"/>
        <v>0</v>
      </c>
      <c r="P2896">
        <f t="shared" si="181"/>
        <v>0</v>
      </c>
      <c r="Q2896" t="s">
        <v>8314</v>
      </c>
      <c r="R2896" s="16">
        <f t="shared" si="182"/>
        <v>42037.986284722225</v>
      </c>
      <c r="S2896" s="17">
        <f t="shared" si="183"/>
        <v>42097.944618055553</v>
      </c>
    </row>
    <row r="2897" spans="1:19" ht="48" hidden="1" x14ac:dyDescent="0.2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 s="12">
        <v>4</v>
      </c>
      <c r="M2897" t="b">
        <v>0</v>
      </c>
      <c r="N2897" t="s">
        <v>8269</v>
      </c>
      <c r="O2897" s="12">
        <f t="shared" si="180"/>
        <v>5</v>
      </c>
      <c r="P2897">
        <f t="shared" si="181"/>
        <v>5.75</v>
      </c>
      <c r="Q2897" t="s">
        <v>8314</v>
      </c>
      <c r="R2897" s="16">
        <f t="shared" si="182"/>
        <v>41811.555462962962</v>
      </c>
      <c r="S2897" s="17">
        <f t="shared" si="183"/>
        <v>41812.875</v>
      </c>
    </row>
    <row r="2898" spans="1:19" ht="48" hidden="1" x14ac:dyDescent="0.2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 s="12">
        <v>12</v>
      </c>
      <c r="M2898" t="b">
        <v>0</v>
      </c>
      <c r="N2898" t="s">
        <v>8269</v>
      </c>
      <c r="O2898" s="12">
        <f t="shared" si="180"/>
        <v>21</v>
      </c>
      <c r="P2898">
        <f t="shared" si="181"/>
        <v>52.08</v>
      </c>
      <c r="Q2898" t="s">
        <v>8314</v>
      </c>
      <c r="R2898" s="16">
        <f t="shared" si="182"/>
        <v>42701.908807870372</v>
      </c>
      <c r="S2898" s="17">
        <f t="shared" si="183"/>
        <v>42716.25</v>
      </c>
    </row>
    <row r="2899" spans="1:19" ht="48" hidden="1" x14ac:dyDescent="0.2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 s="12">
        <v>3</v>
      </c>
      <c r="M2899" t="b">
        <v>0</v>
      </c>
      <c r="N2899" t="s">
        <v>8269</v>
      </c>
      <c r="O2899" s="12">
        <f t="shared" si="180"/>
        <v>5</v>
      </c>
      <c r="P2899">
        <f t="shared" si="181"/>
        <v>183.33</v>
      </c>
      <c r="Q2899" t="s">
        <v>8314</v>
      </c>
      <c r="R2899" s="16">
        <f t="shared" si="182"/>
        <v>42258.646504629629</v>
      </c>
      <c r="S2899" s="17">
        <f t="shared" si="183"/>
        <v>42288.645196759258</v>
      </c>
    </row>
    <row r="2900" spans="1:19" ht="48" hidden="1" x14ac:dyDescent="0.2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 s="12">
        <v>12</v>
      </c>
      <c r="M2900" t="b">
        <v>0</v>
      </c>
      <c r="N2900" t="s">
        <v>8269</v>
      </c>
      <c r="O2900" s="12">
        <f t="shared" si="180"/>
        <v>4</v>
      </c>
      <c r="P2900">
        <f t="shared" si="181"/>
        <v>26.33</v>
      </c>
      <c r="Q2900" t="s">
        <v>8314</v>
      </c>
      <c r="R2900" s="16">
        <f t="shared" si="182"/>
        <v>42278.664965277778</v>
      </c>
      <c r="S2900" s="17">
        <f t="shared" si="183"/>
        <v>42308.664965277778</v>
      </c>
    </row>
    <row r="2901" spans="1:19" ht="48" hidden="1" x14ac:dyDescent="0.2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 s="12">
        <v>0</v>
      </c>
      <c r="M2901" t="b">
        <v>0</v>
      </c>
      <c r="N2901" t="s">
        <v>8269</v>
      </c>
      <c r="O2901" s="12">
        <f t="shared" si="180"/>
        <v>0</v>
      </c>
      <c r="P2901">
        <f t="shared" si="181"/>
        <v>0</v>
      </c>
      <c r="Q2901" t="s">
        <v>8314</v>
      </c>
      <c r="R2901" s="16">
        <f t="shared" si="182"/>
        <v>42515.078217592592</v>
      </c>
      <c r="S2901" s="17">
        <f t="shared" si="183"/>
        <v>42575.078217592592</v>
      </c>
    </row>
    <row r="2902" spans="1:19" ht="48" hidden="1" x14ac:dyDescent="0.2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 s="12">
        <v>7</v>
      </c>
      <c r="M2902" t="b">
        <v>0</v>
      </c>
      <c r="N2902" t="s">
        <v>8269</v>
      </c>
      <c r="O2902" s="12">
        <f t="shared" si="180"/>
        <v>62</v>
      </c>
      <c r="P2902">
        <f t="shared" si="181"/>
        <v>486.43</v>
      </c>
      <c r="Q2902" t="s">
        <v>8314</v>
      </c>
      <c r="R2902" s="16">
        <f t="shared" si="182"/>
        <v>41830.234166666669</v>
      </c>
      <c r="S2902" s="17">
        <f t="shared" si="183"/>
        <v>41860.234166666669</v>
      </c>
    </row>
    <row r="2903" spans="1:19" ht="48" hidden="1" x14ac:dyDescent="0.2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 s="12">
        <v>2</v>
      </c>
      <c r="M2903" t="b">
        <v>0</v>
      </c>
      <c r="N2903" t="s">
        <v>8269</v>
      </c>
      <c r="O2903" s="12">
        <f t="shared" si="180"/>
        <v>1</v>
      </c>
      <c r="P2903">
        <f t="shared" si="181"/>
        <v>3</v>
      </c>
      <c r="Q2903" t="s">
        <v>8314</v>
      </c>
      <c r="R2903" s="16">
        <f t="shared" si="182"/>
        <v>41982.904386574075</v>
      </c>
      <c r="S2903" s="17">
        <f t="shared" si="183"/>
        <v>42042.904386574075</v>
      </c>
    </row>
    <row r="2904" spans="1:19" ht="32" hidden="1" x14ac:dyDescent="0.2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 s="12">
        <v>1</v>
      </c>
      <c r="M2904" t="b">
        <v>0</v>
      </c>
      <c r="N2904" t="s">
        <v>8269</v>
      </c>
      <c r="O2904" s="12">
        <f t="shared" si="180"/>
        <v>0</v>
      </c>
      <c r="P2904">
        <f t="shared" si="181"/>
        <v>25</v>
      </c>
      <c r="Q2904" t="s">
        <v>8314</v>
      </c>
      <c r="R2904" s="16">
        <f t="shared" si="182"/>
        <v>42210.439768518518</v>
      </c>
      <c r="S2904" s="17">
        <f t="shared" si="183"/>
        <v>42240.439768518518</v>
      </c>
    </row>
    <row r="2905" spans="1:19" ht="48" hidden="1" x14ac:dyDescent="0.2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 s="12">
        <v>4</v>
      </c>
      <c r="M2905" t="b">
        <v>0</v>
      </c>
      <c r="N2905" t="s">
        <v>8269</v>
      </c>
      <c r="O2905" s="12">
        <f t="shared" si="180"/>
        <v>1</v>
      </c>
      <c r="P2905">
        <f t="shared" si="181"/>
        <v>9.75</v>
      </c>
      <c r="Q2905" t="s">
        <v>8314</v>
      </c>
      <c r="R2905" s="16">
        <f t="shared" si="182"/>
        <v>42196.166874999995</v>
      </c>
      <c r="S2905" s="17">
        <f t="shared" si="183"/>
        <v>42256.166874999995</v>
      </c>
    </row>
    <row r="2906" spans="1:19" ht="48" hidden="1" x14ac:dyDescent="0.2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 s="12">
        <v>4</v>
      </c>
      <c r="M2906" t="b">
        <v>0</v>
      </c>
      <c r="N2906" t="s">
        <v>8269</v>
      </c>
      <c r="O2906" s="12">
        <f t="shared" si="180"/>
        <v>5</v>
      </c>
      <c r="P2906">
        <f t="shared" si="181"/>
        <v>18.75</v>
      </c>
      <c r="Q2906" t="s">
        <v>8314</v>
      </c>
      <c r="R2906" s="16">
        <f t="shared" si="182"/>
        <v>41940.967951388891</v>
      </c>
      <c r="S2906" s="17">
        <f t="shared" si="183"/>
        <v>41952.5</v>
      </c>
    </row>
    <row r="2907" spans="1:19" ht="48" hidden="1" x14ac:dyDescent="0.2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 s="12">
        <v>17</v>
      </c>
      <c r="M2907" t="b">
        <v>0</v>
      </c>
      <c r="N2907" t="s">
        <v>8269</v>
      </c>
      <c r="O2907" s="12">
        <f t="shared" si="180"/>
        <v>18</v>
      </c>
      <c r="P2907">
        <f t="shared" si="181"/>
        <v>36.590000000000003</v>
      </c>
      <c r="Q2907" t="s">
        <v>8314</v>
      </c>
      <c r="R2907" s="16">
        <f t="shared" si="182"/>
        <v>42606.056863425925</v>
      </c>
      <c r="S2907" s="17">
        <f t="shared" si="183"/>
        <v>42620.056863425925</v>
      </c>
    </row>
    <row r="2908" spans="1:19" ht="48" hidden="1" x14ac:dyDescent="0.2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 s="12">
        <v>7</v>
      </c>
      <c r="M2908" t="b">
        <v>0</v>
      </c>
      <c r="N2908" t="s">
        <v>8269</v>
      </c>
      <c r="O2908" s="12">
        <f t="shared" si="180"/>
        <v>9</v>
      </c>
      <c r="P2908">
        <f t="shared" si="181"/>
        <v>80.709999999999994</v>
      </c>
      <c r="Q2908" t="s">
        <v>8314</v>
      </c>
      <c r="R2908" s="16">
        <f t="shared" si="182"/>
        <v>42199.648912037039</v>
      </c>
      <c r="S2908" s="17">
        <f t="shared" si="183"/>
        <v>42217.041666666672</v>
      </c>
    </row>
    <row r="2909" spans="1:19" ht="48" hidden="1" x14ac:dyDescent="0.2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 s="12">
        <v>2</v>
      </c>
      <c r="M2909" t="b">
        <v>0</v>
      </c>
      <c r="N2909" t="s">
        <v>8269</v>
      </c>
      <c r="O2909" s="12">
        <f t="shared" si="180"/>
        <v>0</v>
      </c>
      <c r="P2909">
        <f t="shared" si="181"/>
        <v>1</v>
      </c>
      <c r="Q2909" t="s">
        <v>8314</v>
      </c>
      <c r="R2909" s="16">
        <f t="shared" si="182"/>
        <v>42444.877743055549</v>
      </c>
      <c r="S2909" s="17">
        <f t="shared" si="183"/>
        <v>42504.877743055549</v>
      </c>
    </row>
    <row r="2910" spans="1:19" ht="64" hidden="1" x14ac:dyDescent="0.2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 s="12">
        <v>5</v>
      </c>
      <c r="M2910" t="b">
        <v>0</v>
      </c>
      <c r="N2910" t="s">
        <v>8269</v>
      </c>
      <c r="O2910" s="12">
        <f t="shared" si="180"/>
        <v>3</v>
      </c>
      <c r="P2910">
        <f t="shared" si="181"/>
        <v>52.8</v>
      </c>
      <c r="Q2910" t="s">
        <v>8314</v>
      </c>
      <c r="R2910" s="16">
        <f t="shared" si="182"/>
        <v>42499.731701388882</v>
      </c>
      <c r="S2910" s="17">
        <f t="shared" si="183"/>
        <v>42529.731701388882</v>
      </c>
    </row>
    <row r="2911" spans="1:19" ht="48" hidden="1" x14ac:dyDescent="0.2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 s="12">
        <v>1</v>
      </c>
      <c r="M2911" t="b">
        <v>0</v>
      </c>
      <c r="N2911" t="s">
        <v>8269</v>
      </c>
      <c r="O2911" s="12">
        <f t="shared" si="180"/>
        <v>0</v>
      </c>
      <c r="P2911">
        <f t="shared" si="181"/>
        <v>20</v>
      </c>
      <c r="Q2911" t="s">
        <v>8314</v>
      </c>
      <c r="R2911" s="16">
        <f t="shared" si="182"/>
        <v>41929.266215277778</v>
      </c>
      <c r="S2911" s="17">
        <f t="shared" si="183"/>
        <v>41968.823611111111</v>
      </c>
    </row>
    <row r="2912" spans="1:19" ht="48" hidden="1" x14ac:dyDescent="0.2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 s="12">
        <v>1</v>
      </c>
      <c r="M2912" t="b">
        <v>0</v>
      </c>
      <c r="N2912" t="s">
        <v>8269</v>
      </c>
      <c r="O2912" s="12">
        <f t="shared" si="180"/>
        <v>0</v>
      </c>
      <c r="P2912">
        <f t="shared" si="181"/>
        <v>1</v>
      </c>
      <c r="Q2912" t="s">
        <v>8314</v>
      </c>
      <c r="R2912" s="16">
        <f t="shared" si="182"/>
        <v>42107.841284722221</v>
      </c>
      <c r="S2912" s="17">
        <f t="shared" si="183"/>
        <v>42167.841284722221</v>
      </c>
    </row>
    <row r="2913" spans="1:19" ht="48" hidden="1" x14ac:dyDescent="0.2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 s="12">
        <v>14</v>
      </c>
      <c r="M2913" t="b">
        <v>0</v>
      </c>
      <c r="N2913" t="s">
        <v>8269</v>
      </c>
      <c r="O2913" s="12">
        <f t="shared" si="180"/>
        <v>37</v>
      </c>
      <c r="P2913">
        <f t="shared" si="181"/>
        <v>46.93</v>
      </c>
      <c r="Q2913" t="s">
        <v>8314</v>
      </c>
      <c r="R2913" s="16">
        <f t="shared" si="182"/>
        <v>42142.768819444449</v>
      </c>
      <c r="S2913" s="17">
        <f t="shared" si="183"/>
        <v>42182.768819444449</v>
      </c>
    </row>
    <row r="2914" spans="1:19" ht="48" hidden="1" x14ac:dyDescent="0.2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 s="12">
        <v>26</v>
      </c>
      <c r="M2914" t="b">
        <v>0</v>
      </c>
      <c r="N2914" t="s">
        <v>8269</v>
      </c>
      <c r="O2914" s="12">
        <f t="shared" si="180"/>
        <v>14</v>
      </c>
      <c r="P2914">
        <f t="shared" si="181"/>
        <v>78.08</v>
      </c>
      <c r="Q2914" t="s">
        <v>8314</v>
      </c>
      <c r="R2914" s="16">
        <f t="shared" si="182"/>
        <v>42354.131643518514</v>
      </c>
      <c r="S2914" s="17">
        <f t="shared" si="183"/>
        <v>42384.131643518514</v>
      </c>
    </row>
    <row r="2915" spans="1:19" ht="48" hidden="1" x14ac:dyDescent="0.2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 s="12">
        <v>2</v>
      </c>
      <c r="M2915" t="b">
        <v>0</v>
      </c>
      <c r="N2915" t="s">
        <v>8269</v>
      </c>
      <c r="O2915" s="12">
        <f t="shared" si="180"/>
        <v>0</v>
      </c>
      <c r="P2915">
        <f t="shared" si="181"/>
        <v>1</v>
      </c>
      <c r="Q2915" t="s">
        <v>8314</v>
      </c>
      <c r="R2915" s="16">
        <f t="shared" si="182"/>
        <v>41828.922905092593</v>
      </c>
      <c r="S2915" s="17">
        <f t="shared" si="183"/>
        <v>41888.922905092593</v>
      </c>
    </row>
    <row r="2916" spans="1:19" ht="32" hidden="1" x14ac:dyDescent="0.2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 s="12">
        <v>1</v>
      </c>
      <c r="M2916" t="b">
        <v>0</v>
      </c>
      <c r="N2916" t="s">
        <v>8269</v>
      </c>
      <c r="O2916" s="12">
        <f t="shared" si="180"/>
        <v>0</v>
      </c>
      <c r="P2916">
        <f t="shared" si="181"/>
        <v>1</v>
      </c>
      <c r="Q2916" t="s">
        <v>8314</v>
      </c>
      <c r="R2916" s="16">
        <f t="shared" si="182"/>
        <v>42017.907337962963</v>
      </c>
      <c r="S2916" s="17">
        <f t="shared" si="183"/>
        <v>42077.865671296298</v>
      </c>
    </row>
    <row r="2917" spans="1:19" ht="48" hidden="1" x14ac:dyDescent="0.2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 s="12">
        <v>3</v>
      </c>
      <c r="M2917" t="b">
        <v>0</v>
      </c>
      <c r="N2917" t="s">
        <v>8269</v>
      </c>
      <c r="O2917" s="12">
        <f t="shared" si="180"/>
        <v>61</v>
      </c>
      <c r="P2917">
        <f t="shared" si="181"/>
        <v>203.67</v>
      </c>
      <c r="Q2917" t="s">
        <v>8314</v>
      </c>
      <c r="R2917" s="16">
        <f t="shared" si="182"/>
        <v>42415.398032407407</v>
      </c>
      <c r="S2917" s="17">
        <f t="shared" si="183"/>
        <v>42445.356365740736</v>
      </c>
    </row>
    <row r="2918" spans="1:19" ht="32" hidden="1" x14ac:dyDescent="0.2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 s="12">
        <v>7</v>
      </c>
      <c r="M2918" t="b">
        <v>0</v>
      </c>
      <c r="N2918" t="s">
        <v>8269</v>
      </c>
      <c r="O2918" s="12">
        <f t="shared" si="180"/>
        <v>8</v>
      </c>
      <c r="P2918">
        <f t="shared" si="181"/>
        <v>20.71</v>
      </c>
      <c r="Q2918" t="s">
        <v>8314</v>
      </c>
      <c r="R2918" s="16">
        <f t="shared" si="182"/>
        <v>41755.476724537039</v>
      </c>
      <c r="S2918" s="17">
        <f t="shared" si="183"/>
        <v>41778.476724537039</v>
      </c>
    </row>
    <row r="2919" spans="1:19" ht="48" hidden="1" x14ac:dyDescent="0.2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 s="12">
        <v>9</v>
      </c>
      <c r="M2919" t="b">
        <v>0</v>
      </c>
      <c r="N2919" t="s">
        <v>8269</v>
      </c>
      <c r="O2919" s="12">
        <f t="shared" si="180"/>
        <v>22</v>
      </c>
      <c r="P2919">
        <f t="shared" si="181"/>
        <v>48.56</v>
      </c>
      <c r="Q2919" t="s">
        <v>8314</v>
      </c>
      <c r="R2919" s="16">
        <f t="shared" si="182"/>
        <v>42245.234340277777</v>
      </c>
      <c r="S2919" s="17">
        <f t="shared" si="183"/>
        <v>42263.234340277777</v>
      </c>
    </row>
    <row r="2920" spans="1:19" ht="48" hidden="1" x14ac:dyDescent="0.2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 s="12">
        <v>20</v>
      </c>
      <c r="M2920" t="b">
        <v>0</v>
      </c>
      <c r="N2920" t="s">
        <v>8269</v>
      </c>
      <c r="O2920" s="12">
        <f t="shared" si="180"/>
        <v>27</v>
      </c>
      <c r="P2920">
        <f t="shared" si="181"/>
        <v>68.099999999999994</v>
      </c>
      <c r="Q2920" t="s">
        <v>8314</v>
      </c>
      <c r="R2920" s="16">
        <f t="shared" si="182"/>
        <v>42278.629710648151</v>
      </c>
      <c r="S2920" s="17">
        <f t="shared" si="183"/>
        <v>42306.629710648151</v>
      </c>
    </row>
    <row r="2921" spans="1:19" ht="48" hidden="1" x14ac:dyDescent="0.2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 s="12">
        <v>6</v>
      </c>
      <c r="M2921" t="b">
        <v>0</v>
      </c>
      <c r="N2921" t="s">
        <v>8269</v>
      </c>
      <c r="O2921" s="12">
        <f t="shared" si="180"/>
        <v>9</v>
      </c>
      <c r="P2921">
        <f t="shared" si="181"/>
        <v>8.5</v>
      </c>
      <c r="Q2921" t="s">
        <v>8314</v>
      </c>
      <c r="R2921" s="16">
        <f t="shared" si="182"/>
        <v>41826.61954861111</v>
      </c>
      <c r="S2921" s="17">
        <f t="shared" si="183"/>
        <v>41856.61954861111</v>
      </c>
    </row>
    <row r="2922" spans="1:19" ht="48" hidden="1" x14ac:dyDescent="0.2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 s="12">
        <v>13</v>
      </c>
      <c r="M2922" t="b">
        <v>0</v>
      </c>
      <c r="N2922" t="s">
        <v>8269</v>
      </c>
      <c r="O2922" s="12">
        <f t="shared" si="180"/>
        <v>27</v>
      </c>
      <c r="P2922">
        <f t="shared" si="181"/>
        <v>51.62</v>
      </c>
      <c r="Q2922" t="s">
        <v>8314</v>
      </c>
      <c r="R2922" s="16">
        <f t="shared" si="182"/>
        <v>42058.792476851857</v>
      </c>
      <c r="S2922" s="17">
        <f t="shared" si="183"/>
        <v>42088.750810185185</v>
      </c>
    </row>
    <row r="2923" spans="1:19" ht="32" hidden="1" x14ac:dyDescent="0.2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 s="12">
        <v>3</v>
      </c>
      <c r="M2923" t="b">
        <v>1</v>
      </c>
      <c r="N2923" t="s">
        <v>8303</v>
      </c>
      <c r="O2923" s="12">
        <f t="shared" si="180"/>
        <v>129</v>
      </c>
      <c r="P2923">
        <f t="shared" si="181"/>
        <v>43</v>
      </c>
      <c r="Q2923" t="s">
        <v>8348</v>
      </c>
      <c r="R2923" s="16">
        <f t="shared" si="182"/>
        <v>41877.886620370373</v>
      </c>
      <c r="S2923" s="17">
        <f t="shared" si="183"/>
        <v>41907.886620370373</v>
      </c>
    </row>
    <row r="2924" spans="1:19" ht="48" x14ac:dyDescent="0.2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 s="12">
        <v>6</v>
      </c>
      <c r="M2924" t="b">
        <v>1</v>
      </c>
      <c r="N2924" t="s">
        <v>8303</v>
      </c>
      <c r="O2924" s="12">
        <f t="shared" si="180"/>
        <v>100</v>
      </c>
      <c r="P2924">
        <f t="shared" si="181"/>
        <v>83.33</v>
      </c>
      <c r="Q2924" t="s">
        <v>8348</v>
      </c>
      <c r="R2924" s="16">
        <f t="shared" si="182"/>
        <v>42097.874155092592</v>
      </c>
      <c r="S2924" s="17">
        <f t="shared" si="183"/>
        <v>42142.874155092592</v>
      </c>
    </row>
    <row r="2925" spans="1:19" ht="48" hidden="1" x14ac:dyDescent="0.2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 s="12">
        <v>10</v>
      </c>
      <c r="M2925" t="b">
        <v>1</v>
      </c>
      <c r="N2925" t="s">
        <v>8303</v>
      </c>
      <c r="O2925" s="12">
        <f t="shared" si="180"/>
        <v>100</v>
      </c>
      <c r="P2925">
        <f t="shared" si="181"/>
        <v>30</v>
      </c>
      <c r="Q2925" t="s">
        <v>8348</v>
      </c>
      <c r="R2925" s="16">
        <f t="shared" si="182"/>
        <v>42013.15253472222</v>
      </c>
      <c r="S2925" s="17">
        <f t="shared" si="183"/>
        <v>42028.125</v>
      </c>
    </row>
    <row r="2926" spans="1:19" ht="48" hidden="1" x14ac:dyDescent="0.2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 s="12">
        <v>147</v>
      </c>
      <c r="M2926" t="b">
        <v>1</v>
      </c>
      <c r="N2926" t="s">
        <v>8303</v>
      </c>
      <c r="O2926" s="12">
        <f t="shared" si="180"/>
        <v>103</v>
      </c>
      <c r="P2926">
        <f t="shared" si="181"/>
        <v>175.51</v>
      </c>
      <c r="Q2926" t="s">
        <v>8348</v>
      </c>
      <c r="R2926" s="16">
        <f t="shared" si="182"/>
        <v>42103.556828703702</v>
      </c>
      <c r="S2926" s="17">
        <f t="shared" si="183"/>
        <v>42133.165972222225</v>
      </c>
    </row>
    <row r="2927" spans="1:19" ht="48" hidden="1" x14ac:dyDescent="0.2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 s="12">
        <v>199</v>
      </c>
      <c r="M2927" t="b">
        <v>1</v>
      </c>
      <c r="N2927" t="s">
        <v>8303</v>
      </c>
      <c r="O2927" s="12">
        <f t="shared" si="180"/>
        <v>102</v>
      </c>
      <c r="P2927">
        <f t="shared" si="181"/>
        <v>231.66</v>
      </c>
      <c r="Q2927" t="s">
        <v>8348</v>
      </c>
      <c r="R2927" s="16">
        <f t="shared" si="182"/>
        <v>41863.584120370368</v>
      </c>
      <c r="S2927" s="17">
        <f t="shared" si="183"/>
        <v>41893.584120370368</v>
      </c>
    </row>
    <row r="2928" spans="1:19" ht="48" hidden="1" x14ac:dyDescent="0.2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 s="12">
        <v>50</v>
      </c>
      <c r="M2928" t="b">
        <v>1</v>
      </c>
      <c r="N2928" t="s">
        <v>8303</v>
      </c>
      <c r="O2928" s="12">
        <f t="shared" si="180"/>
        <v>125</v>
      </c>
      <c r="P2928">
        <f t="shared" si="181"/>
        <v>75</v>
      </c>
      <c r="Q2928" t="s">
        <v>8348</v>
      </c>
      <c r="R2928" s="16">
        <f t="shared" si="182"/>
        <v>42044.765960648147</v>
      </c>
      <c r="S2928" s="17">
        <f t="shared" si="183"/>
        <v>42058.765960648147</v>
      </c>
    </row>
    <row r="2929" spans="1:19" ht="48" hidden="1" x14ac:dyDescent="0.2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 s="12">
        <v>21</v>
      </c>
      <c r="M2929" t="b">
        <v>1</v>
      </c>
      <c r="N2929" t="s">
        <v>8303</v>
      </c>
      <c r="O2929" s="12">
        <f t="shared" si="180"/>
        <v>131</v>
      </c>
      <c r="P2929">
        <f t="shared" si="181"/>
        <v>112.14</v>
      </c>
      <c r="Q2929" t="s">
        <v>8348</v>
      </c>
      <c r="R2929" s="16">
        <f t="shared" si="182"/>
        <v>41806.669317129628</v>
      </c>
      <c r="S2929" s="17">
        <f t="shared" si="183"/>
        <v>41835.208333333336</v>
      </c>
    </row>
    <row r="2930" spans="1:19" ht="32" hidden="1" x14ac:dyDescent="0.2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 s="12">
        <v>24</v>
      </c>
      <c r="M2930" t="b">
        <v>1</v>
      </c>
      <c r="N2930" t="s">
        <v>8303</v>
      </c>
      <c r="O2930" s="12">
        <f t="shared" si="180"/>
        <v>100</v>
      </c>
      <c r="P2930">
        <f t="shared" si="181"/>
        <v>41.67</v>
      </c>
      <c r="Q2930" t="s">
        <v>8348</v>
      </c>
      <c r="R2930" s="16">
        <f t="shared" si="182"/>
        <v>42403.998217592598</v>
      </c>
      <c r="S2930" s="17">
        <f t="shared" si="183"/>
        <v>42433.998217592598</v>
      </c>
    </row>
    <row r="2931" spans="1:19" ht="48" hidden="1" x14ac:dyDescent="0.2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 s="12">
        <v>32</v>
      </c>
      <c r="M2931" t="b">
        <v>1</v>
      </c>
      <c r="N2931" t="s">
        <v>8303</v>
      </c>
      <c r="O2931" s="12">
        <f t="shared" si="180"/>
        <v>102</v>
      </c>
      <c r="P2931">
        <f t="shared" si="181"/>
        <v>255.17</v>
      </c>
      <c r="Q2931" t="s">
        <v>8348</v>
      </c>
      <c r="R2931" s="16">
        <f t="shared" si="182"/>
        <v>41754.564328703702</v>
      </c>
      <c r="S2931" s="17">
        <f t="shared" si="183"/>
        <v>41784.564328703702</v>
      </c>
    </row>
    <row r="2932" spans="1:19" ht="48" x14ac:dyDescent="0.2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 s="12">
        <v>62</v>
      </c>
      <c r="M2932" t="b">
        <v>1</v>
      </c>
      <c r="N2932" t="s">
        <v>8303</v>
      </c>
      <c r="O2932" s="12">
        <f t="shared" si="180"/>
        <v>101</v>
      </c>
      <c r="P2932">
        <f t="shared" si="181"/>
        <v>162.77000000000001</v>
      </c>
      <c r="Q2932" t="s">
        <v>8348</v>
      </c>
      <c r="R2932" s="16">
        <f t="shared" si="182"/>
        <v>42101.584074074075</v>
      </c>
      <c r="S2932" s="17">
        <f t="shared" si="183"/>
        <v>42131.584074074075</v>
      </c>
    </row>
    <row r="2933" spans="1:19" ht="48" hidden="1" x14ac:dyDescent="0.2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 s="12">
        <v>9</v>
      </c>
      <c r="M2933" t="b">
        <v>1</v>
      </c>
      <c r="N2933" t="s">
        <v>8303</v>
      </c>
      <c r="O2933" s="12">
        <f t="shared" si="180"/>
        <v>106</v>
      </c>
      <c r="P2933">
        <f t="shared" si="181"/>
        <v>88.33</v>
      </c>
      <c r="Q2933" t="s">
        <v>8348</v>
      </c>
      <c r="R2933" s="16">
        <f t="shared" si="182"/>
        <v>41872.291238425925</v>
      </c>
      <c r="S2933" s="17">
        <f t="shared" si="183"/>
        <v>41897.255555555559</v>
      </c>
    </row>
    <row r="2934" spans="1:19" ht="48" hidden="1" x14ac:dyDescent="0.2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 s="12">
        <v>38</v>
      </c>
      <c r="M2934" t="b">
        <v>1</v>
      </c>
      <c r="N2934" t="s">
        <v>8303</v>
      </c>
      <c r="O2934" s="12">
        <f t="shared" si="180"/>
        <v>105</v>
      </c>
      <c r="P2934">
        <f t="shared" si="181"/>
        <v>85.74</v>
      </c>
      <c r="Q2934" t="s">
        <v>8348</v>
      </c>
      <c r="R2934" s="16">
        <f t="shared" si="182"/>
        <v>42025.164780092593</v>
      </c>
      <c r="S2934" s="17">
        <f t="shared" si="183"/>
        <v>42056.458333333328</v>
      </c>
    </row>
    <row r="2935" spans="1:19" ht="48" hidden="1" x14ac:dyDescent="0.2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 s="12">
        <v>54</v>
      </c>
      <c r="M2935" t="b">
        <v>1</v>
      </c>
      <c r="N2935" t="s">
        <v>8303</v>
      </c>
      <c r="O2935" s="12">
        <f t="shared" si="180"/>
        <v>103</v>
      </c>
      <c r="P2935">
        <f t="shared" si="181"/>
        <v>47.57</v>
      </c>
      <c r="Q2935" t="s">
        <v>8348</v>
      </c>
      <c r="R2935" s="16">
        <f t="shared" si="182"/>
        <v>42495.956631944442</v>
      </c>
      <c r="S2935" s="17">
        <f t="shared" si="183"/>
        <v>42525.956631944442</v>
      </c>
    </row>
    <row r="2936" spans="1:19" ht="48" hidden="1" x14ac:dyDescent="0.2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 s="12">
        <v>37</v>
      </c>
      <c r="M2936" t="b">
        <v>1</v>
      </c>
      <c r="N2936" t="s">
        <v>8303</v>
      </c>
      <c r="O2936" s="12">
        <f t="shared" si="180"/>
        <v>108</v>
      </c>
      <c r="P2936">
        <f t="shared" si="181"/>
        <v>72.97</v>
      </c>
      <c r="Q2936" t="s">
        <v>8348</v>
      </c>
      <c r="R2936" s="16">
        <f t="shared" si="182"/>
        <v>41775.636157407411</v>
      </c>
      <c r="S2936" s="17">
        <f t="shared" si="183"/>
        <v>41805.636157407411</v>
      </c>
    </row>
    <row r="2937" spans="1:19" ht="48" hidden="1" x14ac:dyDescent="0.2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 s="12">
        <v>39</v>
      </c>
      <c r="M2937" t="b">
        <v>1</v>
      </c>
      <c r="N2937" t="s">
        <v>8303</v>
      </c>
      <c r="O2937" s="12">
        <f t="shared" si="180"/>
        <v>101</v>
      </c>
      <c r="P2937">
        <f t="shared" si="181"/>
        <v>90.54</v>
      </c>
      <c r="Q2937" t="s">
        <v>8348</v>
      </c>
      <c r="R2937" s="16">
        <f t="shared" si="182"/>
        <v>42553.583425925928</v>
      </c>
      <c r="S2937" s="17">
        <f t="shared" si="183"/>
        <v>42611.708333333328</v>
      </c>
    </row>
    <row r="2938" spans="1:19" ht="48" hidden="1" x14ac:dyDescent="0.2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 s="12">
        <v>34</v>
      </c>
      <c r="M2938" t="b">
        <v>1</v>
      </c>
      <c r="N2938" t="s">
        <v>8303</v>
      </c>
      <c r="O2938" s="12">
        <f t="shared" si="180"/>
        <v>128</v>
      </c>
      <c r="P2938">
        <f t="shared" si="181"/>
        <v>37.65</v>
      </c>
      <c r="Q2938" t="s">
        <v>8348</v>
      </c>
      <c r="R2938" s="16">
        <f t="shared" si="182"/>
        <v>41912.650729166664</v>
      </c>
      <c r="S2938" s="17">
        <f t="shared" si="183"/>
        <v>41925.207638888889</v>
      </c>
    </row>
    <row r="2939" spans="1:19" ht="32" x14ac:dyDescent="0.2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 s="12">
        <v>55</v>
      </c>
      <c r="M2939" t="b">
        <v>1</v>
      </c>
      <c r="N2939" t="s">
        <v>8303</v>
      </c>
      <c r="O2939" s="12">
        <f t="shared" si="180"/>
        <v>133</v>
      </c>
      <c r="P2939">
        <f t="shared" si="181"/>
        <v>36.36</v>
      </c>
      <c r="Q2939" t="s">
        <v>8348</v>
      </c>
      <c r="R2939" s="16">
        <f t="shared" si="182"/>
        <v>41803.457326388889</v>
      </c>
      <c r="S2939" s="17">
        <f t="shared" si="183"/>
        <v>41833.457326388889</v>
      </c>
    </row>
    <row r="2940" spans="1:19" ht="48" hidden="1" x14ac:dyDescent="0.2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 s="12">
        <v>32</v>
      </c>
      <c r="M2940" t="b">
        <v>1</v>
      </c>
      <c r="N2940" t="s">
        <v>8303</v>
      </c>
      <c r="O2940" s="12">
        <f t="shared" si="180"/>
        <v>101</v>
      </c>
      <c r="P2940">
        <f t="shared" si="181"/>
        <v>126.72</v>
      </c>
      <c r="Q2940" t="s">
        <v>8348</v>
      </c>
      <c r="R2940" s="16">
        <f t="shared" si="182"/>
        <v>42004.703865740739</v>
      </c>
      <c r="S2940" s="17">
        <f t="shared" si="183"/>
        <v>42034.703865740739</v>
      </c>
    </row>
    <row r="2941" spans="1:19" ht="48" hidden="1" x14ac:dyDescent="0.2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 s="12">
        <v>25</v>
      </c>
      <c r="M2941" t="b">
        <v>1</v>
      </c>
      <c r="N2941" t="s">
        <v>8303</v>
      </c>
      <c r="O2941" s="12">
        <f t="shared" si="180"/>
        <v>103</v>
      </c>
      <c r="P2941">
        <f t="shared" si="181"/>
        <v>329.2</v>
      </c>
      <c r="Q2941" t="s">
        <v>8348</v>
      </c>
      <c r="R2941" s="16">
        <f t="shared" si="182"/>
        <v>41845.809166666666</v>
      </c>
      <c r="S2941" s="17">
        <f t="shared" si="183"/>
        <v>41879.041666666664</v>
      </c>
    </row>
    <row r="2942" spans="1:19" ht="48" hidden="1" x14ac:dyDescent="0.2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 s="12">
        <v>33</v>
      </c>
      <c r="M2942" t="b">
        <v>1</v>
      </c>
      <c r="N2942" t="s">
        <v>8303</v>
      </c>
      <c r="O2942" s="12">
        <f t="shared" si="180"/>
        <v>107</v>
      </c>
      <c r="P2942">
        <f t="shared" si="181"/>
        <v>81.239999999999995</v>
      </c>
      <c r="Q2942" t="s">
        <v>8348</v>
      </c>
      <c r="R2942" s="16">
        <f t="shared" si="182"/>
        <v>41982.773356481484</v>
      </c>
      <c r="S2942" s="17">
        <f t="shared" si="183"/>
        <v>42022.773356481484</v>
      </c>
    </row>
    <row r="2943" spans="1:19" ht="48" hidden="1" x14ac:dyDescent="0.2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 s="12">
        <v>1</v>
      </c>
      <c r="M2943" t="b">
        <v>0</v>
      </c>
      <c r="N2943" t="s">
        <v>8301</v>
      </c>
      <c r="O2943" s="12">
        <f t="shared" si="180"/>
        <v>0</v>
      </c>
      <c r="P2943">
        <f t="shared" si="181"/>
        <v>1</v>
      </c>
      <c r="Q2943" t="s">
        <v>8346</v>
      </c>
      <c r="R2943" s="16">
        <f t="shared" si="182"/>
        <v>42034.960127314815</v>
      </c>
      <c r="S2943" s="17">
        <f t="shared" si="183"/>
        <v>42064.960127314815</v>
      </c>
    </row>
    <row r="2944" spans="1:19" ht="48" hidden="1" x14ac:dyDescent="0.2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 s="12">
        <v>202</v>
      </c>
      <c r="M2944" t="b">
        <v>0</v>
      </c>
      <c r="N2944" t="s">
        <v>8301</v>
      </c>
      <c r="O2944" s="12">
        <f t="shared" si="180"/>
        <v>20</v>
      </c>
      <c r="P2944">
        <f t="shared" si="181"/>
        <v>202.23</v>
      </c>
      <c r="Q2944" t="s">
        <v>8346</v>
      </c>
      <c r="R2944" s="16">
        <f t="shared" si="182"/>
        <v>42334.803923611107</v>
      </c>
      <c r="S2944" s="17">
        <f t="shared" si="183"/>
        <v>42354.845833333333</v>
      </c>
    </row>
    <row r="2945" spans="1:19" ht="48" hidden="1" x14ac:dyDescent="0.2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 s="12">
        <v>0</v>
      </c>
      <c r="M2945" t="b">
        <v>0</v>
      </c>
      <c r="N2945" t="s">
        <v>8301</v>
      </c>
      <c r="O2945" s="12">
        <f t="shared" si="180"/>
        <v>0</v>
      </c>
      <c r="P2945">
        <f t="shared" si="181"/>
        <v>0</v>
      </c>
      <c r="Q2945" t="s">
        <v>8346</v>
      </c>
      <c r="R2945" s="16">
        <f t="shared" si="182"/>
        <v>42077.129398148143</v>
      </c>
      <c r="S2945" s="17">
        <f t="shared" si="183"/>
        <v>42107.129398148143</v>
      </c>
    </row>
    <row r="2946" spans="1:19" ht="32" hidden="1" x14ac:dyDescent="0.2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 s="12">
        <v>1</v>
      </c>
      <c r="M2946" t="b">
        <v>0</v>
      </c>
      <c r="N2946" t="s">
        <v>8301</v>
      </c>
      <c r="O2946" s="12">
        <f t="shared" ref="O2946:O3009" si="184">ROUND(E2946/D2946*100,0)</f>
        <v>1</v>
      </c>
      <c r="P2946">
        <f t="shared" si="181"/>
        <v>100</v>
      </c>
      <c r="Q2946" t="s">
        <v>8346</v>
      </c>
      <c r="R2946" s="16">
        <f t="shared" si="182"/>
        <v>42132.9143287037</v>
      </c>
      <c r="S2946" s="17">
        <f t="shared" si="183"/>
        <v>42162.9143287037</v>
      </c>
    </row>
    <row r="2947" spans="1:19" ht="48" hidden="1" x14ac:dyDescent="0.2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 s="12">
        <v>0</v>
      </c>
      <c r="M2947" t="b">
        <v>0</v>
      </c>
      <c r="N2947" t="s">
        <v>8301</v>
      </c>
      <c r="O2947" s="12">
        <f t="shared" si="184"/>
        <v>0</v>
      </c>
      <c r="P2947">
        <f t="shared" ref="P2947:P3010" si="185">IFERROR(ROUND(E2947/L2947,2),0)</f>
        <v>0</v>
      </c>
      <c r="Q2947" t="s">
        <v>8346</v>
      </c>
      <c r="R2947" s="16">
        <f t="shared" ref="R2947:R3010" si="186">(((J2947/60)/60)/24)+DATE(1970,1,1)</f>
        <v>42118.139583333337</v>
      </c>
      <c r="S2947" s="17">
        <f t="shared" ref="S2947:S3010" si="187">(((I2947/60)/60)/24)+DATE(1970,1,1)</f>
        <v>42148.139583333337</v>
      </c>
    </row>
    <row r="2948" spans="1:19" ht="48" hidden="1" x14ac:dyDescent="0.2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 s="12">
        <v>2</v>
      </c>
      <c r="M2948" t="b">
        <v>0</v>
      </c>
      <c r="N2948" t="s">
        <v>8301</v>
      </c>
      <c r="O2948" s="12">
        <f t="shared" si="184"/>
        <v>0</v>
      </c>
      <c r="P2948">
        <f t="shared" si="185"/>
        <v>1</v>
      </c>
      <c r="Q2948" t="s">
        <v>8346</v>
      </c>
      <c r="R2948" s="16">
        <f t="shared" si="186"/>
        <v>42567.531157407408</v>
      </c>
      <c r="S2948" s="17">
        <f t="shared" si="187"/>
        <v>42597.531157407408</v>
      </c>
    </row>
    <row r="2949" spans="1:19" ht="48" hidden="1" x14ac:dyDescent="0.2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 s="12">
        <v>13</v>
      </c>
      <c r="M2949" t="b">
        <v>0</v>
      </c>
      <c r="N2949" t="s">
        <v>8301</v>
      </c>
      <c r="O2949" s="12">
        <f t="shared" si="184"/>
        <v>4</v>
      </c>
      <c r="P2949">
        <f t="shared" si="185"/>
        <v>82.46</v>
      </c>
      <c r="Q2949" t="s">
        <v>8346</v>
      </c>
      <c r="R2949" s="16">
        <f t="shared" si="186"/>
        <v>42649.562118055561</v>
      </c>
      <c r="S2949" s="17">
        <f t="shared" si="187"/>
        <v>42698.715972222228</v>
      </c>
    </row>
    <row r="2950" spans="1:19" ht="48" hidden="1" x14ac:dyDescent="0.2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 s="12">
        <v>9</v>
      </c>
      <c r="M2950" t="b">
        <v>0</v>
      </c>
      <c r="N2950" t="s">
        <v>8301</v>
      </c>
      <c r="O2950" s="12">
        <f t="shared" si="184"/>
        <v>0</v>
      </c>
      <c r="P2950">
        <f t="shared" si="185"/>
        <v>2.67</v>
      </c>
      <c r="Q2950" t="s">
        <v>8346</v>
      </c>
      <c r="R2950" s="16">
        <f t="shared" si="186"/>
        <v>42097.649224537032</v>
      </c>
      <c r="S2950" s="17">
        <f t="shared" si="187"/>
        <v>42157.649224537032</v>
      </c>
    </row>
    <row r="2951" spans="1:19" ht="48" hidden="1" x14ac:dyDescent="0.2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 s="12">
        <v>2</v>
      </c>
      <c r="M2951" t="b">
        <v>0</v>
      </c>
      <c r="N2951" t="s">
        <v>8301</v>
      </c>
      <c r="O2951" s="12">
        <f t="shared" si="184"/>
        <v>3</v>
      </c>
      <c r="P2951">
        <f t="shared" si="185"/>
        <v>12.5</v>
      </c>
      <c r="Q2951" t="s">
        <v>8346</v>
      </c>
      <c r="R2951" s="16">
        <f t="shared" si="186"/>
        <v>42297.823113425926</v>
      </c>
      <c r="S2951" s="17">
        <f t="shared" si="187"/>
        <v>42327.864780092597</v>
      </c>
    </row>
    <row r="2952" spans="1:19" ht="48" hidden="1" x14ac:dyDescent="0.2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 s="12">
        <v>0</v>
      </c>
      <c r="M2952" t="b">
        <v>0</v>
      </c>
      <c r="N2952" t="s">
        <v>8301</v>
      </c>
      <c r="O2952" s="12">
        <f t="shared" si="184"/>
        <v>0</v>
      </c>
      <c r="P2952">
        <f t="shared" si="185"/>
        <v>0</v>
      </c>
      <c r="Q2952" t="s">
        <v>8346</v>
      </c>
      <c r="R2952" s="16">
        <f t="shared" si="186"/>
        <v>42362.36518518519</v>
      </c>
      <c r="S2952" s="17">
        <f t="shared" si="187"/>
        <v>42392.36518518519</v>
      </c>
    </row>
    <row r="2953" spans="1:19" ht="64" hidden="1" x14ac:dyDescent="0.2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 s="12">
        <v>58</v>
      </c>
      <c r="M2953" t="b">
        <v>0</v>
      </c>
      <c r="N2953" t="s">
        <v>8301</v>
      </c>
      <c r="O2953" s="12">
        <f t="shared" si="184"/>
        <v>2</v>
      </c>
      <c r="P2953">
        <f t="shared" si="185"/>
        <v>18.899999999999999</v>
      </c>
      <c r="Q2953" t="s">
        <v>8346</v>
      </c>
      <c r="R2953" s="16">
        <f t="shared" si="186"/>
        <v>41872.802928240737</v>
      </c>
      <c r="S2953" s="17">
        <f t="shared" si="187"/>
        <v>41917.802928240737</v>
      </c>
    </row>
    <row r="2954" spans="1:19" ht="48" hidden="1" x14ac:dyDescent="0.2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 s="12">
        <v>8</v>
      </c>
      <c r="M2954" t="b">
        <v>0</v>
      </c>
      <c r="N2954" t="s">
        <v>8301</v>
      </c>
      <c r="O2954" s="12">
        <f t="shared" si="184"/>
        <v>8</v>
      </c>
      <c r="P2954">
        <f t="shared" si="185"/>
        <v>200.63</v>
      </c>
      <c r="Q2954" t="s">
        <v>8346</v>
      </c>
      <c r="R2954" s="16">
        <f t="shared" si="186"/>
        <v>42628.690266203703</v>
      </c>
      <c r="S2954" s="17">
        <f t="shared" si="187"/>
        <v>42660.166666666672</v>
      </c>
    </row>
    <row r="2955" spans="1:19" ht="48" hidden="1" x14ac:dyDescent="0.2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 s="12">
        <v>3</v>
      </c>
      <c r="M2955" t="b">
        <v>0</v>
      </c>
      <c r="N2955" t="s">
        <v>8301</v>
      </c>
      <c r="O2955" s="12">
        <f t="shared" si="184"/>
        <v>0</v>
      </c>
      <c r="P2955">
        <f t="shared" si="185"/>
        <v>201.67</v>
      </c>
      <c r="Q2955" t="s">
        <v>8346</v>
      </c>
      <c r="R2955" s="16">
        <f t="shared" si="186"/>
        <v>42255.791909722218</v>
      </c>
      <c r="S2955" s="17">
        <f t="shared" si="187"/>
        <v>42285.791909722218</v>
      </c>
    </row>
    <row r="2956" spans="1:19" ht="48" hidden="1" x14ac:dyDescent="0.2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 s="12">
        <v>0</v>
      </c>
      <c r="M2956" t="b">
        <v>0</v>
      </c>
      <c r="N2956" t="s">
        <v>8301</v>
      </c>
      <c r="O2956" s="12">
        <f t="shared" si="184"/>
        <v>0</v>
      </c>
      <c r="P2956">
        <f t="shared" si="185"/>
        <v>0</v>
      </c>
      <c r="Q2956" t="s">
        <v>8346</v>
      </c>
      <c r="R2956" s="16">
        <f t="shared" si="186"/>
        <v>42790.583368055552</v>
      </c>
      <c r="S2956" s="17">
        <f t="shared" si="187"/>
        <v>42810.541701388895</v>
      </c>
    </row>
    <row r="2957" spans="1:19" ht="32" hidden="1" x14ac:dyDescent="0.2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 s="12">
        <v>11</v>
      </c>
      <c r="M2957" t="b">
        <v>0</v>
      </c>
      <c r="N2957" t="s">
        <v>8301</v>
      </c>
      <c r="O2957" s="12">
        <f t="shared" si="184"/>
        <v>60</v>
      </c>
      <c r="P2957">
        <f t="shared" si="185"/>
        <v>65</v>
      </c>
      <c r="Q2957" t="s">
        <v>8346</v>
      </c>
      <c r="R2957" s="16">
        <f t="shared" si="186"/>
        <v>42141.741307870368</v>
      </c>
      <c r="S2957" s="17">
        <f t="shared" si="187"/>
        <v>42171.741307870368</v>
      </c>
    </row>
    <row r="2958" spans="1:19" ht="48" hidden="1" x14ac:dyDescent="0.2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 s="12">
        <v>20</v>
      </c>
      <c r="M2958" t="b">
        <v>0</v>
      </c>
      <c r="N2958" t="s">
        <v>8301</v>
      </c>
      <c r="O2958" s="12">
        <f t="shared" si="184"/>
        <v>17</v>
      </c>
      <c r="P2958">
        <f t="shared" si="185"/>
        <v>66.099999999999994</v>
      </c>
      <c r="Q2958" t="s">
        <v>8346</v>
      </c>
      <c r="R2958" s="16">
        <f t="shared" si="186"/>
        <v>42464.958912037036</v>
      </c>
      <c r="S2958" s="17">
        <f t="shared" si="187"/>
        <v>42494.958912037036</v>
      </c>
    </row>
    <row r="2959" spans="1:19" ht="48" hidden="1" x14ac:dyDescent="0.2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 s="12">
        <v>3</v>
      </c>
      <c r="M2959" t="b">
        <v>0</v>
      </c>
      <c r="N2959" t="s">
        <v>8301</v>
      </c>
      <c r="O2959" s="12">
        <f t="shared" si="184"/>
        <v>2</v>
      </c>
      <c r="P2959">
        <f t="shared" si="185"/>
        <v>93.33</v>
      </c>
      <c r="Q2959" t="s">
        <v>8346</v>
      </c>
      <c r="R2959" s="16">
        <f t="shared" si="186"/>
        <v>42031.011249999996</v>
      </c>
      <c r="S2959" s="17">
        <f t="shared" si="187"/>
        <v>42090.969583333332</v>
      </c>
    </row>
    <row r="2960" spans="1:19" ht="48" hidden="1" x14ac:dyDescent="0.2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 s="12">
        <v>0</v>
      </c>
      <c r="M2960" t="b">
        <v>0</v>
      </c>
      <c r="N2960" t="s">
        <v>8301</v>
      </c>
      <c r="O2960" s="12">
        <f t="shared" si="184"/>
        <v>0</v>
      </c>
      <c r="P2960">
        <f t="shared" si="185"/>
        <v>0</v>
      </c>
      <c r="Q2960" t="s">
        <v>8346</v>
      </c>
      <c r="R2960" s="16">
        <f t="shared" si="186"/>
        <v>42438.779131944444</v>
      </c>
      <c r="S2960" s="17">
        <f t="shared" si="187"/>
        <v>42498.73746527778</v>
      </c>
    </row>
    <row r="2961" spans="1:19" ht="48" hidden="1" x14ac:dyDescent="0.2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 s="12">
        <v>0</v>
      </c>
      <c r="M2961" t="b">
        <v>0</v>
      </c>
      <c r="N2961" t="s">
        <v>8301</v>
      </c>
      <c r="O2961" s="12">
        <f t="shared" si="184"/>
        <v>0</v>
      </c>
      <c r="P2961">
        <f t="shared" si="185"/>
        <v>0</v>
      </c>
      <c r="Q2961" t="s">
        <v>8346</v>
      </c>
      <c r="R2961" s="16">
        <f t="shared" si="186"/>
        <v>42498.008391203708</v>
      </c>
      <c r="S2961" s="17">
        <f t="shared" si="187"/>
        <v>42528.008391203708</v>
      </c>
    </row>
    <row r="2962" spans="1:19" ht="48" hidden="1" x14ac:dyDescent="0.2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 s="12">
        <v>0</v>
      </c>
      <c r="M2962" t="b">
        <v>0</v>
      </c>
      <c r="N2962" t="s">
        <v>8301</v>
      </c>
      <c r="O2962" s="12">
        <f t="shared" si="184"/>
        <v>0</v>
      </c>
      <c r="P2962">
        <f t="shared" si="185"/>
        <v>0</v>
      </c>
      <c r="Q2962" t="s">
        <v>8346</v>
      </c>
      <c r="R2962" s="16">
        <f t="shared" si="186"/>
        <v>41863.757210648146</v>
      </c>
      <c r="S2962" s="17">
        <f t="shared" si="187"/>
        <v>41893.757210648146</v>
      </c>
    </row>
    <row r="2963" spans="1:19" ht="48" hidden="1" x14ac:dyDescent="0.2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 s="12">
        <v>108</v>
      </c>
      <c r="M2963" t="b">
        <v>1</v>
      </c>
      <c r="N2963" t="s">
        <v>8269</v>
      </c>
      <c r="O2963" s="12">
        <f t="shared" si="184"/>
        <v>110</v>
      </c>
      <c r="P2963">
        <f t="shared" si="185"/>
        <v>50.75</v>
      </c>
      <c r="Q2963" t="s">
        <v>8314</v>
      </c>
      <c r="R2963" s="16">
        <f t="shared" si="186"/>
        <v>42061.212488425925</v>
      </c>
      <c r="S2963" s="17">
        <f t="shared" si="187"/>
        <v>42089.166666666672</v>
      </c>
    </row>
    <row r="2964" spans="1:19" ht="48" hidden="1" x14ac:dyDescent="0.2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 s="12">
        <v>20</v>
      </c>
      <c r="M2964" t="b">
        <v>1</v>
      </c>
      <c r="N2964" t="s">
        <v>8269</v>
      </c>
      <c r="O2964" s="12">
        <f t="shared" si="184"/>
        <v>122</v>
      </c>
      <c r="P2964">
        <f t="shared" si="185"/>
        <v>60.9</v>
      </c>
      <c r="Q2964" t="s">
        <v>8314</v>
      </c>
      <c r="R2964" s="16">
        <f t="shared" si="186"/>
        <v>42036.24428240741</v>
      </c>
      <c r="S2964" s="17">
        <f t="shared" si="187"/>
        <v>42064.290972222225</v>
      </c>
    </row>
    <row r="2965" spans="1:19" ht="64" hidden="1" x14ac:dyDescent="0.2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 s="12">
        <v>98</v>
      </c>
      <c r="M2965" t="b">
        <v>1</v>
      </c>
      <c r="N2965" t="s">
        <v>8269</v>
      </c>
      <c r="O2965" s="12">
        <f t="shared" si="184"/>
        <v>107</v>
      </c>
      <c r="P2965">
        <f t="shared" si="185"/>
        <v>109.03</v>
      </c>
      <c r="Q2965" t="s">
        <v>8314</v>
      </c>
      <c r="R2965" s="16">
        <f t="shared" si="186"/>
        <v>42157.470185185186</v>
      </c>
      <c r="S2965" s="17">
        <f t="shared" si="187"/>
        <v>42187.470185185186</v>
      </c>
    </row>
    <row r="2966" spans="1:19" ht="48" hidden="1" x14ac:dyDescent="0.2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 s="12">
        <v>196</v>
      </c>
      <c r="M2966" t="b">
        <v>1</v>
      </c>
      <c r="N2966" t="s">
        <v>8269</v>
      </c>
      <c r="O2966" s="12">
        <f t="shared" si="184"/>
        <v>101</v>
      </c>
      <c r="P2966">
        <f t="shared" si="185"/>
        <v>25.69</v>
      </c>
      <c r="Q2966" t="s">
        <v>8314</v>
      </c>
      <c r="R2966" s="16">
        <f t="shared" si="186"/>
        <v>41827.909942129627</v>
      </c>
      <c r="S2966" s="17">
        <f t="shared" si="187"/>
        <v>41857.897222222222</v>
      </c>
    </row>
    <row r="2967" spans="1:19" ht="48" hidden="1" x14ac:dyDescent="0.2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 s="12">
        <v>39</v>
      </c>
      <c r="M2967" t="b">
        <v>1</v>
      </c>
      <c r="N2967" t="s">
        <v>8269</v>
      </c>
      <c r="O2967" s="12">
        <f t="shared" si="184"/>
        <v>109</v>
      </c>
      <c r="P2967">
        <f t="shared" si="185"/>
        <v>41.92</v>
      </c>
      <c r="Q2967" t="s">
        <v>8314</v>
      </c>
      <c r="R2967" s="16">
        <f t="shared" si="186"/>
        <v>42162.729548611111</v>
      </c>
      <c r="S2967" s="17">
        <f t="shared" si="187"/>
        <v>42192.729548611111</v>
      </c>
    </row>
    <row r="2968" spans="1:19" ht="48" hidden="1" x14ac:dyDescent="0.2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 s="12">
        <v>128</v>
      </c>
      <c r="M2968" t="b">
        <v>1</v>
      </c>
      <c r="N2968" t="s">
        <v>8269</v>
      </c>
      <c r="O2968" s="12">
        <f t="shared" si="184"/>
        <v>114</v>
      </c>
      <c r="P2968">
        <f t="shared" si="185"/>
        <v>88.77</v>
      </c>
      <c r="Q2968" t="s">
        <v>8314</v>
      </c>
      <c r="R2968" s="16">
        <f t="shared" si="186"/>
        <v>42233.738564814819</v>
      </c>
      <c r="S2968" s="17">
        <f t="shared" si="187"/>
        <v>42263.738564814819</v>
      </c>
    </row>
    <row r="2969" spans="1:19" ht="48" hidden="1" x14ac:dyDescent="0.2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 s="12">
        <v>71</v>
      </c>
      <c r="M2969" t="b">
        <v>1</v>
      </c>
      <c r="N2969" t="s">
        <v>8269</v>
      </c>
      <c r="O2969" s="12">
        <f t="shared" si="184"/>
        <v>114</v>
      </c>
      <c r="P2969">
        <f t="shared" si="185"/>
        <v>80.23</v>
      </c>
      <c r="Q2969" t="s">
        <v>8314</v>
      </c>
      <c r="R2969" s="16">
        <f t="shared" si="186"/>
        <v>42042.197824074072</v>
      </c>
      <c r="S2969" s="17">
        <f t="shared" si="187"/>
        <v>42072.156157407408</v>
      </c>
    </row>
    <row r="2970" spans="1:19" ht="32" hidden="1" x14ac:dyDescent="0.2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 s="12">
        <v>47</v>
      </c>
      <c r="M2970" t="b">
        <v>1</v>
      </c>
      <c r="N2970" t="s">
        <v>8269</v>
      </c>
      <c r="O2970" s="12">
        <f t="shared" si="184"/>
        <v>106</v>
      </c>
      <c r="P2970">
        <f t="shared" si="185"/>
        <v>78.94</v>
      </c>
      <c r="Q2970" t="s">
        <v>8314</v>
      </c>
      <c r="R2970" s="16">
        <f t="shared" si="186"/>
        <v>42585.523842592593</v>
      </c>
      <c r="S2970" s="17">
        <f t="shared" si="187"/>
        <v>42599.165972222225</v>
      </c>
    </row>
    <row r="2971" spans="1:19" ht="48" hidden="1" x14ac:dyDescent="0.2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 s="12">
        <v>17</v>
      </c>
      <c r="M2971" t="b">
        <v>1</v>
      </c>
      <c r="N2971" t="s">
        <v>8269</v>
      </c>
      <c r="O2971" s="12">
        <f t="shared" si="184"/>
        <v>163</v>
      </c>
      <c r="P2971">
        <f t="shared" si="185"/>
        <v>95.59</v>
      </c>
      <c r="Q2971" t="s">
        <v>8314</v>
      </c>
      <c r="R2971" s="16">
        <f t="shared" si="186"/>
        <v>42097.786493055552</v>
      </c>
      <c r="S2971" s="17">
        <f t="shared" si="187"/>
        <v>42127.952083333337</v>
      </c>
    </row>
    <row r="2972" spans="1:19" ht="48" hidden="1" x14ac:dyDescent="0.2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 s="12">
        <v>91</v>
      </c>
      <c r="M2972" t="b">
        <v>1</v>
      </c>
      <c r="N2972" t="s">
        <v>8269</v>
      </c>
      <c r="O2972" s="12">
        <f t="shared" si="184"/>
        <v>106</v>
      </c>
      <c r="P2972">
        <f t="shared" si="185"/>
        <v>69.89</v>
      </c>
      <c r="Q2972" t="s">
        <v>8314</v>
      </c>
      <c r="R2972" s="16">
        <f t="shared" si="186"/>
        <v>41808.669571759259</v>
      </c>
      <c r="S2972" s="17">
        <f t="shared" si="187"/>
        <v>41838.669571759259</v>
      </c>
    </row>
    <row r="2973" spans="1:19" ht="48" hidden="1" x14ac:dyDescent="0.2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 s="12">
        <v>43</v>
      </c>
      <c r="M2973" t="b">
        <v>1</v>
      </c>
      <c r="N2973" t="s">
        <v>8269</v>
      </c>
      <c r="O2973" s="12">
        <f t="shared" si="184"/>
        <v>100</v>
      </c>
      <c r="P2973">
        <f t="shared" si="185"/>
        <v>74.53</v>
      </c>
      <c r="Q2973" t="s">
        <v>8314</v>
      </c>
      <c r="R2973" s="16">
        <f t="shared" si="186"/>
        <v>41852.658310185187</v>
      </c>
      <c r="S2973" s="17">
        <f t="shared" si="187"/>
        <v>41882.658310185187</v>
      </c>
    </row>
    <row r="2974" spans="1:19" ht="32" hidden="1" x14ac:dyDescent="0.2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 s="12">
        <v>17</v>
      </c>
      <c r="M2974" t="b">
        <v>1</v>
      </c>
      <c r="N2974" t="s">
        <v>8269</v>
      </c>
      <c r="O2974" s="12">
        <f t="shared" si="184"/>
        <v>105</v>
      </c>
      <c r="P2974">
        <f t="shared" si="185"/>
        <v>123.94</v>
      </c>
      <c r="Q2974" t="s">
        <v>8314</v>
      </c>
      <c r="R2974" s="16">
        <f t="shared" si="186"/>
        <v>42694.110185185185</v>
      </c>
      <c r="S2974" s="17">
        <f t="shared" si="187"/>
        <v>42709.041666666672</v>
      </c>
    </row>
    <row r="2975" spans="1:19" ht="48" hidden="1" x14ac:dyDescent="0.2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 s="12">
        <v>33</v>
      </c>
      <c r="M2975" t="b">
        <v>1</v>
      </c>
      <c r="N2975" t="s">
        <v>8269</v>
      </c>
      <c r="O2975" s="12">
        <f t="shared" si="184"/>
        <v>175</v>
      </c>
      <c r="P2975">
        <f t="shared" si="185"/>
        <v>264.85000000000002</v>
      </c>
      <c r="Q2975" t="s">
        <v>8314</v>
      </c>
      <c r="R2975" s="16">
        <f t="shared" si="186"/>
        <v>42341.818379629629</v>
      </c>
      <c r="S2975" s="17">
        <f t="shared" si="187"/>
        <v>42370.166666666672</v>
      </c>
    </row>
    <row r="2976" spans="1:19" ht="48" hidden="1" x14ac:dyDescent="0.2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 s="12">
        <v>87</v>
      </c>
      <c r="M2976" t="b">
        <v>1</v>
      </c>
      <c r="N2976" t="s">
        <v>8269</v>
      </c>
      <c r="O2976" s="12">
        <f t="shared" si="184"/>
        <v>102</v>
      </c>
      <c r="P2976">
        <f t="shared" si="185"/>
        <v>58.62</v>
      </c>
      <c r="Q2976" t="s">
        <v>8314</v>
      </c>
      <c r="R2976" s="16">
        <f t="shared" si="186"/>
        <v>41880.061006944445</v>
      </c>
      <c r="S2976" s="17">
        <f t="shared" si="187"/>
        <v>41908.065972222219</v>
      </c>
    </row>
    <row r="2977" spans="1:19" ht="48" hidden="1" x14ac:dyDescent="0.2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 s="12">
        <v>113</v>
      </c>
      <c r="M2977" t="b">
        <v>1</v>
      </c>
      <c r="N2977" t="s">
        <v>8269</v>
      </c>
      <c r="O2977" s="12">
        <f t="shared" si="184"/>
        <v>100</v>
      </c>
      <c r="P2977">
        <f t="shared" si="185"/>
        <v>70.88</v>
      </c>
      <c r="Q2977" t="s">
        <v>8314</v>
      </c>
      <c r="R2977" s="16">
        <f t="shared" si="186"/>
        <v>41941.683865740742</v>
      </c>
      <c r="S2977" s="17">
        <f t="shared" si="187"/>
        <v>41970.125</v>
      </c>
    </row>
    <row r="2978" spans="1:19" ht="48" hidden="1" x14ac:dyDescent="0.2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 s="12">
        <v>14</v>
      </c>
      <c r="M2978" t="b">
        <v>1</v>
      </c>
      <c r="N2978" t="s">
        <v>8269</v>
      </c>
      <c r="O2978" s="12">
        <f t="shared" si="184"/>
        <v>171</v>
      </c>
      <c r="P2978">
        <f t="shared" si="185"/>
        <v>8.57</v>
      </c>
      <c r="Q2978" t="s">
        <v>8314</v>
      </c>
      <c r="R2978" s="16">
        <f t="shared" si="186"/>
        <v>42425.730671296296</v>
      </c>
      <c r="S2978" s="17">
        <f t="shared" si="187"/>
        <v>42442.5</v>
      </c>
    </row>
    <row r="2979" spans="1:19" ht="64" hidden="1" x14ac:dyDescent="0.2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 s="12">
        <v>30</v>
      </c>
      <c r="M2979" t="b">
        <v>1</v>
      </c>
      <c r="N2979" t="s">
        <v>8269</v>
      </c>
      <c r="O2979" s="12">
        <f t="shared" si="184"/>
        <v>114</v>
      </c>
      <c r="P2979">
        <f t="shared" si="185"/>
        <v>113.57</v>
      </c>
      <c r="Q2979" t="s">
        <v>8314</v>
      </c>
      <c r="R2979" s="16">
        <f t="shared" si="186"/>
        <v>42026.88118055556</v>
      </c>
      <c r="S2979" s="17">
        <f t="shared" si="187"/>
        <v>42086.093055555553</v>
      </c>
    </row>
    <row r="2980" spans="1:19" ht="48" hidden="1" x14ac:dyDescent="0.2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 s="12">
        <v>16</v>
      </c>
      <c r="M2980" t="b">
        <v>1</v>
      </c>
      <c r="N2980" t="s">
        <v>8269</v>
      </c>
      <c r="O2980" s="12">
        <f t="shared" si="184"/>
        <v>129</v>
      </c>
      <c r="P2980">
        <f t="shared" si="185"/>
        <v>60.69</v>
      </c>
      <c r="Q2980" t="s">
        <v>8314</v>
      </c>
      <c r="R2980" s="16">
        <f t="shared" si="186"/>
        <v>41922.640590277777</v>
      </c>
      <c r="S2980" s="17">
        <f t="shared" si="187"/>
        <v>41932.249305555553</v>
      </c>
    </row>
    <row r="2981" spans="1:19" ht="48" hidden="1" x14ac:dyDescent="0.2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 s="12">
        <v>46</v>
      </c>
      <c r="M2981" t="b">
        <v>1</v>
      </c>
      <c r="N2981" t="s">
        <v>8269</v>
      </c>
      <c r="O2981" s="12">
        <f t="shared" si="184"/>
        <v>101</v>
      </c>
      <c r="P2981">
        <f t="shared" si="185"/>
        <v>110.22</v>
      </c>
      <c r="Q2981" t="s">
        <v>8314</v>
      </c>
      <c r="R2981" s="16">
        <f t="shared" si="186"/>
        <v>41993.824340277773</v>
      </c>
      <c r="S2981" s="17">
        <f t="shared" si="187"/>
        <v>42010.25</v>
      </c>
    </row>
    <row r="2982" spans="1:19" ht="48" hidden="1" x14ac:dyDescent="0.2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 s="12">
        <v>24</v>
      </c>
      <c r="M2982" t="b">
        <v>1</v>
      </c>
      <c r="N2982" t="s">
        <v>8269</v>
      </c>
      <c r="O2982" s="12">
        <f t="shared" si="184"/>
        <v>109</v>
      </c>
      <c r="P2982">
        <f t="shared" si="185"/>
        <v>136.46</v>
      </c>
      <c r="Q2982" t="s">
        <v>8314</v>
      </c>
      <c r="R2982" s="16">
        <f t="shared" si="186"/>
        <v>42219.915856481486</v>
      </c>
      <c r="S2982" s="17">
        <f t="shared" si="187"/>
        <v>42240.083333333328</v>
      </c>
    </row>
    <row r="2983" spans="1:19" ht="48" hidden="1" x14ac:dyDescent="0.2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 s="12">
        <v>97</v>
      </c>
      <c r="M2983" t="b">
        <v>1</v>
      </c>
      <c r="N2983" t="s">
        <v>8301</v>
      </c>
      <c r="O2983" s="12">
        <f t="shared" si="184"/>
        <v>129</v>
      </c>
      <c r="P2983">
        <f t="shared" si="185"/>
        <v>53.16</v>
      </c>
      <c r="Q2983" t="s">
        <v>8346</v>
      </c>
      <c r="R2983" s="16">
        <f t="shared" si="186"/>
        <v>42225.559675925921</v>
      </c>
      <c r="S2983" s="17">
        <f t="shared" si="187"/>
        <v>42270.559675925921</v>
      </c>
    </row>
    <row r="2984" spans="1:19" ht="32" hidden="1" x14ac:dyDescent="0.2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 s="12">
        <v>59</v>
      </c>
      <c r="M2984" t="b">
        <v>1</v>
      </c>
      <c r="N2984" t="s">
        <v>8301</v>
      </c>
      <c r="O2984" s="12">
        <f t="shared" si="184"/>
        <v>102</v>
      </c>
      <c r="P2984">
        <f t="shared" si="185"/>
        <v>86.49</v>
      </c>
      <c r="Q2984" t="s">
        <v>8346</v>
      </c>
      <c r="R2984" s="16">
        <f t="shared" si="186"/>
        <v>42381.686840277776</v>
      </c>
      <c r="S2984" s="17">
        <f t="shared" si="187"/>
        <v>42411.686840277776</v>
      </c>
    </row>
    <row r="2985" spans="1:19" ht="48" hidden="1" x14ac:dyDescent="0.2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 s="12">
        <v>1095</v>
      </c>
      <c r="M2985" t="b">
        <v>1</v>
      </c>
      <c r="N2985" t="s">
        <v>8301</v>
      </c>
      <c r="O2985" s="12">
        <f t="shared" si="184"/>
        <v>147</v>
      </c>
      <c r="P2985">
        <f t="shared" si="185"/>
        <v>155.24</v>
      </c>
      <c r="Q2985" t="s">
        <v>8346</v>
      </c>
      <c r="R2985" s="16">
        <f t="shared" si="186"/>
        <v>41894.632361111115</v>
      </c>
      <c r="S2985" s="17">
        <f t="shared" si="187"/>
        <v>41954.674027777779</v>
      </c>
    </row>
    <row r="2986" spans="1:19" ht="48" hidden="1" x14ac:dyDescent="0.2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 s="12">
        <v>218</v>
      </c>
      <c r="M2986" t="b">
        <v>1</v>
      </c>
      <c r="N2986" t="s">
        <v>8301</v>
      </c>
      <c r="O2986" s="12">
        <f t="shared" si="184"/>
        <v>100</v>
      </c>
      <c r="P2986">
        <f t="shared" si="185"/>
        <v>115.08</v>
      </c>
      <c r="Q2986" t="s">
        <v>8346</v>
      </c>
      <c r="R2986" s="16">
        <f t="shared" si="186"/>
        <v>42576.278715277775</v>
      </c>
      <c r="S2986" s="17">
        <f t="shared" si="187"/>
        <v>42606.278715277775</v>
      </c>
    </row>
    <row r="2987" spans="1:19" ht="48" hidden="1" x14ac:dyDescent="0.2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 s="12">
        <v>111</v>
      </c>
      <c r="M2987" t="b">
        <v>1</v>
      </c>
      <c r="N2987" t="s">
        <v>8301</v>
      </c>
      <c r="O2987" s="12">
        <f t="shared" si="184"/>
        <v>122</v>
      </c>
      <c r="P2987">
        <f t="shared" si="185"/>
        <v>109.59</v>
      </c>
      <c r="Q2987" t="s">
        <v>8346</v>
      </c>
      <c r="R2987" s="16">
        <f t="shared" si="186"/>
        <v>42654.973703703698</v>
      </c>
      <c r="S2987" s="17">
        <f t="shared" si="187"/>
        <v>42674.166666666672</v>
      </c>
    </row>
    <row r="2988" spans="1:19" ht="48" hidden="1" x14ac:dyDescent="0.2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 s="12">
        <v>56</v>
      </c>
      <c r="M2988" t="b">
        <v>1</v>
      </c>
      <c r="N2988" t="s">
        <v>8301</v>
      </c>
      <c r="O2988" s="12">
        <f t="shared" si="184"/>
        <v>106</v>
      </c>
      <c r="P2988">
        <f t="shared" si="185"/>
        <v>45.21</v>
      </c>
      <c r="Q2988" t="s">
        <v>8346</v>
      </c>
      <c r="R2988" s="16">
        <f t="shared" si="186"/>
        <v>42431.500069444446</v>
      </c>
      <c r="S2988" s="17">
        <f t="shared" si="187"/>
        <v>42491.458402777775</v>
      </c>
    </row>
    <row r="2989" spans="1:19" ht="48" hidden="1" x14ac:dyDescent="0.2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 s="12">
        <v>265</v>
      </c>
      <c r="M2989" t="b">
        <v>1</v>
      </c>
      <c r="N2989" t="s">
        <v>8301</v>
      </c>
      <c r="O2989" s="12">
        <f t="shared" si="184"/>
        <v>110</v>
      </c>
      <c r="P2989">
        <f t="shared" si="185"/>
        <v>104.15</v>
      </c>
      <c r="Q2989" t="s">
        <v>8346</v>
      </c>
      <c r="R2989" s="16">
        <f t="shared" si="186"/>
        <v>42627.307303240741</v>
      </c>
      <c r="S2989" s="17">
        <f t="shared" si="187"/>
        <v>42656</v>
      </c>
    </row>
    <row r="2990" spans="1:19" ht="48" hidden="1" x14ac:dyDescent="0.2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 s="12">
        <v>28</v>
      </c>
      <c r="M2990" t="b">
        <v>1</v>
      </c>
      <c r="N2990" t="s">
        <v>8301</v>
      </c>
      <c r="O2990" s="12">
        <f t="shared" si="184"/>
        <v>100</v>
      </c>
      <c r="P2990">
        <f t="shared" si="185"/>
        <v>35.71</v>
      </c>
      <c r="Q2990" t="s">
        <v>8346</v>
      </c>
      <c r="R2990" s="16">
        <f t="shared" si="186"/>
        <v>42511.362048611118</v>
      </c>
      <c r="S2990" s="17">
        <f t="shared" si="187"/>
        <v>42541.362048611118</v>
      </c>
    </row>
    <row r="2991" spans="1:19" ht="16" hidden="1" x14ac:dyDescent="0.2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 s="12">
        <v>364</v>
      </c>
      <c r="M2991" t="b">
        <v>1</v>
      </c>
      <c r="N2991" t="s">
        <v>8301</v>
      </c>
      <c r="O2991" s="12">
        <f t="shared" si="184"/>
        <v>177</v>
      </c>
      <c r="P2991">
        <f t="shared" si="185"/>
        <v>97</v>
      </c>
      <c r="Q2991" t="s">
        <v>8346</v>
      </c>
      <c r="R2991" s="16">
        <f t="shared" si="186"/>
        <v>42337.02039351852</v>
      </c>
      <c r="S2991" s="17">
        <f t="shared" si="187"/>
        <v>42359.207638888889</v>
      </c>
    </row>
    <row r="2992" spans="1:19" ht="48" hidden="1" x14ac:dyDescent="0.2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 s="12">
        <v>27</v>
      </c>
      <c r="M2992" t="b">
        <v>1</v>
      </c>
      <c r="N2992" t="s">
        <v>8301</v>
      </c>
      <c r="O2992" s="12">
        <f t="shared" si="184"/>
        <v>100</v>
      </c>
      <c r="P2992">
        <f t="shared" si="185"/>
        <v>370.37</v>
      </c>
      <c r="Q2992" t="s">
        <v>8346</v>
      </c>
      <c r="R2992" s="16">
        <f t="shared" si="186"/>
        <v>42341.57430555555</v>
      </c>
      <c r="S2992" s="17">
        <f t="shared" si="187"/>
        <v>42376.57430555555</v>
      </c>
    </row>
    <row r="2993" spans="1:19" ht="48" hidden="1" x14ac:dyDescent="0.2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 s="12">
        <v>93</v>
      </c>
      <c r="M2993" t="b">
        <v>1</v>
      </c>
      <c r="N2993" t="s">
        <v>8301</v>
      </c>
      <c r="O2993" s="12">
        <f t="shared" si="184"/>
        <v>103</v>
      </c>
      <c r="P2993">
        <f t="shared" si="185"/>
        <v>94.41</v>
      </c>
      <c r="Q2993" t="s">
        <v>8346</v>
      </c>
      <c r="R2993" s="16">
        <f t="shared" si="186"/>
        <v>42740.837152777778</v>
      </c>
      <c r="S2993" s="17">
        <f t="shared" si="187"/>
        <v>42762.837152777778</v>
      </c>
    </row>
    <row r="2994" spans="1:19" ht="48" hidden="1" x14ac:dyDescent="0.2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 s="12">
        <v>64</v>
      </c>
      <c r="M2994" t="b">
        <v>1</v>
      </c>
      <c r="N2994" t="s">
        <v>8301</v>
      </c>
      <c r="O2994" s="12">
        <f t="shared" si="184"/>
        <v>105</v>
      </c>
      <c r="P2994">
        <f t="shared" si="185"/>
        <v>48.98</v>
      </c>
      <c r="Q2994" t="s">
        <v>8346</v>
      </c>
      <c r="R2994" s="16">
        <f t="shared" si="186"/>
        <v>42622.767476851848</v>
      </c>
      <c r="S2994" s="17">
        <f t="shared" si="187"/>
        <v>42652.767476851848</v>
      </c>
    </row>
    <row r="2995" spans="1:19" ht="16" hidden="1" x14ac:dyDescent="0.2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 s="12">
        <v>22</v>
      </c>
      <c r="M2995" t="b">
        <v>1</v>
      </c>
      <c r="N2995" t="s">
        <v>8301</v>
      </c>
      <c r="O2995" s="12">
        <f t="shared" si="184"/>
        <v>100</v>
      </c>
      <c r="P2995">
        <f t="shared" si="185"/>
        <v>45.59</v>
      </c>
      <c r="Q2995" t="s">
        <v>8346</v>
      </c>
      <c r="R2995" s="16">
        <f t="shared" si="186"/>
        <v>42390.838738425926</v>
      </c>
      <c r="S2995" s="17">
        <f t="shared" si="187"/>
        <v>42420.838738425926</v>
      </c>
    </row>
    <row r="2996" spans="1:19" ht="48" hidden="1" x14ac:dyDescent="0.2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 s="12">
        <v>59</v>
      </c>
      <c r="M2996" t="b">
        <v>1</v>
      </c>
      <c r="N2996" t="s">
        <v>8301</v>
      </c>
      <c r="O2996" s="12">
        <f t="shared" si="184"/>
        <v>458</v>
      </c>
      <c r="P2996">
        <f t="shared" si="185"/>
        <v>23.28</v>
      </c>
      <c r="Q2996" t="s">
        <v>8346</v>
      </c>
      <c r="R2996" s="16">
        <f t="shared" si="186"/>
        <v>41885.478842592594</v>
      </c>
      <c r="S2996" s="17">
        <f t="shared" si="187"/>
        <v>41915.478842592594</v>
      </c>
    </row>
    <row r="2997" spans="1:19" ht="48" hidden="1" x14ac:dyDescent="0.2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 s="12">
        <v>249</v>
      </c>
      <c r="M2997" t="b">
        <v>1</v>
      </c>
      <c r="N2997" t="s">
        <v>8301</v>
      </c>
      <c r="O2997" s="12">
        <f t="shared" si="184"/>
        <v>105</v>
      </c>
      <c r="P2997">
        <f t="shared" si="185"/>
        <v>63.23</v>
      </c>
      <c r="Q2997" t="s">
        <v>8346</v>
      </c>
      <c r="R2997" s="16">
        <f t="shared" si="186"/>
        <v>42724.665173611109</v>
      </c>
      <c r="S2997" s="17">
        <f t="shared" si="187"/>
        <v>42754.665173611109</v>
      </c>
    </row>
    <row r="2998" spans="1:19" ht="32" hidden="1" x14ac:dyDescent="0.2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 s="12">
        <v>392</v>
      </c>
      <c r="M2998" t="b">
        <v>1</v>
      </c>
      <c r="N2998" t="s">
        <v>8301</v>
      </c>
      <c r="O2998" s="12">
        <f t="shared" si="184"/>
        <v>172</v>
      </c>
      <c r="P2998">
        <f t="shared" si="185"/>
        <v>153.52000000000001</v>
      </c>
      <c r="Q2998" t="s">
        <v>8346</v>
      </c>
      <c r="R2998" s="16">
        <f t="shared" si="186"/>
        <v>42090.912500000006</v>
      </c>
      <c r="S2998" s="17">
        <f t="shared" si="187"/>
        <v>42150.912500000006</v>
      </c>
    </row>
    <row r="2999" spans="1:19" ht="48" hidden="1" x14ac:dyDescent="0.2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 s="12">
        <v>115</v>
      </c>
      <c r="M2999" t="b">
        <v>1</v>
      </c>
      <c r="N2999" t="s">
        <v>8301</v>
      </c>
      <c r="O2999" s="12">
        <f t="shared" si="184"/>
        <v>104</v>
      </c>
      <c r="P2999">
        <f t="shared" si="185"/>
        <v>90.2</v>
      </c>
      <c r="Q2999" t="s">
        <v>8346</v>
      </c>
      <c r="R2999" s="16">
        <f t="shared" si="186"/>
        <v>42775.733715277776</v>
      </c>
      <c r="S2999" s="17">
        <f t="shared" si="187"/>
        <v>42793.207638888889</v>
      </c>
    </row>
    <row r="3000" spans="1:19" ht="48" hidden="1" x14ac:dyDescent="0.2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 s="12">
        <v>433</v>
      </c>
      <c r="M3000" t="b">
        <v>1</v>
      </c>
      <c r="N3000" t="s">
        <v>8301</v>
      </c>
      <c r="O3000" s="12">
        <f t="shared" si="184"/>
        <v>103</v>
      </c>
      <c r="P3000">
        <f t="shared" si="185"/>
        <v>118.97</v>
      </c>
      <c r="Q3000" t="s">
        <v>8346</v>
      </c>
      <c r="R3000" s="16">
        <f t="shared" si="186"/>
        <v>41778.193622685183</v>
      </c>
      <c r="S3000" s="17">
        <f t="shared" si="187"/>
        <v>41806.184027777781</v>
      </c>
    </row>
    <row r="3001" spans="1:19" ht="48" hidden="1" x14ac:dyDescent="0.2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 s="12">
        <v>20</v>
      </c>
      <c r="M3001" t="b">
        <v>1</v>
      </c>
      <c r="N3001" t="s">
        <v>8301</v>
      </c>
      <c r="O3001" s="12">
        <f t="shared" si="184"/>
        <v>119</v>
      </c>
      <c r="P3001">
        <f t="shared" si="185"/>
        <v>80.25</v>
      </c>
      <c r="Q3001" t="s">
        <v>8346</v>
      </c>
      <c r="R3001" s="16">
        <f t="shared" si="186"/>
        <v>42780.740277777775</v>
      </c>
      <c r="S3001" s="17">
        <f t="shared" si="187"/>
        <v>42795.083333333328</v>
      </c>
    </row>
    <row r="3002" spans="1:19" ht="48" hidden="1" x14ac:dyDescent="0.2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 s="12">
        <v>8</v>
      </c>
      <c r="M3002" t="b">
        <v>1</v>
      </c>
      <c r="N3002" t="s">
        <v>8301</v>
      </c>
      <c r="O3002" s="12">
        <f t="shared" si="184"/>
        <v>100</v>
      </c>
      <c r="P3002">
        <f t="shared" si="185"/>
        <v>62.5</v>
      </c>
      <c r="Q3002" t="s">
        <v>8346</v>
      </c>
      <c r="R3002" s="16">
        <f t="shared" si="186"/>
        <v>42752.827199074076</v>
      </c>
      <c r="S3002" s="17">
        <f t="shared" si="187"/>
        <v>42766.75</v>
      </c>
    </row>
    <row r="3003" spans="1:19" ht="48" hidden="1" x14ac:dyDescent="0.2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 s="12">
        <v>175</v>
      </c>
      <c r="M3003" t="b">
        <v>1</v>
      </c>
      <c r="N3003" t="s">
        <v>8301</v>
      </c>
      <c r="O3003" s="12">
        <f t="shared" si="184"/>
        <v>319</v>
      </c>
      <c r="P3003">
        <f t="shared" si="185"/>
        <v>131.38</v>
      </c>
      <c r="Q3003" t="s">
        <v>8346</v>
      </c>
      <c r="R3003" s="16">
        <f t="shared" si="186"/>
        <v>42534.895625000005</v>
      </c>
      <c r="S3003" s="17">
        <f t="shared" si="187"/>
        <v>42564.895625000005</v>
      </c>
    </row>
    <row r="3004" spans="1:19" ht="32" hidden="1" x14ac:dyDescent="0.2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 s="12">
        <v>104</v>
      </c>
      <c r="M3004" t="b">
        <v>1</v>
      </c>
      <c r="N3004" t="s">
        <v>8301</v>
      </c>
      <c r="O3004" s="12">
        <f t="shared" si="184"/>
        <v>109</v>
      </c>
      <c r="P3004">
        <f t="shared" si="185"/>
        <v>73.03</v>
      </c>
      <c r="Q3004" t="s">
        <v>8346</v>
      </c>
      <c r="R3004" s="16">
        <f t="shared" si="186"/>
        <v>41239.83625</v>
      </c>
      <c r="S3004" s="17">
        <f t="shared" si="187"/>
        <v>41269.83625</v>
      </c>
    </row>
    <row r="3005" spans="1:19" ht="48" hidden="1" x14ac:dyDescent="0.2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 s="12">
        <v>17</v>
      </c>
      <c r="M3005" t="b">
        <v>1</v>
      </c>
      <c r="N3005" t="s">
        <v>8301</v>
      </c>
      <c r="O3005" s="12">
        <f t="shared" si="184"/>
        <v>101</v>
      </c>
      <c r="P3005">
        <f t="shared" si="185"/>
        <v>178.53</v>
      </c>
      <c r="Q3005" t="s">
        <v>8346</v>
      </c>
      <c r="R3005" s="16">
        <f t="shared" si="186"/>
        <v>42398.849259259259</v>
      </c>
      <c r="S3005" s="17">
        <f t="shared" si="187"/>
        <v>42430.249305555553</v>
      </c>
    </row>
    <row r="3006" spans="1:19" ht="48" hidden="1" x14ac:dyDescent="0.2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 s="12">
        <v>277</v>
      </c>
      <c r="M3006" t="b">
        <v>1</v>
      </c>
      <c r="N3006" t="s">
        <v>8301</v>
      </c>
      <c r="O3006" s="12">
        <f t="shared" si="184"/>
        <v>113</v>
      </c>
      <c r="P3006">
        <f t="shared" si="185"/>
        <v>162.91</v>
      </c>
      <c r="Q3006" t="s">
        <v>8346</v>
      </c>
      <c r="R3006" s="16">
        <f t="shared" si="186"/>
        <v>41928.881064814814</v>
      </c>
      <c r="S3006" s="17">
        <f t="shared" si="187"/>
        <v>41958.922731481478</v>
      </c>
    </row>
    <row r="3007" spans="1:19" ht="48" hidden="1" x14ac:dyDescent="0.2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 s="12">
        <v>118</v>
      </c>
      <c r="M3007" t="b">
        <v>1</v>
      </c>
      <c r="N3007" t="s">
        <v>8301</v>
      </c>
      <c r="O3007" s="12">
        <f t="shared" si="184"/>
        <v>120</v>
      </c>
      <c r="P3007">
        <f t="shared" si="185"/>
        <v>108.24</v>
      </c>
      <c r="Q3007" t="s">
        <v>8346</v>
      </c>
      <c r="R3007" s="16">
        <f t="shared" si="186"/>
        <v>41888.674826388888</v>
      </c>
      <c r="S3007" s="17">
        <f t="shared" si="187"/>
        <v>41918.674826388888</v>
      </c>
    </row>
    <row r="3008" spans="1:19" ht="32" hidden="1" x14ac:dyDescent="0.2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 s="12">
        <v>97</v>
      </c>
      <c r="M3008" t="b">
        <v>1</v>
      </c>
      <c r="N3008" t="s">
        <v>8301</v>
      </c>
      <c r="O3008" s="12">
        <f t="shared" si="184"/>
        <v>108</v>
      </c>
      <c r="P3008">
        <f t="shared" si="185"/>
        <v>88.87</v>
      </c>
      <c r="Q3008" t="s">
        <v>8346</v>
      </c>
      <c r="R3008" s="16">
        <f t="shared" si="186"/>
        <v>41957.756840277783</v>
      </c>
      <c r="S3008" s="17">
        <f t="shared" si="187"/>
        <v>41987.756840277783</v>
      </c>
    </row>
    <row r="3009" spans="1:19" ht="32" hidden="1" x14ac:dyDescent="0.2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 s="12">
        <v>20</v>
      </c>
      <c r="M3009" t="b">
        <v>1</v>
      </c>
      <c r="N3009" t="s">
        <v>8301</v>
      </c>
      <c r="O3009" s="12">
        <f t="shared" si="184"/>
        <v>180</v>
      </c>
      <c r="P3009">
        <f t="shared" si="185"/>
        <v>54</v>
      </c>
      <c r="Q3009" t="s">
        <v>8346</v>
      </c>
      <c r="R3009" s="16">
        <f t="shared" si="186"/>
        <v>42098.216238425928</v>
      </c>
      <c r="S3009" s="17">
        <f t="shared" si="187"/>
        <v>42119.216238425928</v>
      </c>
    </row>
    <row r="3010" spans="1:19" ht="48" hidden="1" x14ac:dyDescent="0.2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 s="12">
        <v>26</v>
      </c>
      <c r="M3010" t="b">
        <v>1</v>
      </c>
      <c r="N3010" t="s">
        <v>8301</v>
      </c>
      <c r="O3010" s="12">
        <f t="shared" ref="O3010:O3073" si="188">ROUND(E3010/D3010*100,0)</f>
        <v>101</v>
      </c>
      <c r="P3010">
        <f t="shared" si="185"/>
        <v>116.73</v>
      </c>
      <c r="Q3010" t="s">
        <v>8346</v>
      </c>
      <c r="R3010" s="16">
        <f t="shared" si="186"/>
        <v>42360.212025462963</v>
      </c>
      <c r="S3010" s="17">
        <f t="shared" si="187"/>
        <v>42390.212025462963</v>
      </c>
    </row>
    <row r="3011" spans="1:19" ht="48" hidden="1" x14ac:dyDescent="0.2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 s="12">
        <v>128</v>
      </c>
      <c r="M3011" t="b">
        <v>1</v>
      </c>
      <c r="N3011" t="s">
        <v>8301</v>
      </c>
      <c r="O3011" s="12">
        <f t="shared" si="188"/>
        <v>120</v>
      </c>
      <c r="P3011">
        <f t="shared" ref="P3011:P3074" si="189">IFERROR(ROUND(E3011/L3011,2),0)</f>
        <v>233.9</v>
      </c>
      <c r="Q3011" t="s">
        <v>8346</v>
      </c>
      <c r="R3011" s="16">
        <f t="shared" ref="R3011:R3074" si="190">(((J3011/60)/60)/24)+DATE(1970,1,1)</f>
        <v>41939.569907407407</v>
      </c>
      <c r="S3011" s="17">
        <f t="shared" ref="S3011:S3074" si="191">(((I3011/60)/60)/24)+DATE(1970,1,1)</f>
        <v>41969.611574074079</v>
      </c>
    </row>
    <row r="3012" spans="1:19" ht="48" hidden="1" x14ac:dyDescent="0.2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 s="12">
        <v>15</v>
      </c>
      <c r="M3012" t="b">
        <v>1</v>
      </c>
      <c r="N3012" t="s">
        <v>8301</v>
      </c>
      <c r="O3012" s="12">
        <f t="shared" si="188"/>
        <v>158</v>
      </c>
      <c r="P3012">
        <f t="shared" si="189"/>
        <v>158</v>
      </c>
      <c r="Q3012" t="s">
        <v>8346</v>
      </c>
      <c r="R3012" s="16">
        <f t="shared" si="190"/>
        <v>41996.832395833335</v>
      </c>
      <c r="S3012" s="17">
        <f t="shared" si="191"/>
        <v>42056.832395833335</v>
      </c>
    </row>
    <row r="3013" spans="1:19" ht="48" hidden="1" x14ac:dyDescent="0.2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 s="12">
        <v>25</v>
      </c>
      <c r="M3013" t="b">
        <v>1</v>
      </c>
      <c r="N3013" t="s">
        <v>8301</v>
      </c>
      <c r="O3013" s="12">
        <f t="shared" si="188"/>
        <v>124</v>
      </c>
      <c r="P3013">
        <f t="shared" si="189"/>
        <v>14.84</v>
      </c>
      <c r="Q3013" t="s">
        <v>8346</v>
      </c>
      <c r="R3013" s="16">
        <f t="shared" si="190"/>
        <v>42334.468935185185</v>
      </c>
      <c r="S3013" s="17">
        <f t="shared" si="191"/>
        <v>42361.957638888889</v>
      </c>
    </row>
    <row r="3014" spans="1:19" ht="48" hidden="1" x14ac:dyDescent="0.2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 s="12">
        <v>55</v>
      </c>
      <c r="M3014" t="b">
        <v>1</v>
      </c>
      <c r="N3014" t="s">
        <v>8301</v>
      </c>
      <c r="O3014" s="12">
        <f t="shared" si="188"/>
        <v>117</v>
      </c>
      <c r="P3014">
        <f t="shared" si="189"/>
        <v>85.18</v>
      </c>
      <c r="Q3014" t="s">
        <v>8346</v>
      </c>
      <c r="R3014" s="16">
        <f t="shared" si="190"/>
        <v>42024.702893518523</v>
      </c>
      <c r="S3014" s="17">
        <f t="shared" si="191"/>
        <v>42045.702893518523</v>
      </c>
    </row>
    <row r="3015" spans="1:19" ht="48" hidden="1" x14ac:dyDescent="0.2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 s="12">
        <v>107</v>
      </c>
      <c r="M3015" t="b">
        <v>1</v>
      </c>
      <c r="N3015" t="s">
        <v>8301</v>
      </c>
      <c r="O3015" s="12">
        <f t="shared" si="188"/>
        <v>157</v>
      </c>
      <c r="P3015">
        <f t="shared" si="189"/>
        <v>146.69</v>
      </c>
      <c r="Q3015" t="s">
        <v>8346</v>
      </c>
      <c r="R3015" s="16">
        <f t="shared" si="190"/>
        <v>42146.836215277777</v>
      </c>
      <c r="S3015" s="17">
        <f t="shared" si="191"/>
        <v>42176.836215277777</v>
      </c>
    </row>
    <row r="3016" spans="1:19" ht="48" hidden="1" x14ac:dyDescent="0.2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 s="12">
        <v>557</v>
      </c>
      <c r="M3016" t="b">
        <v>1</v>
      </c>
      <c r="N3016" t="s">
        <v>8301</v>
      </c>
      <c r="O3016" s="12">
        <f t="shared" si="188"/>
        <v>113</v>
      </c>
      <c r="P3016">
        <f t="shared" si="189"/>
        <v>50.76</v>
      </c>
      <c r="Q3016" t="s">
        <v>8346</v>
      </c>
      <c r="R3016" s="16">
        <f t="shared" si="190"/>
        <v>41920.123611111114</v>
      </c>
      <c r="S3016" s="17">
        <f t="shared" si="191"/>
        <v>41948.208333333336</v>
      </c>
    </row>
    <row r="3017" spans="1:19" ht="48" hidden="1" x14ac:dyDescent="0.2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 s="12">
        <v>40</v>
      </c>
      <c r="M3017" t="b">
        <v>1</v>
      </c>
      <c r="N3017" t="s">
        <v>8301</v>
      </c>
      <c r="O3017" s="12">
        <f t="shared" si="188"/>
        <v>103</v>
      </c>
      <c r="P3017">
        <f t="shared" si="189"/>
        <v>87.7</v>
      </c>
      <c r="Q3017" t="s">
        <v>8346</v>
      </c>
      <c r="R3017" s="16">
        <f t="shared" si="190"/>
        <v>41785.72729166667</v>
      </c>
      <c r="S3017" s="17">
        <f t="shared" si="191"/>
        <v>41801.166666666664</v>
      </c>
    </row>
    <row r="3018" spans="1:19" ht="48" hidden="1" x14ac:dyDescent="0.2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 s="12">
        <v>36</v>
      </c>
      <c r="M3018" t="b">
        <v>1</v>
      </c>
      <c r="N3018" t="s">
        <v>8301</v>
      </c>
      <c r="O3018" s="12">
        <f t="shared" si="188"/>
        <v>103</v>
      </c>
      <c r="P3018">
        <f t="shared" si="189"/>
        <v>242.28</v>
      </c>
      <c r="Q3018" t="s">
        <v>8346</v>
      </c>
      <c r="R3018" s="16">
        <f t="shared" si="190"/>
        <v>41778.548055555555</v>
      </c>
      <c r="S3018" s="17">
        <f t="shared" si="191"/>
        <v>41838.548055555555</v>
      </c>
    </row>
    <row r="3019" spans="1:19" ht="48" hidden="1" x14ac:dyDescent="0.2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 s="12">
        <v>159</v>
      </c>
      <c r="M3019" t="b">
        <v>1</v>
      </c>
      <c r="N3019" t="s">
        <v>8301</v>
      </c>
      <c r="O3019" s="12">
        <f t="shared" si="188"/>
        <v>106</v>
      </c>
      <c r="P3019">
        <f t="shared" si="189"/>
        <v>146.44999999999999</v>
      </c>
      <c r="Q3019" t="s">
        <v>8346</v>
      </c>
      <c r="R3019" s="16">
        <f t="shared" si="190"/>
        <v>41841.850034722222</v>
      </c>
      <c r="S3019" s="17">
        <f t="shared" si="191"/>
        <v>41871.850034722222</v>
      </c>
    </row>
    <row r="3020" spans="1:19" ht="48" hidden="1" x14ac:dyDescent="0.2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 s="12">
        <v>41</v>
      </c>
      <c r="M3020" t="b">
        <v>1</v>
      </c>
      <c r="N3020" t="s">
        <v>8301</v>
      </c>
      <c r="O3020" s="12">
        <f t="shared" si="188"/>
        <v>101</v>
      </c>
      <c r="P3020">
        <f t="shared" si="189"/>
        <v>103.17</v>
      </c>
      <c r="Q3020" t="s">
        <v>8346</v>
      </c>
      <c r="R3020" s="16">
        <f t="shared" si="190"/>
        <v>42163.29833333334</v>
      </c>
      <c r="S3020" s="17">
        <f t="shared" si="191"/>
        <v>42205.916666666672</v>
      </c>
    </row>
    <row r="3021" spans="1:19" ht="48" hidden="1" x14ac:dyDescent="0.2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 s="12">
        <v>226</v>
      </c>
      <c r="M3021" t="b">
        <v>1</v>
      </c>
      <c r="N3021" t="s">
        <v>8301</v>
      </c>
      <c r="O3021" s="12">
        <f t="shared" si="188"/>
        <v>121</v>
      </c>
      <c r="P3021">
        <f t="shared" si="189"/>
        <v>80.459999999999994</v>
      </c>
      <c r="Q3021" t="s">
        <v>8346</v>
      </c>
      <c r="R3021" s="16">
        <f t="shared" si="190"/>
        <v>41758.833564814813</v>
      </c>
      <c r="S3021" s="17">
        <f t="shared" si="191"/>
        <v>41786.125</v>
      </c>
    </row>
    <row r="3022" spans="1:19" ht="48" hidden="1" x14ac:dyDescent="0.2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 s="12">
        <v>30</v>
      </c>
      <c r="M3022" t="b">
        <v>1</v>
      </c>
      <c r="N3022" t="s">
        <v>8301</v>
      </c>
      <c r="O3022" s="12">
        <f t="shared" si="188"/>
        <v>101</v>
      </c>
      <c r="P3022">
        <f t="shared" si="189"/>
        <v>234.67</v>
      </c>
      <c r="Q3022" t="s">
        <v>8346</v>
      </c>
      <c r="R3022" s="16">
        <f t="shared" si="190"/>
        <v>42170.846446759257</v>
      </c>
      <c r="S3022" s="17">
        <f t="shared" si="191"/>
        <v>42230.846446759257</v>
      </c>
    </row>
    <row r="3023" spans="1:19" ht="48" hidden="1" x14ac:dyDescent="0.2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 s="12">
        <v>103</v>
      </c>
      <c r="M3023" t="b">
        <v>1</v>
      </c>
      <c r="N3023" t="s">
        <v>8301</v>
      </c>
      <c r="O3023" s="12">
        <f t="shared" si="188"/>
        <v>116</v>
      </c>
      <c r="P3023">
        <f t="shared" si="189"/>
        <v>50.69</v>
      </c>
      <c r="Q3023" t="s">
        <v>8346</v>
      </c>
      <c r="R3023" s="16">
        <f t="shared" si="190"/>
        <v>42660.618854166663</v>
      </c>
      <c r="S3023" s="17">
        <f t="shared" si="191"/>
        <v>42696.249305555553</v>
      </c>
    </row>
    <row r="3024" spans="1:19" ht="48" hidden="1" x14ac:dyDescent="0.2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 s="12">
        <v>62</v>
      </c>
      <c r="M3024" t="b">
        <v>1</v>
      </c>
      <c r="N3024" t="s">
        <v>8301</v>
      </c>
      <c r="O3024" s="12">
        <f t="shared" si="188"/>
        <v>101</v>
      </c>
      <c r="P3024">
        <f t="shared" si="189"/>
        <v>162.71</v>
      </c>
      <c r="Q3024" t="s">
        <v>8346</v>
      </c>
      <c r="R3024" s="16">
        <f t="shared" si="190"/>
        <v>42564.95380787037</v>
      </c>
      <c r="S3024" s="17">
        <f t="shared" si="191"/>
        <v>42609.95380787037</v>
      </c>
    </row>
    <row r="3025" spans="1:19" ht="48" hidden="1" x14ac:dyDescent="0.2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 s="12">
        <v>6</v>
      </c>
      <c r="M3025" t="b">
        <v>1</v>
      </c>
      <c r="N3025" t="s">
        <v>8301</v>
      </c>
      <c r="O3025" s="12">
        <f t="shared" si="188"/>
        <v>103</v>
      </c>
      <c r="P3025">
        <f t="shared" si="189"/>
        <v>120.17</v>
      </c>
      <c r="Q3025" t="s">
        <v>8346</v>
      </c>
      <c r="R3025" s="16">
        <f t="shared" si="190"/>
        <v>42121.675763888896</v>
      </c>
      <c r="S3025" s="17">
        <f t="shared" si="191"/>
        <v>42166.675763888896</v>
      </c>
    </row>
    <row r="3026" spans="1:19" ht="48" hidden="1" x14ac:dyDescent="0.2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 s="12">
        <v>182</v>
      </c>
      <c r="M3026" t="b">
        <v>1</v>
      </c>
      <c r="N3026" t="s">
        <v>8301</v>
      </c>
      <c r="O3026" s="12">
        <f t="shared" si="188"/>
        <v>246</v>
      </c>
      <c r="P3026">
        <f t="shared" si="189"/>
        <v>67.7</v>
      </c>
      <c r="Q3026" t="s">
        <v>8346</v>
      </c>
      <c r="R3026" s="16">
        <f t="shared" si="190"/>
        <v>41158.993923611109</v>
      </c>
      <c r="S3026" s="17">
        <f t="shared" si="191"/>
        <v>41188.993923611109</v>
      </c>
    </row>
    <row r="3027" spans="1:19" ht="48" hidden="1" x14ac:dyDescent="0.2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 s="12">
        <v>145</v>
      </c>
      <c r="M3027" t="b">
        <v>1</v>
      </c>
      <c r="N3027" t="s">
        <v>8301</v>
      </c>
      <c r="O3027" s="12">
        <f t="shared" si="188"/>
        <v>302</v>
      </c>
      <c r="P3027">
        <f t="shared" si="189"/>
        <v>52.1</v>
      </c>
      <c r="Q3027" t="s">
        <v>8346</v>
      </c>
      <c r="R3027" s="16">
        <f t="shared" si="190"/>
        <v>41761.509409722225</v>
      </c>
      <c r="S3027" s="17">
        <f t="shared" si="191"/>
        <v>41789.666666666664</v>
      </c>
    </row>
    <row r="3028" spans="1:19" ht="48" hidden="1" x14ac:dyDescent="0.2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 s="12">
        <v>25</v>
      </c>
      <c r="M3028" t="b">
        <v>1</v>
      </c>
      <c r="N3028" t="s">
        <v>8301</v>
      </c>
      <c r="O3028" s="12">
        <f t="shared" si="188"/>
        <v>143</v>
      </c>
      <c r="P3028">
        <f t="shared" si="189"/>
        <v>51.6</v>
      </c>
      <c r="Q3028" t="s">
        <v>8346</v>
      </c>
      <c r="R3028" s="16">
        <f t="shared" si="190"/>
        <v>42783.459398148145</v>
      </c>
      <c r="S3028" s="17">
        <f t="shared" si="191"/>
        <v>42797.459398148145</v>
      </c>
    </row>
    <row r="3029" spans="1:19" ht="32" hidden="1" x14ac:dyDescent="0.2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 s="12">
        <v>320</v>
      </c>
      <c r="M3029" t="b">
        <v>1</v>
      </c>
      <c r="N3029" t="s">
        <v>8301</v>
      </c>
      <c r="O3029" s="12">
        <f t="shared" si="188"/>
        <v>131</v>
      </c>
      <c r="P3029">
        <f t="shared" si="189"/>
        <v>164.3</v>
      </c>
      <c r="Q3029" t="s">
        <v>8346</v>
      </c>
      <c r="R3029" s="16">
        <f t="shared" si="190"/>
        <v>42053.704293981486</v>
      </c>
      <c r="S3029" s="17">
        <f t="shared" si="191"/>
        <v>42083.662627314814</v>
      </c>
    </row>
    <row r="3030" spans="1:19" ht="32" hidden="1" x14ac:dyDescent="0.2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 s="12">
        <v>99</v>
      </c>
      <c r="M3030" t="b">
        <v>1</v>
      </c>
      <c r="N3030" t="s">
        <v>8301</v>
      </c>
      <c r="O3030" s="12">
        <f t="shared" si="188"/>
        <v>168</v>
      </c>
      <c r="P3030">
        <f t="shared" si="189"/>
        <v>84.86</v>
      </c>
      <c r="Q3030" t="s">
        <v>8346</v>
      </c>
      <c r="R3030" s="16">
        <f t="shared" si="190"/>
        <v>42567.264178240745</v>
      </c>
      <c r="S3030" s="17">
        <f t="shared" si="191"/>
        <v>42597.264178240745</v>
      </c>
    </row>
    <row r="3031" spans="1:19" ht="48" hidden="1" x14ac:dyDescent="0.2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 s="12">
        <v>348</v>
      </c>
      <c r="M3031" t="b">
        <v>1</v>
      </c>
      <c r="N3031" t="s">
        <v>8301</v>
      </c>
      <c r="O3031" s="12">
        <f t="shared" si="188"/>
        <v>110</v>
      </c>
      <c r="P3031">
        <f t="shared" si="189"/>
        <v>94.55</v>
      </c>
      <c r="Q3031" t="s">
        <v>8346</v>
      </c>
      <c r="R3031" s="16">
        <f t="shared" si="190"/>
        <v>41932.708877314813</v>
      </c>
      <c r="S3031" s="17">
        <f t="shared" si="191"/>
        <v>41961.190972222219</v>
      </c>
    </row>
    <row r="3032" spans="1:19" ht="48" hidden="1" x14ac:dyDescent="0.2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 s="12">
        <v>41</v>
      </c>
      <c r="M3032" t="b">
        <v>1</v>
      </c>
      <c r="N3032" t="s">
        <v>8301</v>
      </c>
      <c r="O3032" s="12">
        <f t="shared" si="188"/>
        <v>107</v>
      </c>
      <c r="P3032">
        <f t="shared" si="189"/>
        <v>45.54</v>
      </c>
      <c r="Q3032" t="s">
        <v>8346</v>
      </c>
      <c r="R3032" s="16">
        <f t="shared" si="190"/>
        <v>42233.747349537036</v>
      </c>
      <c r="S3032" s="17">
        <f t="shared" si="191"/>
        <v>42263.747349537036</v>
      </c>
    </row>
    <row r="3033" spans="1:19" ht="80" hidden="1" x14ac:dyDescent="0.2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 s="12">
        <v>29</v>
      </c>
      <c r="M3033" t="b">
        <v>1</v>
      </c>
      <c r="N3033" t="s">
        <v>8301</v>
      </c>
      <c r="O3033" s="12">
        <f t="shared" si="188"/>
        <v>100</v>
      </c>
      <c r="P3033">
        <f t="shared" si="189"/>
        <v>51.72</v>
      </c>
      <c r="Q3033" t="s">
        <v>8346</v>
      </c>
      <c r="R3033" s="16">
        <f t="shared" si="190"/>
        <v>42597.882488425923</v>
      </c>
      <c r="S3033" s="17">
        <f t="shared" si="191"/>
        <v>42657.882488425923</v>
      </c>
    </row>
    <row r="3034" spans="1:19" ht="48" hidden="1" x14ac:dyDescent="0.2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 s="12">
        <v>25</v>
      </c>
      <c r="M3034" t="b">
        <v>1</v>
      </c>
      <c r="N3034" t="s">
        <v>8301</v>
      </c>
      <c r="O3034" s="12">
        <f t="shared" si="188"/>
        <v>127</v>
      </c>
      <c r="P3034">
        <f t="shared" si="189"/>
        <v>50.88</v>
      </c>
      <c r="Q3034" t="s">
        <v>8346</v>
      </c>
      <c r="R3034" s="16">
        <f t="shared" si="190"/>
        <v>42228.044664351852</v>
      </c>
      <c r="S3034" s="17">
        <f t="shared" si="191"/>
        <v>42258.044664351852</v>
      </c>
    </row>
    <row r="3035" spans="1:19" ht="48" hidden="1" x14ac:dyDescent="0.2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 s="12">
        <v>23</v>
      </c>
      <c r="M3035" t="b">
        <v>1</v>
      </c>
      <c r="N3035" t="s">
        <v>8301</v>
      </c>
      <c r="O3035" s="12">
        <f t="shared" si="188"/>
        <v>147</v>
      </c>
      <c r="P3035">
        <f t="shared" si="189"/>
        <v>191.13</v>
      </c>
      <c r="Q3035" t="s">
        <v>8346</v>
      </c>
      <c r="R3035" s="16">
        <f t="shared" si="190"/>
        <v>42570.110243055555</v>
      </c>
      <c r="S3035" s="17">
        <f t="shared" si="191"/>
        <v>42600.110243055555</v>
      </c>
    </row>
    <row r="3036" spans="1:19" ht="64" hidden="1" x14ac:dyDescent="0.2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 s="12">
        <v>1260</v>
      </c>
      <c r="M3036" t="b">
        <v>1</v>
      </c>
      <c r="N3036" t="s">
        <v>8301</v>
      </c>
      <c r="O3036" s="12">
        <f t="shared" si="188"/>
        <v>113</v>
      </c>
      <c r="P3036">
        <f t="shared" si="189"/>
        <v>89.31</v>
      </c>
      <c r="Q3036" t="s">
        <v>8346</v>
      </c>
      <c r="R3036" s="16">
        <f t="shared" si="190"/>
        <v>42644.535358796296</v>
      </c>
      <c r="S3036" s="17">
        <f t="shared" si="191"/>
        <v>42675.165972222225</v>
      </c>
    </row>
    <row r="3037" spans="1:19" ht="32" hidden="1" x14ac:dyDescent="0.2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 s="12">
        <v>307</v>
      </c>
      <c r="M3037" t="b">
        <v>1</v>
      </c>
      <c r="N3037" t="s">
        <v>8301</v>
      </c>
      <c r="O3037" s="12">
        <f t="shared" si="188"/>
        <v>109</v>
      </c>
      <c r="P3037">
        <f t="shared" si="189"/>
        <v>88.59</v>
      </c>
      <c r="Q3037" t="s">
        <v>8346</v>
      </c>
      <c r="R3037" s="16">
        <f t="shared" si="190"/>
        <v>41368.560289351852</v>
      </c>
      <c r="S3037" s="17">
        <f t="shared" si="191"/>
        <v>41398.560289351852</v>
      </c>
    </row>
    <row r="3038" spans="1:19" ht="48" hidden="1" x14ac:dyDescent="0.2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 s="12">
        <v>329</v>
      </c>
      <c r="M3038" t="b">
        <v>1</v>
      </c>
      <c r="N3038" t="s">
        <v>8301</v>
      </c>
      <c r="O3038" s="12">
        <f t="shared" si="188"/>
        <v>127</v>
      </c>
      <c r="P3038">
        <f t="shared" si="189"/>
        <v>96.3</v>
      </c>
      <c r="Q3038" t="s">
        <v>8346</v>
      </c>
      <c r="R3038" s="16">
        <f t="shared" si="190"/>
        <v>41466.785231481481</v>
      </c>
      <c r="S3038" s="17">
        <f t="shared" si="191"/>
        <v>41502.499305555553</v>
      </c>
    </row>
    <row r="3039" spans="1:19" ht="64" hidden="1" x14ac:dyDescent="0.2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 s="12">
        <v>32</v>
      </c>
      <c r="M3039" t="b">
        <v>1</v>
      </c>
      <c r="N3039" t="s">
        <v>8301</v>
      </c>
      <c r="O3039" s="12">
        <f t="shared" si="188"/>
        <v>213</v>
      </c>
      <c r="P3039">
        <f t="shared" si="189"/>
        <v>33.31</v>
      </c>
      <c r="Q3039" t="s">
        <v>8346</v>
      </c>
      <c r="R3039" s="16">
        <f t="shared" si="190"/>
        <v>40378.893206018518</v>
      </c>
      <c r="S3039" s="17">
        <f t="shared" si="191"/>
        <v>40453.207638888889</v>
      </c>
    </row>
    <row r="3040" spans="1:19" ht="48" hidden="1" x14ac:dyDescent="0.2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 s="12">
        <v>27</v>
      </c>
      <c r="M3040" t="b">
        <v>1</v>
      </c>
      <c r="N3040" t="s">
        <v>8301</v>
      </c>
      <c r="O3040" s="12">
        <f t="shared" si="188"/>
        <v>101</v>
      </c>
      <c r="P3040">
        <f t="shared" si="189"/>
        <v>37.22</v>
      </c>
      <c r="Q3040" t="s">
        <v>8346</v>
      </c>
      <c r="R3040" s="16">
        <f t="shared" si="190"/>
        <v>42373.252280092594</v>
      </c>
      <c r="S3040" s="17">
        <f t="shared" si="191"/>
        <v>42433.252280092594</v>
      </c>
    </row>
    <row r="3041" spans="1:19" ht="48" hidden="1" x14ac:dyDescent="0.2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 s="12">
        <v>236</v>
      </c>
      <c r="M3041" t="b">
        <v>1</v>
      </c>
      <c r="N3041" t="s">
        <v>8301</v>
      </c>
      <c r="O3041" s="12">
        <f t="shared" si="188"/>
        <v>109</v>
      </c>
      <c r="P3041">
        <f t="shared" si="189"/>
        <v>92.13</v>
      </c>
      <c r="Q3041" t="s">
        <v>8346</v>
      </c>
      <c r="R3041" s="16">
        <f t="shared" si="190"/>
        <v>41610.794421296298</v>
      </c>
      <c r="S3041" s="17">
        <f t="shared" si="191"/>
        <v>41637.332638888889</v>
      </c>
    </row>
    <row r="3042" spans="1:19" ht="48" hidden="1" x14ac:dyDescent="0.2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 s="12">
        <v>42</v>
      </c>
      <c r="M3042" t="b">
        <v>1</v>
      </c>
      <c r="N3042" t="s">
        <v>8301</v>
      </c>
      <c r="O3042" s="12">
        <f t="shared" si="188"/>
        <v>108</v>
      </c>
      <c r="P3042">
        <f t="shared" si="189"/>
        <v>76.790000000000006</v>
      </c>
      <c r="Q3042" t="s">
        <v>8346</v>
      </c>
      <c r="R3042" s="16">
        <f t="shared" si="190"/>
        <v>42177.791909722218</v>
      </c>
      <c r="S3042" s="17">
        <f t="shared" si="191"/>
        <v>42181.958333333328</v>
      </c>
    </row>
    <row r="3043" spans="1:19" ht="32" hidden="1" x14ac:dyDescent="0.2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 s="12">
        <v>95</v>
      </c>
      <c r="M3043" t="b">
        <v>1</v>
      </c>
      <c r="N3043" t="s">
        <v>8301</v>
      </c>
      <c r="O3043" s="12">
        <f t="shared" si="188"/>
        <v>110</v>
      </c>
      <c r="P3043">
        <f t="shared" si="189"/>
        <v>96.53</v>
      </c>
      <c r="Q3043" t="s">
        <v>8346</v>
      </c>
      <c r="R3043" s="16">
        <f t="shared" si="190"/>
        <v>42359.868611111116</v>
      </c>
      <c r="S3043" s="17">
        <f t="shared" si="191"/>
        <v>42389.868611111116</v>
      </c>
    </row>
    <row r="3044" spans="1:19" ht="48" hidden="1" x14ac:dyDescent="0.2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 s="12">
        <v>37</v>
      </c>
      <c r="M3044" t="b">
        <v>1</v>
      </c>
      <c r="N3044" t="s">
        <v>8301</v>
      </c>
      <c r="O3044" s="12">
        <f t="shared" si="188"/>
        <v>128</v>
      </c>
      <c r="P3044">
        <f t="shared" si="189"/>
        <v>51.89</v>
      </c>
      <c r="Q3044" t="s">
        <v>8346</v>
      </c>
      <c r="R3044" s="16">
        <f t="shared" si="190"/>
        <v>42253.688043981485</v>
      </c>
      <c r="S3044" s="17">
        <f t="shared" si="191"/>
        <v>42283.688043981485</v>
      </c>
    </row>
    <row r="3045" spans="1:19" ht="48" hidden="1" x14ac:dyDescent="0.2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 s="12">
        <v>128</v>
      </c>
      <c r="M3045" t="b">
        <v>1</v>
      </c>
      <c r="N3045" t="s">
        <v>8301</v>
      </c>
      <c r="O3045" s="12">
        <f t="shared" si="188"/>
        <v>110</v>
      </c>
      <c r="P3045">
        <f t="shared" si="189"/>
        <v>128.91</v>
      </c>
      <c r="Q3045" t="s">
        <v>8346</v>
      </c>
      <c r="R3045" s="16">
        <f t="shared" si="190"/>
        <v>42083.070590277777</v>
      </c>
      <c r="S3045" s="17">
        <f t="shared" si="191"/>
        <v>42110.118055555555</v>
      </c>
    </row>
    <row r="3046" spans="1:19" ht="48" hidden="1" x14ac:dyDescent="0.2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 s="12">
        <v>156</v>
      </c>
      <c r="M3046" t="b">
        <v>1</v>
      </c>
      <c r="N3046" t="s">
        <v>8301</v>
      </c>
      <c r="O3046" s="12">
        <f t="shared" si="188"/>
        <v>109</v>
      </c>
      <c r="P3046">
        <f t="shared" si="189"/>
        <v>84.11</v>
      </c>
      <c r="Q3046" t="s">
        <v>8346</v>
      </c>
      <c r="R3046" s="16">
        <f t="shared" si="190"/>
        <v>42387.7268287037</v>
      </c>
      <c r="S3046" s="17">
        <f t="shared" si="191"/>
        <v>42402.7268287037</v>
      </c>
    </row>
    <row r="3047" spans="1:19" ht="48" hidden="1" x14ac:dyDescent="0.2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 s="12">
        <v>64</v>
      </c>
      <c r="M3047" t="b">
        <v>1</v>
      </c>
      <c r="N3047" t="s">
        <v>8301</v>
      </c>
      <c r="O3047" s="12">
        <f t="shared" si="188"/>
        <v>133</v>
      </c>
      <c r="P3047">
        <f t="shared" si="189"/>
        <v>82.94</v>
      </c>
      <c r="Q3047" t="s">
        <v>8346</v>
      </c>
      <c r="R3047" s="16">
        <f t="shared" si="190"/>
        <v>41843.155729166669</v>
      </c>
      <c r="S3047" s="17">
        <f t="shared" si="191"/>
        <v>41873.155729166669</v>
      </c>
    </row>
    <row r="3048" spans="1:19" ht="48" hidden="1" x14ac:dyDescent="0.2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 s="12">
        <v>58</v>
      </c>
      <c r="M3048" t="b">
        <v>1</v>
      </c>
      <c r="N3048" t="s">
        <v>8301</v>
      </c>
      <c r="O3048" s="12">
        <f t="shared" si="188"/>
        <v>191</v>
      </c>
      <c r="P3048">
        <f t="shared" si="189"/>
        <v>259.95</v>
      </c>
      <c r="Q3048" t="s">
        <v>8346</v>
      </c>
      <c r="R3048" s="16">
        <f t="shared" si="190"/>
        <v>41862.803078703706</v>
      </c>
      <c r="S3048" s="17">
        <f t="shared" si="191"/>
        <v>41892.202777777777</v>
      </c>
    </row>
    <row r="3049" spans="1:19" ht="48" hidden="1" x14ac:dyDescent="0.2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 s="12">
        <v>20</v>
      </c>
      <c r="M3049" t="b">
        <v>1</v>
      </c>
      <c r="N3049" t="s">
        <v>8301</v>
      </c>
      <c r="O3049" s="12">
        <f t="shared" si="188"/>
        <v>149</v>
      </c>
      <c r="P3049">
        <f t="shared" si="189"/>
        <v>37.25</v>
      </c>
      <c r="Q3049" t="s">
        <v>8346</v>
      </c>
      <c r="R3049" s="16">
        <f t="shared" si="190"/>
        <v>42443.989050925928</v>
      </c>
      <c r="S3049" s="17">
        <f t="shared" si="191"/>
        <v>42487.552777777775</v>
      </c>
    </row>
    <row r="3050" spans="1:19" ht="48" hidden="1" x14ac:dyDescent="0.2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 s="12">
        <v>47</v>
      </c>
      <c r="M3050" t="b">
        <v>1</v>
      </c>
      <c r="N3050" t="s">
        <v>8301</v>
      </c>
      <c r="O3050" s="12">
        <f t="shared" si="188"/>
        <v>166</v>
      </c>
      <c r="P3050">
        <f t="shared" si="189"/>
        <v>177.02</v>
      </c>
      <c r="Q3050" t="s">
        <v>8346</v>
      </c>
      <c r="R3050" s="16">
        <f t="shared" si="190"/>
        <v>41975.901180555549</v>
      </c>
      <c r="S3050" s="17">
        <f t="shared" si="191"/>
        <v>42004.890277777777</v>
      </c>
    </row>
    <row r="3051" spans="1:19" ht="48" hidden="1" x14ac:dyDescent="0.2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 s="12">
        <v>54</v>
      </c>
      <c r="M3051" t="b">
        <v>1</v>
      </c>
      <c r="N3051" t="s">
        <v>8301</v>
      </c>
      <c r="O3051" s="12">
        <f t="shared" si="188"/>
        <v>107</v>
      </c>
      <c r="P3051">
        <f t="shared" si="189"/>
        <v>74.069999999999993</v>
      </c>
      <c r="Q3051" t="s">
        <v>8346</v>
      </c>
      <c r="R3051" s="16">
        <f t="shared" si="190"/>
        <v>42139.014525462961</v>
      </c>
      <c r="S3051" s="17">
        <f t="shared" si="191"/>
        <v>42169.014525462961</v>
      </c>
    </row>
    <row r="3052" spans="1:19" ht="32" hidden="1" x14ac:dyDescent="0.2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 s="12">
        <v>9</v>
      </c>
      <c r="M3052" t="b">
        <v>1</v>
      </c>
      <c r="N3052" t="s">
        <v>8301</v>
      </c>
      <c r="O3052" s="12">
        <f t="shared" si="188"/>
        <v>106</v>
      </c>
      <c r="P3052">
        <f t="shared" si="189"/>
        <v>70.67</v>
      </c>
      <c r="Q3052" t="s">
        <v>8346</v>
      </c>
      <c r="R3052" s="16">
        <f t="shared" si="190"/>
        <v>42465.16851851852</v>
      </c>
      <c r="S3052" s="17">
        <f t="shared" si="191"/>
        <v>42495.16851851852</v>
      </c>
    </row>
    <row r="3053" spans="1:19" ht="48" hidden="1" x14ac:dyDescent="0.2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 s="12">
        <v>35</v>
      </c>
      <c r="M3053" t="b">
        <v>0</v>
      </c>
      <c r="N3053" t="s">
        <v>8301</v>
      </c>
      <c r="O3053" s="12">
        <f t="shared" si="188"/>
        <v>24</v>
      </c>
      <c r="P3053">
        <f t="shared" si="189"/>
        <v>23.63</v>
      </c>
      <c r="Q3053" t="s">
        <v>8346</v>
      </c>
      <c r="R3053" s="16">
        <f t="shared" si="190"/>
        <v>42744.416030092587</v>
      </c>
      <c r="S3053" s="17">
        <f t="shared" si="191"/>
        <v>42774.416030092587</v>
      </c>
    </row>
    <row r="3054" spans="1:19" ht="32" hidden="1" x14ac:dyDescent="0.2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 s="12">
        <v>2</v>
      </c>
      <c r="M3054" t="b">
        <v>0</v>
      </c>
      <c r="N3054" t="s">
        <v>8301</v>
      </c>
      <c r="O3054" s="12">
        <f t="shared" si="188"/>
        <v>0</v>
      </c>
      <c r="P3054">
        <f t="shared" si="189"/>
        <v>37.5</v>
      </c>
      <c r="Q3054" t="s">
        <v>8346</v>
      </c>
      <c r="R3054" s="16">
        <f t="shared" si="190"/>
        <v>42122.670069444444</v>
      </c>
      <c r="S3054" s="17">
        <f t="shared" si="191"/>
        <v>42152.665972222225</v>
      </c>
    </row>
    <row r="3055" spans="1:19" ht="48" hidden="1" x14ac:dyDescent="0.2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 s="12">
        <v>3</v>
      </c>
      <c r="M3055" t="b">
        <v>0</v>
      </c>
      <c r="N3055" t="s">
        <v>8301</v>
      </c>
      <c r="O3055" s="12">
        <f t="shared" si="188"/>
        <v>0</v>
      </c>
      <c r="P3055">
        <f t="shared" si="189"/>
        <v>13.33</v>
      </c>
      <c r="Q3055" t="s">
        <v>8346</v>
      </c>
      <c r="R3055" s="16">
        <f t="shared" si="190"/>
        <v>41862.761724537035</v>
      </c>
      <c r="S3055" s="17">
        <f t="shared" si="191"/>
        <v>41914.165972222225</v>
      </c>
    </row>
    <row r="3056" spans="1:19" ht="48" hidden="1" x14ac:dyDescent="0.2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 s="12">
        <v>0</v>
      </c>
      <c r="M3056" t="b">
        <v>0</v>
      </c>
      <c r="N3056" t="s">
        <v>8301</v>
      </c>
      <c r="O3056" s="12">
        <f t="shared" si="188"/>
        <v>0</v>
      </c>
      <c r="P3056">
        <f t="shared" si="189"/>
        <v>0</v>
      </c>
      <c r="Q3056" t="s">
        <v>8346</v>
      </c>
      <c r="R3056" s="16">
        <f t="shared" si="190"/>
        <v>42027.832800925928</v>
      </c>
      <c r="S3056" s="17">
        <f t="shared" si="191"/>
        <v>42065.044444444444</v>
      </c>
    </row>
    <row r="3057" spans="1:19" ht="48" hidden="1" x14ac:dyDescent="0.2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 s="12">
        <v>1</v>
      </c>
      <c r="M3057" t="b">
        <v>0</v>
      </c>
      <c r="N3057" t="s">
        <v>8301</v>
      </c>
      <c r="O3057" s="12">
        <f t="shared" si="188"/>
        <v>0</v>
      </c>
      <c r="P3057">
        <f t="shared" si="189"/>
        <v>1</v>
      </c>
      <c r="Q3057" t="s">
        <v>8346</v>
      </c>
      <c r="R3057" s="16">
        <f t="shared" si="190"/>
        <v>41953.95821759259</v>
      </c>
      <c r="S3057" s="17">
        <f t="shared" si="191"/>
        <v>42013.95821759259</v>
      </c>
    </row>
    <row r="3058" spans="1:19" ht="48" hidden="1" x14ac:dyDescent="0.2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 s="12">
        <v>0</v>
      </c>
      <c r="M3058" t="b">
        <v>0</v>
      </c>
      <c r="N3058" t="s">
        <v>8301</v>
      </c>
      <c r="O3058" s="12">
        <f t="shared" si="188"/>
        <v>0</v>
      </c>
      <c r="P3058">
        <f t="shared" si="189"/>
        <v>0</v>
      </c>
      <c r="Q3058" t="s">
        <v>8346</v>
      </c>
      <c r="R3058" s="16">
        <f t="shared" si="190"/>
        <v>41851.636388888888</v>
      </c>
      <c r="S3058" s="17">
        <f t="shared" si="191"/>
        <v>41911.636388888888</v>
      </c>
    </row>
    <row r="3059" spans="1:19" ht="48" hidden="1" x14ac:dyDescent="0.2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 s="12">
        <v>0</v>
      </c>
      <c r="M3059" t="b">
        <v>0</v>
      </c>
      <c r="N3059" t="s">
        <v>8301</v>
      </c>
      <c r="O3059" s="12">
        <f t="shared" si="188"/>
        <v>0</v>
      </c>
      <c r="P3059">
        <f t="shared" si="189"/>
        <v>0</v>
      </c>
      <c r="Q3059" t="s">
        <v>8346</v>
      </c>
      <c r="R3059" s="16">
        <f t="shared" si="190"/>
        <v>42433.650590277779</v>
      </c>
      <c r="S3059" s="17">
        <f t="shared" si="191"/>
        <v>42463.608923611115</v>
      </c>
    </row>
    <row r="3060" spans="1:19" ht="48" hidden="1" x14ac:dyDescent="0.2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 s="12">
        <v>3</v>
      </c>
      <c r="M3060" t="b">
        <v>0</v>
      </c>
      <c r="N3060" t="s">
        <v>8301</v>
      </c>
      <c r="O3060" s="12">
        <f t="shared" si="188"/>
        <v>0</v>
      </c>
      <c r="P3060">
        <f t="shared" si="189"/>
        <v>1</v>
      </c>
      <c r="Q3060" t="s">
        <v>8346</v>
      </c>
      <c r="R3060" s="16">
        <f t="shared" si="190"/>
        <v>42460.374305555553</v>
      </c>
      <c r="S3060" s="17">
        <f t="shared" si="191"/>
        <v>42510.374305555553</v>
      </c>
    </row>
    <row r="3061" spans="1:19" ht="48" hidden="1" x14ac:dyDescent="0.2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 s="12">
        <v>11</v>
      </c>
      <c r="M3061" t="b">
        <v>0</v>
      </c>
      <c r="N3061" t="s">
        <v>8301</v>
      </c>
      <c r="O3061" s="12">
        <f t="shared" si="188"/>
        <v>3</v>
      </c>
      <c r="P3061">
        <f t="shared" si="189"/>
        <v>41</v>
      </c>
      <c r="Q3061" t="s">
        <v>8346</v>
      </c>
      <c r="R3061" s="16">
        <f t="shared" si="190"/>
        <v>41829.935717592591</v>
      </c>
      <c r="S3061" s="17">
        <f t="shared" si="191"/>
        <v>41859.935717592591</v>
      </c>
    </row>
    <row r="3062" spans="1:19" ht="32" hidden="1" x14ac:dyDescent="0.2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 s="12">
        <v>6</v>
      </c>
      <c r="M3062" t="b">
        <v>0</v>
      </c>
      <c r="N3062" t="s">
        <v>8301</v>
      </c>
      <c r="O3062" s="12">
        <f t="shared" si="188"/>
        <v>0</v>
      </c>
      <c r="P3062">
        <f t="shared" si="189"/>
        <v>55.83</v>
      </c>
      <c r="Q3062" t="s">
        <v>8346</v>
      </c>
      <c r="R3062" s="16">
        <f t="shared" si="190"/>
        <v>42245.274699074071</v>
      </c>
      <c r="S3062" s="17">
        <f t="shared" si="191"/>
        <v>42275.274699074071</v>
      </c>
    </row>
    <row r="3063" spans="1:19" ht="16" hidden="1" x14ac:dyDescent="0.2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 s="12">
        <v>0</v>
      </c>
      <c r="M3063" t="b">
        <v>0</v>
      </c>
      <c r="N3063" t="s">
        <v>8301</v>
      </c>
      <c r="O3063" s="12">
        <f t="shared" si="188"/>
        <v>0</v>
      </c>
      <c r="P3063">
        <f t="shared" si="189"/>
        <v>0</v>
      </c>
      <c r="Q3063" t="s">
        <v>8346</v>
      </c>
      <c r="R3063" s="16">
        <f t="shared" si="190"/>
        <v>41834.784120370372</v>
      </c>
      <c r="S3063" s="17">
        <f t="shared" si="191"/>
        <v>41864.784120370372</v>
      </c>
    </row>
    <row r="3064" spans="1:19" ht="48" hidden="1" x14ac:dyDescent="0.2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 s="12">
        <v>67</v>
      </c>
      <c r="M3064" t="b">
        <v>0</v>
      </c>
      <c r="N3064" t="s">
        <v>8301</v>
      </c>
      <c r="O3064" s="12">
        <f t="shared" si="188"/>
        <v>67</v>
      </c>
      <c r="P3064">
        <f t="shared" si="189"/>
        <v>99.76</v>
      </c>
      <c r="Q3064" t="s">
        <v>8346</v>
      </c>
      <c r="R3064" s="16">
        <f t="shared" si="190"/>
        <v>42248.535787037035</v>
      </c>
      <c r="S3064" s="17">
        <f t="shared" si="191"/>
        <v>42277.75</v>
      </c>
    </row>
    <row r="3065" spans="1:19" ht="32" hidden="1" x14ac:dyDescent="0.2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 s="12">
        <v>23</v>
      </c>
      <c r="M3065" t="b">
        <v>0</v>
      </c>
      <c r="N3065" t="s">
        <v>8301</v>
      </c>
      <c r="O3065" s="12">
        <f t="shared" si="188"/>
        <v>20</v>
      </c>
      <c r="P3065">
        <f t="shared" si="189"/>
        <v>25.52</v>
      </c>
      <c r="Q3065" t="s">
        <v>8346</v>
      </c>
      <c r="R3065" s="16">
        <f t="shared" si="190"/>
        <v>42630.922893518517</v>
      </c>
      <c r="S3065" s="17">
        <f t="shared" si="191"/>
        <v>42665.922893518517</v>
      </c>
    </row>
    <row r="3066" spans="1:19" ht="32" hidden="1" x14ac:dyDescent="0.2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 s="12">
        <v>72</v>
      </c>
      <c r="M3066" t="b">
        <v>0</v>
      </c>
      <c r="N3066" t="s">
        <v>8301</v>
      </c>
      <c r="O3066" s="12">
        <f t="shared" si="188"/>
        <v>11</v>
      </c>
      <c r="P3066">
        <f t="shared" si="189"/>
        <v>117.65</v>
      </c>
      <c r="Q3066" t="s">
        <v>8346</v>
      </c>
      <c r="R3066" s="16">
        <f t="shared" si="190"/>
        <v>42299.130162037036</v>
      </c>
      <c r="S3066" s="17">
        <f t="shared" si="191"/>
        <v>42330.290972222225</v>
      </c>
    </row>
    <row r="3067" spans="1:19" ht="48" hidden="1" x14ac:dyDescent="0.2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 s="12">
        <v>2</v>
      </c>
      <c r="M3067" t="b">
        <v>0</v>
      </c>
      <c r="N3067" t="s">
        <v>8301</v>
      </c>
      <c r="O3067" s="12">
        <f t="shared" si="188"/>
        <v>0</v>
      </c>
      <c r="P3067">
        <f t="shared" si="189"/>
        <v>5</v>
      </c>
      <c r="Q3067" t="s">
        <v>8346</v>
      </c>
      <c r="R3067" s="16">
        <f t="shared" si="190"/>
        <v>41825.055231481485</v>
      </c>
      <c r="S3067" s="17">
        <f t="shared" si="191"/>
        <v>41850.055231481485</v>
      </c>
    </row>
    <row r="3068" spans="1:19" ht="48" hidden="1" x14ac:dyDescent="0.2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 s="12">
        <v>15</v>
      </c>
      <c r="M3068" t="b">
        <v>0</v>
      </c>
      <c r="N3068" t="s">
        <v>8301</v>
      </c>
      <c r="O3068" s="12">
        <f t="shared" si="188"/>
        <v>12</v>
      </c>
      <c r="P3068">
        <f t="shared" si="189"/>
        <v>2796.67</v>
      </c>
      <c r="Q3068" t="s">
        <v>8346</v>
      </c>
      <c r="R3068" s="16">
        <f t="shared" si="190"/>
        <v>42531.228437500002</v>
      </c>
      <c r="S3068" s="17">
        <f t="shared" si="191"/>
        <v>42561.228437500002</v>
      </c>
    </row>
    <row r="3069" spans="1:19" ht="48" hidden="1" x14ac:dyDescent="0.2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 s="12">
        <v>1</v>
      </c>
      <c r="M3069" t="b">
        <v>0</v>
      </c>
      <c r="N3069" t="s">
        <v>8301</v>
      </c>
      <c r="O3069" s="12">
        <f t="shared" si="188"/>
        <v>3</v>
      </c>
      <c r="P3069">
        <f t="shared" si="189"/>
        <v>200</v>
      </c>
      <c r="Q3069" t="s">
        <v>8346</v>
      </c>
      <c r="R3069" s="16">
        <f t="shared" si="190"/>
        <v>42226.938414351855</v>
      </c>
      <c r="S3069" s="17">
        <f t="shared" si="191"/>
        <v>42256.938414351855</v>
      </c>
    </row>
    <row r="3070" spans="1:19" ht="48" hidden="1" x14ac:dyDescent="0.2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 s="12">
        <v>2</v>
      </c>
      <c r="M3070" t="b">
        <v>0</v>
      </c>
      <c r="N3070" t="s">
        <v>8301</v>
      </c>
      <c r="O3070" s="12">
        <f t="shared" si="188"/>
        <v>0</v>
      </c>
      <c r="P3070">
        <f t="shared" si="189"/>
        <v>87.5</v>
      </c>
      <c r="Q3070" t="s">
        <v>8346</v>
      </c>
      <c r="R3070" s="16">
        <f t="shared" si="190"/>
        <v>42263.691574074073</v>
      </c>
      <c r="S3070" s="17">
        <f t="shared" si="191"/>
        <v>42293.691574074073</v>
      </c>
    </row>
    <row r="3071" spans="1:19" ht="48" hidden="1" x14ac:dyDescent="0.2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 s="12">
        <v>7</v>
      </c>
      <c r="M3071" t="b">
        <v>0</v>
      </c>
      <c r="N3071" t="s">
        <v>8301</v>
      </c>
      <c r="O3071" s="12">
        <f t="shared" si="188"/>
        <v>14</v>
      </c>
      <c r="P3071">
        <f t="shared" si="189"/>
        <v>20.14</v>
      </c>
      <c r="Q3071" t="s">
        <v>8346</v>
      </c>
      <c r="R3071" s="16">
        <f t="shared" si="190"/>
        <v>41957.833726851852</v>
      </c>
      <c r="S3071" s="17">
        <f t="shared" si="191"/>
        <v>41987.833726851852</v>
      </c>
    </row>
    <row r="3072" spans="1:19" ht="48" hidden="1" x14ac:dyDescent="0.2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 s="12">
        <v>16</v>
      </c>
      <c r="M3072" t="b">
        <v>0</v>
      </c>
      <c r="N3072" t="s">
        <v>8301</v>
      </c>
      <c r="O3072" s="12">
        <f t="shared" si="188"/>
        <v>3</v>
      </c>
      <c r="P3072">
        <f t="shared" si="189"/>
        <v>20.88</v>
      </c>
      <c r="Q3072" t="s">
        <v>8346</v>
      </c>
      <c r="R3072" s="16">
        <f t="shared" si="190"/>
        <v>42690.733437499999</v>
      </c>
      <c r="S3072" s="17">
        <f t="shared" si="191"/>
        <v>42711.733437499999</v>
      </c>
    </row>
    <row r="3073" spans="1:19" ht="48" hidden="1" x14ac:dyDescent="0.2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 s="12">
        <v>117</v>
      </c>
      <c r="M3073" t="b">
        <v>0</v>
      </c>
      <c r="N3073" t="s">
        <v>8301</v>
      </c>
      <c r="O3073" s="12">
        <f t="shared" si="188"/>
        <v>60</v>
      </c>
      <c r="P3073">
        <f t="shared" si="189"/>
        <v>61.31</v>
      </c>
      <c r="Q3073" t="s">
        <v>8346</v>
      </c>
      <c r="R3073" s="16">
        <f t="shared" si="190"/>
        <v>42097.732418981483</v>
      </c>
      <c r="S3073" s="17">
        <f t="shared" si="191"/>
        <v>42115.249305555553</v>
      </c>
    </row>
    <row r="3074" spans="1:19" ht="48" hidden="1" x14ac:dyDescent="0.2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 s="12">
        <v>2</v>
      </c>
      <c r="M3074" t="b">
        <v>0</v>
      </c>
      <c r="N3074" t="s">
        <v>8301</v>
      </c>
      <c r="O3074" s="12">
        <f t="shared" ref="O3074:O3137" si="192">ROUND(E3074/D3074*100,0)</f>
        <v>0</v>
      </c>
      <c r="P3074">
        <f t="shared" si="189"/>
        <v>1</v>
      </c>
      <c r="Q3074" t="s">
        <v>8346</v>
      </c>
      <c r="R3074" s="16">
        <f t="shared" si="190"/>
        <v>42658.690532407403</v>
      </c>
      <c r="S3074" s="17">
        <f t="shared" si="191"/>
        <v>42673.073611111111</v>
      </c>
    </row>
    <row r="3075" spans="1:19" ht="48" hidden="1" x14ac:dyDescent="0.2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 s="12">
        <v>7</v>
      </c>
      <c r="M3075" t="b">
        <v>0</v>
      </c>
      <c r="N3075" t="s">
        <v>8301</v>
      </c>
      <c r="O3075" s="12">
        <f t="shared" si="192"/>
        <v>0</v>
      </c>
      <c r="P3075">
        <f t="shared" ref="P3075:P3138" si="193">IFERROR(ROUND(E3075/L3075,2),0)</f>
        <v>92.14</v>
      </c>
      <c r="Q3075" t="s">
        <v>8346</v>
      </c>
      <c r="R3075" s="16">
        <f t="shared" ref="R3075:R3138" si="194">(((J3075/60)/60)/24)+DATE(1970,1,1)</f>
        <v>42111.684027777781</v>
      </c>
      <c r="S3075" s="17">
        <f t="shared" ref="S3075:S3138" si="195">(((I3075/60)/60)/24)+DATE(1970,1,1)</f>
        <v>42169.804861111115</v>
      </c>
    </row>
    <row r="3076" spans="1:19" ht="64" hidden="1" x14ac:dyDescent="0.2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 s="12">
        <v>3</v>
      </c>
      <c r="M3076" t="b">
        <v>0</v>
      </c>
      <c r="N3076" t="s">
        <v>8301</v>
      </c>
      <c r="O3076" s="12">
        <f t="shared" si="192"/>
        <v>0</v>
      </c>
      <c r="P3076">
        <f t="shared" si="193"/>
        <v>7.33</v>
      </c>
      <c r="Q3076" t="s">
        <v>8346</v>
      </c>
      <c r="R3076" s="16">
        <f t="shared" si="194"/>
        <v>42409.571284722217</v>
      </c>
      <c r="S3076" s="17">
        <f t="shared" si="195"/>
        <v>42439.571284722217</v>
      </c>
    </row>
    <row r="3077" spans="1:19" ht="48" hidden="1" x14ac:dyDescent="0.2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 s="12">
        <v>20</v>
      </c>
      <c r="M3077" t="b">
        <v>0</v>
      </c>
      <c r="N3077" t="s">
        <v>8301</v>
      </c>
      <c r="O3077" s="12">
        <f t="shared" si="192"/>
        <v>9</v>
      </c>
      <c r="P3077">
        <f t="shared" si="193"/>
        <v>64.8</v>
      </c>
      <c r="Q3077" t="s">
        <v>8346</v>
      </c>
      <c r="R3077" s="16">
        <f t="shared" si="194"/>
        <v>42551.102314814809</v>
      </c>
      <c r="S3077" s="17">
        <f t="shared" si="195"/>
        <v>42601.102314814809</v>
      </c>
    </row>
    <row r="3078" spans="1:19" ht="32" hidden="1" x14ac:dyDescent="0.2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 s="12">
        <v>50</v>
      </c>
      <c r="M3078" t="b">
        <v>0</v>
      </c>
      <c r="N3078" t="s">
        <v>8301</v>
      </c>
      <c r="O3078" s="12">
        <f t="shared" si="192"/>
        <v>15</v>
      </c>
      <c r="P3078">
        <f t="shared" si="193"/>
        <v>30.12</v>
      </c>
      <c r="Q3078" t="s">
        <v>8346</v>
      </c>
      <c r="R3078" s="16">
        <f t="shared" si="194"/>
        <v>42226.651886574073</v>
      </c>
      <c r="S3078" s="17">
        <f t="shared" si="195"/>
        <v>42286.651886574073</v>
      </c>
    </row>
    <row r="3079" spans="1:19" ht="48" hidden="1" x14ac:dyDescent="0.2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 s="12">
        <v>2</v>
      </c>
      <c r="M3079" t="b">
        <v>0</v>
      </c>
      <c r="N3079" t="s">
        <v>8301</v>
      </c>
      <c r="O3079" s="12">
        <f t="shared" si="192"/>
        <v>0</v>
      </c>
      <c r="P3079">
        <f t="shared" si="193"/>
        <v>52.5</v>
      </c>
      <c r="Q3079" t="s">
        <v>8346</v>
      </c>
      <c r="R3079" s="16">
        <f t="shared" si="194"/>
        <v>42766.956921296296</v>
      </c>
      <c r="S3079" s="17">
        <f t="shared" si="195"/>
        <v>42796.956921296296</v>
      </c>
    </row>
    <row r="3080" spans="1:19" ht="48" hidden="1" x14ac:dyDescent="0.2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 s="12">
        <v>3</v>
      </c>
      <c r="M3080" t="b">
        <v>0</v>
      </c>
      <c r="N3080" t="s">
        <v>8301</v>
      </c>
      <c r="O3080" s="12">
        <f t="shared" si="192"/>
        <v>0</v>
      </c>
      <c r="P3080">
        <f t="shared" si="193"/>
        <v>23.67</v>
      </c>
      <c r="Q3080" t="s">
        <v>8346</v>
      </c>
      <c r="R3080" s="16">
        <f t="shared" si="194"/>
        <v>42031.138831018514</v>
      </c>
      <c r="S3080" s="17">
        <f t="shared" si="195"/>
        <v>42061.138831018514</v>
      </c>
    </row>
    <row r="3081" spans="1:19" ht="48" hidden="1" x14ac:dyDescent="0.2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 s="12">
        <v>27</v>
      </c>
      <c r="M3081" t="b">
        <v>0</v>
      </c>
      <c r="N3081" t="s">
        <v>8301</v>
      </c>
      <c r="O3081" s="12">
        <f t="shared" si="192"/>
        <v>1</v>
      </c>
      <c r="P3081">
        <f t="shared" si="193"/>
        <v>415.78</v>
      </c>
      <c r="Q3081" t="s">
        <v>8346</v>
      </c>
      <c r="R3081" s="16">
        <f t="shared" si="194"/>
        <v>42055.713368055556</v>
      </c>
      <c r="S3081" s="17">
        <f t="shared" si="195"/>
        <v>42085.671701388885</v>
      </c>
    </row>
    <row r="3082" spans="1:19" ht="48" hidden="1" x14ac:dyDescent="0.2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 s="12">
        <v>7</v>
      </c>
      <c r="M3082" t="b">
        <v>0</v>
      </c>
      <c r="N3082" t="s">
        <v>8301</v>
      </c>
      <c r="O3082" s="12">
        <f t="shared" si="192"/>
        <v>0</v>
      </c>
      <c r="P3082">
        <f t="shared" si="193"/>
        <v>53.71</v>
      </c>
      <c r="Q3082" t="s">
        <v>8346</v>
      </c>
      <c r="R3082" s="16">
        <f t="shared" si="194"/>
        <v>41940.028287037036</v>
      </c>
      <c r="S3082" s="17">
        <f t="shared" si="195"/>
        <v>42000.0699537037</v>
      </c>
    </row>
    <row r="3083" spans="1:19" ht="48" hidden="1" x14ac:dyDescent="0.2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 s="12">
        <v>5</v>
      </c>
      <c r="M3083" t="b">
        <v>0</v>
      </c>
      <c r="N3083" t="s">
        <v>8301</v>
      </c>
      <c r="O3083" s="12">
        <f t="shared" si="192"/>
        <v>0</v>
      </c>
      <c r="P3083">
        <f t="shared" si="193"/>
        <v>420.6</v>
      </c>
      <c r="Q3083" t="s">
        <v>8346</v>
      </c>
      <c r="R3083" s="16">
        <f t="shared" si="194"/>
        <v>42237.181608796294</v>
      </c>
      <c r="S3083" s="17">
        <f t="shared" si="195"/>
        <v>42267.181608796294</v>
      </c>
    </row>
    <row r="3084" spans="1:19" ht="48" hidden="1" x14ac:dyDescent="0.2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 s="12">
        <v>0</v>
      </c>
      <c r="M3084" t="b">
        <v>0</v>
      </c>
      <c r="N3084" t="s">
        <v>8301</v>
      </c>
      <c r="O3084" s="12">
        <f t="shared" si="192"/>
        <v>0</v>
      </c>
      <c r="P3084">
        <f t="shared" si="193"/>
        <v>0</v>
      </c>
      <c r="Q3084" t="s">
        <v>8346</v>
      </c>
      <c r="R3084" s="16">
        <f t="shared" si="194"/>
        <v>42293.922986111109</v>
      </c>
      <c r="S3084" s="17">
        <f t="shared" si="195"/>
        <v>42323.96465277778</v>
      </c>
    </row>
    <row r="3085" spans="1:19" ht="64" hidden="1" x14ac:dyDescent="0.2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 s="12">
        <v>3</v>
      </c>
      <c r="M3085" t="b">
        <v>0</v>
      </c>
      <c r="N3085" t="s">
        <v>8301</v>
      </c>
      <c r="O3085" s="12">
        <f t="shared" si="192"/>
        <v>0</v>
      </c>
      <c r="P3085">
        <f t="shared" si="193"/>
        <v>18.670000000000002</v>
      </c>
      <c r="Q3085" t="s">
        <v>8346</v>
      </c>
      <c r="R3085" s="16">
        <f t="shared" si="194"/>
        <v>41853.563402777778</v>
      </c>
      <c r="S3085" s="17">
        <f t="shared" si="195"/>
        <v>41883.208333333336</v>
      </c>
    </row>
    <row r="3086" spans="1:19" ht="48" hidden="1" x14ac:dyDescent="0.2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 s="12">
        <v>6</v>
      </c>
      <c r="M3086" t="b">
        <v>0</v>
      </c>
      <c r="N3086" t="s">
        <v>8301</v>
      </c>
      <c r="O3086" s="12">
        <f t="shared" si="192"/>
        <v>12</v>
      </c>
      <c r="P3086">
        <f t="shared" si="193"/>
        <v>78.33</v>
      </c>
      <c r="Q3086" t="s">
        <v>8346</v>
      </c>
      <c r="R3086" s="16">
        <f t="shared" si="194"/>
        <v>42100.723738425921</v>
      </c>
      <c r="S3086" s="17">
        <f t="shared" si="195"/>
        <v>42129.783333333333</v>
      </c>
    </row>
    <row r="3087" spans="1:19" ht="48" hidden="1" x14ac:dyDescent="0.2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 s="12">
        <v>9</v>
      </c>
      <c r="M3087" t="b">
        <v>0</v>
      </c>
      <c r="N3087" t="s">
        <v>8301</v>
      </c>
      <c r="O3087" s="12">
        <f t="shared" si="192"/>
        <v>2</v>
      </c>
      <c r="P3087">
        <f t="shared" si="193"/>
        <v>67.78</v>
      </c>
      <c r="Q3087" t="s">
        <v>8346</v>
      </c>
      <c r="R3087" s="16">
        <f t="shared" si="194"/>
        <v>42246.883784722217</v>
      </c>
      <c r="S3087" s="17">
        <f t="shared" si="195"/>
        <v>42276.883784722217</v>
      </c>
    </row>
    <row r="3088" spans="1:19" ht="48" hidden="1" x14ac:dyDescent="0.2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 s="12">
        <v>3</v>
      </c>
      <c r="M3088" t="b">
        <v>0</v>
      </c>
      <c r="N3088" t="s">
        <v>8301</v>
      </c>
      <c r="O3088" s="12">
        <f t="shared" si="192"/>
        <v>0</v>
      </c>
      <c r="P3088">
        <f t="shared" si="193"/>
        <v>16.670000000000002</v>
      </c>
      <c r="Q3088" t="s">
        <v>8346</v>
      </c>
      <c r="R3088" s="16">
        <f t="shared" si="194"/>
        <v>42173.67082175926</v>
      </c>
      <c r="S3088" s="17">
        <f t="shared" si="195"/>
        <v>42233.67082175926</v>
      </c>
    </row>
    <row r="3089" spans="1:19" ht="48" hidden="1" x14ac:dyDescent="0.2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 s="12">
        <v>2</v>
      </c>
      <c r="M3089" t="b">
        <v>0</v>
      </c>
      <c r="N3089" t="s">
        <v>8301</v>
      </c>
      <c r="O3089" s="12">
        <f t="shared" si="192"/>
        <v>1</v>
      </c>
      <c r="P3089">
        <f t="shared" si="193"/>
        <v>62.5</v>
      </c>
      <c r="Q3089" t="s">
        <v>8346</v>
      </c>
      <c r="R3089" s="16">
        <f t="shared" si="194"/>
        <v>42665.150347222225</v>
      </c>
      <c r="S3089" s="17">
        <f t="shared" si="195"/>
        <v>42725.192013888889</v>
      </c>
    </row>
    <row r="3090" spans="1:19" ht="32" hidden="1" x14ac:dyDescent="0.2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 s="12">
        <v>3</v>
      </c>
      <c r="M3090" t="b">
        <v>0</v>
      </c>
      <c r="N3090" t="s">
        <v>8301</v>
      </c>
      <c r="O3090" s="12">
        <f t="shared" si="192"/>
        <v>0</v>
      </c>
      <c r="P3090">
        <f t="shared" si="193"/>
        <v>42</v>
      </c>
      <c r="Q3090" t="s">
        <v>8346</v>
      </c>
      <c r="R3090" s="16">
        <f t="shared" si="194"/>
        <v>41981.57230324074</v>
      </c>
      <c r="S3090" s="17">
        <f t="shared" si="195"/>
        <v>42012.570138888885</v>
      </c>
    </row>
    <row r="3091" spans="1:19" ht="32" hidden="1" x14ac:dyDescent="0.2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 s="12">
        <v>45</v>
      </c>
      <c r="M3091" t="b">
        <v>0</v>
      </c>
      <c r="N3091" t="s">
        <v>8301</v>
      </c>
      <c r="O3091" s="12">
        <f t="shared" si="192"/>
        <v>23</v>
      </c>
      <c r="P3091">
        <f t="shared" si="193"/>
        <v>130.09</v>
      </c>
      <c r="Q3091" t="s">
        <v>8346</v>
      </c>
      <c r="R3091" s="16">
        <f t="shared" si="194"/>
        <v>42528.542627314819</v>
      </c>
      <c r="S3091" s="17">
        <f t="shared" si="195"/>
        <v>42560.082638888889</v>
      </c>
    </row>
    <row r="3092" spans="1:19" ht="48" hidden="1" x14ac:dyDescent="0.2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 s="12">
        <v>9</v>
      </c>
      <c r="M3092" t="b">
        <v>0</v>
      </c>
      <c r="N3092" t="s">
        <v>8301</v>
      </c>
      <c r="O3092" s="12">
        <f t="shared" si="192"/>
        <v>5</v>
      </c>
      <c r="P3092">
        <f t="shared" si="193"/>
        <v>1270.22</v>
      </c>
      <c r="Q3092" t="s">
        <v>8346</v>
      </c>
      <c r="R3092" s="16">
        <f t="shared" si="194"/>
        <v>42065.818807870368</v>
      </c>
      <c r="S3092" s="17">
        <f t="shared" si="195"/>
        <v>42125.777141203704</v>
      </c>
    </row>
    <row r="3093" spans="1:19" ht="48" hidden="1" x14ac:dyDescent="0.2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 s="12">
        <v>9</v>
      </c>
      <c r="M3093" t="b">
        <v>0</v>
      </c>
      <c r="N3093" t="s">
        <v>8301</v>
      </c>
      <c r="O3093" s="12">
        <f t="shared" si="192"/>
        <v>16</v>
      </c>
      <c r="P3093">
        <f t="shared" si="193"/>
        <v>88.44</v>
      </c>
      <c r="Q3093" t="s">
        <v>8346</v>
      </c>
      <c r="R3093" s="16">
        <f t="shared" si="194"/>
        <v>42566.948414351849</v>
      </c>
      <c r="S3093" s="17">
        <f t="shared" si="195"/>
        <v>42596.948414351849</v>
      </c>
    </row>
    <row r="3094" spans="1:19" ht="48" hidden="1" x14ac:dyDescent="0.2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 s="12">
        <v>21</v>
      </c>
      <c r="M3094" t="b">
        <v>0</v>
      </c>
      <c r="N3094" t="s">
        <v>8301</v>
      </c>
      <c r="O3094" s="12">
        <f t="shared" si="192"/>
        <v>1</v>
      </c>
      <c r="P3094">
        <f t="shared" si="193"/>
        <v>56.34</v>
      </c>
      <c r="Q3094" t="s">
        <v>8346</v>
      </c>
      <c r="R3094" s="16">
        <f t="shared" si="194"/>
        <v>42255.619351851856</v>
      </c>
      <c r="S3094" s="17">
        <f t="shared" si="195"/>
        <v>42292.916666666672</v>
      </c>
    </row>
    <row r="3095" spans="1:19" ht="48" hidden="1" x14ac:dyDescent="0.2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 s="12">
        <v>17</v>
      </c>
      <c r="M3095" t="b">
        <v>0</v>
      </c>
      <c r="N3095" t="s">
        <v>8301</v>
      </c>
      <c r="O3095" s="12">
        <f t="shared" si="192"/>
        <v>23</v>
      </c>
      <c r="P3095">
        <f t="shared" si="193"/>
        <v>53.53</v>
      </c>
      <c r="Q3095" t="s">
        <v>8346</v>
      </c>
      <c r="R3095" s="16">
        <f t="shared" si="194"/>
        <v>41760.909039351849</v>
      </c>
      <c r="S3095" s="17">
        <f t="shared" si="195"/>
        <v>41791.165972222225</v>
      </c>
    </row>
    <row r="3096" spans="1:19" ht="32" hidden="1" x14ac:dyDescent="0.2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 s="12">
        <v>1</v>
      </c>
      <c r="M3096" t="b">
        <v>0</v>
      </c>
      <c r="N3096" t="s">
        <v>8301</v>
      </c>
      <c r="O3096" s="12">
        <f t="shared" si="192"/>
        <v>0</v>
      </c>
      <c r="P3096">
        <f t="shared" si="193"/>
        <v>25</v>
      </c>
      <c r="Q3096" t="s">
        <v>8346</v>
      </c>
      <c r="R3096" s="16">
        <f t="shared" si="194"/>
        <v>42207.795787037037</v>
      </c>
      <c r="S3096" s="17">
        <f t="shared" si="195"/>
        <v>42267.795787037037</v>
      </c>
    </row>
    <row r="3097" spans="1:19" ht="48" hidden="1" x14ac:dyDescent="0.2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 s="12">
        <v>1</v>
      </c>
      <c r="M3097" t="b">
        <v>0</v>
      </c>
      <c r="N3097" t="s">
        <v>8301</v>
      </c>
      <c r="O3097" s="12">
        <f t="shared" si="192"/>
        <v>0</v>
      </c>
      <c r="P3097">
        <f t="shared" si="193"/>
        <v>50</v>
      </c>
      <c r="Q3097" t="s">
        <v>8346</v>
      </c>
      <c r="R3097" s="16">
        <f t="shared" si="194"/>
        <v>42523.025231481486</v>
      </c>
      <c r="S3097" s="17">
        <f t="shared" si="195"/>
        <v>42583.025231481486</v>
      </c>
    </row>
    <row r="3098" spans="1:19" ht="48" hidden="1" x14ac:dyDescent="0.2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 s="12">
        <v>14</v>
      </c>
      <c r="M3098" t="b">
        <v>0</v>
      </c>
      <c r="N3098" t="s">
        <v>8301</v>
      </c>
      <c r="O3098" s="12">
        <f t="shared" si="192"/>
        <v>4</v>
      </c>
      <c r="P3098">
        <f t="shared" si="193"/>
        <v>56.79</v>
      </c>
      <c r="Q3098" t="s">
        <v>8346</v>
      </c>
      <c r="R3098" s="16">
        <f t="shared" si="194"/>
        <v>42114.825532407413</v>
      </c>
      <c r="S3098" s="17">
        <f t="shared" si="195"/>
        <v>42144.825532407413</v>
      </c>
    </row>
    <row r="3099" spans="1:19" ht="48" hidden="1" x14ac:dyDescent="0.2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 s="12">
        <v>42</v>
      </c>
      <c r="M3099" t="b">
        <v>0</v>
      </c>
      <c r="N3099" t="s">
        <v>8301</v>
      </c>
      <c r="O3099" s="12">
        <f t="shared" si="192"/>
        <v>17</v>
      </c>
      <c r="P3099">
        <f t="shared" si="193"/>
        <v>40.83</v>
      </c>
      <c r="Q3099" t="s">
        <v>8346</v>
      </c>
      <c r="R3099" s="16">
        <f t="shared" si="194"/>
        <v>42629.503483796296</v>
      </c>
      <c r="S3099" s="17">
        <f t="shared" si="195"/>
        <v>42650.583333333328</v>
      </c>
    </row>
    <row r="3100" spans="1:19" ht="48" hidden="1" x14ac:dyDescent="0.2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 s="12">
        <v>27</v>
      </c>
      <c r="M3100" t="b">
        <v>0</v>
      </c>
      <c r="N3100" t="s">
        <v>8301</v>
      </c>
      <c r="O3100" s="12">
        <f t="shared" si="192"/>
        <v>4</v>
      </c>
      <c r="P3100">
        <f t="shared" si="193"/>
        <v>65.11</v>
      </c>
      <c r="Q3100" t="s">
        <v>8346</v>
      </c>
      <c r="R3100" s="16">
        <f t="shared" si="194"/>
        <v>42359.792233796295</v>
      </c>
      <c r="S3100" s="17">
        <f t="shared" si="195"/>
        <v>42408.01180555555</v>
      </c>
    </row>
    <row r="3101" spans="1:19" ht="48" hidden="1" x14ac:dyDescent="0.2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 s="12">
        <v>5</v>
      </c>
      <c r="M3101" t="b">
        <v>0</v>
      </c>
      <c r="N3101" t="s">
        <v>8301</v>
      </c>
      <c r="O3101" s="12">
        <f t="shared" si="192"/>
        <v>14</v>
      </c>
      <c r="P3101">
        <f t="shared" si="193"/>
        <v>55.6</v>
      </c>
      <c r="Q3101" t="s">
        <v>8346</v>
      </c>
      <c r="R3101" s="16">
        <f t="shared" si="194"/>
        <v>42382.189710648148</v>
      </c>
      <c r="S3101" s="17">
        <f t="shared" si="195"/>
        <v>42412.189710648148</v>
      </c>
    </row>
    <row r="3102" spans="1:19" ht="48" hidden="1" x14ac:dyDescent="0.2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 s="12">
        <v>13</v>
      </c>
      <c r="M3102" t="b">
        <v>0</v>
      </c>
      <c r="N3102" t="s">
        <v>8301</v>
      </c>
      <c r="O3102" s="12">
        <f t="shared" si="192"/>
        <v>15</v>
      </c>
      <c r="P3102">
        <f t="shared" si="193"/>
        <v>140.54</v>
      </c>
      <c r="Q3102" t="s">
        <v>8346</v>
      </c>
      <c r="R3102" s="16">
        <f t="shared" si="194"/>
        <v>41902.622395833336</v>
      </c>
      <c r="S3102" s="17">
        <f t="shared" si="195"/>
        <v>41932.622395833336</v>
      </c>
    </row>
    <row r="3103" spans="1:19" ht="48" hidden="1" x14ac:dyDescent="0.2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 s="12">
        <v>12</v>
      </c>
      <c r="M3103" t="b">
        <v>0</v>
      </c>
      <c r="N3103" t="s">
        <v>8301</v>
      </c>
      <c r="O3103" s="12">
        <f t="shared" si="192"/>
        <v>12</v>
      </c>
      <c r="P3103">
        <f t="shared" si="193"/>
        <v>25</v>
      </c>
      <c r="Q3103" t="s">
        <v>8346</v>
      </c>
      <c r="R3103" s="16">
        <f t="shared" si="194"/>
        <v>42171.383530092593</v>
      </c>
      <c r="S3103" s="17">
        <f t="shared" si="195"/>
        <v>42201.330555555556</v>
      </c>
    </row>
    <row r="3104" spans="1:19" ht="48" hidden="1" x14ac:dyDescent="0.2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 s="12">
        <v>90</v>
      </c>
      <c r="M3104" t="b">
        <v>0</v>
      </c>
      <c r="N3104" t="s">
        <v>8301</v>
      </c>
      <c r="O3104" s="12">
        <f t="shared" si="192"/>
        <v>39</v>
      </c>
      <c r="P3104">
        <f t="shared" si="193"/>
        <v>69.53</v>
      </c>
      <c r="Q3104" t="s">
        <v>8346</v>
      </c>
      <c r="R3104" s="16">
        <f t="shared" si="194"/>
        <v>42555.340486111112</v>
      </c>
      <c r="S3104" s="17">
        <f t="shared" si="195"/>
        <v>42605.340486111112</v>
      </c>
    </row>
    <row r="3105" spans="1:19" ht="32" hidden="1" x14ac:dyDescent="0.2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 s="12">
        <v>2</v>
      </c>
      <c r="M3105" t="b">
        <v>0</v>
      </c>
      <c r="N3105" t="s">
        <v>8301</v>
      </c>
      <c r="O3105" s="12">
        <f t="shared" si="192"/>
        <v>0</v>
      </c>
      <c r="P3105">
        <f t="shared" si="193"/>
        <v>5.5</v>
      </c>
      <c r="Q3105" t="s">
        <v>8346</v>
      </c>
      <c r="R3105" s="16">
        <f t="shared" si="194"/>
        <v>42107.156319444446</v>
      </c>
      <c r="S3105" s="17">
        <f t="shared" si="195"/>
        <v>42167.156319444446</v>
      </c>
    </row>
    <row r="3106" spans="1:19" ht="48" hidden="1" x14ac:dyDescent="0.2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 s="12">
        <v>5</v>
      </c>
      <c r="M3106" t="b">
        <v>0</v>
      </c>
      <c r="N3106" t="s">
        <v>8301</v>
      </c>
      <c r="O3106" s="12">
        <f t="shared" si="192"/>
        <v>30</v>
      </c>
      <c r="P3106">
        <f t="shared" si="193"/>
        <v>237</v>
      </c>
      <c r="Q3106" t="s">
        <v>8346</v>
      </c>
      <c r="R3106" s="16">
        <f t="shared" si="194"/>
        <v>42006.908692129626</v>
      </c>
      <c r="S3106" s="17">
        <f t="shared" si="195"/>
        <v>42038.083333333328</v>
      </c>
    </row>
    <row r="3107" spans="1:19" ht="48" hidden="1" x14ac:dyDescent="0.2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 s="12">
        <v>31</v>
      </c>
      <c r="M3107" t="b">
        <v>0</v>
      </c>
      <c r="N3107" t="s">
        <v>8301</v>
      </c>
      <c r="O3107" s="12">
        <f t="shared" si="192"/>
        <v>42</v>
      </c>
      <c r="P3107">
        <f t="shared" si="193"/>
        <v>79.87</v>
      </c>
      <c r="Q3107" t="s">
        <v>8346</v>
      </c>
      <c r="R3107" s="16">
        <f t="shared" si="194"/>
        <v>41876.718935185185</v>
      </c>
      <c r="S3107" s="17">
        <f t="shared" si="195"/>
        <v>41931.208333333336</v>
      </c>
    </row>
    <row r="3108" spans="1:19" ht="48" hidden="1" x14ac:dyDescent="0.2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 s="12">
        <v>4</v>
      </c>
      <c r="M3108" t="b">
        <v>0</v>
      </c>
      <c r="N3108" t="s">
        <v>8301</v>
      </c>
      <c r="O3108" s="12">
        <f t="shared" si="192"/>
        <v>4</v>
      </c>
      <c r="P3108">
        <f t="shared" si="193"/>
        <v>10.25</v>
      </c>
      <c r="Q3108" t="s">
        <v>8346</v>
      </c>
      <c r="R3108" s="16">
        <f t="shared" si="194"/>
        <v>42241.429120370376</v>
      </c>
      <c r="S3108" s="17">
        <f t="shared" si="195"/>
        <v>42263.916666666672</v>
      </c>
    </row>
    <row r="3109" spans="1:19" ht="48" hidden="1" x14ac:dyDescent="0.2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 s="12">
        <v>29</v>
      </c>
      <c r="M3109" t="b">
        <v>0</v>
      </c>
      <c r="N3109" t="s">
        <v>8301</v>
      </c>
      <c r="O3109" s="12">
        <f t="shared" si="192"/>
        <v>20</v>
      </c>
      <c r="P3109">
        <f t="shared" si="193"/>
        <v>272.58999999999997</v>
      </c>
      <c r="Q3109" t="s">
        <v>8346</v>
      </c>
      <c r="R3109" s="16">
        <f t="shared" si="194"/>
        <v>42128.814247685179</v>
      </c>
      <c r="S3109" s="17">
        <f t="shared" si="195"/>
        <v>42135.814247685179</v>
      </c>
    </row>
    <row r="3110" spans="1:19" ht="16" hidden="1" x14ac:dyDescent="0.2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 s="12">
        <v>2</v>
      </c>
      <c r="M3110" t="b">
        <v>0</v>
      </c>
      <c r="N3110" t="s">
        <v>8301</v>
      </c>
      <c r="O3110" s="12">
        <f t="shared" si="192"/>
        <v>0</v>
      </c>
      <c r="P3110">
        <f t="shared" si="193"/>
        <v>13</v>
      </c>
      <c r="Q3110" t="s">
        <v>8346</v>
      </c>
      <c r="R3110" s="16">
        <f t="shared" si="194"/>
        <v>42062.680486111116</v>
      </c>
      <c r="S3110" s="17">
        <f t="shared" si="195"/>
        <v>42122.638819444444</v>
      </c>
    </row>
    <row r="3111" spans="1:19" ht="48" hidden="1" x14ac:dyDescent="0.2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 s="12">
        <v>114</v>
      </c>
      <c r="M3111" t="b">
        <v>0</v>
      </c>
      <c r="N3111" t="s">
        <v>8301</v>
      </c>
      <c r="O3111" s="12">
        <f t="shared" si="192"/>
        <v>25</v>
      </c>
      <c r="P3111">
        <f t="shared" si="193"/>
        <v>58.18</v>
      </c>
      <c r="Q3111" t="s">
        <v>8346</v>
      </c>
      <c r="R3111" s="16">
        <f t="shared" si="194"/>
        <v>41844.125115740739</v>
      </c>
      <c r="S3111" s="17">
        <f t="shared" si="195"/>
        <v>41879.125115740739</v>
      </c>
    </row>
    <row r="3112" spans="1:19" ht="48" hidden="1" x14ac:dyDescent="0.2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 s="12">
        <v>1</v>
      </c>
      <c r="M3112" t="b">
        <v>0</v>
      </c>
      <c r="N3112" t="s">
        <v>8301</v>
      </c>
      <c r="O3112" s="12">
        <f t="shared" si="192"/>
        <v>0</v>
      </c>
      <c r="P3112">
        <f t="shared" si="193"/>
        <v>10</v>
      </c>
      <c r="Q3112" t="s">
        <v>8346</v>
      </c>
      <c r="R3112" s="16">
        <f t="shared" si="194"/>
        <v>42745.031469907408</v>
      </c>
      <c r="S3112" s="17">
        <f t="shared" si="195"/>
        <v>42785.031469907408</v>
      </c>
    </row>
    <row r="3113" spans="1:19" ht="32" hidden="1" x14ac:dyDescent="0.2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 s="12">
        <v>76</v>
      </c>
      <c r="M3113" t="b">
        <v>0</v>
      </c>
      <c r="N3113" t="s">
        <v>8301</v>
      </c>
      <c r="O3113" s="12">
        <f t="shared" si="192"/>
        <v>27</v>
      </c>
      <c r="P3113">
        <f t="shared" si="193"/>
        <v>70.11</v>
      </c>
      <c r="Q3113" t="s">
        <v>8346</v>
      </c>
      <c r="R3113" s="16">
        <f t="shared" si="194"/>
        <v>41885.595138888886</v>
      </c>
      <c r="S3113" s="17">
        <f t="shared" si="195"/>
        <v>41916.595138888886</v>
      </c>
    </row>
    <row r="3114" spans="1:19" ht="48" hidden="1" x14ac:dyDescent="0.2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 s="12">
        <v>9</v>
      </c>
      <c r="M3114" t="b">
        <v>0</v>
      </c>
      <c r="N3114" t="s">
        <v>8301</v>
      </c>
      <c r="O3114" s="12">
        <f t="shared" si="192"/>
        <v>5</v>
      </c>
      <c r="P3114">
        <f t="shared" si="193"/>
        <v>57.89</v>
      </c>
      <c r="Q3114" t="s">
        <v>8346</v>
      </c>
      <c r="R3114" s="16">
        <f t="shared" si="194"/>
        <v>42615.121921296297</v>
      </c>
      <c r="S3114" s="17">
        <f t="shared" si="195"/>
        <v>42675.121921296297</v>
      </c>
    </row>
    <row r="3115" spans="1:19" ht="48" hidden="1" x14ac:dyDescent="0.2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 s="12">
        <v>37</v>
      </c>
      <c r="M3115" t="b">
        <v>0</v>
      </c>
      <c r="N3115" t="s">
        <v>8301</v>
      </c>
      <c r="O3115" s="12">
        <f t="shared" si="192"/>
        <v>4</v>
      </c>
      <c r="P3115">
        <f t="shared" si="193"/>
        <v>125.27</v>
      </c>
      <c r="Q3115" t="s">
        <v>8346</v>
      </c>
      <c r="R3115" s="16">
        <f t="shared" si="194"/>
        <v>42081.731273148151</v>
      </c>
      <c r="S3115" s="17">
        <f t="shared" si="195"/>
        <v>42111.731273148151</v>
      </c>
    </row>
    <row r="3116" spans="1:19" ht="48" hidden="1" x14ac:dyDescent="0.2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 s="12">
        <v>0</v>
      </c>
      <c r="M3116" t="b">
        <v>0</v>
      </c>
      <c r="N3116" t="s">
        <v>8301</v>
      </c>
      <c r="O3116" s="12">
        <f t="shared" si="192"/>
        <v>0</v>
      </c>
      <c r="P3116">
        <f t="shared" si="193"/>
        <v>0</v>
      </c>
      <c r="Q3116" t="s">
        <v>8346</v>
      </c>
      <c r="R3116" s="16">
        <f t="shared" si="194"/>
        <v>41843.632523148146</v>
      </c>
      <c r="S3116" s="17">
        <f t="shared" si="195"/>
        <v>41903.632523148146</v>
      </c>
    </row>
    <row r="3117" spans="1:19" ht="48" hidden="1" x14ac:dyDescent="0.2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 s="12">
        <v>1</v>
      </c>
      <c r="M3117" t="b">
        <v>0</v>
      </c>
      <c r="N3117" t="s">
        <v>8301</v>
      </c>
      <c r="O3117" s="12">
        <f t="shared" si="192"/>
        <v>3</v>
      </c>
      <c r="P3117">
        <f t="shared" si="193"/>
        <v>300</v>
      </c>
      <c r="Q3117" t="s">
        <v>8346</v>
      </c>
      <c r="R3117" s="16">
        <f t="shared" si="194"/>
        <v>42496.447071759263</v>
      </c>
      <c r="S3117" s="17">
        <f t="shared" si="195"/>
        <v>42526.447071759263</v>
      </c>
    </row>
    <row r="3118" spans="1:19" ht="48" hidden="1" x14ac:dyDescent="0.2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 s="12">
        <v>10</v>
      </c>
      <c r="M3118" t="b">
        <v>0</v>
      </c>
      <c r="N3118" t="s">
        <v>8301</v>
      </c>
      <c r="O3118" s="12">
        <f t="shared" si="192"/>
        <v>57</v>
      </c>
      <c r="P3118">
        <f t="shared" si="193"/>
        <v>43</v>
      </c>
      <c r="Q3118" t="s">
        <v>8346</v>
      </c>
      <c r="R3118" s="16">
        <f t="shared" si="194"/>
        <v>42081.515335648146</v>
      </c>
      <c r="S3118" s="17">
        <f t="shared" si="195"/>
        <v>42095.515335648146</v>
      </c>
    </row>
    <row r="3119" spans="1:19" ht="48" hidden="1" x14ac:dyDescent="0.2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 s="12">
        <v>1</v>
      </c>
      <c r="M3119" t="b">
        <v>0</v>
      </c>
      <c r="N3119" t="s">
        <v>8301</v>
      </c>
      <c r="O3119" s="12">
        <f t="shared" si="192"/>
        <v>0</v>
      </c>
      <c r="P3119">
        <f t="shared" si="193"/>
        <v>1</v>
      </c>
      <c r="Q3119" t="s">
        <v>8346</v>
      </c>
      <c r="R3119" s="16">
        <f t="shared" si="194"/>
        <v>42509.374537037031</v>
      </c>
      <c r="S3119" s="17">
        <f t="shared" si="195"/>
        <v>42517.55</v>
      </c>
    </row>
    <row r="3120" spans="1:19" ht="32" hidden="1" x14ac:dyDescent="0.2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 s="12">
        <v>2</v>
      </c>
      <c r="M3120" t="b">
        <v>0</v>
      </c>
      <c r="N3120" t="s">
        <v>8301</v>
      </c>
      <c r="O3120" s="12">
        <f t="shared" si="192"/>
        <v>0</v>
      </c>
      <c r="P3120">
        <f t="shared" si="193"/>
        <v>775</v>
      </c>
      <c r="Q3120" t="s">
        <v>8346</v>
      </c>
      <c r="R3120" s="16">
        <f t="shared" si="194"/>
        <v>42534.649571759262</v>
      </c>
      <c r="S3120" s="17">
        <f t="shared" si="195"/>
        <v>42553.649571759262</v>
      </c>
    </row>
    <row r="3121" spans="1:19" ht="48" hidden="1" x14ac:dyDescent="0.2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 s="12">
        <v>1</v>
      </c>
      <c r="M3121" t="b">
        <v>0</v>
      </c>
      <c r="N3121" t="s">
        <v>8301</v>
      </c>
      <c r="O3121" s="12">
        <f t="shared" si="192"/>
        <v>0</v>
      </c>
      <c r="P3121">
        <f t="shared" si="193"/>
        <v>5</v>
      </c>
      <c r="Q3121" t="s">
        <v>8346</v>
      </c>
      <c r="R3121" s="16">
        <f t="shared" si="194"/>
        <v>42060.04550925926</v>
      </c>
      <c r="S3121" s="17">
        <f t="shared" si="195"/>
        <v>42090.003842592589</v>
      </c>
    </row>
    <row r="3122" spans="1:19" ht="48" hidden="1" x14ac:dyDescent="0.2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 s="12">
        <v>10</v>
      </c>
      <c r="M3122" t="b">
        <v>0</v>
      </c>
      <c r="N3122" t="s">
        <v>8301</v>
      </c>
      <c r="O3122" s="12">
        <f t="shared" si="192"/>
        <v>0</v>
      </c>
      <c r="P3122">
        <f t="shared" si="193"/>
        <v>12.8</v>
      </c>
      <c r="Q3122" t="s">
        <v>8346</v>
      </c>
      <c r="R3122" s="16">
        <f t="shared" si="194"/>
        <v>42435.942083333335</v>
      </c>
      <c r="S3122" s="17">
        <f t="shared" si="195"/>
        <v>42495.900416666671</v>
      </c>
    </row>
    <row r="3123" spans="1:19" ht="32" hidden="1" x14ac:dyDescent="0.2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 s="12">
        <v>1</v>
      </c>
      <c r="M3123" t="b">
        <v>0</v>
      </c>
      <c r="N3123" t="s">
        <v>8301</v>
      </c>
      <c r="O3123" s="12">
        <f t="shared" si="192"/>
        <v>1</v>
      </c>
      <c r="P3123">
        <f t="shared" si="193"/>
        <v>10</v>
      </c>
      <c r="Q3123" t="s">
        <v>8346</v>
      </c>
      <c r="R3123" s="16">
        <f t="shared" si="194"/>
        <v>41848.679803240739</v>
      </c>
      <c r="S3123" s="17">
        <f t="shared" si="195"/>
        <v>41908.679803240739</v>
      </c>
    </row>
    <row r="3124" spans="1:19" ht="16" hidden="1" x14ac:dyDescent="0.2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 s="12">
        <v>2</v>
      </c>
      <c r="M3124" t="b">
        <v>0</v>
      </c>
      <c r="N3124" t="s">
        <v>8301</v>
      </c>
      <c r="O3124" s="12">
        <f t="shared" si="192"/>
        <v>58</v>
      </c>
      <c r="P3124">
        <f t="shared" si="193"/>
        <v>58</v>
      </c>
      <c r="Q3124" t="s">
        <v>8346</v>
      </c>
      <c r="R3124" s="16">
        <f t="shared" si="194"/>
        <v>42678.932083333333</v>
      </c>
      <c r="S3124" s="17">
        <f t="shared" si="195"/>
        <v>42683.973750000005</v>
      </c>
    </row>
    <row r="3125" spans="1:19" ht="48" hidden="1" x14ac:dyDescent="0.2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 s="12">
        <v>348</v>
      </c>
      <c r="M3125" t="b">
        <v>0</v>
      </c>
      <c r="N3125" t="s">
        <v>8301</v>
      </c>
      <c r="O3125" s="12">
        <f t="shared" si="192"/>
        <v>68</v>
      </c>
      <c r="P3125">
        <f t="shared" si="193"/>
        <v>244.8</v>
      </c>
      <c r="Q3125" t="s">
        <v>8346</v>
      </c>
      <c r="R3125" s="16">
        <f t="shared" si="194"/>
        <v>42530.993032407408</v>
      </c>
      <c r="S3125" s="17">
        <f t="shared" si="195"/>
        <v>42560.993032407408</v>
      </c>
    </row>
    <row r="3126" spans="1:19" ht="32" hidden="1" x14ac:dyDescent="0.2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 s="12">
        <v>4</v>
      </c>
      <c r="M3126" t="b">
        <v>0</v>
      </c>
      <c r="N3126" t="s">
        <v>8301</v>
      </c>
      <c r="O3126" s="12">
        <f t="shared" si="192"/>
        <v>0</v>
      </c>
      <c r="P3126">
        <f t="shared" si="193"/>
        <v>6.5</v>
      </c>
      <c r="Q3126" t="s">
        <v>8346</v>
      </c>
      <c r="R3126" s="16">
        <f t="shared" si="194"/>
        <v>41977.780104166668</v>
      </c>
      <c r="S3126" s="17">
        <f t="shared" si="195"/>
        <v>42037.780104166668</v>
      </c>
    </row>
    <row r="3127" spans="1:19" ht="16" hidden="1" x14ac:dyDescent="0.2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 s="12">
        <v>0</v>
      </c>
      <c r="M3127" t="b">
        <v>0</v>
      </c>
      <c r="N3127" t="s">
        <v>8301</v>
      </c>
      <c r="O3127" s="12">
        <f t="shared" si="192"/>
        <v>0</v>
      </c>
      <c r="P3127">
        <f t="shared" si="193"/>
        <v>0</v>
      </c>
      <c r="Q3127" t="s">
        <v>8346</v>
      </c>
      <c r="R3127" s="16">
        <f t="shared" si="194"/>
        <v>42346.20685185185</v>
      </c>
      <c r="S3127" s="17">
        <f t="shared" si="195"/>
        <v>42376.20685185185</v>
      </c>
    </row>
    <row r="3128" spans="1:19" ht="80" hidden="1" x14ac:dyDescent="0.2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 s="12">
        <v>17</v>
      </c>
      <c r="M3128" t="b">
        <v>0</v>
      </c>
      <c r="N3128" t="s">
        <v>8301</v>
      </c>
      <c r="O3128" s="12">
        <f t="shared" si="192"/>
        <v>4</v>
      </c>
      <c r="P3128">
        <f t="shared" si="193"/>
        <v>61.18</v>
      </c>
      <c r="Q3128" t="s">
        <v>8346</v>
      </c>
      <c r="R3128" s="16">
        <f t="shared" si="194"/>
        <v>42427.01807870371</v>
      </c>
      <c r="S3128" s="17">
        <f t="shared" si="195"/>
        <v>42456.976412037038</v>
      </c>
    </row>
    <row r="3129" spans="1:19" ht="48" hidden="1" x14ac:dyDescent="0.2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 s="12">
        <v>0</v>
      </c>
      <c r="M3129" t="b">
        <v>0</v>
      </c>
      <c r="N3129" t="s">
        <v>8301</v>
      </c>
      <c r="O3129" s="12">
        <f t="shared" si="192"/>
        <v>0</v>
      </c>
      <c r="P3129">
        <f t="shared" si="193"/>
        <v>0</v>
      </c>
      <c r="Q3129" t="s">
        <v>8346</v>
      </c>
      <c r="R3129" s="16">
        <f t="shared" si="194"/>
        <v>42034.856817129628</v>
      </c>
      <c r="S3129" s="17">
        <f t="shared" si="195"/>
        <v>42064.856817129628</v>
      </c>
    </row>
    <row r="3130" spans="1:19" ht="48" hidden="1" x14ac:dyDescent="0.2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 s="12">
        <v>117</v>
      </c>
      <c r="M3130" t="b">
        <v>0</v>
      </c>
      <c r="N3130" t="s">
        <v>8269</v>
      </c>
      <c r="O3130" s="12">
        <f t="shared" si="192"/>
        <v>109</v>
      </c>
      <c r="P3130">
        <f t="shared" si="193"/>
        <v>139.24</v>
      </c>
      <c r="Q3130" t="s">
        <v>8314</v>
      </c>
      <c r="R3130" s="16">
        <f t="shared" si="194"/>
        <v>42780.825706018513</v>
      </c>
      <c r="S3130" s="17">
        <f t="shared" si="195"/>
        <v>42810.784039351856</v>
      </c>
    </row>
    <row r="3131" spans="1:19" ht="48" hidden="1" x14ac:dyDescent="0.2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 s="12">
        <v>1</v>
      </c>
      <c r="M3131" t="b">
        <v>0</v>
      </c>
      <c r="N3131" t="s">
        <v>8269</v>
      </c>
      <c r="O3131" s="12">
        <f t="shared" si="192"/>
        <v>1</v>
      </c>
      <c r="P3131">
        <f t="shared" si="193"/>
        <v>10</v>
      </c>
      <c r="Q3131" t="s">
        <v>8314</v>
      </c>
      <c r="R3131" s="16">
        <f t="shared" si="194"/>
        <v>42803.842812499999</v>
      </c>
      <c r="S3131" s="17">
        <f t="shared" si="195"/>
        <v>42843.801145833335</v>
      </c>
    </row>
    <row r="3132" spans="1:19" ht="32" hidden="1" x14ac:dyDescent="0.2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 s="12">
        <v>4</v>
      </c>
      <c r="M3132" t="b">
        <v>0</v>
      </c>
      <c r="N3132" t="s">
        <v>8269</v>
      </c>
      <c r="O3132" s="12">
        <f t="shared" si="192"/>
        <v>4</v>
      </c>
      <c r="P3132">
        <f t="shared" si="193"/>
        <v>93.75</v>
      </c>
      <c r="Q3132" t="s">
        <v>8314</v>
      </c>
      <c r="R3132" s="16">
        <f t="shared" si="194"/>
        <v>42808.640231481477</v>
      </c>
      <c r="S3132" s="17">
        <f t="shared" si="195"/>
        <v>42839.207638888889</v>
      </c>
    </row>
    <row r="3133" spans="1:19" ht="32" hidden="1" x14ac:dyDescent="0.2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 s="12">
        <v>12</v>
      </c>
      <c r="M3133" t="b">
        <v>0</v>
      </c>
      <c r="N3133" t="s">
        <v>8269</v>
      </c>
      <c r="O3133" s="12">
        <f t="shared" si="192"/>
        <v>16</v>
      </c>
      <c r="P3133">
        <f t="shared" si="193"/>
        <v>53.75</v>
      </c>
      <c r="Q3133" t="s">
        <v>8314</v>
      </c>
      <c r="R3133" s="16">
        <f t="shared" si="194"/>
        <v>42803.579224537039</v>
      </c>
      <c r="S3133" s="17">
        <f t="shared" si="195"/>
        <v>42833.537557870368</v>
      </c>
    </row>
    <row r="3134" spans="1:19" ht="32" hidden="1" x14ac:dyDescent="0.2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 s="12">
        <v>1</v>
      </c>
      <c r="M3134" t="b">
        <v>0</v>
      </c>
      <c r="N3134" t="s">
        <v>8269</v>
      </c>
      <c r="O3134" s="12">
        <f t="shared" si="192"/>
        <v>0</v>
      </c>
      <c r="P3134">
        <f t="shared" si="193"/>
        <v>10</v>
      </c>
      <c r="Q3134" t="s">
        <v>8314</v>
      </c>
      <c r="R3134" s="16">
        <f t="shared" si="194"/>
        <v>42786.350231481483</v>
      </c>
      <c r="S3134" s="17">
        <f t="shared" si="195"/>
        <v>42846.308564814812</v>
      </c>
    </row>
    <row r="3135" spans="1:19" ht="48" hidden="1" x14ac:dyDescent="0.2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 s="12">
        <v>16</v>
      </c>
      <c r="M3135" t="b">
        <v>0</v>
      </c>
      <c r="N3135" t="s">
        <v>8269</v>
      </c>
      <c r="O3135" s="12">
        <f t="shared" si="192"/>
        <v>108</v>
      </c>
      <c r="P3135">
        <f t="shared" si="193"/>
        <v>33.75</v>
      </c>
      <c r="Q3135" t="s">
        <v>8314</v>
      </c>
      <c r="R3135" s="16">
        <f t="shared" si="194"/>
        <v>42788.565208333333</v>
      </c>
      <c r="S3135" s="17">
        <f t="shared" si="195"/>
        <v>42818.523541666669</v>
      </c>
    </row>
    <row r="3136" spans="1:19" ht="48" hidden="1" x14ac:dyDescent="0.2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 s="12">
        <v>12</v>
      </c>
      <c r="M3136" t="b">
        <v>0</v>
      </c>
      <c r="N3136" t="s">
        <v>8269</v>
      </c>
      <c r="O3136" s="12">
        <f t="shared" si="192"/>
        <v>23</v>
      </c>
      <c r="P3136">
        <f t="shared" si="193"/>
        <v>18.75</v>
      </c>
      <c r="Q3136" t="s">
        <v>8314</v>
      </c>
      <c r="R3136" s="16">
        <f t="shared" si="194"/>
        <v>42800.720127314817</v>
      </c>
      <c r="S3136" s="17">
        <f t="shared" si="195"/>
        <v>42821.678460648152</v>
      </c>
    </row>
    <row r="3137" spans="1:19" ht="48" hidden="1" x14ac:dyDescent="0.2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 s="12">
        <v>7</v>
      </c>
      <c r="M3137" t="b">
        <v>0</v>
      </c>
      <c r="N3137" t="s">
        <v>8269</v>
      </c>
      <c r="O3137" s="12">
        <f t="shared" si="192"/>
        <v>21</v>
      </c>
      <c r="P3137">
        <f t="shared" si="193"/>
        <v>23.14</v>
      </c>
      <c r="Q3137" t="s">
        <v>8314</v>
      </c>
      <c r="R3137" s="16">
        <f t="shared" si="194"/>
        <v>42807.151863425926</v>
      </c>
      <c r="S3137" s="17">
        <f t="shared" si="195"/>
        <v>42829.151863425926</v>
      </c>
    </row>
    <row r="3138" spans="1:19" ht="48" hidden="1" x14ac:dyDescent="0.2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 s="12">
        <v>22</v>
      </c>
      <c r="M3138" t="b">
        <v>0</v>
      </c>
      <c r="N3138" t="s">
        <v>8269</v>
      </c>
      <c r="O3138" s="12">
        <f t="shared" ref="O3138:O3201" si="196">ROUND(E3138/D3138*100,0)</f>
        <v>128</v>
      </c>
      <c r="P3138">
        <f t="shared" si="193"/>
        <v>29.05</v>
      </c>
      <c r="Q3138" t="s">
        <v>8314</v>
      </c>
      <c r="R3138" s="16">
        <f t="shared" si="194"/>
        <v>42789.462430555555</v>
      </c>
      <c r="S3138" s="17">
        <f t="shared" si="195"/>
        <v>42825.957638888889</v>
      </c>
    </row>
    <row r="3139" spans="1:19" ht="32" hidden="1" x14ac:dyDescent="0.2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 s="12">
        <v>1</v>
      </c>
      <c r="M3139" t="b">
        <v>0</v>
      </c>
      <c r="N3139" t="s">
        <v>8269</v>
      </c>
      <c r="O3139" s="12">
        <f t="shared" si="196"/>
        <v>3</v>
      </c>
      <c r="P3139">
        <f t="shared" ref="P3139:P3202" si="197">IFERROR(ROUND(E3139/L3139,2),0)</f>
        <v>50</v>
      </c>
      <c r="Q3139" t="s">
        <v>8314</v>
      </c>
      <c r="R3139" s="16">
        <f t="shared" ref="R3139:R3202" si="198">(((J3139/60)/60)/24)+DATE(1970,1,1)</f>
        <v>42807.885057870371</v>
      </c>
      <c r="S3139" s="17">
        <f t="shared" ref="S3139:S3202" si="199">(((I3139/60)/60)/24)+DATE(1970,1,1)</f>
        <v>42858.8</v>
      </c>
    </row>
    <row r="3140" spans="1:19" ht="64" hidden="1" x14ac:dyDescent="0.2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 s="12">
        <v>0</v>
      </c>
      <c r="M3140" t="b">
        <v>0</v>
      </c>
      <c r="N3140" t="s">
        <v>8269</v>
      </c>
      <c r="O3140" s="12">
        <f t="shared" si="196"/>
        <v>0</v>
      </c>
      <c r="P3140">
        <f t="shared" si="197"/>
        <v>0</v>
      </c>
      <c r="Q3140" t="s">
        <v>8314</v>
      </c>
      <c r="R3140" s="16">
        <f t="shared" si="198"/>
        <v>42809.645914351851</v>
      </c>
      <c r="S3140" s="17">
        <f t="shared" si="199"/>
        <v>42828.645914351851</v>
      </c>
    </row>
    <row r="3141" spans="1:19" ht="48" hidden="1" x14ac:dyDescent="0.2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 s="12">
        <v>6</v>
      </c>
      <c r="M3141" t="b">
        <v>0</v>
      </c>
      <c r="N3141" t="s">
        <v>8269</v>
      </c>
      <c r="O3141" s="12">
        <f t="shared" si="196"/>
        <v>5</v>
      </c>
      <c r="P3141">
        <f t="shared" si="197"/>
        <v>450</v>
      </c>
      <c r="Q3141" t="s">
        <v>8314</v>
      </c>
      <c r="R3141" s="16">
        <f t="shared" si="198"/>
        <v>42785.270370370374</v>
      </c>
      <c r="S3141" s="17">
        <f t="shared" si="199"/>
        <v>42819.189583333333</v>
      </c>
    </row>
    <row r="3142" spans="1:19" ht="48" hidden="1" x14ac:dyDescent="0.2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 s="12">
        <v>4</v>
      </c>
      <c r="M3142" t="b">
        <v>0</v>
      </c>
      <c r="N3142" t="s">
        <v>8269</v>
      </c>
      <c r="O3142" s="12">
        <f t="shared" si="196"/>
        <v>1</v>
      </c>
      <c r="P3142">
        <f t="shared" si="197"/>
        <v>24</v>
      </c>
      <c r="Q3142" t="s">
        <v>8314</v>
      </c>
      <c r="R3142" s="16">
        <f t="shared" si="198"/>
        <v>42802.718784722223</v>
      </c>
      <c r="S3142" s="17">
        <f t="shared" si="199"/>
        <v>42832.677118055552</v>
      </c>
    </row>
    <row r="3143" spans="1:19" ht="64" hidden="1" x14ac:dyDescent="0.2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 s="12">
        <v>8</v>
      </c>
      <c r="M3143" t="b">
        <v>0</v>
      </c>
      <c r="N3143" t="s">
        <v>8269</v>
      </c>
      <c r="O3143" s="12">
        <f t="shared" si="196"/>
        <v>52</v>
      </c>
      <c r="P3143">
        <f t="shared" si="197"/>
        <v>32.25</v>
      </c>
      <c r="Q3143" t="s">
        <v>8314</v>
      </c>
      <c r="R3143" s="16">
        <f t="shared" si="198"/>
        <v>42800.753333333334</v>
      </c>
      <c r="S3143" s="17">
        <f t="shared" si="199"/>
        <v>42841.833333333328</v>
      </c>
    </row>
    <row r="3144" spans="1:19" ht="48" hidden="1" x14ac:dyDescent="0.2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 s="12">
        <v>3</v>
      </c>
      <c r="M3144" t="b">
        <v>0</v>
      </c>
      <c r="N3144" t="s">
        <v>8269</v>
      </c>
      <c r="O3144" s="12">
        <f t="shared" si="196"/>
        <v>2</v>
      </c>
      <c r="P3144">
        <f t="shared" si="197"/>
        <v>15</v>
      </c>
      <c r="Q3144" t="s">
        <v>8314</v>
      </c>
      <c r="R3144" s="16">
        <f t="shared" si="198"/>
        <v>42783.513182870374</v>
      </c>
      <c r="S3144" s="17">
        <f t="shared" si="199"/>
        <v>42813.471516203703</v>
      </c>
    </row>
    <row r="3145" spans="1:19" ht="64" hidden="1" x14ac:dyDescent="0.2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 s="12">
        <v>0</v>
      </c>
      <c r="M3145" t="b">
        <v>0</v>
      </c>
      <c r="N3145" t="s">
        <v>8269</v>
      </c>
      <c r="O3145" s="12">
        <f t="shared" si="196"/>
        <v>0</v>
      </c>
      <c r="P3145">
        <f t="shared" si="197"/>
        <v>0</v>
      </c>
      <c r="Q3145" t="s">
        <v>8314</v>
      </c>
      <c r="R3145" s="16">
        <f t="shared" si="198"/>
        <v>42808.358287037037</v>
      </c>
      <c r="S3145" s="17">
        <f t="shared" si="199"/>
        <v>42834.358287037037</v>
      </c>
    </row>
    <row r="3146" spans="1:19" ht="64" hidden="1" x14ac:dyDescent="0.2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 s="12">
        <v>30</v>
      </c>
      <c r="M3146" t="b">
        <v>0</v>
      </c>
      <c r="N3146" t="s">
        <v>8269</v>
      </c>
      <c r="O3146" s="12">
        <f t="shared" si="196"/>
        <v>75</v>
      </c>
      <c r="P3146">
        <f t="shared" si="197"/>
        <v>251.33</v>
      </c>
      <c r="Q3146" t="s">
        <v>8314</v>
      </c>
      <c r="R3146" s="16">
        <f t="shared" si="198"/>
        <v>42796.538275462968</v>
      </c>
      <c r="S3146" s="17">
        <f t="shared" si="199"/>
        <v>42813.25</v>
      </c>
    </row>
    <row r="3147" spans="1:19" ht="32" hidden="1" x14ac:dyDescent="0.2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 s="12">
        <v>0</v>
      </c>
      <c r="M3147" t="b">
        <v>0</v>
      </c>
      <c r="N3147" t="s">
        <v>8269</v>
      </c>
      <c r="O3147" s="12">
        <f t="shared" si="196"/>
        <v>0</v>
      </c>
      <c r="P3147">
        <f t="shared" si="197"/>
        <v>0</v>
      </c>
      <c r="Q3147" t="s">
        <v>8314</v>
      </c>
      <c r="R3147" s="16">
        <f t="shared" si="198"/>
        <v>42762.040902777779</v>
      </c>
      <c r="S3147" s="17">
        <f t="shared" si="199"/>
        <v>42821.999236111107</v>
      </c>
    </row>
    <row r="3148" spans="1:19" ht="32" hidden="1" x14ac:dyDescent="0.2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 s="12">
        <v>12</v>
      </c>
      <c r="M3148" t="b">
        <v>0</v>
      </c>
      <c r="N3148" t="s">
        <v>8269</v>
      </c>
      <c r="O3148" s="12">
        <f t="shared" si="196"/>
        <v>11</v>
      </c>
      <c r="P3148">
        <f t="shared" si="197"/>
        <v>437.5</v>
      </c>
      <c r="Q3148" t="s">
        <v>8314</v>
      </c>
      <c r="R3148" s="16">
        <f t="shared" si="198"/>
        <v>42796.682476851856</v>
      </c>
      <c r="S3148" s="17">
        <f t="shared" si="199"/>
        <v>42841.640810185185</v>
      </c>
    </row>
    <row r="3149" spans="1:19" ht="48" hidden="1" x14ac:dyDescent="0.2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 s="12">
        <v>213</v>
      </c>
      <c r="M3149" t="b">
        <v>1</v>
      </c>
      <c r="N3149" t="s">
        <v>8269</v>
      </c>
      <c r="O3149" s="12">
        <f t="shared" si="196"/>
        <v>118</v>
      </c>
      <c r="P3149">
        <f t="shared" si="197"/>
        <v>110.35</v>
      </c>
      <c r="Q3149" t="s">
        <v>8314</v>
      </c>
      <c r="R3149" s="16">
        <f t="shared" si="198"/>
        <v>41909.969386574077</v>
      </c>
      <c r="S3149" s="17">
        <f t="shared" si="199"/>
        <v>41950.011053240742</v>
      </c>
    </row>
    <row r="3150" spans="1:19" ht="32" hidden="1" x14ac:dyDescent="0.2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 s="12">
        <v>57</v>
      </c>
      <c r="M3150" t="b">
        <v>1</v>
      </c>
      <c r="N3150" t="s">
        <v>8269</v>
      </c>
      <c r="O3150" s="12">
        <f t="shared" si="196"/>
        <v>131</v>
      </c>
      <c r="P3150">
        <f t="shared" si="197"/>
        <v>41.42</v>
      </c>
      <c r="Q3150" t="s">
        <v>8314</v>
      </c>
      <c r="R3150" s="16">
        <f t="shared" si="198"/>
        <v>41891.665324074071</v>
      </c>
      <c r="S3150" s="17">
        <f t="shared" si="199"/>
        <v>41913.166666666664</v>
      </c>
    </row>
    <row r="3151" spans="1:19" ht="48" hidden="1" x14ac:dyDescent="0.2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 s="12">
        <v>25</v>
      </c>
      <c r="M3151" t="b">
        <v>1</v>
      </c>
      <c r="N3151" t="s">
        <v>8269</v>
      </c>
      <c r="O3151" s="12">
        <f t="shared" si="196"/>
        <v>104</v>
      </c>
      <c r="P3151">
        <f t="shared" si="197"/>
        <v>52</v>
      </c>
      <c r="Q3151" t="s">
        <v>8314</v>
      </c>
      <c r="R3151" s="16">
        <f t="shared" si="198"/>
        <v>41226.017361111109</v>
      </c>
      <c r="S3151" s="17">
        <f t="shared" si="199"/>
        <v>41250.083333333336</v>
      </c>
    </row>
    <row r="3152" spans="1:19" ht="64" hidden="1" x14ac:dyDescent="0.2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 s="12">
        <v>104</v>
      </c>
      <c r="M3152" t="b">
        <v>1</v>
      </c>
      <c r="N3152" t="s">
        <v>8269</v>
      </c>
      <c r="O3152" s="12">
        <f t="shared" si="196"/>
        <v>101</v>
      </c>
      <c r="P3152">
        <f t="shared" si="197"/>
        <v>33.99</v>
      </c>
      <c r="Q3152" t="s">
        <v>8314</v>
      </c>
      <c r="R3152" s="16">
        <f t="shared" si="198"/>
        <v>40478.263923611114</v>
      </c>
      <c r="S3152" s="17">
        <f t="shared" si="199"/>
        <v>40568.166666666664</v>
      </c>
    </row>
    <row r="3153" spans="1:19" ht="32" hidden="1" x14ac:dyDescent="0.2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 s="12">
        <v>34</v>
      </c>
      <c r="M3153" t="b">
        <v>1</v>
      </c>
      <c r="N3153" t="s">
        <v>8269</v>
      </c>
      <c r="O3153" s="12">
        <f t="shared" si="196"/>
        <v>100</v>
      </c>
      <c r="P3153">
        <f t="shared" si="197"/>
        <v>103.35</v>
      </c>
      <c r="Q3153" t="s">
        <v>8314</v>
      </c>
      <c r="R3153" s="16">
        <f t="shared" si="198"/>
        <v>41862.83997685185</v>
      </c>
      <c r="S3153" s="17">
        <f t="shared" si="199"/>
        <v>41892.83997685185</v>
      </c>
    </row>
    <row r="3154" spans="1:19" ht="48" hidden="1" x14ac:dyDescent="0.2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 s="12">
        <v>67</v>
      </c>
      <c r="M3154" t="b">
        <v>1</v>
      </c>
      <c r="N3154" t="s">
        <v>8269</v>
      </c>
      <c r="O3154" s="12">
        <f t="shared" si="196"/>
        <v>106</v>
      </c>
      <c r="P3154">
        <f t="shared" si="197"/>
        <v>34.79</v>
      </c>
      <c r="Q3154" t="s">
        <v>8314</v>
      </c>
      <c r="R3154" s="16">
        <f t="shared" si="198"/>
        <v>41550.867673611108</v>
      </c>
      <c r="S3154" s="17">
        <f t="shared" si="199"/>
        <v>41580.867673611108</v>
      </c>
    </row>
    <row r="3155" spans="1:19" ht="48" hidden="1" x14ac:dyDescent="0.2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 s="12">
        <v>241</v>
      </c>
      <c r="M3155" t="b">
        <v>1</v>
      </c>
      <c r="N3155" t="s">
        <v>8269</v>
      </c>
      <c r="O3155" s="12">
        <f t="shared" si="196"/>
        <v>336</v>
      </c>
      <c r="P3155">
        <f t="shared" si="197"/>
        <v>41.77</v>
      </c>
      <c r="Q3155" t="s">
        <v>8314</v>
      </c>
      <c r="R3155" s="16">
        <f t="shared" si="198"/>
        <v>40633.154363425929</v>
      </c>
      <c r="S3155" s="17">
        <f t="shared" si="199"/>
        <v>40664.207638888889</v>
      </c>
    </row>
    <row r="3156" spans="1:19" ht="48" hidden="1" x14ac:dyDescent="0.2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 s="12">
        <v>123</v>
      </c>
      <c r="M3156" t="b">
        <v>1</v>
      </c>
      <c r="N3156" t="s">
        <v>8269</v>
      </c>
      <c r="O3156" s="12">
        <f t="shared" si="196"/>
        <v>113</v>
      </c>
      <c r="P3156">
        <f t="shared" si="197"/>
        <v>64.27</v>
      </c>
      <c r="Q3156" t="s">
        <v>8314</v>
      </c>
      <c r="R3156" s="16">
        <f t="shared" si="198"/>
        <v>40970.875671296293</v>
      </c>
      <c r="S3156" s="17">
        <f t="shared" si="199"/>
        <v>41000.834004629629</v>
      </c>
    </row>
    <row r="3157" spans="1:19" ht="48" hidden="1" x14ac:dyDescent="0.2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 s="12">
        <v>302</v>
      </c>
      <c r="M3157" t="b">
        <v>1</v>
      </c>
      <c r="N3157" t="s">
        <v>8269</v>
      </c>
      <c r="O3157" s="12">
        <f t="shared" si="196"/>
        <v>189</v>
      </c>
      <c r="P3157">
        <f t="shared" si="197"/>
        <v>31.21</v>
      </c>
      <c r="Q3157" t="s">
        <v>8314</v>
      </c>
      <c r="R3157" s="16">
        <f t="shared" si="198"/>
        <v>41233.499131944445</v>
      </c>
      <c r="S3157" s="17">
        <f t="shared" si="199"/>
        <v>41263.499131944445</v>
      </c>
    </row>
    <row r="3158" spans="1:19" ht="48" hidden="1" x14ac:dyDescent="0.2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 s="12">
        <v>89</v>
      </c>
      <c r="M3158" t="b">
        <v>1</v>
      </c>
      <c r="N3158" t="s">
        <v>8269</v>
      </c>
      <c r="O3158" s="12">
        <f t="shared" si="196"/>
        <v>102</v>
      </c>
      <c r="P3158">
        <f t="shared" si="197"/>
        <v>62.92</v>
      </c>
      <c r="Q3158" t="s">
        <v>8314</v>
      </c>
      <c r="R3158" s="16">
        <f t="shared" si="198"/>
        <v>41026.953055555554</v>
      </c>
      <c r="S3158" s="17">
        <f t="shared" si="199"/>
        <v>41061.953055555554</v>
      </c>
    </row>
    <row r="3159" spans="1:19" ht="32" hidden="1" x14ac:dyDescent="0.2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 s="12">
        <v>41</v>
      </c>
      <c r="M3159" t="b">
        <v>1</v>
      </c>
      <c r="N3159" t="s">
        <v>8269</v>
      </c>
      <c r="O3159" s="12">
        <f t="shared" si="196"/>
        <v>101</v>
      </c>
      <c r="P3159">
        <f t="shared" si="197"/>
        <v>98.54</v>
      </c>
      <c r="Q3159" t="s">
        <v>8314</v>
      </c>
      <c r="R3159" s="16">
        <f t="shared" si="198"/>
        <v>41829.788252314815</v>
      </c>
      <c r="S3159" s="17">
        <f t="shared" si="199"/>
        <v>41839.208333333336</v>
      </c>
    </row>
    <row r="3160" spans="1:19" ht="32" hidden="1" x14ac:dyDescent="0.2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 s="12">
        <v>69</v>
      </c>
      <c r="M3160" t="b">
        <v>1</v>
      </c>
      <c r="N3160" t="s">
        <v>8269</v>
      </c>
      <c r="O3160" s="12">
        <f t="shared" si="196"/>
        <v>114</v>
      </c>
      <c r="P3160">
        <f t="shared" si="197"/>
        <v>82.61</v>
      </c>
      <c r="Q3160" t="s">
        <v>8314</v>
      </c>
      <c r="R3160" s="16">
        <f t="shared" si="198"/>
        <v>41447.839722222219</v>
      </c>
      <c r="S3160" s="17">
        <f t="shared" si="199"/>
        <v>41477.839722222219</v>
      </c>
    </row>
    <row r="3161" spans="1:19" ht="32" hidden="1" x14ac:dyDescent="0.2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 s="12">
        <v>52</v>
      </c>
      <c r="M3161" t="b">
        <v>1</v>
      </c>
      <c r="N3161" t="s">
        <v>8269</v>
      </c>
      <c r="O3161" s="12">
        <f t="shared" si="196"/>
        <v>133</v>
      </c>
      <c r="P3161">
        <f t="shared" si="197"/>
        <v>38.5</v>
      </c>
      <c r="Q3161" t="s">
        <v>8314</v>
      </c>
      <c r="R3161" s="16">
        <f t="shared" si="198"/>
        <v>40884.066678240742</v>
      </c>
      <c r="S3161" s="17">
        <f t="shared" si="199"/>
        <v>40926.958333333336</v>
      </c>
    </row>
    <row r="3162" spans="1:19" ht="48" hidden="1" x14ac:dyDescent="0.2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 s="12">
        <v>57</v>
      </c>
      <c r="M3162" t="b">
        <v>1</v>
      </c>
      <c r="N3162" t="s">
        <v>8269</v>
      </c>
      <c r="O3162" s="12">
        <f t="shared" si="196"/>
        <v>102</v>
      </c>
      <c r="P3162">
        <f t="shared" si="197"/>
        <v>80.16</v>
      </c>
      <c r="Q3162" t="s">
        <v>8314</v>
      </c>
      <c r="R3162" s="16">
        <f t="shared" si="198"/>
        <v>41841.26489583333</v>
      </c>
      <c r="S3162" s="17">
        <f t="shared" si="199"/>
        <v>41864.207638888889</v>
      </c>
    </row>
    <row r="3163" spans="1:19" ht="48" hidden="1" x14ac:dyDescent="0.2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 s="12">
        <v>74</v>
      </c>
      <c r="M3163" t="b">
        <v>1</v>
      </c>
      <c r="N3163" t="s">
        <v>8269</v>
      </c>
      <c r="O3163" s="12">
        <f t="shared" si="196"/>
        <v>105</v>
      </c>
      <c r="P3163">
        <f t="shared" si="197"/>
        <v>28.41</v>
      </c>
      <c r="Q3163" t="s">
        <v>8314</v>
      </c>
      <c r="R3163" s="16">
        <f t="shared" si="198"/>
        <v>41897.536134259259</v>
      </c>
      <c r="S3163" s="17">
        <f t="shared" si="199"/>
        <v>41927.536134259259</v>
      </c>
    </row>
    <row r="3164" spans="1:19" ht="48" hidden="1" x14ac:dyDescent="0.2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 s="12">
        <v>63</v>
      </c>
      <c r="M3164" t="b">
        <v>1</v>
      </c>
      <c r="N3164" t="s">
        <v>8269</v>
      </c>
      <c r="O3164" s="12">
        <f t="shared" si="196"/>
        <v>127</v>
      </c>
      <c r="P3164">
        <f t="shared" si="197"/>
        <v>80.73</v>
      </c>
      <c r="Q3164" t="s">
        <v>8314</v>
      </c>
      <c r="R3164" s="16">
        <f t="shared" si="198"/>
        <v>41799.685902777775</v>
      </c>
      <c r="S3164" s="17">
        <f t="shared" si="199"/>
        <v>41827.083333333336</v>
      </c>
    </row>
    <row r="3165" spans="1:19" ht="48" hidden="1" x14ac:dyDescent="0.2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 s="12">
        <v>72</v>
      </c>
      <c r="M3165" t="b">
        <v>1</v>
      </c>
      <c r="N3165" t="s">
        <v>8269</v>
      </c>
      <c r="O3165" s="12">
        <f t="shared" si="196"/>
        <v>111</v>
      </c>
      <c r="P3165">
        <f t="shared" si="197"/>
        <v>200.69</v>
      </c>
      <c r="Q3165" t="s">
        <v>8314</v>
      </c>
      <c r="R3165" s="16">
        <f t="shared" si="198"/>
        <v>41775.753761574073</v>
      </c>
      <c r="S3165" s="17">
        <f t="shared" si="199"/>
        <v>41805.753761574073</v>
      </c>
    </row>
    <row r="3166" spans="1:19" ht="48" hidden="1" x14ac:dyDescent="0.2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 s="12">
        <v>71</v>
      </c>
      <c r="M3166" t="b">
        <v>1</v>
      </c>
      <c r="N3166" t="s">
        <v>8269</v>
      </c>
      <c r="O3166" s="12">
        <f t="shared" si="196"/>
        <v>107</v>
      </c>
      <c r="P3166">
        <f t="shared" si="197"/>
        <v>37.590000000000003</v>
      </c>
      <c r="Q3166" t="s">
        <v>8314</v>
      </c>
      <c r="R3166" s="16">
        <f t="shared" si="198"/>
        <v>41766.80572916667</v>
      </c>
      <c r="S3166" s="17">
        <f t="shared" si="199"/>
        <v>41799.80572916667</v>
      </c>
    </row>
    <row r="3167" spans="1:19" ht="48" hidden="1" x14ac:dyDescent="0.2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 s="12">
        <v>21</v>
      </c>
      <c r="M3167" t="b">
        <v>1</v>
      </c>
      <c r="N3167" t="s">
        <v>8269</v>
      </c>
      <c r="O3167" s="12">
        <f t="shared" si="196"/>
        <v>163</v>
      </c>
      <c r="P3167">
        <f t="shared" si="197"/>
        <v>58.1</v>
      </c>
      <c r="Q3167" t="s">
        <v>8314</v>
      </c>
      <c r="R3167" s="16">
        <f t="shared" si="198"/>
        <v>40644.159259259257</v>
      </c>
      <c r="S3167" s="17">
        <f t="shared" si="199"/>
        <v>40666.165972222225</v>
      </c>
    </row>
    <row r="3168" spans="1:19" ht="48" hidden="1" x14ac:dyDescent="0.2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 s="12">
        <v>930</v>
      </c>
      <c r="M3168" t="b">
        <v>1</v>
      </c>
      <c r="N3168" t="s">
        <v>8269</v>
      </c>
      <c r="O3168" s="12">
        <f t="shared" si="196"/>
        <v>160</v>
      </c>
      <c r="P3168">
        <f t="shared" si="197"/>
        <v>60.3</v>
      </c>
      <c r="Q3168" t="s">
        <v>8314</v>
      </c>
      <c r="R3168" s="16">
        <f t="shared" si="198"/>
        <v>41940.69158564815</v>
      </c>
      <c r="S3168" s="17">
        <f t="shared" si="199"/>
        <v>41969.332638888889</v>
      </c>
    </row>
    <row r="3169" spans="1:19" ht="32" hidden="1" x14ac:dyDescent="0.2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 s="12">
        <v>55</v>
      </c>
      <c r="M3169" t="b">
        <v>1</v>
      </c>
      <c r="N3169" t="s">
        <v>8269</v>
      </c>
      <c r="O3169" s="12">
        <f t="shared" si="196"/>
        <v>116</v>
      </c>
      <c r="P3169">
        <f t="shared" si="197"/>
        <v>63.36</v>
      </c>
      <c r="Q3169" t="s">
        <v>8314</v>
      </c>
      <c r="R3169" s="16">
        <f t="shared" si="198"/>
        <v>41839.175706018519</v>
      </c>
      <c r="S3169" s="17">
        <f t="shared" si="199"/>
        <v>41853.175706018519</v>
      </c>
    </row>
    <row r="3170" spans="1:19" ht="48" hidden="1" x14ac:dyDescent="0.2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 s="12">
        <v>61</v>
      </c>
      <c r="M3170" t="b">
        <v>1</v>
      </c>
      <c r="N3170" t="s">
        <v>8269</v>
      </c>
      <c r="O3170" s="12">
        <f t="shared" si="196"/>
        <v>124</v>
      </c>
      <c r="P3170">
        <f t="shared" si="197"/>
        <v>50.9</v>
      </c>
      <c r="Q3170" t="s">
        <v>8314</v>
      </c>
      <c r="R3170" s="16">
        <f t="shared" si="198"/>
        <v>41772.105937500004</v>
      </c>
      <c r="S3170" s="17">
        <f t="shared" si="199"/>
        <v>41803.916666666664</v>
      </c>
    </row>
    <row r="3171" spans="1:19" ht="32" hidden="1" x14ac:dyDescent="0.2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 s="12">
        <v>82</v>
      </c>
      <c r="M3171" t="b">
        <v>1</v>
      </c>
      <c r="N3171" t="s">
        <v>8269</v>
      </c>
      <c r="O3171" s="12">
        <f t="shared" si="196"/>
        <v>103</v>
      </c>
      <c r="P3171">
        <f t="shared" si="197"/>
        <v>100.5</v>
      </c>
      <c r="Q3171" t="s">
        <v>8314</v>
      </c>
      <c r="R3171" s="16">
        <f t="shared" si="198"/>
        <v>41591.737974537034</v>
      </c>
      <c r="S3171" s="17">
        <f t="shared" si="199"/>
        <v>41621.207638888889</v>
      </c>
    </row>
    <row r="3172" spans="1:19" ht="32" hidden="1" x14ac:dyDescent="0.2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 s="12">
        <v>71</v>
      </c>
      <c r="M3172" t="b">
        <v>1</v>
      </c>
      <c r="N3172" t="s">
        <v>8269</v>
      </c>
      <c r="O3172" s="12">
        <f t="shared" si="196"/>
        <v>112</v>
      </c>
      <c r="P3172">
        <f t="shared" si="197"/>
        <v>31.62</v>
      </c>
      <c r="Q3172" t="s">
        <v>8314</v>
      </c>
      <c r="R3172" s="16">
        <f t="shared" si="198"/>
        <v>41789.080370370371</v>
      </c>
      <c r="S3172" s="17">
        <f t="shared" si="199"/>
        <v>41822.166666666664</v>
      </c>
    </row>
    <row r="3173" spans="1:19" ht="48" hidden="1" x14ac:dyDescent="0.2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 s="12">
        <v>117</v>
      </c>
      <c r="M3173" t="b">
        <v>1</v>
      </c>
      <c r="N3173" t="s">
        <v>8269</v>
      </c>
      <c r="O3173" s="12">
        <f t="shared" si="196"/>
        <v>109</v>
      </c>
      <c r="P3173">
        <f t="shared" si="197"/>
        <v>65.099999999999994</v>
      </c>
      <c r="Q3173" t="s">
        <v>8314</v>
      </c>
      <c r="R3173" s="16">
        <f t="shared" si="198"/>
        <v>42466.608310185184</v>
      </c>
      <c r="S3173" s="17">
        <f t="shared" si="199"/>
        <v>42496.608310185184</v>
      </c>
    </row>
    <row r="3174" spans="1:19" ht="48" hidden="1" x14ac:dyDescent="0.2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 s="12">
        <v>29</v>
      </c>
      <c r="M3174" t="b">
        <v>1</v>
      </c>
      <c r="N3174" t="s">
        <v>8269</v>
      </c>
      <c r="O3174" s="12">
        <f t="shared" si="196"/>
        <v>115</v>
      </c>
      <c r="P3174">
        <f t="shared" si="197"/>
        <v>79.31</v>
      </c>
      <c r="Q3174" t="s">
        <v>8314</v>
      </c>
      <c r="R3174" s="16">
        <f t="shared" si="198"/>
        <v>40923.729953703703</v>
      </c>
      <c r="S3174" s="17">
        <f t="shared" si="199"/>
        <v>40953.729953703703</v>
      </c>
    </row>
    <row r="3175" spans="1:19" ht="48" hidden="1" x14ac:dyDescent="0.2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 s="12">
        <v>74</v>
      </c>
      <c r="M3175" t="b">
        <v>1</v>
      </c>
      <c r="N3175" t="s">
        <v>8269</v>
      </c>
      <c r="O3175" s="12">
        <f t="shared" si="196"/>
        <v>103</v>
      </c>
      <c r="P3175">
        <f t="shared" si="197"/>
        <v>139.19</v>
      </c>
      <c r="Q3175" t="s">
        <v>8314</v>
      </c>
      <c r="R3175" s="16">
        <f t="shared" si="198"/>
        <v>41878.878379629627</v>
      </c>
      <c r="S3175" s="17">
        <f t="shared" si="199"/>
        <v>41908.878379629627</v>
      </c>
    </row>
    <row r="3176" spans="1:19" ht="48" hidden="1" x14ac:dyDescent="0.2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 s="12">
        <v>23</v>
      </c>
      <c r="M3176" t="b">
        <v>1</v>
      </c>
      <c r="N3176" t="s">
        <v>8269</v>
      </c>
      <c r="O3176" s="12">
        <f t="shared" si="196"/>
        <v>101</v>
      </c>
      <c r="P3176">
        <f t="shared" si="197"/>
        <v>131.91</v>
      </c>
      <c r="Q3176" t="s">
        <v>8314</v>
      </c>
      <c r="R3176" s="16">
        <f t="shared" si="198"/>
        <v>41862.864675925928</v>
      </c>
      <c r="S3176" s="17">
        <f t="shared" si="199"/>
        <v>41876.864675925928</v>
      </c>
    </row>
    <row r="3177" spans="1:19" ht="48" hidden="1" x14ac:dyDescent="0.2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 s="12">
        <v>60</v>
      </c>
      <c r="M3177" t="b">
        <v>1</v>
      </c>
      <c r="N3177" t="s">
        <v>8269</v>
      </c>
      <c r="O3177" s="12">
        <f t="shared" si="196"/>
        <v>110</v>
      </c>
      <c r="P3177">
        <f t="shared" si="197"/>
        <v>91.3</v>
      </c>
      <c r="Q3177" t="s">
        <v>8314</v>
      </c>
      <c r="R3177" s="16">
        <f t="shared" si="198"/>
        <v>40531.886886574073</v>
      </c>
      <c r="S3177" s="17">
        <f t="shared" si="199"/>
        <v>40591.886886574073</v>
      </c>
    </row>
    <row r="3178" spans="1:19" ht="48" hidden="1" x14ac:dyDescent="0.2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 s="12">
        <v>55</v>
      </c>
      <c r="M3178" t="b">
        <v>1</v>
      </c>
      <c r="N3178" t="s">
        <v>8269</v>
      </c>
      <c r="O3178" s="12">
        <f t="shared" si="196"/>
        <v>115</v>
      </c>
      <c r="P3178">
        <f t="shared" si="197"/>
        <v>39.67</v>
      </c>
      <c r="Q3178" t="s">
        <v>8314</v>
      </c>
      <c r="R3178" s="16">
        <f t="shared" si="198"/>
        <v>41477.930914351848</v>
      </c>
      <c r="S3178" s="17">
        <f t="shared" si="199"/>
        <v>41504.625</v>
      </c>
    </row>
    <row r="3179" spans="1:19" ht="48" hidden="1" x14ac:dyDescent="0.2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 s="12">
        <v>51</v>
      </c>
      <c r="M3179" t="b">
        <v>1</v>
      </c>
      <c r="N3179" t="s">
        <v>8269</v>
      </c>
      <c r="O3179" s="12">
        <f t="shared" si="196"/>
        <v>117</v>
      </c>
      <c r="P3179">
        <f t="shared" si="197"/>
        <v>57.55</v>
      </c>
      <c r="Q3179" t="s">
        <v>8314</v>
      </c>
      <c r="R3179" s="16">
        <f t="shared" si="198"/>
        <v>41781.666770833333</v>
      </c>
      <c r="S3179" s="17">
        <f t="shared" si="199"/>
        <v>41811.666770833333</v>
      </c>
    </row>
    <row r="3180" spans="1:19" ht="48" hidden="1" x14ac:dyDescent="0.2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 s="12">
        <v>78</v>
      </c>
      <c r="M3180" t="b">
        <v>1</v>
      </c>
      <c r="N3180" t="s">
        <v>8269</v>
      </c>
      <c r="O3180" s="12">
        <f t="shared" si="196"/>
        <v>172</v>
      </c>
      <c r="P3180">
        <f t="shared" si="197"/>
        <v>33.03</v>
      </c>
      <c r="Q3180" t="s">
        <v>8314</v>
      </c>
      <c r="R3180" s="16">
        <f t="shared" si="198"/>
        <v>41806.605034722219</v>
      </c>
      <c r="S3180" s="17">
        <f t="shared" si="199"/>
        <v>41836.605034722219</v>
      </c>
    </row>
    <row r="3181" spans="1:19" ht="32" hidden="1" x14ac:dyDescent="0.2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 s="12">
        <v>62</v>
      </c>
      <c r="M3181" t="b">
        <v>1</v>
      </c>
      <c r="N3181" t="s">
        <v>8269</v>
      </c>
      <c r="O3181" s="12">
        <f t="shared" si="196"/>
        <v>114</v>
      </c>
      <c r="P3181">
        <f t="shared" si="197"/>
        <v>77.34</v>
      </c>
      <c r="Q3181" t="s">
        <v>8314</v>
      </c>
      <c r="R3181" s="16">
        <f t="shared" si="198"/>
        <v>41375.702210648145</v>
      </c>
      <c r="S3181" s="17">
        <f t="shared" si="199"/>
        <v>41400.702210648145</v>
      </c>
    </row>
    <row r="3182" spans="1:19" ht="48" hidden="1" x14ac:dyDescent="0.2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 s="12">
        <v>45</v>
      </c>
      <c r="M3182" t="b">
        <v>1</v>
      </c>
      <c r="N3182" t="s">
        <v>8269</v>
      </c>
      <c r="O3182" s="12">
        <f t="shared" si="196"/>
        <v>120</v>
      </c>
      <c r="P3182">
        <f t="shared" si="197"/>
        <v>31.93</v>
      </c>
      <c r="Q3182" t="s">
        <v>8314</v>
      </c>
      <c r="R3182" s="16">
        <f t="shared" si="198"/>
        <v>41780.412604166668</v>
      </c>
      <c r="S3182" s="17">
        <f t="shared" si="199"/>
        <v>41810.412604166668</v>
      </c>
    </row>
    <row r="3183" spans="1:19" ht="48" hidden="1" x14ac:dyDescent="0.2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 s="12">
        <v>15</v>
      </c>
      <c r="M3183" t="b">
        <v>1</v>
      </c>
      <c r="N3183" t="s">
        <v>8269</v>
      </c>
      <c r="O3183" s="12">
        <f t="shared" si="196"/>
        <v>109</v>
      </c>
      <c r="P3183">
        <f t="shared" si="197"/>
        <v>36.33</v>
      </c>
      <c r="Q3183" t="s">
        <v>8314</v>
      </c>
      <c r="R3183" s="16">
        <f t="shared" si="198"/>
        <v>41779.310034722221</v>
      </c>
      <c r="S3183" s="17">
        <f t="shared" si="199"/>
        <v>41805.666666666664</v>
      </c>
    </row>
    <row r="3184" spans="1:19" ht="64" hidden="1" x14ac:dyDescent="0.2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 s="12">
        <v>151</v>
      </c>
      <c r="M3184" t="b">
        <v>1</v>
      </c>
      <c r="N3184" t="s">
        <v>8269</v>
      </c>
      <c r="O3184" s="12">
        <f t="shared" si="196"/>
        <v>101</v>
      </c>
      <c r="P3184">
        <f t="shared" si="197"/>
        <v>46.77</v>
      </c>
      <c r="Q3184" t="s">
        <v>8314</v>
      </c>
      <c r="R3184" s="16">
        <f t="shared" si="198"/>
        <v>40883.949317129627</v>
      </c>
      <c r="S3184" s="17">
        <f t="shared" si="199"/>
        <v>40939.708333333336</v>
      </c>
    </row>
    <row r="3185" spans="1:19" ht="48" hidden="1" x14ac:dyDescent="0.2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 s="12">
        <v>68</v>
      </c>
      <c r="M3185" t="b">
        <v>1</v>
      </c>
      <c r="N3185" t="s">
        <v>8269</v>
      </c>
      <c r="O3185" s="12">
        <f t="shared" si="196"/>
        <v>109</v>
      </c>
      <c r="P3185">
        <f t="shared" si="197"/>
        <v>40.07</v>
      </c>
      <c r="Q3185" t="s">
        <v>8314</v>
      </c>
      <c r="R3185" s="16">
        <f t="shared" si="198"/>
        <v>41491.79478009259</v>
      </c>
      <c r="S3185" s="17">
        <f t="shared" si="199"/>
        <v>41509.79478009259</v>
      </c>
    </row>
    <row r="3186" spans="1:19" ht="48" hidden="1" x14ac:dyDescent="0.2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 s="12">
        <v>46</v>
      </c>
      <c r="M3186" t="b">
        <v>1</v>
      </c>
      <c r="N3186" t="s">
        <v>8269</v>
      </c>
      <c r="O3186" s="12">
        <f t="shared" si="196"/>
        <v>107</v>
      </c>
      <c r="P3186">
        <f t="shared" si="197"/>
        <v>100.22</v>
      </c>
      <c r="Q3186" t="s">
        <v>8314</v>
      </c>
      <c r="R3186" s="16">
        <f t="shared" si="198"/>
        <v>41791.993414351848</v>
      </c>
      <c r="S3186" s="17">
        <f t="shared" si="199"/>
        <v>41821.993414351848</v>
      </c>
    </row>
    <row r="3187" spans="1:19" ht="48" hidden="1" x14ac:dyDescent="0.2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 s="12">
        <v>24</v>
      </c>
      <c r="M3187" t="b">
        <v>1</v>
      </c>
      <c r="N3187" t="s">
        <v>8269</v>
      </c>
      <c r="O3187" s="12">
        <f t="shared" si="196"/>
        <v>100</v>
      </c>
      <c r="P3187">
        <f t="shared" si="197"/>
        <v>41.67</v>
      </c>
      <c r="Q3187" t="s">
        <v>8314</v>
      </c>
      <c r="R3187" s="16">
        <f t="shared" si="198"/>
        <v>41829.977326388893</v>
      </c>
      <c r="S3187" s="17">
        <f t="shared" si="199"/>
        <v>41836.977326388893</v>
      </c>
    </row>
    <row r="3188" spans="1:19" ht="48" hidden="1" x14ac:dyDescent="0.2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 s="12">
        <v>70</v>
      </c>
      <c r="M3188" t="b">
        <v>1</v>
      </c>
      <c r="N3188" t="s">
        <v>8269</v>
      </c>
      <c r="O3188" s="12">
        <f t="shared" si="196"/>
        <v>102</v>
      </c>
      <c r="P3188">
        <f t="shared" si="197"/>
        <v>46.71</v>
      </c>
      <c r="Q3188" t="s">
        <v>8314</v>
      </c>
      <c r="R3188" s="16">
        <f t="shared" si="198"/>
        <v>41868.924050925925</v>
      </c>
      <c r="S3188" s="17">
        <f t="shared" si="199"/>
        <v>41898.875</v>
      </c>
    </row>
    <row r="3189" spans="1:19" ht="48" hidden="1" x14ac:dyDescent="0.2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 s="12">
        <v>244</v>
      </c>
      <c r="M3189" t="b">
        <v>1</v>
      </c>
      <c r="N3189" t="s">
        <v>8269</v>
      </c>
      <c r="O3189" s="12">
        <f t="shared" si="196"/>
        <v>116</v>
      </c>
      <c r="P3189">
        <f t="shared" si="197"/>
        <v>71.489999999999995</v>
      </c>
      <c r="Q3189" t="s">
        <v>8314</v>
      </c>
      <c r="R3189" s="16">
        <f t="shared" si="198"/>
        <v>41835.666354166664</v>
      </c>
      <c r="S3189" s="17">
        <f t="shared" si="199"/>
        <v>41855.666354166664</v>
      </c>
    </row>
    <row r="3190" spans="1:19" ht="48" x14ac:dyDescent="0.2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 s="12">
        <v>9</v>
      </c>
      <c r="M3190" t="b">
        <v>0</v>
      </c>
      <c r="N3190" t="s">
        <v>8303</v>
      </c>
      <c r="O3190" s="12">
        <f t="shared" si="196"/>
        <v>65</v>
      </c>
      <c r="P3190">
        <f t="shared" si="197"/>
        <v>14.44</v>
      </c>
      <c r="Q3190" t="s">
        <v>8348</v>
      </c>
      <c r="R3190" s="16">
        <f t="shared" si="198"/>
        <v>42144.415532407409</v>
      </c>
      <c r="S3190" s="17">
        <f t="shared" si="199"/>
        <v>42165.415532407409</v>
      </c>
    </row>
    <row r="3191" spans="1:19" ht="48" hidden="1" x14ac:dyDescent="0.2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 s="12">
        <v>19</v>
      </c>
      <c r="M3191" t="b">
        <v>0</v>
      </c>
      <c r="N3191" t="s">
        <v>8303</v>
      </c>
      <c r="O3191" s="12">
        <f t="shared" si="196"/>
        <v>12</v>
      </c>
      <c r="P3191">
        <f t="shared" si="197"/>
        <v>356.84</v>
      </c>
      <c r="Q3191" t="s">
        <v>8348</v>
      </c>
      <c r="R3191" s="16">
        <f t="shared" si="198"/>
        <v>42118.346435185187</v>
      </c>
      <c r="S3191" s="17">
        <f t="shared" si="199"/>
        <v>42148.346435185187</v>
      </c>
    </row>
    <row r="3192" spans="1:19" ht="48" hidden="1" x14ac:dyDescent="0.2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 s="12">
        <v>0</v>
      </c>
      <c r="M3192" t="b">
        <v>0</v>
      </c>
      <c r="N3192" t="s">
        <v>8303</v>
      </c>
      <c r="O3192" s="12">
        <f t="shared" si="196"/>
        <v>0</v>
      </c>
      <c r="P3192">
        <f t="shared" si="197"/>
        <v>0</v>
      </c>
      <c r="Q3192" t="s">
        <v>8348</v>
      </c>
      <c r="R3192" s="16">
        <f t="shared" si="198"/>
        <v>42683.151331018518</v>
      </c>
      <c r="S3192" s="17">
        <f t="shared" si="199"/>
        <v>42713.192997685182</v>
      </c>
    </row>
    <row r="3193" spans="1:19" ht="48" hidden="1" x14ac:dyDescent="0.2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 s="12">
        <v>4</v>
      </c>
      <c r="M3193" t="b">
        <v>0</v>
      </c>
      <c r="N3193" t="s">
        <v>8303</v>
      </c>
      <c r="O3193" s="12">
        <f t="shared" si="196"/>
        <v>4</v>
      </c>
      <c r="P3193">
        <f t="shared" si="197"/>
        <v>37.75</v>
      </c>
      <c r="Q3193" t="s">
        <v>8348</v>
      </c>
      <c r="R3193" s="16">
        <f t="shared" si="198"/>
        <v>42538.755428240736</v>
      </c>
      <c r="S3193" s="17">
        <f t="shared" si="199"/>
        <v>42598.755428240736</v>
      </c>
    </row>
    <row r="3194" spans="1:19" ht="48" x14ac:dyDescent="0.2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 s="12">
        <v>8</v>
      </c>
      <c r="M3194" t="b">
        <v>0</v>
      </c>
      <c r="N3194" t="s">
        <v>8303</v>
      </c>
      <c r="O3194" s="12">
        <f t="shared" si="196"/>
        <v>1</v>
      </c>
      <c r="P3194">
        <f t="shared" si="197"/>
        <v>12.75</v>
      </c>
      <c r="Q3194" t="s">
        <v>8348</v>
      </c>
      <c r="R3194" s="16">
        <f t="shared" si="198"/>
        <v>42018.94049768518</v>
      </c>
      <c r="S3194" s="17">
        <f t="shared" si="199"/>
        <v>42063.916666666672</v>
      </c>
    </row>
    <row r="3195" spans="1:19" ht="48" x14ac:dyDescent="0.2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 s="12">
        <v>24</v>
      </c>
      <c r="M3195" t="b">
        <v>0</v>
      </c>
      <c r="N3195" t="s">
        <v>8303</v>
      </c>
      <c r="O3195" s="12">
        <f t="shared" si="196"/>
        <v>12</v>
      </c>
      <c r="P3195">
        <f t="shared" si="197"/>
        <v>24.46</v>
      </c>
      <c r="Q3195" t="s">
        <v>8348</v>
      </c>
      <c r="R3195" s="16">
        <f t="shared" si="198"/>
        <v>42010.968240740738</v>
      </c>
      <c r="S3195" s="17">
        <f t="shared" si="199"/>
        <v>42055.968240740738</v>
      </c>
    </row>
    <row r="3196" spans="1:19" ht="48" hidden="1" x14ac:dyDescent="0.2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 s="12">
        <v>0</v>
      </c>
      <c r="M3196" t="b">
        <v>0</v>
      </c>
      <c r="N3196" t="s">
        <v>8303</v>
      </c>
      <c r="O3196" s="12">
        <f t="shared" si="196"/>
        <v>0</v>
      </c>
      <c r="P3196">
        <f t="shared" si="197"/>
        <v>0</v>
      </c>
      <c r="Q3196" t="s">
        <v>8348</v>
      </c>
      <c r="R3196" s="16">
        <f t="shared" si="198"/>
        <v>42182.062476851846</v>
      </c>
      <c r="S3196" s="17">
        <f t="shared" si="199"/>
        <v>42212.062476851846</v>
      </c>
    </row>
    <row r="3197" spans="1:19" ht="48" hidden="1" x14ac:dyDescent="0.2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 s="12">
        <v>39</v>
      </c>
      <c r="M3197" t="b">
        <v>0</v>
      </c>
      <c r="N3197" t="s">
        <v>8303</v>
      </c>
      <c r="O3197" s="12">
        <f t="shared" si="196"/>
        <v>59</v>
      </c>
      <c r="P3197">
        <f t="shared" si="197"/>
        <v>53.08</v>
      </c>
      <c r="Q3197" t="s">
        <v>8348</v>
      </c>
      <c r="R3197" s="16">
        <f t="shared" si="198"/>
        <v>42017.594236111108</v>
      </c>
      <c r="S3197" s="17">
        <f t="shared" si="199"/>
        <v>42047.594236111108</v>
      </c>
    </row>
    <row r="3198" spans="1:19" ht="48" hidden="1" x14ac:dyDescent="0.2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 s="12">
        <v>6</v>
      </c>
      <c r="M3198" t="b">
        <v>0</v>
      </c>
      <c r="N3198" t="s">
        <v>8303</v>
      </c>
      <c r="O3198" s="12">
        <f t="shared" si="196"/>
        <v>0</v>
      </c>
      <c r="P3198">
        <f t="shared" si="197"/>
        <v>300</v>
      </c>
      <c r="Q3198" t="s">
        <v>8348</v>
      </c>
      <c r="R3198" s="16">
        <f t="shared" si="198"/>
        <v>42157.598090277781</v>
      </c>
      <c r="S3198" s="17">
        <f t="shared" si="199"/>
        <v>42217.583333333328</v>
      </c>
    </row>
    <row r="3199" spans="1:19" ht="32" hidden="1" x14ac:dyDescent="0.2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 s="12">
        <v>4</v>
      </c>
      <c r="M3199" t="b">
        <v>0</v>
      </c>
      <c r="N3199" t="s">
        <v>8303</v>
      </c>
      <c r="O3199" s="12">
        <f t="shared" si="196"/>
        <v>11</v>
      </c>
      <c r="P3199">
        <f t="shared" si="197"/>
        <v>286.25</v>
      </c>
      <c r="Q3199" t="s">
        <v>8348</v>
      </c>
      <c r="R3199" s="16">
        <f t="shared" si="198"/>
        <v>42009.493263888886</v>
      </c>
      <c r="S3199" s="17">
        <f t="shared" si="199"/>
        <v>42039.493263888886</v>
      </c>
    </row>
    <row r="3200" spans="1:19" ht="48" hidden="1" x14ac:dyDescent="0.2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 s="12">
        <v>3</v>
      </c>
      <c r="M3200" t="b">
        <v>0</v>
      </c>
      <c r="N3200" t="s">
        <v>8303</v>
      </c>
      <c r="O3200" s="12">
        <f t="shared" si="196"/>
        <v>0</v>
      </c>
      <c r="P3200">
        <f t="shared" si="197"/>
        <v>36.67</v>
      </c>
      <c r="Q3200" t="s">
        <v>8348</v>
      </c>
      <c r="R3200" s="16">
        <f t="shared" si="198"/>
        <v>42013.424502314811</v>
      </c>
      <c r="S3200" s="17">
        <f t="shared" si="199"/>
        <v>42051.424502314811</v>
      </c>
    </row>
    <row r="3201" spans="1:19" ht="48" hidden="1" x14ac:dyDescent="0.2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 s="12">
        <v>53</v>
      </c>
      <c r="M3201" t="b">
        <v>0</v>
      </c>
      <c r="N3201" t="s">
        <v>8303</v>
      </c>
      <c r="O3201" s="12">
        <f t="shared" si="196"/>
        <v>52</v>
      </c>
      <c r="P3201">
        <f t="shared" si="197"/>
        <v>49.21</v>
      </c>
      <c r="Q3201" t="s">
        <v>8348</v>
      </c>
      <c r="R3201" s="16">
        <f t="shared" si="198"/>
        <v>41858.761782407404</v>
      </c>
      <c r="S3201" s="17">
        <f t="shared" si="199"/>
        <v>41888.875</v>
      </c>
    </row>
    <row r="3202" spans="1:19" ht="48" hidden="1" x14ac:dyDescent="0.2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 s="12">
        <v>1</v>
      </c>
      <c r="M3202" t="b">
        <v>0</v>
      </c>
      <c r="N3202" t="s">
        <v>8303</v>
      </c>
      <c r="O3202" s="12">
        <f t="shared" ref="O3202:O3265" si="200">ROUND(E3202/D3202*100,0)</f>
        <v>0</v>
      </c>
      <c r="P3202">
        <f t="shared" si="197"/>
        <v>1</v>
      </c>
      <c r="Q3202" t="s">
        <v>8348</v>
      </c>
      <c r="R3202" s="16">
        <f t="shared" si="198"/>
        <v>42460.320613425924</v>
      </c>
      <c r="S3202" s="17">
        <f t="shared" si="199"/>
        <v>42490.231944444444</v>
      </c>
    </row>
    <row r="3203" spans="1:19" ht="48" x14ac:dyDescent="0.2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 s="12">
        <v>2</v>
      </c>
      <c r="M3203" t="b">
        <v>0</v>
      </c>
      <c r="N3203" t="s">
        <v>8303</v>
      </c>
      <c r="O3203" s="12">
        <f t="shared" si="200"/>
        <v>1</v>
      </c>
      <c r="P3203">
        <f t="shared" ref="P3203:P3266" si="201">IFERROR(ROUND(E3203/L3203,2),0)</f>
        <v>12.5</v>
      </c>
      <c r="Q3203" t="s">
        <v>8348</v>
      </c>
      <c r="R3203" s="16">
        <f t="shared" ref="R3203:R3266" si="202">(((J3203/60)/60)/24)+DATE(1970,1,1)</f>
        <v>41861.767094907409</v>
      </c>
      <c r="S3203" s="17">
        <f t="shared" ref="S3203:S3266" si="203">(((I3203/60)/60)/24)+DATE(1970,1,1)</f>
        <v>41882.767094907409</v>
      </c>
    </row>
    <row r="3204" spans="1:19" ht="48" hidden="1" x14ac:dyDescent="0.2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 s="12">
        <v>25</v>
      </c>
      <c r="M3204" t="b">
        <v>0</v>
      </c>
      <c r="N3204" t="s">
        <v>8303</v>
      </c>
      <c r="O3204" s="12">
        <f t="shared" si="200"/>
        <v>55</v>
      </c>
      <c r="P3204">
        <f t="shared" si="201"/>
        <v>109.04</v>
      </c>
      <c r="Q3204" t="s">
        <v>8348</v>
      </c>
      <c r="R3204" s="16">
        <f t="shared" si="202"/>
        <v>42293.853541666671</v>
      </c>
      <c r="S3204" s="17">
        <f t="shared" si="203"/>
        <v>42352.249305555553</v>
      </c>
    </row>
    <row r="3205" spans="1:19" ht="32" hidden="1" x14ac:dyDescent="0.2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 s="12">
        <v>6</v>
      </c>
      <c r="M3205" t="b">
        <v>0</v>
      </c>
      <c r="N3205" t="s">
        <v>8303</v>
      </c>
      <c r="O3205" s="12">
        <f t="shared" si="200"/>
        <v>25</v>
      </c>
      <c r="P3205">
        <f t="shared" si="201"/>
        <v>41.67</v>
      </c>
      <c r="Q3205" t="s">
        <v>8348</v>
      </c>
      <c r="R3205" s="16">
        <f t="shared" si="202"/>
        <v>42242.988680555558</v>
      </c>
      <c r="S3205" s="17">
        <f t="shared" si="203"/>
        <v>42272.988680555558</v>
      </c>
    </row>
    <row r="3206" spans="1:19" ht="48" hidden="1" x14ac:dyDescent="0.2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 s="12">
        <v>0</v>
      </c>
      <c r="M3206" t="b">
        <v>0</v>
      </c>
      <c r="N3206" t="s">
        <v>8303</v>
      </c>
      <c r="O3206" s="12">
        <f t="shared" si="200"/>
        <v>0</v>
      </c>
      <c r="P3206">
        <f t="shared" si="201"/>
        <v>0</v>
      </c>
      <c r="Q3206" t="s">
        <v>8348</v>
      </c>
      <c r="R3206" s="16">
        <f t="shared" si="202"/>
        <v>42172.686099537037</v>
      </c>
      <c r="S3206" s="17">
        <f t="shared" si="203"/>
        <v>42202.676388888889</v>
      </c>
    </row>
    <row r="3207" spans="1:19" ht="48" x14ac:dyDescent="0.2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 s="12">
        <v>12</v>
      </c>
      <c r="M3207" t="b">
        <v>0</v>
      </c>
      <c r="N3207" t="s">
        <v>8303</v>
      </c>
      <c r="O3207" s="12">
        <f t="shared" si="200"/>
        <v>3</v>
      </c>
      <c r="P3207">
        <f t="shared" si="201"/>
        <v>22.75</v>
      </c>
      <c r="Q3207" t="s">
        <v>8348</v>
      </c>
      <c r="R3207" s="16">
        <f t="shared" si="202"/>
        <v>42095.374675925923</v>
      </c>
      <c r="S3207" s="17">
        <f t="shared" si="203"/>
        <v>42125.374675925923</v>
      </c>
    </row>
    <row r="3208" spans="1:19" ht="48" hidden="1" x14ac:dyDescent="0.2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 s="12">
        <v>0</v>
      </c>
      <c r="M3208" t="b">
        <v>0</v>
      </c>
      <c r="N3208" t="s">
        <v>8303</v>
      </c>
      <c r="O3208" s="12">
        <f t="shared" si="200"/>
        <v>0</v>
      </c>
      <c r="P3208">
        <f t="shared" si="201"/>
        <v>0</v>
      </c>
      <c r="Q3208" t="s">
        <v>8348</v>
      </c>
      <c r="R3208" s="16">
        <f t="shared" si="202"/>
        <v>42236.276053240741</v>
      </c>
      <c r="S3208" s="17">
        <f t="shared" si="203"/>
        <v>42266.276053240741</v>
      </c>
    </row>
    <row r="3209" spans="1:19" ht="48" hidden="1" x14ac:dyDescent="0.2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 s="12">
        <v>36</v>
      </c>
      <c r="M3209" t="b">
        <v>0</v>
      </c>
      <c r="N3209" t="s">
        <v>8303</v>
      </c>
      <c r="O3209" s="12">
        <f t="shared" si="200"/>
        <v>46</v>
      </c>
      <c r="P3209">
        <f t="shared" si="201"/>
        <v>70.83</v>
      </c>
      <c r="Q3209" t="s">
        <v>8348</v>
      </c>
      <c r="R3209" s="16">
        <f t="shared" si="202"/>
        <v>42057.277858796297</v>
      </c>
      <c r="S3209" s="17">
        <f t="shared" si="203"/>
        <v>42117.236192129625</v>
      </c>
    </row>
    <row r="3210" spans="1:19" ht="48" hidden="1" x14ac:dyDescent="0.2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 s="12">
        <v>82</v>
      </c>
      <c r="M3210" t="b">
        <v>1</v>
      </c>
      <c r="N3210" t="s">
        <v>8269</v>
      </c>
      <c r="O3210" s="12">
        <f t="shared" si="200"/>
        <v>104</v>
      </c>
      <c r="P3210">
        <f t="shared" si="201"/>
        <v>63.11</v>
      </c>
      <c r="Q3210" t="s">
        <v>8314</v>
      </c>
      <c r="R3210" s="16">
        <f t="shared" si="202"/>
        <v>41827.605057870373</v>
      </c>
      <c r="S3210" s="17">
        <f t="shared" si="203"/>
        <v>41848.605057870373</v>
      </c>
    </row>
    <row r="3211" spans="1:19" ht="48" hidden="1" x14ac:dyDescent="0.2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 s="12">
        <v>226</v>
      </c>
      <c r="M3211" t="b">
        <v>1</v>
      </c>
      <c r="N3211" t="s">
        <v>8269</v>
      </c>
      <c r="O3211" s="12">
        <f t="shared" si="200"/>
        <v>119</v>
      </c>
      <c r="P3211">
        <f t="shared" si="201"/>
        <v>50.16</v>
      </c>
      <c r="Q3211" t="s">
        <v>8314</v>
      </c>
      <c r="R3211" s="16">
        <f t="shared" si="202"/>
        <v>41778.637245370373</v>
      </c>
      <c r="S3211" s="17">
        <f t="shared" si="203"/>
        <v>41810.958333333336</v>
      </c>
    </row>
    <row r="3212" spans="1:19" ht="48" hidden="1" x14ac:dyDescent="0.2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 s="12">
        <v>60</v>
      </c>
      <c r="M3212" t="b">
        <v>1</v>
      </c>
      <c r="N3212" t="s">
        <v>8269</v>
      </c>
      <c r="O3212" s="12">
        <f t="shared" si="200"/>
        <v>126</v>
      </c>
      <c r="P3212">
        <f t="shared" si="201"/>
        <v>62.88</v>
      </c>
      <c r="Q3212" t="s">
        <v>8314</v>
      </c>
      <c r="R3212" s="16">
        <f t="shared" si="202"/>
        <v>41013.936562499999</v>
      </c>
      <c r="S3212" s="17">
        <f t="shared" si="203"/>
        <v>41061.165972222225</v>
      </c>
    </row>
    <row r="3213" spans="1:19" ht="48" hidden="1" x14ac:dyDescent="0.2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 s="12">
        <v>322</v>
      </c>
      <c r="M3213" t="b">
        <v>1</v>
      </c>
      <c r="N3213" t="s">
        <v>8269</v>
      </c>
      <c r="O3213" s="12">
        <f t="shared" si="200"/>
        <v>120</v>
      </c>
      <c r="P3213">
        <f t="shared" si="201"/>
        <v>85.53</v>
      </c>
      <c r="Q3213" t="s">
        <v>8314</v>
      </c>
      <c r="R3213" s="16">
        <f t="shared" si="202"/>
        <v>41834.586574074077</v>
      </c>
      <c r="S3213" s="17">
        <f t="shared" si="203"/>
        <v>41866.083333333336</v>
      </c>
    </row>
    <row r="3214" spans="1:19" ht="32" hidden="1" x14ac:dyDescent="0.2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 s="12">
        <v>94</v>
      </c>
      <c r="M3214" t="b">
        <v>1</v>
      </c>
      <c r="N3214" t="s">
        <v>8269</v>
      </c>
      <c r="O3214" s="12">
        <f t="shared" si="200"/>
        <v>126</v>
      </c>
      <c r="P3214">
        <f t="shared" si="201"/>
        <v>53.72</v>
      </c>
      <c r="Q3214" t="s">
        <v>8314</v>
      </c>
      <c r="R3214" s="16">
        <f t="shared" si="202"/>
        <v>41829.795729166668</v>
      </c>
      <c r="S3214" s="17">
        <f t="shared" si="203"/>
        <v>41859.795729166668</v>
      </c>
    </row>
    <row r="3215" spans="1:19" ht="48" hidden="1" x14ac:dyDescent="0.2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 s="12">
        <v>47</v>
      </c>
      <c r="M3215" t="b">
        <v>1</v>
      </c>
      <c r="N3215" t="s">
        <v>8269</v>
      </c>
      <c r="O3215" s="12">
        <f t="shared" si="200"/>
        <v>100</v>
      </c>
      <c r="P3215">
        <f t="shared" si="201"/>
        <v>127.81</v>
      </c>
      <c r="Q3215" t="s">
        <v>8314</v>
      </c>
      <c r="R3215" s="16">
        <f t="shared" si="202"/>
        <v>42171.763414351852</v>
      </c>
      <c r="S3215" s="17">
        <f t="shared" si="203"/>
        <v>42211.763414351852</v>
      </c>
    </row>
    <row r="3216" spans="1:19" ht="48" hidden="1" x14ac:dyDescent="0.2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 s="12">
        <v>115</v>
      </c>
      <c r="M3216" t="b">
        <v>1</v>
      </c>
      <c r="N3216" t="s">
        <v>8269</v>
      </c>
      <c r="O3216" s="12">
        <f t="shared" si="200"/>
        <v>102</v>
      </c>
      <c r="P3216">
        <f t="shared" si="201"/>
        <v>106.57</v>
      </c>
      <c r="Q3216" t="s">
        <v>8314</v>
      </c>
      <c r="R3216" s="16">
        <f t="shared" si="202"/>
        <v>42337.792511574073</v>
      </c>
      <c r="S3216" s="17">
        <f t="shared" si="203"/>
        <v>42374.996527777781</v>
      </c>
    </row>
    <row r="3217" spans="1:19" ht="64" hidden="1" x14ac:dyDescent="0.2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 s="12">
        <v>134</v>
      </c>
      <c r="M3217" t="b">
        <v>1</v>
      </c>
      <c r="N3217" t="s">
        <v>8269</v>
      </c>
      <c r="O3217" s="12">
        <f t="shared" si="200"/>
        <v>100</v>
      </c>
      <c r="P3217">
        <f t="shared" si="201"/>
        <v>262.11</v>
      </c>
      <c r="Q3217" t="s">
        <v>8314</v>
      </c>
      <c r="R3217" s="16">
        <f t="shared" si="202"/>
        <v>42219.665173611109</v>
      </c>
      <c r="S3217" s="17">
        <f t="shared" si="203"/>
        <v>42257.165972222225</v>
      </c>
    </row>
    <row r="3218" spans="1:19" ht="48" hidden="1" x14ac:dyDescent="0.2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 s="12">
        <v>35</v>
      </c>
      <c r="M3218" t="b">
        <v>1</v>
      </c>
      <c r="N3218" t="s">
        <v>8269</v>
      </c>
      <c r="O3218" s="12">
        <f t="shared" si="200"/>
        <v>100</v>
      </c>
      <c r="P3218">
        <f t="shared" si="201"/>
        <v>57.17</v>
      </c>
      <c r="Q3218" t="s">
        <v>8314</v>
      </c>
      <c r="R3218" s="16">
        <f t="shared" si="202"/>
        <v>42165.462627314817</v>
      </c>
      <c r="S3218" s="17">
        <f t="shared" si="203"/>
        <v>42196.604166666672</v>
      </c>
    </row>
    <row r="3219" spans="1:19" ht="32" hidden="1" x14ac:dyDescent="0.2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 s="12">
        <v>104</v>
      </c>
      <c r="M3219" t="b">
        <v>1</v>
      </c>
      <c r="N3219" t="s">
        <v>8269</v>
      </c>
      <c r="O3219" s="12">
        <f t="shared" si="200"/>
        <v>116</v>
      </c>
      <c r="P3219">
        <f t="shared" si="201"/>
        <v>50.2</v>
      </c>
      <c r="Q3219" t="s">
        <v>8314</v>
      </c>
      <c r="R3219" s="16">
        <f t="shared" si="202"/>
        <v>42648.546111111107</v>
      </c>
      <c r="S3219" s="17">
        <f t="shared" si="203"/>
        <v>42678.546111111107</v>
      </c>
    </row>
    <row r="3220" spans="1:19" ht="48" hidden="1" x14ac:dyDescent="0.2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 s="12">
        <v>184</v>
      </c>
      <c r="M3220" t="b">
        <v>1</v>
      </c>
      <c r="N3220" t="s">
        <v>8269</v>
      </c>
      <c r="O3220" s="12">
        <f t="shared" si="200"/>
        <v>102</v>
      </c>
      <c r="P3220">
        <f t="shared" si="201"/>
        <v>66.59</v>
      </c>
      <c r="Q3220" t="s">
        <v>8314</v>
      </c>
      <c r="R3220" s="16">
        <f t="shared" si="202"/>
        <v>41971.002152777779</v>
      </c>
      <c r="S3220" s="17">
        <f t="shared" si="203"/>
        <v>42004</v>
      </c>
    </row>
    <row r="3221" spans="1:19" ht="32" hidden="1" x14ac:dyDescent="0.2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 s="12">
        <v>119</v>
      </c>
      <c r="M3221" t="b">
        <v>1</v>
      </c>
      <c r="N3221" t="s">
        <v>8269</v>
      </c>
      <c r="O3221" s="12">
        <f t="shared" si="200"/>
        <v>100</v>
      </c>
      <c r="P3221">
        <f t="shared" si="201"/>
        <v>168.25</v>
      </c>
      <c r="Q3221" t="s">
        <v>8314</v>
      </c>
      <c r="R3221" s="16">
        <f t="shared" si="202"/>
        <v>42050.983182870375</v>
      </c>
      <c r="S3221" s="17">
        <f t="shared" si="203"/>
        <v>42085.941516203704</v>
      </c>
    </row>
    <row r="3222" spans="1:19" ht="32" hidden="1" x14ac:dyDescent="0.2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 s="12">
        <v>59</v>
      </c>
      <c r="M3222" t="b">
        <v>1</v>
      </c>
      <c r="N3222" t="s">
        <v>8269</v>
      </c>
      <c r="O3222" s="12">
        <f t="shared" si="200"/>
        <v>101</v>
      </c>
      <c r="P3222">
        <f t="shared" si="201"/>
        <v>256.37</v>
      </c>
      <c r="Q3222" t="s">
        <v>8314</v>
      </c>
      <c r="R3222" s="16">
        <f t="shared" si="202"/>
        <v>42772.833379629628</v>
      </c>
      <c r="S3222" s="17">
        <f t="shared" si="203"/>
        <v>42806.875</v>
      </c>
    </row>
    <row r="3223" spans="1:19" ht="48" hidden="1" x14ac:dyDescent="0.2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 s="12">
        <v>113</v>
      </c>
      <c r="M3223" t="b">
        <v>1</v>
      </c>
      <c r="N3223" t="s">
        <v>8269</v>
      </c>
      <c r="O3223" s="12">
        <f t="shared" si="200"/>
        <v>103</v>
      </c>
      <c r="P3223">
        <f t="shared" si="201"/>
        <v>36.61</v>
      </c>
      <c r="Q3223" t="s">
        <v>8314</v>
      </c>
      <c r="R3223" s="16">
        <f t="shared" si="202"/>
        <v>42155.696793981479</v>
      </c>
      <c r="S3223" s="17">
        <f t="shared" si="203"/>
        <v>42190.696793981479</v>
      </c>
    </row>
    <row r="3224" spans="1:19" ht="32" hidden="1" x14ac:dyDescent="0.2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 s="12">
        <v>84</v>
      </c>
      <c r="M3224" t="b">
        <v>1</v>
      </c>
      <c r="N3224" t="s">
        <v>8269</v>
      </c>
      <c r="O3224" s="12">
        <f t="shared" si="200"/>
        <v>125</v>
      </c>
      <c r="P3224">
        <f t="shared" si="201"/>
        <v>37.14</v>
      </c>
      <c r="Q3224" t="s">
        <v>8314</v>
      </c>
      <c r="R3224" s="16">
        <f t="shared" si="202"/>
        <v>42270.582141203704</v>
      </c>
      <c r="S3224" s="17">
        <f t="shared" si="203"/>
        <v>42301.895138888889</v>
      </c>
    </row>
    <row r="3225" spans="1:19" ht="32" hidden="1" x14ac:dyDescent="0.2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 s="12">
        <v>74</v>
      </c>
      <c r="M3225" t="b">
        <v>1</v>
      </c>
      <c r="N3225" t="s">
        <v>8269</v>
      </c>
      <c r="O3225" s="12">
        <f t="shared" si="200"/>
        <v>110</v>
      </c>
      <c r="P3225">
        <f t="shared" si="201"/>
        <v>45.88</v>
      </c>
      <c r="Q3225" t="s">
        <v>8314</v>
      </c>
      <c r="R3225" s="16">
        <f t="shared" si="202"/>
        <v>42206.835370370376</v>
      </c>
      <c r="S3225" s="17">
        <f t="shared" si="203"/>
        <v>42236.835370370376</v>
      </c>
    </row>
    <row r="3226" spans="1:19" ht="48" hidden="1" x14ac:dyDescent="0.2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 s="12">
        <v>216</v>
      </c>
      <c r="M3226" t="b">
        <v>1</v>
      </c>
      <c r="N3226" t="s">
        <v>8269</v>
      </c>
      <c r="O3226" s="12">
        <f t="shared" si="200"/>
        <v>102</v>
      </c>
      <c r="P3226">
        <f t="shared" si="201"/>
        <v>141.71</v>
      </c>
      <c r="Q3226" t="s">
        <v>8314</v>
      </c>
      <c r="R3226" s="16">
        <f t="shared" si="202"/>
        <v>42697.850844907407</v>
      </c>
      <c r="S3226" s="17">
        <f t="shared" si="203"/>
        <v>42745.208333333328</v>
      </c>
    </row>
    <row r="3227" spans="1:19" ht="48" hidden="1" x14ac:dyDescent="0.2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 s="12">
        <v>39</v>
      </c>
      <c r="M3227" t="b">
        <v>1</v>
      </c>
      <c r="N3227" t="s">
        <v>8269</v>
      </c>
      <c r="O3227" s="12">
        <f t="shared" si="200"/>
        <v>102</v>
      </c>
      <c r="P3227">
        <f t="shared" si="201"/>
        <v>52.49</v>
      </c>
      <c r="Q3227" t="s">
        <v>8314</v>
      </c>
      <c r="R3227" s="16">
        <f t="shared" si="202"/>
        <v>42503.559467592597</v>
      </c>
      <c r="S3227" s="17">
        <f t="shared" si="203"/>
        <v>42524.875</v>
      </c>
    </row>
    <row r="3228" spans="1:19" ht="48" hidden="1" x14ac:dyDescent="0.2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 s="12">
        <v>21</v>
      </c>
      <c r="M3228" t="b">
        <v>1</v>
      </c>
      <c r="N3228" t="s">
        <v>8269</v>
      </c>
      <c r="O3228" s="12">
        <f t="shared" si="200"/>
        <v>104</v>
      </c>
      <c r="P3228">
        <f t="shared" si="201"/>
        <v>59.52</v>
      </c>
      <c r="Q3228" t="s">
        <v>8314</v>
      </c>
      <c r="R3228" s="16">
        <f t="shared" si="202"/>
        <v>42277.583472222221</v>
      </c>
      <c r="S3228" s="17">
        <f t="shared" si="203"/>
        <v>42307.583472222221</v>
      </c>
    </row>
    <row r="3229" spans="1:19" ht="48" hidden="1" x14ac:dyDescent="0.2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 s="12">
        <v>30</v>
      </c>
      <c r="M3229" t="b">
        <v>1</v>
      </c>
      <c r="N3229" t="s">
        <v>8269</v>
      </c>
      <c r="O3229" s="12">
        <f t="shared" si="200"/>
        <v>125</v>
      </c>
      <c r="P3229">
        <f t="shared" si="201"/>
        <v>50</v>
      </c>
      <c r="Q3229" t="s">
        <v>8314</v>
      </c>
      <c r="R3229" s="16">
        <f t="shared" si="202"/>
        <v>42722.882361111115</v>
      </c>
      <c r="S3229" s="17">
        <f t="shared" si="203"/>
        <v>42752.882361111115</v>
      </c>
    </row>
    <row r="3230" spans="1:19" ht="16" hidden="1" x14ac:dyDescent="0.2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 s="12">
        <v>37</v>
      </c>
      <c r="M3230" t="b">
        <v>1</v>
      </c>
      <c r="N3230" t="s">
        <v>8269</v>
      </c>
      <c r="O3230" s="12">
        <f t="shared" si="200"/>
        <v>102</v>
      </c>
      <c r="P3230">
        <f t="shared" si="201"/>
        <v>193.62</v>
      </c>
      <c r="Q3230" t="s">
        <v>8314</v>
      </c>
      <c r="R3230" s="16">
        <f t="shared" si="202"/>
        <v>42323.70930555556</v>
      </c>
      <c r="S3230" s="17">
        <f t="shared" si="203"/>
        <v>42355.207638888889</v>
      </c>
    </row>
    <row r="3231" spans="1:19" ht="48" hidden="1" x14ac:dyDescent="0.2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 s="12">
        <v>202</v>
      </c>
      <c r="M3231" t="b">
        <v>1</v>
      </c>
      <c r="N3231" t="s">
        <v>8269</v>
      </c>
      <c r="O3231" s="12">
        <f t="shared" si="200"/>
        <v>108</v>
      </c>
      <c r="P3231">
        <f t="shared" si="201"/>
        <v>106.8</v>
      </c>
      <c r="Q3231" t="s">
        <v>8314</v>
      </c>
      <c r="R3231" s="16">
        <f t="shared" si="202"/>
        <v>41933.291643518518</v>
      </c>
      <c r="S3231" s="17">
        <f t="shared" si="203"/>
        <v>41963.333310185189</v>
      </c>
    </row>
    <row r="3232" spans="1:19" ht="48" hidden="1" x14ac:dyDescent="0.2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 s="12">
        <v>37</v>
      </c>
      <c r="M3232" t="b">
        <v>1</v>
      </c>
      <c r="N3232" t="s">
        <v>8269</v>
      </c>
      <c r="O3232" s="12">
        <f t="shared" si="200"/>
        <v>110</v>
      </c>
      <c r="P3232">
        <f t="shared" si="201"/>
        <v>77.22</v>
      </c>
      <c r="Q3232" t="s">
        <v>8314</v>
      </c>
      <c r="R3232" s="16">
        <f t="shared" si="202"/>
        <v>41898.168125000004</v>
      </c>
      <c r="S3232" s="17">
        <f t="shared" si="203"/>
        <v>41913.165972222225</v>
      </c>
    </row>
    <row r="3233" spans="1:19" ht="48" hidden="1" x14ac:dyDescent="0.2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 s="12">
        <v>28</v>
      </c>
      <c r="M3233" t="b">
        <v>1</v>
      </c>
      <c r="N3233" t="s">
        <v>8269</v>
      </c>
      <c r="O3233" s="12">
        <f t="shared" si="200"/>
        <v>161</v>
      </c>
      <c r="P3233">
        <f t="shared" si="201"/>
        <v>57.5</v>
      </c>
      <c r="Q3233" t="s">
        <v>8314</v>
      </c>
      <c r="R3233" s="16">
        <f t="shared" si="202"/>
        <v>42446.943831018521</v>
      </c>
      <c r="S3233" s="17">
        <f t="shared" si="203"/>
        <v>42476.943831018521</v>
      </c>
    </row>
    <row r="3234" spans="1:19" ht="48" hidden="1" x14ac:dyDescent="0.2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 s="12">
        <v>26</v>
      </c>
      <c r="M3234" t="b">
        <v>1</v>
      </c>
      <c r="N3234" t="s">
        <v>8269</v>
      </c>
      <c r="O3234" s="12">
        <f t="shared" si="200"/>
        <v>131</v>
      </c>
      <c r="P3234">
        <f t="shared" si="201"/>
        <v>50.46</v>
      </c>
      <c r="Q3234" t="s">
        <v>8314</v>
      </c>
      <c r="R3234" s="16">
        <f t="shared" si="202"/>
        <v>42463.81385416667</v>
      </c>
      <c r="S3234" s="17">
        <f t="shared" si="203"/>
        <v>42494.165972222225</v>
      </c>
    </row>
    <row r="3235" spans="1:19" ht="48" hidden="1" x14ac:dyDescent="0.2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 s="12">
        <v>61</v>
      </c>
      <c r="M3235" t="b">
        <v>1</v>
      </c>
      <c r="N3235" t="s">
        <v>8269</v>
      </c>
      <c r="O3235" s="12">
        <f t="shared" si="200"/>
        <v>119</v>
      </c>
      <c r="P3235">
        <f t="shared" si="201"/>
        <v>97.38</v>
      </c>
      <c r="Q3235" t="s">
        <v>8314</v>
      </c>
      <c r="R3235" s="16">
        <f t="shared" si="202"/>
        <v>42766.805034722223</v>
      </c>
      <c r="S3235" s="17">
        <f t="shared" si="203"/>
        <v>42796.805034722223</v>
      </c>
    </row>
    <row r="3236" spans="1:19" ht="48" hidden="1" x14ac:dyDescent="0.2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 s="12">
        <v>115</v>
      </c>
      <c r="M3236" t="b">
        <v>1</v>
      </c>
      <c r="N3236" t="s">
        <v>8269</v>
      </c>
      <c r="O3236" s="12">
        <f t="shared" si="200"/>
        <v>100</v>
      </c>
      <c r="P3236">
        <f t="shared" si="201"/>
        <v>34.92</v>
      </c>
      <c r="Q3236" t="s">
        <v>8314</v>
      </c>
      <c r="R3236" s="16">
        <f t="shared" si="202"/>
        <v>42734.789444444439</v>
      </c>
      <c r="S3236" s="17">
        <f t="shared" si="203"/>
        <v>42767.979861111111</v>
      </c>
    </row>
    <row r="3237" spans="1:19" ht="48" hidden="1" x14ac:dyDescent="0.2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 s="12">
        <v>181</v>
      </c>
      <c r="M3237" t="b">
        <v>1</v>
      </c>
      <c r="N3237" t="s">
        <v>8269</v>
      </c>
      <c r="O3237" s="12">
        <f t="shared" si="200"/>
        <v>103</v>
      </c>
      <c r="P3237">
        <f t="shared" si="201"/>
        <v>85.53</v>
      </c>
      <c r="Q3237" t="s">
        <v>8314</v>
      </c>
      <c r="R3237" s="16">
        <f t="shared" si="202"/>
        <v>42522.347812499997</v>
      </c>
      <c r="S3237" s="17">
        <f t="shared" si="203"/>
        <v>42552.347812499997</v>
      </c>
    </row>
    <row r="3238" spans="1:19" ht="48" hidden="1" x14ac:dyDescent="0.2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 s="12">
        <v>110</v>
      </c>
      <c r="M3238" t="b">
        <v>1</v>
      </c>
      <c r="N3238" t="s">
        <v>8269</v>
      </c>
      <c r="O3238" s="12">
        <f t="shared" si="200"/>
        <v>101</v>
      </c>
      <c r="P3238">
        <f t="shared" si="201"/>
        <v>182.91</v>
      </c>
      <c r="Q3238" t="s">
        <v>8314</v>
      </c>
      <c r="R3238" s="16">
        <f t="shared" si="202"/>
        <v>42702.917048611111</v>
      </c>
      <c r="S3238" s="17">
        <f t="shared" si="203"/>
        <v>42732.917048611111</v>
      </c>
    </row>
    <row r="3239" spans="1:19" ht="32" hidden="1" x14ac:dyDescent="0.2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 s="12">
        <v>269</v>
      </c>
      <c r="M3239" t="b">
        <v>1</v>
      </c>
      <c r="N3239" t="s">
        <v>8269</v>
      </c>
      <c r="O3239" s="12">
        <f t="shared" si="200"/>
        <v>101</v>
      </c>
      <c r="P3239">
        <f t="shared" si="201"/>
        <v>131.13999999999999</v>
      </c>
      <c r="Q3239" t="s">
        <v>8314</v>
      </c>
      <c r="R3239" s="16">
        <f t="shared" si="202"/>
        <v>42252.474351851852</v>
      </c>
      <c r="S3239" s="17">
        <f t="shared" si="203"/>
        <v>42276.165972222225</v>
      </c>
    </row>
    <row r="3240" spans="1:19" ht="48" hidden="1" x14ac:dyDescent="0.2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 s="12">
        <v>79</v>
      </c>
      <c r="M3240" t="b">
        <v>1</v>
      </c>
      <c r="N3240" t="s">
        <v>8269</v>
      </c>
      <c r="O3240" s="12">
        <f t="shared" si="200"/>
        <v>112</v>
      </c>
      <c r="P3240">
        <f t="shared" si="201"/>
        <v>39.81</v>
      </c>
      <c r="Q3240" t="s">
        <v>8314</v>
      </c>
      <c r="R3240" s="16">
        <f t="shared" si="202"/>
        <v>42156.510393518518</v>
      </c>
      <c r="S3240" s="17">
        <f t="shared" si="203"/>
        <v>42186.510393518518</v>
      </c>
    </row>
    <row r="3241" spans="1:19" ht="48" hidden="1" x14ac:dyDescent="0.2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 s="12">
        <v>104</v>
      </c>
      <c r="M3241" t="b">
        <v>1</v>
      </c>
      <c r="N3241" t="s">
        <v>8269</v>
      </c>
      <c r="O3241" s="12">
        <f t="shared" si="200"/>
        <v>106</v>
      </c>
      <c r="P3241">
        <f t="shared" si="201"/>
        <v>59.7</v>
      </c>
      <c r="Q3241" t="s">
        <v>8314</v>
      </c>
      <c r="R3241" s="16">
        <f t="shared" si="202"/>
        <v>42278.089039351849</v>
      </c>
      <c r="S3241" s="17">
        <f t="shared" si="203"/>
        <v>42302.999305555553</v>
      </c>
    </row>
    <row r="3242" spans="1:19" ht="48" hidden="1" x14ac:dyDescent="0.2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 s="12">
        <v>34</v>
      </c>
      <c r="M3242" t="b">
        <v>1</v>
      </c>
      <c r="N3242" t="s">
        <v>8269</v>
      </c>
      <c r="O3242" s="12">
        <f t="shared" si="200"/>
        <v>101</v>
      </c>
      <c r="P3242">
        <f t="shared" si="201"/>
        <v>88.74</v>
      </c>
      <c r="Q3242" t="s">
        <v>8314</v>
      </c>
      <c r="R3242" s="16">
        <f t="shared" si="202"/>
        <v>42754.693842592591</v>
      </c>
      <c r="S3242" s="17">
        <f t="shared" si="203"/>
        <v>42782.958333333328</v>
      </c>
    </row>
    <row r="3243" spans="1:19" ht="64" hidden="1" x14ac:dyDescent="0.2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 s="12">
        <v>167</v>
      </c>
      <c r="M3243" t="b">
        <v>1</v>
      </c>
      <c r="N3243" t="s">
        <v>8269</v>
      </c>
      <c r="O3243" s="12">
        <f t="shared" si="200"/>
        <v>115</v>
      </c>
      <c r="P3243">
        <f t="shared" si="201"/>
        <v>58.69</v>
      </c>
      <c r="Q3243" t="s">
        <v>8314</v>
      </c>
      <c r="R3243" s="16">
        <f t="shared" si="202"/>
        <v>41893.324884259258</v>
      </c>
      <c r="S3243" s="17">
        <f t="shared" si="203"/>
        <v>41926.290972222225</v>
      </c>
    </row>
    <row r="3244" spans="1:19" ht="32" hidden="1" x14ac:dyDescent="0.2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 s="12">
        <v>183</v>
      </c>
      <c r="M3244" t="b">
        <v>1</v>
      </c>
      <c r="N3244" t="s">
        <v>8269</v>
      </c>
      <c r="O3244" s="12">
        <f t="shared" si="200"/>
        <v>127</v>
      </c>
      <c r="P3244">
        <f t="shared" si="201"/>
        <v>69.569999999999993</v>
      </c>
      <c r="Q3244" t="s">
        <v>8314</v>
      </c>
      <c r="R3244" s="16">
        <f t="shared" si="202"/>
        <v>41871.755694444444</v>
      </c>
      <c r="S3244" s="17">
        <f t="shared" si="203"/>
        <v>41901.755694444444</v>
      </c>
    </row>
    <row r="3245" spans="1:19" ht="48" hidden="1" x14ac:dyDescent="0.2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 s="12">
        <v>71</v>
      </c>
      <c r="M3245" t="b">
        <v>1</v>
      </c>
      <c r="N3245" t="s">
        <v>8269</v>
      </c>
      <c r="O3245" s="12">
        <f t="shared" si="200"/>
        <v>103</v>
      </c>
      <c r="P3245">
        <f t="shared" si="201"/>
        <v>115.87</v>
      </c>
      <c r="Q3245" t="s">
        <v>8314</v>
      </c>
      <c r="R3245" s="16">
        <f t="shared" si="202"/>
        <v>42262.096782407403</v>
      </c>
      <c r="S3245" s="17">
        <f t="shared" si="203"/>
        <v>42286</v>
      </c>
    </row>
    <row r="3246" spans="1:19" ht="48" hidden="1" x14ac:dyDescent="0.2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 s="12">
        <v>69</v>
      </c>
      <c r="M3246" t="b">
        <v>1</v>
      </c>
      <c r="N3246" t="s">
        <v>8269</v>
      </c>
      <c r="O3246" s="12">
        <f t="shared" si="200"/>
        <v>103</v>
      </c>
      <c r="P3246">
        <f t="shared" si="201"/>
        <v>23.87</v>
      </c>
      <c r="Q3246" t="s">
        <v>8314</v>
      </c>
      <c r="R3246" s="16">
        <f t="shared" si="202"/>
        <v>42675.694236111114</v>
      </c>
      <c r="S3246" s="17">
        <f t="shared" si="203"/>
        <v>42705.735902777778</v>
      </c>
    </row>
    <row r="3247" spans="1:19" ht="48" hidden="1" x14ac:dyDescent="0.2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 s="12">
        <v>270</v>
      </c>
      <c r="M3247" t="b">
        <v>1</v>
      </c>
      <c r="N3247" t="s">
        <v>8269</v>
      </c>
      <c r="O3247" s="12">
        <f t="shared" si="200"/>
        <v>104</v>
      </c>
      <c r="P3247">
        <f t="shared" si="201"/>
        <v>81.13</v>
      </c>
      <c r="Q3247" t="s">
        <v>8314</v>
      </c>
      <c r="R3247" s="16">
        <f t="shared" si="202"/>
        <v>42135.60020833333</v>
      </c>
      <c r="S3247" s="17">
        <f t="shared" si="203"/>
        <v>42167.083333333328</v>
      </c>
    </row>
    <row r="3248" spans="1:19" ht="48" hidden="1" x14ac:dyDescent="0.2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 s="12">
        <v>193</v>
      </c>
      <c r="M3248" t="b">
        <v>1</v>
      </c>
      <c r="N3248" t="s">
        <v>8269</v>
      </c>
      <c r="O3248" s="12">
        <f t="shared" si="200"/>
        <v>111</v>
      </c>
      <c r="P3248">
        <f t="shared" si="201"/>
        <v>57.63</v>
      </c>
      <c r="Q3248" t="s">
        <v>8314</v>
      </c>
      <c r="R3248" s="16">
        <f t="shared" si="202"/>
        <v>42230.472222222219</v>
      </c>
      <c r="S3248" s="17">
        <f t="shared" si="203"/>
        <v>42259.165972222225</v>
      </c>
    </row>
    <row r="3249" spans="1:19" ht="48" hidden="1" x14ac:dyDescent="0.2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 s="12">
        <v>57</v>
      </c>
      <c r="M3249" t="b">
        <v>1</v>
      </c>
      <c r="N3249" t="s">
        <v>8269</v>
      </c>
      <c r="O3249" s="12">
        <f t="shared" si="200"/>
        <v>106</v>
      </c>
      <c r="P3249">
        <f t="shared" si="201"/>
        <v>46.43</v>
      </c>
      <c r="Q3249" t="s">
        <v>8314</v>
      </c>
      <c r="R3249" s="16">
        <f t="shared" si="202"/>
        <v>42167.434166666666</v>
      </c>
      <c r="S3249" s="17">
        <f t="shared" si="203"/>
        <v>42197.434166666666</v>
      </c>
    </row>
    <row r="3250" spans="1:19" ht="32" hidden="1" x14ac:dyDescent="0.2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 s="12">
        <v>200</v>
      </c>
      <c r="M3250" t="b">
        <v>1</v>
      </c>
      <c r="N3250" t="s">
        <v>8269</v>
      </c>
      <c r="O3250" s="12">
        <f t="shared" si="200"/>
        <v>101</v>
      </c>
      <c r="P3250">
        <f t="shared" si="201"/>
        <v>60.48</v>
      </c>
      <c r="Q3250" t="s">
        <v>8314</v>
      </c>
      <c r="R3250" s="16">
        <f t="shared" si="202"/>
        <v>42068.888391203705</v>
      </c>
      <c r="S3250" s="17">
        <f t="shared" si="203"/>
        <v>42098.846724537041</v>
      </c>
    </row>
    <row r="3251" spans="1:19" ht="48" hidden="1" x14ac:dyDescent="0.2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 s="12">
        <v>88</v>
      </c>
      <c r="M3251" t="b">
        <v>1</v>
      </c>
      <c r="N3251" t="s">
        <v>8269</v>
      </c>
      <c r="O3251" s="12">
        <f t="shared" si="200"/>
        <v>105</v>
      </c>
      <c r="P3251">
        <f t="shared" si="201"/>
        <v>65.58</v>
      </c>
      <c r="Q3251" t="s">
        <v>8314</v>
      </c>
      <c r="R3251" s="16">
        <f t="shared" si="202"/>
        <v>42145.746689814812</v>
      </c>
      <c r="S3251" s="17">
        <f t="shared" si="203"/>
        <v>42175.746689814812</v>
      </c>
    </row>
    <row r="3252" spans="1:19" ht="48" hidden="1" x14ac:dyDescent="0.2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 s="12">
        <v>213</v>
      </c>
      <c r="M3252" t="b">
        <v>1</v>
      </c>
      <c r="N3252" t="s">
        <v>8269</v>
      </c>
      <c r="O3252" s="12">
        <f t="shared" si="200"/>
        <v>102</v>
      </c>
      <c r="P3252">
        <f t="shared" si="201"/>
        <v>119.19</v>
      </c>
      <c r="Q3252" t="s">
        <v>8314</v>
      </c>
      <c r="R3252" s="16">
        <f t="shared" si="202"/>
        <v>41918.742175925923</v>
      </c>
      <c r="S3252" s="17">
        <f t="shared" si="203"/>
        <v>41948.783842592595</v>
      </c>
    </row>
    <row r="3253" spans="1:19" ht="48" hidden="1" x14ac:dyDescent="0.2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 s="12">
        <v>20</v>
      </c>
      <c r="M3253" t="b">
        <v>1</v>
      </c>
      <c r="N3253" t="s">
        <v>8269</v>
      </c>
      <c r="O3253" s="12">
        <f t="shared" si="200"/>
        <v>111</v>
      </c>
      <c r="P3253">
        <f t="shared" si="201"/>
        <v>83.05</v>
      </c>
      <c r="Q3253" t="s">
        <v>8314</v>
      </c>
      <c r="R3253" s="16">
        <f t="shared" si="202"/>
        <v>42146.731087962966</v>
      </c>
      <c r="S3253" s="17">
        <f t="shared" si="203"/>
        <v>42176.731087962966</v>
      </c>
    </row>
    <row r="3254" spans="1:19" ht="32" hidden="1" x14ac:dyDescent="0.2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 s="12">
        <v>50</v>
      </c>
      <c r="M3254" t="b">
        <v>1</v>
      </c>
      <c r="N3254" t="s">
        <v>8269</v>
      </c>
      <c r="O3254" s="12">
        <f t="shared" si="200"/>
        <v>128</v>
      </c>
      <c r="P3254">
        <f t="shared" si="201"/>
        <v>57.52</v>
      </c>
      <c r="Q3254" t="s">
        <v>8314</v>
      </c>
      <c r="R3254" s="16">
        <f t="shared" si="202"/>
        <v>42590.472685185188</v>
      </c>
      <c r="S3254" s="17">
        <f t="shared" si="203"/>
        <v>42620.472685185188</v>
      </c>
    </row>
    <row r="3255" spans="1:19" ht="48" hidden="1" x14ac:dyDescent="0.2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 s="12">
        <v>115</v>
      </c>
      <c r="M3255" t="b">
        <v>1</v>
      </c>
      <c r="N3255" t="s">
        <v>8269</v>
      </c>
      <c r="O3255" s="12">
        <f t="shared" si="200"/>
        <v>102</v>
      </c>
      <c r="P3255">
        <f t="shared" si="201"/>
        <v>177.09</v>
      </c>
      <c r="Q3255" t="s">
        <v>8314</v>
      </c>
      <c r="R3255" s="16">
        <f t="shared" si="202"/>
        <v>42602.576712962968</v>
      </c>
      <c r="S3255" s="17">
        <f t="shared" si="203"/>
        <v>42621.15625</v>
      </c>
    </row>
    <row r="3256" spans="1:19" ht="48" hidden="1" x14ac:dyDescent="0.2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 s="12">
        <v>186</v>
      </c>
      <c r="M3256" t="b">
        <v>1</v>
      </c>
      <c r="N3256" t="s">
        <v>8269</v>
      </c>
      <c r="O3256" s="12">
        <f t="shared" si="200"/>
        <v>101</v>
      </c>
      <c r="P3256">
        <f t="shared" si="201"/>
        <v>70.77</v>
      </c>
      <c r="Q3256" t="s">
        <v>8314</v>
      </c>
      <c r="R3256" s="16">
        <f t="shared" si="202"/>
        <v>42059.085752314815</v>
      </c>
      <c r="S3256" s="17">
        <f t="shared" si="203"/>
        <v>42089.044085648144</v>
      </c>
    </row>
    <row r="3257" spans="1:19" ht="48" hidden="1" x14ac:dyDescent="0.2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 s="12">
        <v>18</v>
      </c>
      <c r="M3257" t="b">
        <v>1</v>
      </c>
      <c r="N3257" t="s">
        <v>8269</v>
      </c>
      <c r="O3257" s="12">
        <f t="shared" si="200"/>
        <v>175</v>
      </c>
      <c r="P3257">
        <f t="shared" si="201"/>
        <v>29.17</v>
      </c>
      <c r="Q3257" t="s">
        <v>8314</v>
      </c>
      <c r="R3257" s="16">
        <f t="shared" si="202"/>
        <v>41889.768229166664</v>
      </c>
      <c r="S3257" s="17">
        <f t="shared" si="203"/>
        <v>41919.768229166664</v>
      </c>
    </row>
    <row r="3258" spans="1:19" ht="48" hidden="1" x14ac:dyDescent="0.2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 s="12">
        <v>176</v>
      </c>
      <c r="M3258" t="b">
        <v>1</v>
      </c>
      <c r="N3258" t="s">
        <v>8269</v>
      </c>
      <c r="O3258" s="12">
        <f t="shared" si="200"/>
        <v>128</v>
      </c>
      <c r="P3258">
        <f t="shared" si="201"/>
        <v>72.760000000000005</v>
      </c>
      <c r="Q3258" t="s">
        <v>8314</v>
      </c>
      <c r="R3258" s="16">
        <f t="shared" si="202"/>
        <v>42144.573807870373</v>
      </c>
      <c r="S3258" s="17">
        <f t="shared" si="203"/>
        <v>42166.165972222225</v>
      </c>
    </row>
    <row r="3259" spans="1:19" ht="48" hidden="1" x14ac:dyDescent="0.2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 s="12">
        <v>41</v>
      </c>
      <c r="M3259" t="b">
        <v>1</v>
      </c>
      <c r="N3259" t="s">
        <v>8269</v>
      </c>
      <c r="O3259" s="12">
        <f t="shared" si="200"/>
        <v>106</v>
      </c>
      <c r="P3259">
        <f t="shared" si="201"/>
        <v>51.85</v>
      </c>
      <c r="Q3259" t="s">
        <v>8314</v>
      </c>
      <c r="R3259" s="16">
        <f t="shared" si="202"/>
        <v>42758.559629629628</v>
      </c>
      <c r="S3259" s="17">
        <f t="shared" si="203"/>
        <v>42788.559629629628</v>
      </c>
    </row>
    <row r="3260" spans="1:19" ht="32" hidden="1" x14ac:dyDescent="0.2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 s="12">
        <v>75</v>
      </c>
      <c r="M3260" t="b">
        <v>1</v>
      </c>
      <c r="N3260" t="s">
        <v>8269</v>
      </c>
      <c r="O3260" s="12">
        <f t="shared" si="200"/>
        <v>105</v>
      </c>
      <c r="P3260">
        <f t="shared" si="201"/>
        <v>98.2</v>
      </c>
      <c r="Q3260" t="s">
        <v>8314</v>
      </c>
      <c r="R3260" s="16">
        <f t="shared" si="202"/>
        <v>41982.887280092589</v>
      </c>
      <c r="S3260" s="17">
        <f t="shared" si="203"/>
        <v>42012.887280092589</v>
      </c>
    </row>
    <row r="3261" spans="1:19" ht="48" hidden="1" x14ac:dyDescent="0.2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 s="12">
        <v>97</v>
      </c>
      <c r="M3261" t="b">
        <v>1</v>
      </c>
      <c r="N3261" t="s">
        <v>8269</v>
      </c>
      <c r="O3261" s="12">
        <f t="shared" si="200"/>
        <v>106</v>
      </c>
      <c r="P3261">
        <f t="shared" si="201"/>
        <v>251.74</v>
      </c>
      <c r="Q3261" t="s">
        <v>8314</v>
      </c>
      <c r="R3261" s="16">
        <f t="shared" si="202"/>
        <v>42614.760937500003</v>
      </c>
      <c r="S3261" s="17">
        <f t="shared" si="203"/>
        <v>42644.165972222225</v>
      </c>
    </row>
    <row r="3262" spans="1:19" ht="48" hidden="1" x14ac:dyDescent="0.2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 s="12">
        <v>73</v>
      </c>
      <c r="M3262" t="b">
        <v>1</v>
      </c>
      <c r="N3262" t="s">
        <v>8269</v>
      </c>
      <c r="O3262" s="12">
        <f t="shared" si="200"/>
        <v>109</v>
      </c>
      <c r="P3262">
        <f t="shared" si="201"/>
        <v>74.819999999999993</v>
      </c>
      <c r="Q3262" t="s">
        <v>8314</v>
      </c>
      <c r="R3262" s="16">
        <f t="shared" si="202"/>
        <v>42303.672662037032</v>
      </c>
      <c r="S3262" s="17">
        <f t="shared" si="203"/>
        <v>42338.714328703703</v>
      </c>
    </row>
    <row r="3263" spans="1:19" ht="48" hidden="1" x14ac:dyDescent="0.2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 s="12">
        <v>49</v>
      </c>
      <c r="M3263" t="b">
        <v>1</v>
      </c>
      <c r="N3263" t="s">
        <v>8269</v>
      </c>
      <c r="O3263" s="12">
        <f t="shared" si="200"/>
        <v>100</v>
      </c>
      <c r="P3263">
        <f t="shared" si="201"/>
        <v>67.650000000000006</v>
      </c>
      <c r="Q3263" t="s">
        <v>8314</v>
      </c>
      <c r="R3263" s="16">
        <f t="shared" si="202"/>
        <v>42171.725416666668</v>
      </c>
      <c r="S3263" s="17">
        <f t="shared" si="203"/>
        <v>42201.725416666668</v>
      </c>
    </row>
    <row r="3264" spans="1:19" ht="32" hidden="1" x14ac:dyDescent="0.2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 s="12">
        <v>134</v>
      </c>
      <c r="M3264" t="b">
        <v>1</v>
      </c>
      <c r="N3264" t="s">
        <v>8269</v>
      </c>
      <c r="O3264" s="12">
        <f t="shared" si="200"/>
        <v>103</v>
      </c>
      <c r="P3264">
        <f t="shared" si="201"/>
        <v>93.81</v>
      </c>
      <c r="Q3264" t="s">
        <v>8314</v>
      </c>
      <c r="R3264" s="16">
        <f t="shared" si="202"/>
        <v>41964.315532407403</v>
      </c>
      <c r="S3264" s="17">
        <f t="shared" si="203"/>
        <v>41995.166666666672</v>
      </c>
    </row>
    <row r="3265" spans="1:19" ht="32" hidden="1" x14ac:dyDescent="0.2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 s="12">
        <v>68</v>
      </c>
      <c r="M3265" t="b">
        <v>1</v>
      </c>
      <c r="N3265" t="s">
        <v>8269</v>
      </c>
      <c r="O3265" s="12">
        <f t="shared" si="200"/>
        <v>112</v>
      </c>
      <c r="P3265">
        <f t="shared" si="201"/>
        <v>41.24</v>
      </c>
      <c r="Q3265" t="s">
        <v>8314</v>
      </c>
      <c r="R3265" s="16">
        <f t="shared" si="202"/>
        <v>42284.516064814816</v>
      </c>
      <c r="S3265" s="17">
        <f t="shared" si="203"/>
        <v>42307.875</v>
      </c>
    </row>
    <row r="3266" spans="1:19" ht="32" hidden="1" x14ac:dyDescent="0.2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 s="12">
        <v>49</v>
      </c>
      <c r="M3266" t="b">
        <v>1</v>
      </c>
      <c r="N3266" t="s">
        <v>8269</v>
      </c>
      <c r="O3266" s="12">
        <f t="shared" ref="O3266:O3329" si="204">ROUND(E3266/D3266*100,0)</f>
        <v>103</v>
      </c>
      <c r="P3266">
        <f t="shared" si="201"/>
        <v>52.55</v>
      </c>
      <c r="Q3266" t="s">
        <v>8314</v>
      </c>
      <c r="R3266" s="16">
        <f t="shared" si="202"/>
        <v>42016.800208333334</v>
      </c>
      <c r="S3266" s="17">
        <f t="shared" si="203"/>
        <v>42032.916666666672</v>
      </c>
    </row>
    <row r="3267" spans="1:19" ht="48" hidden="1" x14ac:dyDescent="0.2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 s="12">
        <v>63</v>
      </c>
      <c r="M3267" t="b">
        <v>1</v>
      </c>
      <c r="N3267" t="s">
        <v>8269</v>
      </c>
      <c r="O3267" s="12">
        <f t="shared" si="204"/>
        <v>164</v>
      </c>
      <c r="P3267">
        <f t="shared" ref="P3267:P3330" si="205">IFERROR(ROUND(E3267/L3267,2),0)</f>
        <v>70.290000000000006</v>
      </c>
      <c r="Q3267" t="s">
        <v>8314</v>
      </c>
      <c r="R3267" s="16">
        <f t="shared" ref="R3267:R3330" si="206">(((J3267/60)/60)/24)+DATE(1970,1,1)</f>
        <v>42311.711979166663</v>
      </c>
      <c r="S3267" s="17">
        <f t="shared" ref="S3267:S3330" si="207">(((I3267/60)/60)/24)+DATE(1970,1,1)</f>
        <v>42341.708333333328</v>
      </c>
    </row>
    <row r="3268" spans="1:19" ht="48" hidden="1" x14ac:dyDescent="0.2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 s="12">
        <v>163</v>
      </c>
      <c r="M3268" t="b">
        <v>1</v>
      </c>
      <c r="N3268" t="s">
        <v>8269</v>
      </c>
      <c r="O3268" s="12">
        <f t="shared" si="204"/>
        <v>131</v>
      </c>
      <c r="P3268">
        <f t="shared" si="205"/>
        <v>48.33</v>
      </c>
      <c r="Q3268" t="s">
        <v>8314</v>
      </c>
      <c r="R3268" s="16">
        <f t="shared" si="206"/>
        <v>42136.536134259266</v>
      </c>
      <c r="S3268" s="17">
        <f t="shared" si="207"/>
        <v>42167.875</v>
      </c>
    </row>
    <row r="3269" spans="1:19" ht="48" hidden="1" x14ac:dyDescent="0.2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 s="12">
        <v>288</v>
      </c>
      <c r="M3269" t="b">
        <v>1</v>
      </c>
      <c r="N3269" t="s">
        <v>8269</v>
      </c>
      <c r="O3269" s="12">
        <f t="shared" si="204"/>
        <v>102</v>
      </c>
      <c r="P3269">
        <f t="shared" si="205"/>
        <v>53.18</v>
      </c>
      <c r="Q3269" t="s">
        <v>8314</v>
      </c>
      <c r="R3269" s="16">
        <f t="shared" si="206"/>
        <v>42172.757638888885</v>
      </c>
      <c r="S3269" s="17">
        <f t="shared" si="207"/>
        <v>42202.757638888885</v>
      </c>
    </row>
    <row r="3270" spans="1:19" ht="48" hidden="1" x14ac:dyDescent="0.2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 s="12">
        <v>42</v>
      </c>
      <c r="M3270" t="b">
        <v>1</v>
      </c>
      <c r="N3270" t="s">
        <v>8269</v>
      </c>
      <c r="O3270" s="12">
        <f t="shared" si="204"/>
        <v>128</v>
      </c>
      <c r="P3270">
        <f t="shared" si="205"/>
        <v>60.95</v>
      </c>
      <c r="Q3270" t="s">
        <v>8314</v>
      </c>
      <c r="R3270" s="16">
        <f t="shared" si="206"/>
        <v>42590.90425925926</v>
      </c>
      <c r="S3270" s="17">
        <f t="shared" si="207"/>
        <v>42606.90425925926</v>
      </c>
    </row>
    <row r="3271" spans="1:19" ht="48" hidden="1" x14ac:dyDescent="0.2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 s="12">
        <v>70</v>
      </c>
      <c r="M3271" t="b">
        <v>1</v>
      </c>
      <c r="N3271" t="s">
        <v>8269</v>
      </c>
      <c r="O3271" s="12">
        <f t="shared" si="204"/>
        <v>102</v>
      </c>
      <c r="P3271">
        <f t="shared" si="205"/>
        <v>116</v>
      </c>
      <c r="Q3271" t="s">
        <v>8314</v>
      </c>
      <c r="R3271" s="16">
        <f t="shared" si="206"/>
        <v>42137.395798611105</v>
      </c>
      <c r="S3271" s="17">
        <f t="shared" si="207"/>
        <v>42171.458333333328</v>
      </c>
    </row>
    <row r="3272" spans="1:19" ht="48" hidden="1" x14ac:dyDescent="0.2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 s="12">
        <v>30</v>
      </c>
      <c r="M3272" t="b">
        <v>1</v>
      </c>
      <c r="N3272" t="s">
        <v>8269</v>
      </c>
      <c r="O3272" s="12">
        <f t="shared" si="204"/>
        <v>102</v>
      </c>
      <c r="P3272">
        <f t="shared" si="205"/>
        <v>61</v>
      </c>
      <c r="Q3272" t="s">
        <v>8314</v>
      </c>
      <c r="R3272" s="16">
        <f t="shared" si="206"/>
        <v>42167.533159722225</v>
      </c>
      <c r="S3272" s="17">
        <f t="shared" si="207"/>
        <v>42197.533159722225</v>
      </c>
    </row>
    <row r="3273" spans="1:19" ht="16" hidden="1" x14ac:dyDescent="0.2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 s="12">
        <v>51</v>
      </c>
      <c r="M3273" t="b">
        <v>1</v>
      </c>
      <c r="N3273" t="s">
        <v>8269</v>
      </c>
      <c r="O3273" s="12">
        <f t="shared" si="204"/>
        <v>130</v>
      </c>
      <c r="P3273">
        <f t="shared" si="205"/>
        <v>38.24</v>
      </c>
      <c r="Q3273" t="s">
        <v>8314</v>
      </c>
      <c r="R3273" s="16">
        <f t="shared" si="206"/>
        <v>41915.437210648146</v>
      </c>
      <c r="S3273" s="17">
        <f t="shared" si="207"/>
        <v>41945.478877314818</v>
      </c>
    </row>
    <row r="3274" spans="1:19" ht="48" hidden="1" x14ac:dyDescent="0.2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 s="12">
        <v>145</v>
      </c>
      <c r="M3274" t="b">
        <v>1</v>
      </c>
      <c r="N3274" t="s">
        <v>8269</v>
      </c>
      <c r="O3274" s="12">
        <f t="shared" si="204"/>
        <v>154</v>
      </c>
      <c r="P3274">
        <f t="shared" si="205"/>
        <v>106.5</v>
      </c>
      <c r="Q3274" t="s">
        <v>8314</v>
      </c>
      <c r="R3274" s="16">
        <f t="shared" si="206"/>
        <v>42284.500104166669</v>
      </c>
      <c r="S3274" s="17">
        <f t="shared" si="207"/>
        <v>42314.541770833333</v>
      </c>
    </row>
    <row r="3275" spans="1:19" ht="48" hidden="1" x14ac:dyDescent="0.2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 s="12">
        <v>21</v>
      </c>
      <c r="M3275" t="b">
        <v>1</v>
      </c>
      <c r="N3275" t="s">
        <v>8269</v>
      </c>
      <c r="O3275" s="12">
        <f t="shared" si="204"/>
        <v>107</v>
      </c>
      <c r="P3275">
        <f t="shared" si="205"/>
        <v>204.57</v>
      </c>
      <c r="Q3275" t="s">
        <v>8314</v>
      </c>
      <c r="R3275" s="16">
        <f t="shared" si="206"/>
        <v>42611.801412037035</v>
      </c>
      <c r="S3275" s="17">
        <f t="shared" si="207"/>
        <v>42627.791666666672</v>
      </c>
    </row>
    <row r="3276" spans="1:19" ht="48" hidden="1" x14ac:dyDescent="0.2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 s="12">
        <v>286</v>
      </c>
      <c r="M3276" t="b">
        <v>1</v>
      </c>
      <c r="N3276" t="s">
        <v>8269</v>
      </c>
      <c r="O3276" s="12">
        <f t="shared" si="204"/>
        <v>101</v>
      </c>
      <c r="P3276">
        <f t="shared" si="205"/>
        <v>54.91</v>
      </c>
      <c r="Q3276" t="s">
        <v>8314</v>
      </c>
      <c r="R3276" s="16">
        <f t="shared" si="206"/>
        <v>42400.704537037032</v>
      </c>
      <c r="S3276" s="17">
        <f t="shared" si="207"/>
        <v>42444.875</v>
      </c>
    </row>
    <row r="3277" spans="1:19" ht="48" hidden="1" x14ac:dyDescent="0.2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 s="12">
        <v>12</v>
      </c>
      <c r="M3277" t="b">
        <v>1</v>
      </c>
      <c r="N3277" t="s">
        <v>8269</v>
      </c>
      <c r="O3277" s="12">
        <f t="shared" si="204"/>
        <v>100</v>
      </c>
      <c r="P3277">
        <f t="shared" si="205"/>
        <v>150.41999999999999</v>
      </c>
      <c r="Q3277" t="s">
        <v>8314</v>
      </c>
      <c r="R3277" s="16">
        <f t="shared" si="206"/>
        <v>42017.88045138889</v>
      </c>
      <c r="S3277" s="17">
        <f t="shared" si="207"/>
        <v>42044.1875</v>
      </c>
    </row>
    <row r="3278" spans="1:19" ht="48" hidden="1" x14ac:dyDescent="0.2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 s="12">
        <v>100</v>
      </c>
      <c r="M3278" t="b">
        <v>1</v>
      </c>
      <c r="N3278" t="s">
        <v>8269</v>
      </c>
      <c r="O3278" s="12">
        <f t="shared" si="204"/>
        <v>117</v>
      </c>
      <c r="P3278">
        <f t="shared" si="205"/>
        <v>52.58</v>
      </c>
      <c r="Q3278" t="s">
        <v>8314</v>
      </c>
      <c r="R3278" s="16">
        <f t="shared" si="206"/>
        <v>42426.949988425928</v>
      </c>
      <c r="S3278" s="17">
        <f t="shared" si="207"/>
        <v>42461.165972222225</v>
      </c>
    </row>
    <row r="3279" spans="1:19" ht="48" hidden="1" x14ac:dyDescent="0.2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 s="12">
        <v>100</v>
      </c>
      <c r="M3279" t="b">
        <v>1</v>
      </c>
      <c r="N3279" t="s">
        <v>8269</v>
      </c>
      <c r="O3279" s="12">
        <f t="shared" si="204"/>
        <v>109</v>
      </c>
      <c r="P3279">
        <f t="shared" si="205"/>
        <v>54.3</v>
      </c>
      <c r="Q3279" t="s">
        <v>8314</v>
      </c>
      <c r="R3279" s="16">
        <f t="shared" si="206"/>
        <v>41931.682939814818</v>
      </c>
      <c r="S3279" s="17">
        <f t="shared" si="207"/>
        <v>41961.724606481483</v>
      </c>
    </row>
    <row r="3280" spans="1:19" ht="48" hidden="1" x14ac:dyDescent="0.2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 s="12">
        <v>34</v>
      </c>
      <c r="M3280" t="b">
        <v>1</v>
      </c>
      <c r="N3280" t="s">
        <v>8269</v>
      </c>
      <c r="O3280" s="12">
        <f t="shared" si="204"/>
        <v>103</v>
      </c>
      <c r="P3280">
        <f t="shared" si="205"/>
        <v>76.03</v>
      </c>
      <c r="Q3280" t="s">
        <v>8314</v>
      </c>
      <c r="R3280" s="16">
        <f t="shared" si="206"/>
        <v>42124.848414351851</v>
      </c>
      <c r="S3280" s="17">
        <f t="shared" si="207"/>
        <v>42154.848414351851</v>
      </c>
    </row>
    <row r="3281" spans="1:19" ht="48" hidden="1" x14ac:dyDescent="0.2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 s="12">
        <v>63</v>
      </c>
      <c r="M3281" t="b">
        <v>1</v>
      </c>
      <c r="N3281" t="s">
        <v>8269</v>
      </c>
      <c r="O3281" s="12">
        <f t="shared" si="204"/>
        <v>114</v>
      </c>
      <c r="P3281">
        <f t="shared" si="205"/>
        <v>105.21</v>
      </c>
      <c r="Q3281" t="s">
        <v>8314</v>
      </c>
      <c r="R3281" s="16">
        <f t="shared" si="206"/>
        <v>42431.102534722217</v>
      </c>
      <c r="S3281" s="17">
        <f t="shared" si="207"/>
        <v>42461.06086805556</v>
      </c>
    </row>
    <row r="3282" spans="1:19" ht="48" hidden="1" x14ac:dyDescent="0.2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 s="12">
        <v>30</v>
      </c>
      <c r="M3282" t="b">
        <v>1</v>
      </c>
      <c r="N3282" t="s">
        <v>8269</v>
      </c>
      <c r="O3282" s="12">
        <f t="shared" si="204"/>
        <v>103</v>
      </c>
      <c r="P3282">
        <f t="shared" si="205"/>
        <v>68.67</v>
      </c>
      <c r="Q3282" t="s">
        <v>8314</v>
      </c>
      <c r="R3282" s="16">
        <f t="shared" si="206"/>
        <v>42121.756921296299</v>
      </c>
      <c r="S3282" s="17">
        <f t="shared" si="207"/>
        <v>42156.208333333328</v>
      </c>
    </row>
    <row r="3283" spans="1:19" ht="32" hidden="1" x14ac:dyDescent="0.2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 s="12">
        <v>47</v>
      </c>
      <c r="M3283" t="b">
        <v>1</v>
      </c>
      <c r="N3283" t="s">
        <v>8269</v>
      </c>
      <c r="O3283" s="12">
        <f t="shared" si="204"/>
        <v>122</v>
      </c>
      <c r="P3283">
        <f t="shared" si="205"/>
        <v>129.36000000000001</v>
      </c>
      <c r="Q3283" t="s">
        <v>8314</v>
      </c>
      <c r="R3283" s="16">
        <f t="shared" si="206"/>
        <v>42219.019733796296</v>
      </c>
      <c r="S3283" s="17">
        <f t="shared" si="207"/>
        <v>42249.019733796296</v>
      </c>
    </row>
    <row r="3284" spans="1:19" ht="48" hidden="1" x14ac:dyDescent="0.2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 s="12">
        <v>237</v>
      </c>
      <c r="M3284" t="b">
        <v>1</v>
      </c>
      <c r="N3284" t="s">
        <v>8269</v>
      </c>
      <c r="O3284" s="12">
        <f t="shared" si="204"/>
        <v>103</v>
      </c>
      <c r="P3284">
        <f t="shared" si="205"/>
        <v>134.26</v>
      </c>
      <c r="Q3284" t="s">
        <v>8314</v>
      </c>
      <c r="R3284" s="16">
        <f t="shared" si="206"/>
        <v>42445.19430555556</v>
      </c>
      <c r="S3284" s="17">
        <f t="shared" si="207"/>
        <v>42489.19430555556</v>
      </c>
    </row>
    <row r="3285" spans="1:19" ht="48" hidden="1" x14ac:dyDescent="0.2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 s="12">
        <v>47</v>
      </c>
      <c r="M3285" t="b">
        <v>1</v>
      </c>
      <c r="N3285" t="s">
        <v>8269</v>
      </c>
      <c r="O3285" s="12">
        <f t="shared" si="204"/>
        <v>105</v>
      </c>
      <c r="P3285">
        <f t="shared" si="205"/>
        <v>17.829999999999998</v>
      </c>
      <c r="Q3285" t="s">
        <v>8314</v>
      </c>
      <c r="R3285" s="16">
        <f t="shared" si="206"/>
        <v>42379.74418981481</v>
      </c>
      <c r="S3285" s="17">
        <f t="shared" si="207"/>
        <v>42410.875</v>
      </c>
    </row>
    <row r="3286" spans="1:19" ht="48" hidden="1" x14ac:dyDescent="0.2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 s="12">
        <v>15</v>
      </c>
      <c r="M3286" t="b">
        <v>1</v>
      </c>
      <c r="N3286" t="s">
        <v>8269</v>
      </c>
      <c r="O3286" s="12">
        <f t="shared" si="204"/>
        <v>102</v>
      </c>
      <c r="P3286">
        <f t="shared" si="205"/>
        <v>203.2</v>
      </c>
      <c r="Q3286" t="s">
        <v>8314</v>
      </c>
      <c r="R3286" s="16">
        <f t="shared" si="206"/>
        <v>42380.884872685187</v>
      </c>
      <c r="S3286" s="17">
        <f t="shared" si="207"/>
        <v>42398.249305555553</v>
      </c>
    </row>
    <row r="3287" spans="1:19" ht="16" hidden="1" x14ac:dyDescent="0.2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 s="12">
        <v>81</v>
      </c>
      <c r="M3287" t="b">
        <v>1</v>
      </c>
      <c r="N3287" t="s">
        <v>8269</v>
      </c>
      <c r="O3287" s="12">
        <f t="shared" si="204"/>
        <v>112</v>
      </c>
      <c r="P3287">
        <f t="shared" si="205"/>
        <v>69.19</v>
      </c>
      <c r="Q3287" t="s">
        <v>8314</v>
      </c>
      <c r="R3287" s="16">
        <f t="shared" si="206"/>
        <v>42762.942430555559</v>
      </c>
      <c r="S3287" s="17">
        <f t="shared" si="207"/>
        <v>42794.208333333328</v>
      </c>
    </row>
    <row r="3288" spans="1:19" ht="48" hidden="1" x14ac:dyDescent="0.2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 s="12">
        <v>122</v>
      </c>
      <c r="M3288" t="b">
        <v>1</v>
      </c>
      <c r="N3288" t="s">
        <v>8269</v>
      </c>
      <c r="O3288" s="12">
        <f t="shared" si="204"/>
        <v>102</v>
      </c>
      <c r="P3288">
        <f t="shared" si="205"/>
        <v>125.12</v>
      </c>
      <c r="Q3288" t="s">
        <v>8314</v>
      </c>
      <c r="R3288" s="16">
        <f t="shared" si="206"/>
        <v>42567.840069444443</v>
      </c>
      <c r="S3288" s="17">
        <f t="shared" si="207"/>
        <v>42597.840069444443</v>
      </c>
    </row>
    <row r="3289" spans="1:19" ht="32" hidden="1" x14ac:dyDescent="0.2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 s="12">
        <v>34</v>
      </c>
      <c r="M3289" t="b">
        <v>1</v>
      </c>
      <c r="N3289" t="s">
        <v>8269</v>
      </c>
      <c r="O3289" s="12">
        <f t="shared" si="204"/>
        <v>100</v>
      </c>
      <c r="P3289">
        <f t="shared" si="205"/>
        <v>73.53</v>
      </c>
      <c r="Q3289" t="s">
        <v>8314</v>
      </c>
      <c r="R3289" s="16">
        <f t="shared" si="206"/>
        <v>42311.750324074077</v>
      </c>
      <c r="S3289" s="17">
        <f t="shared" si="207"/>
        <v>42336.750324074077</v>
      </c>
    </row>
    <row r="3290" spans="1:19" ht="48" hidden="1" x14ac:dyDescent="0.2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 s="12">
        <v>207</v>
      </c>
      <c r="M3290" t="b">
        <v>1</v>
      </c>
      <c r="N3290" t="s">
        <v>8269</v>
      </c>
      <c r="O3290" s="12">
        <f t="shared" si="204"/>
        <v>100</v>
      </c>
      <c r="P3290">
        <f t="shared" si="205"/>
        <v>48.44</v>
      </c>
      <c r="Q3290" t="s">
        <v>8314</v>
      </c>
      <c r="R3290" s="16">
        <f t="shared" si="206"/>
        <v>42505.774479166663</v>
      </c>
      <c r="S3290" s="17">
        <f t="shared" si="207"/>
        <v>42541.958333333328</v>
      </c>
    </row>
    <row r="3291" spans="1:19" ht="48" hidden="1" x14ac:dyDescent="0.2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 s="12">
        <v>25</v>
      </c>
      <c r="M3291" t="b">
        <v>1</v>
      </c>
      <c r="N3291" t="s">
        <v>8269</v>
      </c>
      <c r="O3291" s="12">
        <f t="shared" si="204"/>
        <v>133</v>
      </c>
      <c r="P3291">
        <f t="shared" si="205"/>
        <v>26.61</v>
      </c>
      <c r="Q3291" t="s">
        <v>8314</v>
      </c>
      <c r="R3291" s="16">
        <f t="shared" si="206"/>
        <v>42758.368078703701</v>
      </c>
      <c r="S3291" s="17">
        <f t="shared" si="207"/>
        <v>42786.368078703701</v>
      </c>
    </row>
    <row r="3292" spans="1:19" ht="80" hidden="1" x14ac:dyDescent="0.2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 s="12">
        <v>72</v>
      </c>
      <c r="M3292" t="b">
        <v>1</v>
      </c>
      <c r="N3292" t="s">
        <v>8269</v>
      </c>
      <c r="O3292" s="12">
        <f t="shared" si="204"/>
        <v>121</v>
      </c>
      <c r="P3292">
        <f t="shared" si="205"/>
        <v>33.67</v>
      </c>
      <c r="Q3292" t="s">
        <v>8314</v>
      </c>
      <c r="R3292" s="16">
        <f t="shared" si="206"/>
        <v>42775.51494212963</v>
      </c>
      <c r="S3292" s="17">
        <f t="shared" si="207"/>
        <v>42805.51494212963</v>
      </c>
    </row>
    <row r="3293" spans="1:19" ht="48" hidden="1" x14ac:dyDescent="0.2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 s="12">
        <v>14</v>
      </c>
      <c r="M3293" t="b">
        <v>1</v>
      </c>
      <c r="N3293" t="s">
        <v>8269</v>
      </c>
      <c r="O3293" s="12">
        <f t="shared" si="204"/>
        <v>114</v>
      </c>
      <c r="P3293">
        <f t="shared" si="205"/>
        <v>40.71</v>
      </c>
      <c r="Q3293" t="s">
        <v>8314</v>
      </c>
      <c r="R3293" s="16">
        <f t="shared" si="206"/>
        <v>42232.702546296292</v>
      </c>
      <c r="S3293" s="17">
        <f t="shared" si="207"/>
        <v>42264.165972222225</v>
      </c>
    </row>
    <row r="3294" spans="1:19" ht="48" hidden="1" x14ac:dyDescent="0.2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 s="12">
        <v>15</v>
      </c>
      <c r="M3294" t="b">
        <v>1</v>
      </c>
      <c r="N3294" t="s">
        <v>8269</v>
      </c>
      <c r="O3294" s="12">
        <f t="shared" si="204"/>
        <v>286</v>
      </c>
      <c r="P3294">
        <f t="shared" si="205"/>
        <v>19.27</v>
      </c>
      <c r="Q3294" t="s">
        <v>8314</v>
      </c>
      <c r="R3294" s="16">
        <f t="shared" si="206"/>
        <v>42282.770231481481</v>
      </c>
      <c r="S3294" s="17">
        <f t="shared" si="207"/>
        <v>42342.811898148153</v>
      </c>
    </row>
    <row r="3295" spans="1:19" ht="48" hidden="1" x14ac:dyDescent="0.2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 s="12">
        <v>91</v>
      </c>
      <c r="M3295" t="b">
        <v>1</v>
      </c>
      <c r="N3295" t="s">
        <v>8269</v>
      </c>
      <c r="O3295" s="12">
        <f t="shared" si="204"/>
        <v>170</v>
      </c>
      <c r="P3295">
        <f t="shared" si="205"/>
        <v>84.29</v>
      </c>
      <c r="Q3295" t="s">
        <v>8314</v>
      </c>
      <c r="R3295" s="16">
        <f t="shared" si="206"/>
        <v>42768.425370370373</v>
      </c>
      <c r="S3295" s="17">
        <f t="shared" si="207"/>
        <v>42798.425370370373</v>
      </c>
    </row>
    <row r="3296" spans="1:19" ht="48" hidden="1" x14ac:dyDescent="0.2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 s="12">
        <v>24</v>
      </c>
      <c r="M3296" t="b">
        <v>1</v>
      </c>
      <c r="N3296" t="s">
        <v>8269</v>
      </c>
      <c r="O3296" s="12">
        <f t="shared" si="204"/>
        <v>118</v>
      </c>
      <c r="P3296">
        <f t="shared" si="205"/>
        <v>29.58</v>
      </c>
      <c r="Q3296" t="s">
        <v>8314</v>
      </c>
      <c r="R3296" s="16">
        <f t="shared" si="206"/>
        <v>42141.541134259256</v>
      </c>
      <c r="S3296" s="17">
        <f t="shared" si="207"/>
        <v>42171.541134259256</v>
      </c>
    </row>
    <row r="3297" spans="1:19" ht="48" hidden="1" x14ac:dyDescent="0.2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 s="12">
        <v>27</v>
      </c>
      <c r="M3297" t="b">
        <v>1</v>
      </c>
      <c r="N3297" t="s">
        <v>8269</v>
      </c>
      <c r="O3297" s="12">
        <f t="shared" si="204"/>
        <v>103</v>
      </c>
      <c r="P3297">
        <f t="shared" si="205"/>
        <v>26.67</v>
      </c>
      <c r="Q3297" t="s">
        <v>8314</v>
      </c>
      <c r="R3297" s="16">
        <f t="shared" si="206"/>
        <v>42609.442465277782</v>
      </c>
      <c r="S3297" s="17">
        <f t="shared" si="207"/>
        <v>42639.442465277782</v>
      </c>
    </row>
    <row r="3298" spans="1:19" ht="48" hidden="1" x14ac:dyDescent="0.2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 s="12">
        <v>47</v>
      </c>
      <c r="M3298" t="b">
        <v>1</v>
      </c>
      <c r="N3298" t="s">
        <v>8269</v>
      </c>
      <c r="O3298" s="12">
        <f t="shared" si="204"/>
        <v>144</v>
      </c>
      <c r="P3298">
        <f t="shared" si="205"/>
        <v>45.98</v>
      </c>
      <c r="Q3298" t="s">
        <v>8314</v>
      </c>
      <c r="R3298" s="16">
        <f t="shared" si="206"/>
        <v>42309.756620370375</v>
      </c>
      <c r="S3298" s="17">
        <f t="shared" si="207"/>
        <v>42330.916666666672</v>
      </c>
    </row>
    <row r="3299" spans="1:19" ht="48" hidden="1" x14ac:dyDescent="0.2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 s="12">
        <v>44</v>
      </c>
      <c r="M3299" t="b">
        <v>1</v>
      </c>
      <c r="N3299" t="s">
        <v>8269</v>
      </c>
      <c r="O3299" s="12">
        <f t="shared" si="204"/>
        <v>100</v>
      </c>
      <c r="P3299">
        <f t="shared" si="205"/>
        <v>125.09</v>
      </c>
      <c r="Q3299" t="s">
        <v>8314</v>
      </c>
      <c r="R3299" s="16">
        <f t="shared" si="206"/>
        <v>42193.771481481483</v>
      </c>
      <c r="S3299" s="17">
        <f t="shared" si="207"/>
        <v>42212.957638888889</v>
      </c>
    </row>
    <row r="3300" spans="1:19" ht="48" hidden="1" x14ac:dyDescent="0.2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 s="12">
        <v>72</v>
      </c>
      <c r="M3300" t="b">
        <v>1</v>
      </c>
      <c r="N3300" t="s">
        <v>8269</v>
      </c>
      <c r="O3300" s="12">
        <f t="shared" si="204"/>
        <v>102</v>
      </c>
      <c r="P3300">
        <f t="shared" si="205"/>
        <v>141.29</v>
      </c>
      <c r="Q3300" t="s">
        <v>8314</v>
      </c>
      <c r="R3300" s="16">
        <f t="shared" si="206"/>
        <v>42239.957962962959</v>
      </c>
      <c r="S3300" s="17">
        <f t="shared" si="207"/>
        <v>42260</v>
      </c>
    </row>
    <row r="3301" spans="1:19" ht="48" hidden="1" x14ac:dyDescent="0.2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 s="12">
        <v>63</v>
      </c>
      <c r="M3301" t="b">
        <v>1</v>
      </c>
      <c r="N3301" t="s">
        <v>8269</v>
      </c>
      <c r="O3301" s="12">
        <f t="shared" si="204"/>
        <v>116</v>
      </c>
      <c r="P3301">
        <f t="shared" si="205"/>
        <v>55.33</v>
      </c>
      <c r="Q3301" t="s">
        <v>8314</v>
      </c>
      <c r="R3301" s="16">
        <f t="shared" si="206"/>
        <v>42261.917395833334</v>
      </c>
      <c r="S3301" s="17">
        <f t="shared" si="207"/>
        <v>42291.917395833334</v>
      </c>
    </row>
    <row r="3302" spans="1:19" ht="48" hidden="1" x14ac:dyDescent="0.2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 s="12">
        <v>88</v>
      </c>
      <c r="M3302" t="b">
        <v>1</v>
      </c>
      <c r="N3302" t="s">
        <v>8269</v>
      </c>
      <c r="O3302" s="12">
        <f t="shared" si="204"/>
        <v>136</v>
      </c>
      <c r="P3302">
        <f t="shared" si="205"/>
        <v>46.42</v>
      </c>
      <c r="Q3302" t="s">
        <v>8314</v>
      </c>
      <c r="R3302" s="16">
        <f t="shared" si="206"/>
        <v>42102.743773148148</v>
      </c>
      <c r="S3302" s="17">
        <f t="shared" si="207"/>
        <v>42123.743773148148</v>
      </c>
    </row>
    <row r="3303" spans="1:19" ht="48" hidden="1" x14ac:dyDescent="0.2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 s="12">
        <v>70</v>
      </c>
      <c r="M3303" t="b">
        <v>1</v>
      </c>
      <c r="N3303" t="s">
        <v>8269</v>
      </c>
      <c r="O3303" s="12">
        <f t="shared" si="204"/>
        <v>133</v>
      </c>
      <c r="P3303">
        <f t="shared" si="205"/>
        <v>57.2</v>
      </c>
      <c r="Q3303" t="s">
        <v>8314</v>
      </c>
      <c r="R3303" s="16">
        <f t="shared" si="206"/>
        <v>42538.73583333334</v>
      </c>
      <c r="S3303" s="17">
        <f t="shared" si="207"/>
        <v>42583.290972222225</v>
      </c>
    </row>
    <row r="3304" spans="1:19" ht="16" hidden="1" x14ac:dyDescent="0.2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 s="12">
        <v>50</v>
      </c>
      <c r="M3304" t="b">
        <v>1</v>
      </c>
      <c r="N3304" t="s">
        <v>8269</v>
      </c>
      <c r="O3304" s="12">
        <f t="shared" si="204"/>
        <v>103</v>
      </c>
      <c r="P3304">
        <f t="shared" si="205"/>
        <v>173.7</v>
      </c>
      <c r="Q3304" t="s">
        <v>8314</v>
      </c>
      <c r="R3304" s="16">
        <f t="shared" si="206"/>
        <v>42681.35157407407</v>
      </c>
      <c r="S3304" s="17">
        <f t="shared" si="207"/>
        <v>42711.35157407407</v>
      </c>
    </row>
    <row r="3305" spans="1:19" ht="48" hidden="1" x14ac:dyDescent="0.2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 s="12">
        <v>35</v>
      </c>
      <c r="M3305" t="b">
        <v>1</v>
      </c>
      <c r="N3305" t="s">
        <v>8269</v>
      </c>
      <c r="O3305" s="12">
        <f t="shared" si="204"/>
        <v>116</v>
      </c>
      <c r="P3305">
        <f t="shared" si="205"/>
        <v>59.6</v>
      </c>
      <c r="Q3305" t="s">
        <v>8314</v>
      </c>
      <c r="R3305" s="16">
        <f t="shared" si="206"/>
        <v>42056.65143518518</v>
      </c>
      <c r="S3305" s="17">
        <f t="shared" si="207"/>
        <v>42091.609768518523</v>
      </c>
    </row>
    <row r="3306" spans="1:19" ht="48" hidden="1" x14ac:dyDescent="0.2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 s="12">
        <v>175</v>
      </c>
      <c r="M3306" t="b">
        <v>1</v>
      </c>
      <c r="N3306" t="s">
        <v>8269</v>
      </c>
      <c r="O3306" s="12">
        <f t="shared" si="204"/>
        <v>105</v>
      </c>
      <c r="P3306">
        <f t="shared" si="205"/>
        <v>89.59</v>
      </c>
      <c r="Q3306" t="s">
        <v>8314</v>
      </c>
      <c r="R3306" s="16">
        <f t="shared" si="206"/>
        <v>42696.624444444446</v>
      </c>
      <c r="S3306" s="17">
        <f t="shared" si="207"/>
        <v>42726.624444444446</v>
      </c>
    </row>
    <row r="3307" spans="1:19" ht="48" hidden="1" x14ac:dyDescent="0.2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 s="12">
        <v>20</v>
      </c>
      <c r="M3307" t="b">
        <v>1</v>
      </c>
      <c r="N3307" t="s">
        <v>8269</v>
      </c>
      <c r="O3307" s="12">
        <f t="shared" si="204"/>
        <v>102</v>
      </c>
      <c r="P3307">
        <f t="shared" si="205"/>
        <v>204.05</v>
      </c>
      <c r="Q3307" t="s">
        <v>8314</v>
      </c>
      <c r="R3307" s="16">
        <f t="shared" si="206"/>
        <v>42186.855879629627</v>
      </c>
      <c r="S3307" s="17">
        <f t="shared" si="207"/>
        <v>42216.855879629627</v>
      </c>
    </row>
    <row r="3308" spans="1:19" ht="48" hidden="1" x14ac:dyDescent="0.2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 s="12">
        <v>54</v>
      </c>
      <c r="M3308" t="b">
        <v>1</v>
      </c>
      <c r="N3308" t="s">
        <v>8269</v>
      </c>
      <c r="O3308" s="12">
        <f t="shared" si="204"/>
        <v>175</v>
      </c>
      <c r="P3308">
        <f t="shared" si="205"/>
        <v>48.7</v>
      </c>
      <c r="Q3308" t="s">
        <v>8314</v>
      </c>
      <c r="R3308" s="16">
        <f t="shared" si="206"/>
        <v>42493.219236111108</v>
      </c>
      <c r="S3308" s="17">
        <f t="shared" si="207"/>
        <v>42531.125</v>
      </c>
    </row>
    <row r="3309" spans="1:19" ht="48" hidden="1" x14ac:dyDescent="0.2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 s="12">
        <v>20</v>
      </c>
      <c r="M3309" t="b">
        <v>1</v>
      </c>
      <c r="N3309" t="s">
        <v>8269</v>
      </c>
      <c r="O3309" s="12">
        <f t="shared" si="204"/>
        <v>107</v>
      </c>
      <c r="P3309">
        <f t="shared" si="205"/>
        <v>53.34</v>
      </c>
      <c r="Q3309" t="s">
        <v>8314</v>
      </c>
      <c r="R3309" s="16">
        <f t="shared" si="206"/>
        <v>42475.057164351849</v>
      </c>
      <c r="S3309" s="17">
        <f t="shared" si="207"/>
        <v>42505.057164351849</v>
      </c>
    </row>
    <row r="3310" spans="1:19" ht="48" hidden="1" x14ac:dyDescent="0.2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 s="12">
        <v>57</v>
      </c>
      <c r="M3310" t="b">
        <v>1</v>
      </c>
      <c r="N3310" t="s">
        <v>8269</v>
      </c>
      <c r="O3310" s="12">
        <f t="shared" si="204"/>
        <v>122</v>
      </c>
      <c r="P3310">
        <f t="shared" si="205"/>
        <v>75.09</v>
      </c>
      <c r="Q3310" t="s">
        <v>8314</v>
      </c>
      <c r="R3310" s="16">
        <f t="shared" si="206"/>
        <v>42452.876909722225</v>
      </c>
      <c r="S3310" s="17">
        <f t="shared" si="207"/>
        <v>42473.876909722225</v>
      </c>
    </row>
    <row r="3311" spans="1:19" ht="32" hidden="1" x14ac:dyDescent="0.2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 s="12">
        <v>31</v>
      </c>
      <c r="M3311" t="b">
        <v>1</v>
      </c>
      <c r="N3311" t="s">
        <v>8269</v>
      </c>
      <c r="O3311" s="12">
        <f t="shared" si="204"/>
        <v>159</v>
      </c>
      <c r="P3311">
        <f t="shared" si="205"/>
        <v>18</v>
      </c>
      <c r="Q3311" t="s">
        <v>8314</v>
      </c>
      <c r="R3311" s="16">
        <f t="shared" si="206"/>
        <v>42628.650208333333</v>
      </c>
      <c r="S3311" s="17">
        <f t="shared" si="207"/>
        <v>42659.650208333333</v>
      </c>
    </row>
    <row r="3312" spans="1:19" ht="32" hidden="1" x14ac:dyDescent="0.2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 s="12">
        <v>31</v>
      </c>
      <c r="M3312" t="b">
        <v>1</v>
      </c>
      <c r="N3312" t="s">
        <v>8269</v>
      </c>
      <c r="O3312" s="12">
        <f t="shared" si="204"/>
        <v>100</v>
      </c>
      <c r="P3312">
        <f t="shared" si="205"/>
        <v>209.84</v>
      </c>
      <c r="Q3312" t="s">
        <v>8314</v>
      </c>
      <c r="R3312" s="16">
        <f t="shared" si="206"/>
        <v>42253.928530092591</v>
      </c>
      <c r="S3312" s="17">
        <f t="shared" si="207"/>
        <v>42283.928530092591</v>
      </c>
    </row>
    <row r="3313" spans="1:19" ht="48" hidden="1" x14ac:dyDescent="0.2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 s="12">
        <v>45</v>
      </c>
      <c r="M3313" t="b">
        <v>1</v>
      </c>
      <c r="N3313" t="s">
        <v>8269</v>
      </c>
      <c r="O3313" s="12">
        <f t="shared" si="204"/>
        <v>110</v>
      </c>
      <c r="P3313">
        <f t="shared" si="205"/>
        <v>61.02</v>
      </c>
      <c r="Q3313" t="s">
        <v>8314</v>
      </c>
      <c r="R3313" s="16">
        <f t="shared" si="206"/>
        <v>42264.29178240741</v>
      </c>
      <c r="S3313" s="17">
        <f t="shared" si="207"/>
        <v>42294.29178240741</v>
      </c>
    </row>
    <row r="3314" spans="1:19" ht="48" hidden="1" x14ac:dyDescent="0.2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 s="12">
        <v>41</v>
      </c>
      <c r="M3314" t="b">
        <v>1</v>
      </c>
      <c r="N3314" t="s">
        <v>8269</v>
      </c>
      <c r="O3314" s="12">
        <f t="shared" si="204"/>
        <v>100</v>
      </c>
      <c r="P3314">
        <f t="shared" si="205"/>
        <v>61</v>
      </c>
      <c r="Q3314" t="s">
        <v>8314</v>
      </c>
      <c r="R3314" s="16">
        <f t="shared" si="206"/>
        <v>42664.809560185182</v>
      </c>
      <c r="S3314" s="17">
        <f t="shared" si="207"/>
        <v>42685.916666666672</v>
      </c>
    </row>
    <row r="3315" spans="1:19" ht="48" hidden="1" x14ac:dyDescent="0.2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 s="12">
        <v>29</v>
      </c>
      <c r="M3315" t="b">
        <v>1</v>
      </c>
      <c r="N3315" t="s">
        <v>8269</v>
      </c>
      <c r="O3315" s="12">
        <f t="shared" si="204"/>
        <v>116</v>
      </c>
      <c r="P3315">
        <f t="shared" si="205"/>
        <v>80.03</v>
      </c>
      <c r="Q3315" t="s">
        <v>8314</v>
      </c>
      <c r="R3315" s="16">
        <f t="shared" si="206"/>
        <v>42382.244409722218</v>
      </c>
      <c r="S3315" s="17">
        <f t="shared" si="207"/>
        <v>42396.041666666672</v>
      </c>
    </row>
    <row r="3316" spans="1:19" ht="48" hidden="1" x14ac:dyDescent="0.2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 s="12">
        <v>58</v>
      </c>
      <c r="M3316" t="b">
        <v>1</v>
      </c>
      <c r="N3316" t="s">
        <v>8269</v>
      </c>
      <c r="O3316" s="12">
        <f t="shared" si="204"/>
        <v>211</v>
      </c>
      <c r="P3316">
        <f t="shared" si="205"/>
        <v>29.07</v>
      </c>
      <c r="Q3316" t="s">
        <v>8314</v>
      </c>
      <c r="R3316" s="16">
        <f t="shared" si="206"/>
        <v>42105.267488425925</v>
      </c>
      <c r="S3316" s="17">
        <f t="shared" si="207"/>
        <v>42132.836805555555</v>
      </c>
    </row>
    <row r="3317" spans="1:19" ht="48" hidden="1" x14ac:dyDescent="0.2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 s="12">
        <v>89</v>
      </c>
      <c r="M3317" t="b">
        <v>1</v>
      </c>
      <c r="N3317" t="s">
        <v>8269</v>
      </c>
      <c r="O3317" s="12">
        <f t="shared" si="204"/>
        <v>110</v>
      </c>
      <c r="P3317">
        <f t="shared" si="205"/>
        <v>49.44</v>
      </c>
      <c r="Q3317" t="s">
        <v>8314</v>
      </c>
      <c r="R3317" s="16">
        <f t="shared" si="206"/>
        <v>42466.303715277783</v>
      </c>
      <c r="S3317" s="17">
        <f t="shared" si="207"/>
        <v>42496.303715277783</v>
      </c>
    </row>
    <row r="3318" spans="1:19" ht="80" hidden="1" x14ac:dyDescent="0.2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 s="12">
        <v>125</v>
      </c>
      <c r="M3318" t="b">
        <v>1</v>
      </c>
      <c r="N3318" t="s">
        <v>8269</v>
      </c>
      <c r="O3318" s="12">
        <f t="shared" si="204"/>
        <v>100</v>
      </c>
      <c r="P3318">
        <f t="shared" si="205"/>
        <v>93.98</v>
      </c>
      <c r="Q3318" t="s">
        <v>8314</v>
      </c>
      <c r="R3318" s="16">
        <f t="shared" si="206"/>
        <v>41826.871238425927</v>
      </c>
      <c r="S3318" s="17">
        <f t="shared" si="207"/>
        <v>41859.57916666667</v>
      </c>
    </row>
    <row r="3319" spans="1:19" ht="48" hidden="1" x14ac:dyDescent="0.2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 s="12">
        <v>18</v>
      </c>
      <c r="M3319" t="b">
        <v>1</v>
      </c>
      <c r="N3319" t="s">
        <v>8269</v>
      </c>
      <c r="O3319" s="12">
        <f t="shared" si="204"/>
        <v>106</v>
      </c>
      <c r="P3319">
        <f t="shared" si="205"/>
        <v>61.94</v>
      </c>
      <c r="Q3319" t="s">
        <v>8314</v>
      </c>
      <c r="R3319" s="16">
        <f t="shared" si="206"/>
        <v>42499.039629629624</v>
      </c>
      <c r="S3319" s="17">
        <f t="shared" si="207"/>
        <v>42529.039629629624</v>
      </c>
    </row>
    <row r="3320" spans="1:19" ht="32" hidden="1" x14ac:dyDescent="0.2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 s="12">
        <v>32</v>
      </c>
      <c r="M3320" t="b">
        <v>1</v>
      </c>
      <c r="N3320" t="s">
        <v>8269</v>
      </c>
      <c r="O3320" s="12">
        <f t="shared" si="204"/>
        <v>126</v>
      </c>
      <c r="P3320">
        <f t="shared" si="205"/>
        <v>78.5</v>
      </c>
      <c r="Q3320" t="s">
        <v>8314</v>
      </c>
      <c r="R3320" s="16">
        <f t="shared" si="206"/>
        <v>42431.302002314813</v>
      </c>
      <c r="S3320" s="17">
        <f t="shared" si="207"/>
        <v>42471.104166666672</v>
      </c>
    </row>
    <row r="3321" spans="1:19" ht="48" hidden="1" x14ac:dyDescent="0.2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 s="12">
        <v>16</v>
      </c>
      <c r="M3321" t="b">
        <v>1</v>
      </c>
      <c r="N3321" t="s">
        <v>8269</v>
      </c>
      <c r="O3321" s="12">
        <f t="shared" si="204"/>
        <v>108</v>
      </c>
      <c r="P3321">
        <f t="shared" si="205"/>
        <v>33.75</v>
      </c>
      <c r="Q3321" t="s">
        <v>8314</v>
      </c>
      <c r="R3321" s="16">
        <f t="shared" si="206"/>
        <v>41990.585486111115</v>
      </c>
      <c r="S3321" s="17">
        <f t="shared" si="207"/>
        <v>42035.585486111115</v>
      </c>
    </row>
    <row r="3322" spans="1:19" ht="48" hidden="1" x14ac:dyDescent="0.2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 s="12">
        <v>38</v>
      </c>
      <c r="M3322" t="b">
        <v>1</v>
      </c>
      <c r="N3322" t="s">
        <v>8269</v>
      </c>
      <c r="O3322" s="12">
        <f t="shared" si="204"/>
        <v>101</v>
      </c>
      <c r="P3322">
        <f t="shared" si="205"/>
        <v>66.45</v>
      </c>
      <c r="Q3322" t="s">
        <v>8314</v>
      </c>
      <c r="R3322" s="16">
        <f t="shared" si="206"/>
        <v>42513.045798611114</v>
      </c>
      <c r="S3322" s="17">
        <f t="shared" si="207"/>
        <v>42543.045798611114</v>
      </c>
    </row>
    <row r="3323" spans="1:19" ht="48" hidden="1" x14ac:dyDescent="0.2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 s="12">
        <v>15</v>
      </c>
      <c r="M3323" t="b">
        <v>1</v>
      </c>
      <c r="N3323" t="s">
        <v>8269</v>
      </c>
      <c r="O3323" s="12">
        <f t="shared" si="204"/>
        <v>107</v>
      </c>
      <c r="P3323">
        <f t="shared" si="205"/>
        <v>35.799999999999997</v>
      </c>
      <c r="Q3323" t="s">
        <v>8314</v>
      </c>
      <c r="R3323" s="16">
        <f t="shared" si="206"/>
        <v>41914.100289351853</v>
      </c>
      <c r="S3323" s="17">
        <f t="shared" si="207"/>
        <v>41928.165972222225</v>
      </c>
    </row>
    <row r="3324" spans="1:19" ht="48" hidden="1" x14ac:dyDescent="0.2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 s="12">
        <v>23</v>
      </c>
      <c r="M3324" t="b">
        <v>1</v>
      </c>
      <c r="N3324" t="s">
        <v>8269</v>
      </c>
      <c r="O3324" s="12">
        <f t="shared" si="204"/>
        <v>102</v>
      </c>
      <c r="P3324">
        <f t="shared" si="205"/>
        <v>145.65</v>
      </c>
      <c r="Q3324" t="s">
        <v>8314</v>
      </c>
      <c r="R3324" s="16">
        <f t="shared" si="206"/>
        <v>42521.010370370372</v>
      </c>
      <c r="S3324" s="17">
        <f t="shared" si="207"/>
        <v>42543.163194444445</v>
      </c>
    </row>
    <row r="3325" spans="1:19" ht="48" hidden="1" x14ac:dyDescent="0.2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 s="12">
        <v>49</v>
      </c>
      <c r="M3325" t="b">
        <v>1</v>
      </c>
      <c r="N3325" t="s">
        <v>8269</v>
      </c>
      <c r="O3325" s="12">
        <f t="shared" si="204"/>
        <v>126</v>
      </c>
      <c r="P3325">
        <f t="shared" si="205"/>
        <v>25.69</v>
      </c>
      <c r="Q3325" t="s">
        <v>8314</v>
      </c>
      <c r="R3325" s="16">
        <f t="shared" si="206"/>
        <v>42608.36583333333</v>
      </c>
      <c r="S3325" s="17">
        <f t="shared" si="207"/>
        <v>42638.36583333333</v>
      </c>
    </row>
    <row r="3326" spans="1:19" ht="32" hidden="1" x14ac:dyDescent="0.2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 s="12">
        <v>10</v>
      </c>
      <c r="M3326" t="b">
        <v>1</v>
      </c>
      <c r="N3326" t="s">
        <v>8269</v>
      </c>
      <c r="O3326" s="12">
        <f t="shared" si="204"/>
        <v>102</v>
      </c>
      <c r="P3326">
        <f t="shared" si="205"/>
        <v>152.5</v>
      </c>
      <c r="Q3326" t="s">
        <v>8314</v>
      </c>
      <c r="R3326" s="16">
        <f t="shared" si="206"/>
        <v>42512.58321759259</v>
      </c>
      <c r="S3326" s="17">
        <f t="shared" si="207"/>
        <v>42526.58321759259</v>
      </c>
    </row>
    <row r="3327" spans="1:19" ht="48" hidden="1" x14ac:dyDescent="0.2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 s="12">
        <v>15</v>
      </c>
      <c r="M3327" t="b">
        <v>1</v>
      </c>
      <c r="N3327" t="s">
        <v>8269</v>
      </c>
      <c r="O3327" s="12">
        <f t="shared" si="204"/>
        <v>113</v>
      </c>
      <c r="P3327">
        <f t="shared" si="205"/>
        <v>30</v>
      </c>
      <c r="Q3327" t="s">
        <v>8314</v>
      </c>
      <c r="R3327" s="16">
        <f t="shared" si="206"/>
        <v>42064.785613425927</v>
      </c>
      <c r="S3327" s="17">
        <f t="shared" si="207"/>
        <v>42099.743946759263</v>
      </c>
    </row>
    <row r="3328" spans="1:19" ht="48" hidden="1" x14ac:dyDescent="0.2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 s="12">
        <v>57</v>
      </c>
      <c r="M3328" t="b">
        <v>1</v>
      </c>
      <c r="N3328" t="s">
        <v>8269</v>
      </c>
      <c r="O3328" s="12">
        <f t="shared" si="204"/>
        <v>101</v>
      </c>
      <c r="P3328">
        <f t="shared" si="205"/>
        <v>142.28</v>
      </c>
      <c r="Q3328" t="s">
        <v>8314</v>
      </c>
      <c r="R3328" s="16">
        <f t="shared" si="206"/>
        <v>42041.714178240742</v>
      </c>
      <c r="S3328" s="17">
        <f t="shared" si="207"/>
        <v>42071.67251157407</v>
      </c>
    </row>
    <row r="3329" spans="1:19" ht="48" hidden="1" x14ac:dyDescent="0.2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 s="12">
        <v>33</v>
      </c>
      <c r="M3329" t="b">
        <v>1</v>
      </c>
      <c r="N3329" t="s">
        <v>8269</v>
      </c>
      <c r="O3329" s="12">
        <f t="shared" si="204"/>
        <v>101</v>
      </c>
      <c r="P3329">
        <f t="shared" si="205"/>
        <v>24.55</v>
      </c>
      <c r="Q3329" t="s">
        <v>8314</v>
      </c>
      <c r="R3329" s="16">
        <f t="shared" si="206"/>
        <v>42468.374606481477</v>
      </c>
      <c r="S3329" s="17">
        <f t="shared" si="207"/>
        <v>42498.374606481477</v>
      </c>
    </row>
    <row r="3330" spans="1:19" ht="48" hidden="1" x14ac:dyDescent="0.2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 s="12">
        <v>9</v>
      </c>
      <c r="M3330" t="b">
        <v>1</v>
      </c>
      <c r="N3330" t="s">
        <v>8269</v>
      </c>
      <c r="O3330" s="12">
        <f t="shared" ref="O3330:O3393" si="208">ROUND(E3330/D3330*100,0)</f>
        <v>146</v>
      </c>
      <c r="P3330">
        <f t="shared" si="205"/>
        <v>292.77999999999997</v>
      </c>
      <c r="Q3330" t="s">
        <v>8314</v>
      </c>
      <c r="R3330" s="16">
        <f t="shared" si="206"/>
        <v>41822.57503472222</v>
      </c>
      <c r="S3330" s="17">
        <f t="shared" si="207"/>
        <v>41825.041666666664</v>
      </c>
    </row>
    <row r="3331" spans="1:19" ht="48" hidden="1" x14ac:dyDescent="0.2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 s="12">
        <v>26</v>
      </c>
      <c r="M3331" t="b">
        <v>1</v>
      </c>
      <c r="N3331" t="s">
        <v>8269</v>
      </c>
      <c r="O3331" s="12">
        <f t="shared" si="208"/>
        <v>117</v>
      </c>
      <c r="P3331">
        <f t="shared" ref="P3331:P3394" si="209">IFERROR(ROUND(E3331/L3331,2),0)</f>
        <v>44.92</v>
      </c>
      <c r="Q3331" t="s">
        <v>8314</v>
      </c>
      <c r="R3331" s="16">
        <f t="shared" ref="R3331:R3394" si="210">(((J3331/60)/60)/24)+DATE(1970,1,1)</f>
        <v>41837.323009259257</v>
      </c>
      <c r="S3331" s="17">
        <f t="shared" ref="S3331:S3394" si="211">(((I3331/60)/60)/24)+DATE(1970,1,1)</f>
        <v>41847.958333333336</v>
      </c>
    </row>
    <row r="3332" spans="1:19" ht="48" hidden="1" x14ac:dyDescent="0.2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 s="12">
        <v>69</v>
      </c>
      <c r="M3332" t="b">
        <v>1</v>
      </c>
      <c r="N3332" t="s">
        <v>8269</v>
      </c>
      <c r="O3332" s="12">
        <f t="shared" si="208"/>
        <v>106</v>
      </c>
      <c r="P3332">
        <f t="shared" si="209"/>
        <v>23.1</v>
      </c>
      <c r="Q3332" t="s">
        <v>8314</v>
      </c>
      <c r="R3332" s="16">
        <f t="shared" si="210"/>
        <v>42065.887361111112</v>
      </c>
      <c r="S3332" s="17">
        <f t="shared" si="211"/>
        <v>42095.845694444448</v>
      </c>
    </row>
    <row r="3333" spans="1:19" ht="48" hidden="1" x14ac:dyDescent="0.2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 s="12">
        <v>65</v>
      </c>
      <c r="M3333" t="b">
        <v>1</v>
      </c>
      <c r="N3333" t="s">
        <v>8269</v>
      </c>
      <c r="O3333" s="12">
        <f t="shared" si="208"/>
        <v>105</v>
      </c>
      <c r="P3333">
        <f t="shared" si="209"/>
        <v>80.400000000000006</v>
      </c>
      <c r="Q3333" t="s">
        <v>8314</v>
      </c>
      <c r="R3333" s="16">
        <f t="shared" si="210"/>
        <v>42248.697754629626</v>
      </c>
      <c r="S3333" s="17">
        <f t="shared" si="211"/>
        <v>42283.697754629626</v>
      </c>
    </row>
    <row r="3334" spans="1:19" ht="48" hidden="1" x14ac:dyDescent="0.2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 s="12">
        <v>83</v>
      </c>
      <c r="M3334" t="b">
        <v>1</v>
      </c>
      <c r="N3334" t="s">
        <v>8269</v>
      </c>
      <c r="O3334" s="12">
        <f t="shared" si="208"/>
        <v>100</v>
      </c>
      <c r="P3334">
        <f t="shared" si="209"/>
        <v>72.290000000000006</v>
      </c>
      <c r="Q3334" t="s">
        <v>8314</v>
      </c>
      <c r="R3334" s="16">
        <f t="shared" si="210"/>
        <v>41809.860300925924</v>
      </c>
      <c r="S3334" s="17">
        <f t="shared" si="211"/>
        <v>41839.860300925924</v>
      </c>
    </row>
    <row r="3335" spans="1:19" ht="48" hidden="1" x14ac:dyDescent="0.2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 s="12">
        <v>111</v>
      </c>
      <c r="M3335" t="b">
        <v>1</v>
      </c>
      <c r="N3335" t="s">
        <v>8269</v>
      </c>
      <c r="O3335" s="12">
        <f t="shared" si="208"/>
        <v>105</v>
      </c>
      <c r="P3335">
        <f t="shared" si="209"/>
        <v>32.97</v>
      </c>
      <c r="Q3335" t="s">
        <v>8314</v>
      </c>
      <c r="R3335" s="16">
        <f t="shared" si="210"/>
        <v>42148.676851851851</v>
      </c>
      <c r="S3335" s="17">
        <f t="shared" si="211"/>
        <v>42170.676851851851</v>
      </c>
    </row>
    <row r="3336" spans="1:19" ht="32" hidden="1" x14ac:dyDescent="0.2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 s="12">
        <v>46</v>
      </c>
      <c r="M3336" t="b">
        <v>1</v>
      </c>
      <c r="N3336" t="s">
        <v>8269</v>
      </c>
      <c r="O3336" s="12">
        <f t="shared" si="208"/>
        <v>139</v>
      </c>
      <c r="P3336">
        <f t="shared" si="209"/>
        <v>116.65</v>
      </c>
      <c r="Q3336" t="s">
        <v>8314</v>
      </c>
      <c r="R3336" s="16">
        <f t="shared" si="210"/>
        <v>42185.521087962959</v>
      </c>
      <c r="S3336" s="17">
        <f t="shared" si="211"/>
        <v>42215.521087962959</v>
      </c>
    </row>
    <row r="3337" spans="1:19" ht="48" hidden="1" x14ac:dyDescent="0.2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 s="12">
        <v>63</v>
      </c>
      <c r="M3337" t="b">
        <v>1</v>
      </c>
      <c r="N3337" t="s">
        <v>8269</v>
      </c>
      <c r="O3337" s="12">
        <f t="shared" si="208"/>
        <v>100</v>
      </c>
      <c r="P3337">
        <f t="shared" si="209"/>
        <v>79.62</v>
      </c>
      <c r="Q3337" t="s">
        <v>8314</v>
      </c>
      <c r="R3337" s="16">
        <f t="shared" si="210"/>
        <v>41827.674143518518</v>
      </c>
      <c r="S3337" s="17">
        <f t="shared" si="211"/>
        <v>41854.958333333336</v>
      </c>
    </row>
    <row r="3338" spans="1:19" ht="48" hidden="1" x14ac:dyDescent="0.2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 s="12">
        <v>9</v>
      </c>
      <c r="M3338" t="b">
        <v>1</v>
      </c>
      <c r="N3338" t="s">
        <v>8269</v>
      </c>
      <c r="O3338" s="12">
        <f t="shared" si="208"/>
        <v>100</v>
      </c>
      <c r="P3338">
        <f t="shared" si="209"/>
        <v>27.78</v>
      </c>
      <c r="Q3338" t="s">
        <v>8314</v>
      </c>
      <c r="R3338" s="16">
        <f t="shared" si="210"/>
        <v>42437.398680555561</v>
      </c>
      <c r="S3338" s="17">
        <f t="shared" si="211"/>
        <v>42465.35701388889</v>
      </c>
    </row>
    <row r="3339" spans="1:19" ht="48" hidden="1" x14ac:dyDescent="0.2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 s="12">
        <v>34</v>
      </c>
      <c r="M3339" t="b">
        <v>1</v>
      </c>
      <c r="N3339" t="s">
        <v>8269</v>
      </c>
      <c r="O3339" s="12">
        <f t="shared" si="208"/>
        <v>110</v>
      </c>
      <c r="P3339">
        <f t="shared" si="209"/>
        <v>81.03</v>
      </c>
      <c r="Q3339" t="s">
        <v>8314</v>
      </c>
      <c r="R3339" s="16">
        <f t="shared" si="210"/>
        <v>41901.282025462962</v>
      </c>
      <c r="S3339" s="17">
        <f t="shared" si="211"/>
        <v>41922.875</v>
      </c>
    </row>
    <row r="3340" spans="1:19" ht="32" hidden="1" x14ac:dyDescent="0.2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 s="12">
        <v>112</v>
      </c>
      <c r="M3340" t="b">
        <v>1</v>
      </c>
      <c r="N3340" t="s">
        <v>8269</v>
      </c>
      <c r="O3340" s="12">
        <f t="shared" si="208"/>
        <v>102</v>
      </c>
      <c r="P3340">
        <f t="shared" si="209"/>
        <v>136.85</v>
      </c>
      <c r="Q3340" t="s">
        <v>8314</v>
      </c>
      <c r="R3340" s="16">
        <f t="shared" si="210"/>
        <v>42769.574999999997</v>
      </c>
      <c r="S3340" s="17">
        <f t="shared" si="211"/>
        <v>42790.574999999997</v>
      </c>
    </row>
    <row r="3341" spans="1:19" ht="32" hidden="1" x14ac:dyDescent="0.2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 s="12">
        <v>47</v>
      </c>
      <c r="M3341" t="b">
        <v>1</v>
      </c>
      <c r="N3341" t="s">
        <v>8269</v>
      </c>
      <c r="O3341" s="12">
        <f t="shared" si="208"/>
        <v>104</v>
      </c>
      <c r="P3341">
        <f t="shared" si="209"/>
        <v>177.62</v>
      </c>
      <c r="Q3341" t="s">
        <v>8314</v>
      </c>
      <c r="R3341" s="16">
        <f t="shared" si="210"/>
        <v>42549.665717592594</v>
      </c>
      <c r="S3341" s="17">
        <f t="shared" si="211"/>
        <v>42579.665717592594</v>
      </c>
    </row>
    <row r="3342" spans="1:19" ht="48" hidden="1" x14ac:dyDescent="0.2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 s="12">
        <v>38</v>
      </c>
      <c r="M3342" t="b">
        <v>1</v>
      </c>
      <c r="N3342" t="s">
        <v>8269</v>
      </c>
      <c r="O3342" s="12">
        <f t="shared" si="208"/>
        <v>138</v>
      </c>
      <c r="P3342">
        <f t="shared" si="209"/>
        <v>109.08</v>
      </c>
      <c r="Q3342" t="s">
        <v>8314</v>
      </c>
      <c r="R3342" s="16">
        <f t="shared" si="210"/>
        <v>42685.974004629628</v>
      </c>
      <c r="S3342" s="17">
        <f t="shared" si="211"/>
        <v>42710.974004629628</v>
      </c>
    </row>
    <row r="3343" spans="1:19" ht="48" hidden="1" x14ac:dyDescent="0.2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 s="12">
        <v>28</v>
      </c>
      <c r="M3343" t="b">
        <v>1</v>
      </c>
      <c r="N3343" t="s">
        <v>8269</v>
      </c>
      <c r="O3343" s="12">
        <f t="shared" si="208"/>
        <v>100</v>
      </c>
      <c r="P3343">
        <f t="shared" si="209"/>
        <v>119.64</v>
      </c>
      <c r="Q3343" t="s">
        <v>8314</v>
      </c>
      <c r="R3343" s="16">
        <f t="shared" si="210"/>
        <v>42510.798854166671</v>
      </c>
      <c r="S3343" s="17">
        <f t="shared" si="211"/>
        <v>42533.708333333328</v>
      </c>
    </row>
    <row r="3344" spans="1:19" ht="32" hidden="1" x14ac:dyDescent="0.2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 s="12">
        <v>78</v>
      </c>
      <c r="M3344" t="b">
        <v>1</v>
      </c>
      <c r="N3344" t="s">
        <v>8269</v>
      </c>
      <c r="O3344" s="12">
        <f t="shared" si="208"/>
        <v>102</v>
      </c>
      <c r="P3344">
        <f t="shared" si="209"/>
        <v>78.209999999999994</v>
      </c>
      <c r="Q3344" t="s">
        <v>8314</v>
      </c>
      <c r="R3344" s="16">
        <f t="shared" si="210"/>
        <v>42062.296412037031</v>
      </c>
      <c r="S3344" s="17">
        <f t="shared" si="211"/>
        <v>42095.207638888889</v>
      </c>
    </row>
    <row r="3345" spans="1:19" ht="48" hidden="1" x14ac:dyDescent="0.2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 s="12">
        <v>23</v>
      </c>
      <c r="M3345" t="b">
        <v>1</v>
      </c>
      <c r="N3345" t="s">
        <v>8269</v>
      </c>
      <c r="O3345" s="12">
        <f t="shared" si="208"/>
        <v>171</v>
      </c>
      <c r="P3345">
        <f t="shared" si="209"/>
        <v>52.17</v>
      </c>
      <c r="Q3345" t="s">
        <v>8314</v>
      </c>
      <c r="R3345" s="16">
        <f t="shared" si="210"/>
        <v>42452.916481481487</v>
      </c>
      <c r="S3345" s="17">
        <f t="shared" si="211"/>
        <v>42473.554166666669</v>
      </c>
    </row>
    <row r="3346" spans="1:19" ht="48" hidden="1" x14ac:dyDescent="0.2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 s="12">
        <v>40</v>
      </c>
      <c r="M3346" t="b">
        <v>1</v>
      </c>
      <c r="N3346" t="s">
        <v>8269</v>
      </c>
      <c r="O3346" s="12">
        <f t="shared" si="208"/>
        <v>101</v>
      </c>
      <c r="P3346">
        <f t="shared" si="209"/>
        <v>114.13</v>
      </c>
      <c r="Q3346" t="s">
        <v>8314</v>
      </c>
      <c r="R3346" s="16">
        <f t="shared" si="210"/>
        <v>41851.200150462959</v>
      </c>
      <c r="S3346" s="17">
        <f t="shared" si="211"/>
        <v>41881.200150462959</v>
      </c>
    </row>
    <row r="3347" spans="1:19" ht="48" hidden="1" x14ac:dyDescent="0.2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 s="12">
        <v>13</v>
      </c>
      <c r="M3347" t="b">
        <v>1</v>
      </c>
      <c r="N3347" t="s">
        <v>8269</v>
      </c>
      <c r="O3347" s="12">
        <f t="shared" si="208"/>
        <v>130</v>
      </c>
      <c r="P3347">
        <f t="shared" si="209"/>
        <v>50</v>
      </c>
      <c r="Q3347" t="s">
        <v>8314</v>
      </c>
      <c r="R3347" s="16">
        <f t="shared" si="210"/>
        <v>42053.106111111112</v>
      </c>
      <c r="S3347" s="17">
        <f t="shared" si="211"/>
        <v>42112.025694444441</v>
      </c>
    </row>
    <row r="3348" spans="1:19" ht="48" hidden="1" x14ac:dyDescent="0.2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 s="12">
        <v>18</v>
      </c>
      <c r="M3348" t="b">
        <v>1</v>
      </c>
      <c r="N3348" t="s">
        <v>8269</v>
      </c>
      <c r="O3348" s="12">
        <f t="shared" si="208"/>
        <v>110</v>
      </c>
      <c r="P3348">
        <f t="shared" si="209"/>
        <v>91.67</v>
      </c>
      <c r="Q3348" t="s">
        <v>8314</v>
      </c>
      <c r="R3348" s="16">
        <f t="shared" si="210"/>
        <v>42054.024421296301</v>
      </c>
      <c r="S3348" s="17">
        <f t="shared" si="211"/>
        <v>42061.024421296301</v>
      </c>
    </row>
    <row r="3349" spans="1:19" ht="48" hidden="1" x14ac:dyDescent="0.2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 s="12">
        <v>22</v>
      </c>
      <c r="M3349" t="b">
        <v>1</v>
      </c>
      <c r="N3349" t="s">
        <v>8269</v>
      </c>
      <c r="O3349" s="12">
        <f t="shared" si="208"/>
        <v>119</v>
      </c>
      <c r="P3349">
        <f t="shared" si="209"/>
        <v>108.59</v>
      </c>
      <c r="Q3349" t="s">
        <v>8314</v>
      </c>
      <c r="R3349" s="16">
        <f t="shared" si="210"/>
        <v>42484.551550925928</v>
      </c>
      <c r="S3349" s="17">
        <f t="shared" si="211"/>
        <v>42498.875</v>
      </c>
    </row>
    <row r="3350" spans="1:19" ht="48" hidden="1" x14ac:dyDescent="0.2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 s="12">
        <v>79</v>
      </c>
      <c r="M3350" t="b">
        <v>1</v>
      </c>
      <c r="N3350" t="s">
        <v>8269</v>
      </c>
      <c r="O3350" s="12">
        <f t="shared" si="208"/>
        <v>100</v>
      </c>
      <c r="P3350">
        <f t="shared" si="209"/>
        <v>69.819999999999993</v>
      </c>
      <c r="Q3350" t="s">
        <v>8314</v>
      </c>
      <c r="R3350" s="16">
        <f t="shared" si="210"/>
        <v>42466.558796296296</v>
      </c>
      <c r="S3350" s="17">
        <f t="shared" si="211"/>
        <v>42490.165972222225</v>
      </c>
    </row>
    <row r="3351" spans="1:19" ht="48" hidden="1" x14ac:dyDescent="0.2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 s="12">
        <v>14</v>
      </c>
      <c r="M3351" t="b">
        <v>1</v>
      </c>
      <c r="N3351" t="s">
        <v>8269</v>
      </c>
      <c r="O3351" s="12">
        <f t="shared" si="208"/>
        <v>153</v>
      </c>
      <c r="P3351">
        <f t="shared" si="209"/>
        <v>109.57</v>
      </c>
      <c r="Q3351" t="s">
        <v>8314</v>
      </c>
      <c r="R3351" s="16">
        <f t="shared" si="210"/>
        <v>42513.110787037032</v>
      </c>
      <c r="S3351" s="17">
        <f t="shared" si="211"/>
        <v>42534.708333333328</v>
      </c>
    </row>
    <row r="3352" spans="1:19" ht="48" hidden="1" x14ac:dyDescent="0.2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 s="12">
        <v>51</v>
      </c>
      <c r="M3352" t="b">
        <v>1</v>
      </c>
      <c r="N3352" t="s">
        <v>8269</v>
      </c>
      <c r="O3352" s="12">
        <f t="shared" si="208"/>
        <v>104</v>
      </c>
      <c r="P3352">
        <f t="shared" si="209"/>
        <v>71.67</v>
      </c>
      <c r="Q3352" t="s">
        <v>8314</v>
      </c>
      <c r="R3352" s="16">
        <f t="shared" si="210"/>
        <v>42302.701516203699</v>
      </c>
      <c r="S3352" s="17">
        <f t="shared" si="211"/>
        <v>42337.958333333328</v>
      </c>
    </row>
    <row r="3353" spans="1:19" ht="48" hidden="1" x14ac:dyDescent="0.2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 s="12">
        <v>54</v>
      </c>
      <c r="M3353" t="b">
        <v>1</v>
      </c>
      <c r="N3353" t="s">
        <v>8269</v>
      </c>
      <c r="O3353" s="12">
        <f t="shared" si="208"/>
        <v>101</v>
      </c>
      <c r="P3353">
        <f t="shared" si="209"/>
        <v>93.61</v>
      </c>
      <c r="Q3353" t="s">
        <v>8314</v>
      </c>
      <c r="R3353" s="16">
        <f t="shared" si="210"/>
        <v>41806.395428240743</v>
      </c>
      <c r="S3353" s="17">
        <f t="shared" si="211"/>
        <v>41843.458333333336</v>
      </c>
    </row>
    <row r="3354" spans="1:19" ht="48" hidden="1" x14ac:dyDescent="0.2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 s="12">
        <v>70</v>
      </c>
      <c r="M3354" t="b">
        <v>1</v>
      </c>
      <c r="N3354" t="s">
        <v>8269</v>
      </c>
      <c r="O3354" s="12">
        <f t="shared" si="208"/>
        <v>108</v>
      </c>
      <c r="P3354">
        <f t="shared" si="209"/>
        <v>76.8</v>
      </c>
      <c r="Q3354" t="s">
        <v>8314</v>
      </c>
      <c r="R3354" s="16">
        <f t="shared" si="210"/>
        <v>42495.992800925931</v>
      </c>
      <c r="S3354" s="17">
        <f t="shared" si="211"/>
        <v>42552.958333333328</v>
      </c>
    </row>
    <row r="3355" spans="1:19" ht="48" hidden="1" x14ac:dyDescent="0.2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 s="12">
        <v>44</v>
      </c>
      <c r="M3355" t="b">
        <v>1</v>
      </c>
      <c r="N3355" t="s">
        <v>8269</v>
      </c>
      <c r="O3355" s="12">
        <f t="shared" si="208"/>
        <v>315</v>
      </c>
      <c r="P3355">
        <f t="shared" si="209"/>
        <v>35.799999999999997</v>
      </c>
      <c r="Q3355" t="s">
        <v>8314</v>
      </c>
      <c r="R3355" s="16">
        <f t="shared" si="210"/>
        <v>42479.432291666672</v>
      </c>
      <c r="S3355" s="17">
        <f t="shared" si="211"/>
        <v>42492.958333333328</v>
      </c>
    </row>
    <row r="3356" spans="1:19" ht="32" hidden="1" x14ac:dyDescent="0.2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 s="12">
        <v>55</v>
      </c>
      <c r="M3356" t="b">
        <v>1</v>
      </c>
      <c r="N3356" t="s">
        <v>8269</v>
      </c>
      <c r="O3356" s="12">
        <f t="shared" si="208"/>
        <v>102</v>
      </c>
      <c r="P3356">
        <f t="shared" si="209"/>
        <v>55.6</v>
      </c>
      <c r="Q3356" t="s">
        <v>8314</v>
      </c>
      <c r="R3356" s="16">
        <f t="shared" si="210"/>
        <v>42270.7269212963</v>
      </c>
      <c r="S3356" s="17">
        <f t="shared" si="211"/>
        <v>42306.167361111111</v>
      </c>
    </row>
    <row r="3357" spans="1:19" ht="48" hidden="1" x14ac:dyDescent="0.2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 s="12">
        <v>15</v>
      </c>
      <c r="M3357" t="b">
        <v>1</v>
      </c>
      <c r="N3357" t="s">
        <v>8269</v>
      </c>
      <c r="O3357" s="12">
        <f t="shared" si="208"/>
        <v>126</v>
      </c>
      <c r="P3357">
        <f t="shared" si="209"/>
        <v>147.33000000000001</v>
      </c>
      <c r="Q3357" t="s">
        <v>8314</v>
      </c>
      <c r="R3357" s="16">
        <f t="shared" si="210"/>
        <v>42489.619525462964</v>
      </c>
      <c r="S3357" s="17">
        <f t="shared" si="211"/>
        <v>42500.470138888893</v>
      </c>
    </row>
    <row r="3358" spans="1:19" ht="48" hidden="1" x14ac:dyDescent="0.2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 s="12">
        <v>27</v>
      </c>
      <c r="M3358" t="b">
        <v>1</v>
      </c>
      <c r="N3358" t="s">
        <v>8269</v>
      </c>
      <c r="O3358" s="12">
        <f t="shared" si="208"/>
        <v>101</v>
      </c>
      <c r="P3358">
        <f t="shared" si="209"/>
        <v>56.33</v>
      </c>
      <c r="Q3358" t="s">
        <v>8314</v>
      </c>
      <c r="R3358" s="16">
        <f t="shared" si="210"/>
        <v>42536.815648148149</v>
      </c>
      <c r="S3358" s="17">
        <f t="shared" si="211"/>
        <v>42566.815648148149</v>
      </c>
    </row>
    <row r="3359" spans="1:19" ht="48" hidden="1" x14ac:dyDescent="0.2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 s="12">
        <v>21</v>
      </c>
      <c r="M3359" t="b">
        <v>1</v>
      </c>
      <c r="N3359" t="s">
        <v>8269</v>
      </c>
      <c r="O3359" s="12">
        <f t="shared" si="208"/>
        <v>101</v>
      </c>
      <c r="P3359">
        <f t="shared" si="209"/>
        <v>96.19</v>
      </c>
      <c r="Q3359" t="s">
        <v>8314</v>
      </c>
      <c r="R3359" s="16">
        <f t="shared" si="210"/>
        <v>41822.417939814812</v>
      </c>
      <c r="S3359" s="17">
        <f t="shared" si="211"/>
        <v>41852.417939814812</v>
      </c>
    </row>
    <row r="3360" spans="1:19" ht="48" hidden="1" x14ac:dyDescent="0.2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 s="12">
        <v>162</v>
      </c>
      <c r="M3360" t="b">
        <v>1</v>
      </c>
      <c r="N3360" t="s">
        <v>8269</v>
      </c>
      <c r="O3360" s="12">
        <f t="shared" si="208"/>
        <v>103</v>
      </c>
      <c r="P3360">
        <f t="shared" si="209"/>
        <v>63.57</v>
      </c>
      <c r="Q3360" t="s">
        <v>8314</v>
      </c>
      <c r="R3360" s="16">
        <f t="shared" si="210"/>
        <v>41932.311099537037</v>
      </c>
      <c r="S3360" s="17">
        <f t="shared" si="211"/>
        <v>41962.352766203709</v>
      </c>
    </row>
    <row r="3361" spans="1:19" ht="32" hidden="1" x14ac:dyDescent="0.2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 s="12">
        <v>23</v>
      </c>
      <c r="M3361" t="b">
        <v>1</v>
      </c>
      <c r="N3361" t="s">
        <v>8269</v>
      </c>
      <c r="O3361" s="12">
        <f t="shared" si="208"/>
        <v>106</v>
      </c>
      <c r="P3361">
        <f t="shared" si="209"/>
        <v>184.78</v>
      </c>
      <c r="Q3361" t="s">
        <v>8314</v>
      </c>
      <c r="R3361" s="16">
        <f t="shared" si="210"/>
        <v>42746.057106481487</v>
      </c>
      <c r="S3361" s="17">
        <f t="shared" si="211"/>
        <v>42791.057106481487</v>
      </c>
    </row>
    <row r="3362" spans="1:19" ht="32" hidden="1" x14ac:dyDescent="0.2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 s="12">
        <v>72</v>
      </c>
      <c r="M3362" t="b">
        <v>1</v>
      </c>
      <c r="N3362" t="s">
        <v>8269</v>
      </c>
      <c r="O3362" s="12">
        <f t="shared" si="208"/>
        <v>101</v>
      </c>
      <c r="P3362">
        <f t="shared" si="209"/>
        <v>126.72</v>
      </c>
      <c r="Q3362" t="s">
        <v>8314</v>
      </c>
      <c r="R3362" s="16">
        <f t="shared" si="210"/>
        <v>42697.082673611112</v>
      </c>
      <c r="S3362" s="17">
        <f t="shared" si="211"/>
        <v>42718.665972222225</v>
      </c>
    </row>
    <row r="3363" spans="1:19" ht="48" hidden="1" x14ac:dyDescent="0.2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 s="12">
        <v>68</v>
      </c>
      <c r="M3363" t="b">
        <v>1</v>
      </c>
      <c r="N3363" t="s">
        <v>8269</v>
      </c>
      <c r="O3363" s="12">
        <f t="shared" si="208"/>
        <v>113</v>
      </c>
      <c r="P3363">
        <f t="shared" si="209"/>
        <v>83.43</v>
      </c>
      <c r="Q3363" t="s">
        <v>8314</v>
      </c>
      <c r="R3363" s="16">
        <f t="shared" si="210"/>
        <v>41866.025347222225</v>
      </c>
      <c r="S3363" s="17">
        <f t="shared" si="211"/>
        <v>41883.665972222225</v>
      </c>
    </row>
    <row r="3364" spans="1:19" ht="48" hidden="1" x14ac:dyDescent="0.2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 s="12">
        <v>20</v>
      </c>
      <c r="M3364" t="b">
        <v>1</v>
      </c>
      <c r="N3364" t="s">
        <v>8269</v>
      </c>
      <c r="O3364" s="12">
        <f t="shared" si="208"/>
        <v>218</v>
      </c>
      <c r="P3364">
        <f t="shared" si="209"/>
        <v>54.5</v>
      </c>
      <c r="Q3364" t="s">
        <v>8314</v>
      </c>
      <c r="R3364" s="16">
        <f t="shared" si="210"/>
        <v>42056.091631944444</v>
      </c>
      <c r="S3364" s="17">
        <f t="shared" si="211"/>
        <v>42070.204861111109</v>
      </c>
    </row>
    <row r="3365" spans="1:19" ht="48" hidden="1" x14ac:dyDescent="0.2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 s="12">
        <v>26</v>
      </c>
      <c r="M3365" t="b">
        <v>1</v>
      </c>
      <c r="N3365" t="s">
        <v>8269</v>
      </c>
      <c r="O3365" s="12">
        <f t="shared" si="208"/>
        <v>101</v>
      </c>
      <c r="P3365">
        <f t="shared" si="209"/>
        <v>302.31</v>
      </c>
      <c r="Q3365" t="s">
        <v>8314</v>
      </c>
      <c r="R3365" s="16">
        <f t="shared" si="210"/>
        <v>41851.771354166667</v>
      </c>
      <c r="S3365" s="17">
        <f t="shared" si="211"/>
        <v>41870.666666666664</v>
      </c>
    </row>
    <row r="3366" spans="1:19" ht="48" hidden="1" x14ac:dyDescent="0.2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 s="12">
        <v>72</v>
      </c>
      <c r="M3366" t="b">
        <v>1</v>
      </c>
      <c r="N3366" t="s">
        <v>8269</v>
      </c>
      <c r="O3366" s="12">
        <f t="shared" si="208"/>
        <v>106</v>
      </c>
      <c r="P3366">
        <f t="shared" si="209"/>
        <v>44.14</v>
      </c>
      <c r="Q3366" t="s">
        <v>8314</v>
      </c>
      <c r="R3366" s="16">
        <f t="shared" si="210"/>
        <v>42422.977418981478</v>
      </c>
      <c r="S3366" s="17">
        <f t="shared" si="211"/>
        <v>42444.875</v>
      </c>
    </row>
    <row r="3367" spans="1:19" ht="48" hidden="1" x14ac:dyDescent="0.2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 s="12">
        <v>3</v>
      </c>
      <c r="M3367" t="b">
        <v>1</v>
      </c>
      <c r="N3367" t="s">
        <v>8269</v>
      </c>
      <c r="O3367" s="12">
        <f t="shared" si="208"/>
        <v>104</v>
      </c>
      <c r="P3367">
        <f t="shared" si="209"/>
        <v>866.67</v>
      </c>
      <c r="Q3367" t="s">
        <v>8314</v>
      </c>
      <c r="R3367" s="16">
        <f t="shared" si="210"/>
        <v>42321.101759259262</v>
      </c>
      <c r="S3367" s="17">
        <f t="shared" si="211"/>
        <v>42351.101759259262</v>
      </c>
    </row>
    <row r="3368" spans="1:19" ht="48" hidden="1" x14ac:dyDescent="0.2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 s="12">
        <v>18</v>
      </c>
      <c r="M3368" t="b">
        <v>1</v>
      </c>
      <c r="N3368" t="s">
        <v>8269</v>
      </c>
      <c r="O3368" s="12">
        <f t="shared" si="208"/>
        <v>221</v>
      </c>
      <c r="P3368">
        <f t="shared" si="209"/>
        <v>61.39</v>
      </c>
      <c r="Q3368" t="s">
        <v>8314</v>
      </c>
      <c r="R3368" s="16">
        <f t="shared" si="210"/>
        <v>42107.067557870367</v>
      </c>
      <c r="S3368" s="17">
        <f t="shared" si="211"/>
        <v>42137.067557870367</v>
      </c>
    </row>
    <row r="3369" spans="1:19" ht="48" hidden="1" x14ac:dyDescent="0.2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 s="12">
        <v>30</v>
      </c>
      <c r="M3369" t="b">
        <v>1</v>
      </c>
      <c r="N3369" t="s">
        <v>8269</v>
      </c>
      <c r="O3369" s="12">
        <f t="shared" si="208"/>
        <v>119</v>
      </c>
      <c r="P3369">
        <f t="shared" si="209"/>
        <v>29.67</v>
      </c>
      <c r="Q3369" t="s">
        <v>8314</v>
      </c>
      <c r="R3369" s="16">
        <f t="shared" si="210"/>
        <v>42192.933958333335</v>
      </c>
      <c r="S3369" s="17">
        <f t="shared" si="211"/>
        <v>42217.933958333335</v>
      </c>
    </row>
    <row r="3370" spans="1:19" ht="48" hidden="1" x14ac:dyDescent="0.2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 s="12">
        <v>23</v>
      </c>
      <c r="M3370" t="b">
        <v>1</v>
      </c>
      <c r="N3370" t="s">
        <v>8269</v>
      </c>
      <c r="O3370" s="12">
        <f t="shared" si="208"/>
        <v>105</v>
      </c>
      <c r="P3370">
        <f t="shared" si="209"/>
        <v>45.48</v>
      </c>
      <c r="Q3370" t="s">
        <v>8314</v>
      </c>
      <c r="R3370" s="16">
        <f t="shared" si="210"/>
        <v>41969.199756944443</v>
      </c>
      <c r="S3370" s="17">
        <f t="shared" si="211"/>
        <v>42005.208333333328</v>
      </c>
    </row>
    <row r="3371" spans="1:19" ht="48" hidden="1" x14ac:dyDescent="0.2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 s="12">
        <v>54</v>
      </c>
      <c r="M3371" t="b">
        <v>1</v>
      </c>
      <c r="N3371" t="s">
        <v>8269</v>
      </c>
      <c r="O3371" s="12">
        <f t="shared" si="208"/>
        <v>104</v>
      </c>
      <c r="P3371">
        <f t="shared" si="209"/>
        <v>96.2</v>
      </c>
      <c r="Q3371" t="s">
        <v>8314</v>
      </c>
      <c r="R3371" s="16">
        <f t="shared" si="210"/>
        <v>42690.041435185187</v>
      </c>
      <c r="S3371" s="17">
        <f t="shared" si="211"/>
        <v>42750.041435185187</v>
      </c>
    </row>
    <row r="3372" spans="1:19" ht="32" hidden="1" x14ac:dyDescent="0.2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 s="12">
        <v>26</v>
      </c>
      <c r="M3372" t="b">
        <v>1</v>
      </c>
      <c r="N3372" t="s">
        <v>8269</v>
      </c>
      <c r="O3372" s="12">
        <f t="shared" si="208"/>
        <v>118</v>
      </c>
      <c r="P3372">
        <f t="shared" si="209"/>
        <v>67.92</v>
      </c>
      <c r="Q3372" t="s">
        <v>8314</v>
      </c>
      <c r="R3372" s="16">
        <f t="shared" si="210"/>
        <v>42690.334317129629</v>
      </c>
      <c r="S3372" s="17">
        <f t="shared" si="211"/>
        <v>42721.333333333328</v>
      </c>
    </row>
    <row r="3373" spans="1:19" ht="32" hidden="1" x14ac:dyDescent="0.2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 s="12">
        <v>9</v>
      </c>
      <c r="M3373" t="b">
        <v>1</v>
      </c>
      <c r="N3373" t="s">
        <v>8269</v>
      </c>
      <c r="O3373" s="12">
        <f t="shared" si="208"/>
        <v>139</v>
      </c>
      <c r="P3373">
        <f t="shared" si="209"/>
        <v>30.78</v>
      </c>
      <c r="Q3373" t="s">
        <v>8314</v>
      </c>
      <c r="R3373" s="16">
        <f t="shared" si="210"/>
        <v>42312.874594907407</v>
      </c>
      <c r="S3373" s="17">
        <f t="shared" si="211"/>
        <v>42340.874594907407</v>
      </c>
    </row>
    <row r="3374" spans="1:19" ht="48" hidden="1" x14ac:dyDescent="0.2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 s="12">
        <v>27</v>
      </c>
      <c r="M3374" t="b">
        <v>1</v>
      </c>
      <c r="N3374" t="s">
        <v>8269</v>
      </c>
      <c r="O3374" s="12">
        <f t="shared" si="208"/>
        <v>104</v>
      </c>
      <c r="P3374">
        <f t="shared" si="209"/>
        <v>38.33</v>
      </c>
      <c r="Q3374" t="s">
        <v>8314</v>
      </c>
      <c r="R3374" s="16">
        <f t="shared" si="210"/>
        <v>41855.548101851848</v>
      </c>
      <c r="S3374" s="17">
        <f t="shared" si="211"/>
        <v>41876.207638888889</v>
      </c>
    </row>
    <row r="3375" spans="1:19" ht="48" hidden="1" x14ac:dyDescent="0.2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 s="12">
        <v>30</v>
      </c>
      <c r="M3375" t="b">
        <v>1</v>
      </c>
      <c r="N3375" t="s">
        <v>8269</v>
      </c>
      <c r="O3375" s="12">
        <f t="shared" si="208"/>
        <v>100</v>
      </c>
      <c r="P3375">
        <f t="shared" si="209"/>
        <v>66.83</v>
      </c>
      <c r="Q3375" t="s">
        <v>8314</v>
      </c>
      <c r="R3375" s="16">
        <f t="shared" si="210"/>
        <v>42179.854629629626</v>
      </c>
      <c r="S3375" s="17">
        <f t="shared" si="211"/>
        <v>42203.666666666672</v>
      </c>
    </row>
    <row r="3376" spans="1:19" ht="48" hidden="1" x14ac:dyDescent="0.2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 s="12">
        <v>52</v>
      </c>
      <c r="M3376" t="b">
        <v>1</v>
      </c>
      <c r="N3376" t="s">
        <v>8269</v>
      </c>
      <c r="O3376" s="12">
        <f t="shared" si="208"/>
        <v>107</v>
      </c>
      <c r="P3376">
        <f t="shared" si="209"/>
        <v>71.73</v>
      </c>
      <c r="Q3376" t="s">
        <v>8314</v>
      </c>
      <c r="R3376" s="16">
        <f t="shared" si="210"/>
        <v>42275.731666666667</v>
      </c>
      <c r="S3376" s="17">
        <f t="shared" si="211"/>
        <v>42305.731666666667</v>
      </c>
    </row>
    <row r="3377" spans="1:19" ht="48" hidden="1" x14ac:dyDescent="0.2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 s="12">
        <v>17</v>
      </c>
      <c r="M3377" t="b">
        <v>1</v>
      </c>
      <c r="N3377" t="s">
        <v>8269</v>
      </c>
      <c r="O3377" s="12">
        <f t="shared" si="208"/>
        <v>100</v>
      </c>
      <c r="P3377">
        <f t="shared" si="209"/>
        <v>176.47</v>
      </c>
      <c r="Q3377" t="s">
        <v>8314</v>
      </c>
      <c r="R3377" s="16">
        <f t="shared" si="210"/>
        <v>41765.610798611109</v>
      </c>
      <c r="S3377" s="17">
        <f t="shared" si="211"/>
        <v>41777.610798611109</v>
      </c>
    </row>
    <row r="3378" spans="1:19" ht="48" hidden="1" x14ac:dyDescent="0.2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 s="12">
        <v>19</v>
      </c>
      <c r="M3378" t="b">
        <v>1</v>
      </c>
      <c r="N3378" t="s">
        <v>8269</v>
      </c>
      <c r="O3378" s="12">
        <f t="shared" si="208"/>
        <v>100</v>
      </c>
      <c r="P3378">
        <f t="shared" si="209"/>
        <v>421.11</v>
      </c>
      <c r="Q3378" t="s">
        <v>8314</v>
      </c>
      <c r="R3378" s="16">
        <f t="shared" si="210"/>
        <v>42059.701319444444</v>
      </c>
      <c r="S3378" s="17">
        <f t="shared" si="211"/>
        <v>42119.659652777773</v>
      </c>
    </row>
    <row r="3379" spans="1:19" ht="48" hidden="1" x14ac:dyDescent="0.2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 s="12">
        <v>77</v>
      </c>
      <c r="M3379" t="b">
        <v>1</v>
      </c>
      <c r="N3379" t="s">
        <v>8269</v>
      </c>
      <c r="O3379" s="12">
        <f t="shared" si="208"/>
        <v>101</v>
      </c>
      <c r="P3379">
        <f t="shared" si="209"/>
        <v>104.99</v>
      </c>
      <c r="Q3379" t="s">
        <v>8314</v>
      </c>
      <c r="R3379" s="16">
        <f t="shared" si="210"/>
        <v>42053.732627314821</v>
      </c>
      <c r="S3379" s="17">
        <f t="shared" si="211"/>
        <v>42083.705555555556</v>
      </c>
    </row>
    <row r="3380" spans="1:19" ht="48" hidden="1" x14ac:dyDescent="0.2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 s="12">
        <v>21</v>
      </c>
      <c r="M3380" t="b">
        <v>1</v>
      </c>
      <c r="N3380" t="s">
        <v>8269</v>
      </c>
      <c r="O3380" s="12">
        <f t="shared" si="208"/>
        <v>108</v>
      </c>
      <c r="P3380">
        <f t="shared" si="209"/>
        <v>28.19</v>
      </c>
      <c r="Q3380" t="s">
        <v>8314</v>
      </c>
      <c r="R3380" s="16">
        <f t="shared" si="210"/>
        <v>41858.355393518519</v>
      </c>
      <c r="S3380" s="17">
        <f t="shared" si="211"/>
        <v>41882.547222222223</v>
      </c>
    </row>
    <row r="3381" spans="1:19" ht="48" hidden="1" x14ac:dyDescent="0.2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 s="12">
        <v>38</v>
      </c>
      <c r="M3381" t="b">
        <v>1</v>
      </c>
      <c r="N3381" t="s">
        <v>8269</v>
      </c>
      <c r="O3381" s="12">
        <f t="shared" si="208"/>
        <v>104</v>
      </c>
      <c r="P3381">
        <f t="shared" si="209"/>
        <v>54.55</v>
      </c>
      <c r="Q3381" t="s">
        <v>8314</v>
      </c>
      <c r="R3381" s="16">
        <f t="shared" si="210"/>
        <v>42225.513888888891</v>
      </c>
      <c r="S3381" s="17">
        <f t="shared" si="211"/>
        <v>42242.958333333328</v>
      </c>
    </row>
    <row r="3382" spans="1:19" ht="48" hidden="1" x14ac:dyDescent="0.2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 s="12">
        <v>28</v>
      </c>
      <c r="M3382" t="b">
        <v>1</v>
      </c>
      <c r="N3382" t="s">
        <v>8269</v>
      </c>
      <c r="O3382" s="12">
        <f t="shared" si="208"/>
        <v>104</v>
      </c>
      <c r="P3382">
        <f t="shared" si="209"/>
        <v>111.89</v>
      </c>
      <c r="Q3382" t="s">
        <v>8314</v>
      </c>
      <c r="R3382" s="16">
        <f t="shared" si="210"/>
        <v>41937.95344907407</v>
      </c>
      <c r="S3382" s="17">
        <f t="shared" si="211"/>
        <v>41972.995115740734</v>
      </c>
    </row>
    <row r="3383" spans="1:19" ht="48" hidden="1" x14ac:dyDescent="0.2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 s="12">
        <v>48</v>
      </c>
      <c r="M3383" t="b">
        <v>1</v>
      </c>
      <c r="N3383" t="s">
        <v>8269</v>
      </c>
      <c r="O3383" s="12">
        <f t="shared" si="208"/>
        <v>102</v>
      </c>
      <c r="P3383">
        <f t="shared" si="209"/>
        <v>85.21</v>
      </c>
      <c r="Q3383" t="s">
        <v>8314</v>
      </c>
      <c r="R3383" s="16">
        <f t="shared" si="210"/>
        <v>42044.184988425928</v>
      </c>
      <c r="S3383" s="17">
        <f t="shared" si="211"/>
        <v>42074.143321759257</v>
      </c>
    </row>
    <row r="3384" spans="1:19" ht="48" hidden="1" x14ac:dyDescent="0.2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 s="12">
        <v>46</v>
      </c>
      <c r="M3384" t="b">
        <v>1</v>
      </c>
      <c r="N3384" t="s">
        <v>8269</v>
      </c>
      <c r="O3384" s="12">
        <f t="shared" si="208"/>
        <v>101</v>
      </c>
      <c r="P3384">
        <f t="shared" si="209"/>
        <v>76.650000000000006</v>
      </c>
      <c r="Q3384" t="s">
        <v>8314</v>
      </c>
      <c r="R3384" s="16">
        <f t="shared" si="210"/>
        <v>42559.431203703702</v>
      </c>
      <c r="S3384" s="17">
        <f t="shared" si="211"/>
        <v>42583.957638888889</v>
      </c>
    </row>
    <row r="3385" spans="1:19" ht="48" hidden="1" x14ac:dyDescent="0.2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 s="12">
        <v>30</v>
      </c>
      <c r="M3385" t="b">
        <v>1</v>
      </c>
      <c r="N3385" t="s">
        <v>8269</v>
      </c>
      <c r="O3385" s="12">
        <f t="shared" si="208"/>
        <v>112</v>
      </c>
      <c r="P3385">
        <f t="shared" si="209"/>
        <v>65.17</v>
      </c>
      <c r="Q3385" t="s">
        <v>8314</v>
      </c>
      <c r="R3385" s="16">
        <f t="shared" si="210"/>
        <v>42524.782638888893</v>
      </c>
      <c r="S3385" s="17">
        <f t="shared" si="211"/>
        <v>42544.782638888893</v>
      </c>
    </row>
    <row r="3386" spans="1:19" ht="48" hidden="1" x14ac:dyDescent="0.2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 s="12">
        <v>64</v>
      </c>
      <c r="M3386" t="b">
        <v>1</v>
      </c>
      <c r="N3386" t="s">
        <v>8269</v>
      </c>
      <c r="O3386" s="12">
        <f t="shared" si="208"/>
        <v>100</v>
      </c>
      <c r="P3386">
        <f t="shared" si="209"/>
        <v>93.76</v>
      </c>
      <c r="Q3386" t="s">
        <v>8314</v>
      </c>
      <c r="R3386" s="16">
        <f t="shared" si="210"/>
        <v>42292.087592592594</v>
      </c>
      <c r="S3386" s="17">
        <f t="shared" si="211"/>
        <v>42329.125</v>
      </c>
    </row>
    <row r="3387" spans="1:19" ht="48" hidden="1" x14ac:dyDescent="0.2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 s="12">
        <v>15</v>
      </c>
      <c r="M3387" t="b">
        <v>1</v>
      </c>
      <c r="N3387" t="s">
        <v>8269</v>
      </c>
      <c r="O3387" s="12">
        <f t="shared" si="208"/>
        <v>100</v>
      </c>
      <c r="P3387">
        <f t="shared" si="209"/>
        <v>133.33000000000001</v>
      </c>
      <c r="Q3387" t="s">
        <v>8314</v>
      </c>
      <c r="R3387" s="16">
        <f t="shared" si="210"/>
        <v>41953.8675</v>
      </c>
      <c r="S3387" s="17">
        <f t="shared" si="211"/>
        <v>41983.8675</v>
      </c>
    </row>
    <row r="3388" spans="1:19" ht="48" hidden="1" x14ac:dyDescent="0.2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 s="12">
        <v>41</v>
      </c>
      <c r="M3388" t="b">
        <v>1</v>
      </c>
      <c r="N3388" t="s">
        <v>8269</v>
      </c>
      <c r="O3388" s="12">
        <f t="shared" si="208"/>
        <v>105</v>
      </c>
      <c r="P3388">
        <f t="shared" si="209"/>
        <v>51.22</v>
      </c>
      <c r="Q3388" t="s">
        <v>8314</v>
      </c>
      <c r="R3388" s="16">
        <f t="shared" si="210"/>
        <v>41946.644745370373</v>
      </c>
      <c r="S3388" s="17">
        <f t="shared" si="211"/>
        <v>41976.644745370373</v>
      </c>
    </row>
    <row r="3389" spans="1:19" ht="48" hidden="1" x14ac:dyDescent="0.2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 s="12">
        <v>35</v>
      </c>
      <c r="M3389" t="b">
        <v>1</v>
      </c>
      <c r="N3389" t="s">
        <v>8269</v>
      </c>
      <c r="O3389" s="12">
        <f t="shared" si="208"/>
        <v>117</v>
      </c>
      <c r="P3389">
        <f t="shared" si="209"/>
        <v>100.17</v>
      </c>
      <c r="Q3389" t="s">
        <v>8314</v>
      </c>
      <c r="R3389" s="16">
        <f t="shared" si="210"/>
        <v>41947.762592592589</v>
      </c>
      <c r="S3389" s="17">
        <f t="shared" si="211"/>
        <v>41987.762592592597</v>
      </c>
    </row>
    <row r="3390" spans="1:19" ht="48" hidden="1" x14ac:dyDescent="0.2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 s="12">
        <v>45</v>
      </c>
      <c r="M3390" t="b">
        <v>1</v>
      </c>
      <c r="N3390" t="s">
        <v>8269</v>
      </c>
      <c r="O3390" s="12">
        <f t="shared" si="208"/>
        <v>104</v>
      </c>
      <c r="P3390">
        <f t="shared" si="209"/>
        <v>34.6</v>
      </c>
      <c r="Q3390" t="s">
        <v>8314</v>
      </c>
      <c r="R3390" s="16">
        <f t="shared" si="210"/>
        <v>42143.461122685185</v>
      </c>
      <c r="S3390" s="17">
        <f t="shared" si="211"/>
        <v>42173.461122685185</v>
      </c>
    </row>
    <row r="3391" spans="1:19" ht="48" hidden="1" x14ac:dyDescent="0.2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 s="12">
        <v>62</v>
      </c>
      <c r="M3391" t="b">
        <v>1</v>
      </c>
      <c r="N3391" t="s">
        <v>8269</v>
      </c>
      <c r="O3391" s="12">
        <f t="shared" si="208"/>
        <v>115</v>
      </c>
      <c r="P3391">
        <f t="shared" si="209"/>
        <v>184.68</v>
      </c>
      <c r="Q3391" t="s">
        <v>8314</v>
      </c>
      <c r="R3391" s="16">
        <f t="shared" si="210"/>
        <v>42494.563449074078</v>
      </c>
      <c r="S3391" s="17">
        <f t="shared" si="211"/>
        <v>42524.563449074078</v>
      </c>
    </row>
    <row r="3392" spans="1:19" ht="48" hidden="1" x14ac:dyDescent="0.2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 s="12">
        <v>22</v>
      </c>
      <c r="M3392" t="b">
        <v>1</v>
      </c>
      <c r="N3392" t="s">
        <v>8269</v>
      </c>
      <c r="O3392" s="12">
        <f t="shared" si="208"/>
        <v>102</v>
      </c>
      <c r="P3392">
        <f t="shared" si="209"/>
        <v>69.819999999999993</v>
      </c>
      <c r="Q3392" t="s">
        <v>8314</v>
      </c>
      <c r="R3392" s="16">
        <f t="shared" si="210"/>
        <v>41815.774826388886</v>
      </c>
      <c r="S3392" s="17">
        <f t="shared" si="211"/>
        <v>41830.774826388886</v>
      </c>
    </row>
    <row r="3393" spans="1:19" ht="48" hidden="1" x14ac:dyDescent="0.2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 s="12">
        <v>18</v>
      </c>
      <c r="M3393" t="b">
        <v>1</v>
      </c>
      <c r="N3393" t="s">
        <v>8269</v>
      </c>
      <c r="O3393" s="12">
        <f t="shared" si="208"/>
        <v>223</v>
      </c>
      <c r="P3393">
        <f t="shared" si="209"/>
        <v>61.94</v>
      </c>
      <c r="Q3393" t="s">
        <v>8314</v>
      </c>
      <c r="R3393" s="16">
        <f t="shared" si="210"/>
        <v>41830.545694444445</v>
      </c>
      <c r="S3393" s="17">
        <f t="shared" si="211"/>
        <v>41859.936111111114</v>
      </c>
    </row>
    <row r="3394" spans="1:19" ht="48" hidden="1" x14ac:dyDescent="0.2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 s="12">
        <v>12</v>
      </c>
      <c r="M3394" t="b">
        <v>1</v>
      </c>
      <c r="N3394" t="s">
        <v>8269</v>
      </c>
      <c r="O3394" s="12">
        <f t="shared" ref="O3394:O3457" si="212">ROUND(E3394/D3394*100,0)</f>
        <v>100</v>
      </c>
      <c r="P3394">
        <f t="shared" si="209"/>
        <v>41.67</v>
      </c>
      <c r="Q3394" t="s">
        <v>8314</v>
      </c>
      <c r="R3394" s="16">
        <f t="shared" si="210"/>
        <v>42446.845543981486</v>
      </c>
      <c r="S3394" s="17">
        <f t="shared" si="211"/>
        <v>42496.845543981486</v>
      </c>
    </row>
    <row r="3395" spans="1:19" ht="48" hidden="1" x14ac:dyDescent="0.2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 s="12">
        <v>44</v>
      </c>
      <c r="M3395" t="b">
        <v>1</v>
      </c>
      <c r="N3395" t="s">
        <v>8269</v>
      </c>
      <c r="O3395" s="12">
        <f t="shared" si="212"/>
        <v>106</v>
      </c>
      <c r="P3395">
        <f t="shared" ref="P3395:P3458" si="213">IFERROR(ROUND(E3395/L3395,2),0)</f>
        <v>36.07</v>
      </c>
      <c r="Q3395" t="s">
        <v>8314</v>
      </c>
      <c r="R3395" s="16">
        <f t="shared" ref="R3395:R3458" si="214">(((J3395/60)/60)/24)+DATE(1970,1,1)</f>
        <v>41923.921643518523</v>
      </c>
      <c r="S3395" s="17">
        <f t="shared" ref="S3395:S3458" si="215">(((I3395/60)/60)/24)+DATE(1970,1,1)</f>
        <v>41949.031944444447</v>
      </c>
    </row>
    <row r="3396" spans="1:19" ht="48" hidden="1" x14ac:dyDescent="0.2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 s="12">
        <v>27</v>
      </c>
      <c r="M3396" t="b">
        <v>1</v>
      </c>
      <c r="N3396" t="s">
        <v>8269</v>
      </c>
      <c r="O3396" s="12">
        <f t="shared" si="212"/>
        <v>142</v>
      </c>
      <c r="P3396">
        <f t="shared" si="213"/>
        <v>29</v>
      </c>
      <c r="Q3396" t="s">
        <v>8314</v>
      </c>
      <c r="R3396" s="16">
        <f t="shared" si="214"/>
        <v>41817.59542824074</v>
      </c>
      <c r="S3396" s="17">
        <f t="shared" si="215"/>
        <v>41847.59542824074</v>
      </c>
    </row>
    <row r="3397" spans="1:19" ht="32" hidden="1" x14ac:dyDescent="0.2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 s="12">
        <v>38</v>
      </c>
      <c r="M3397" t="b">
        <v>1</v>
      </c>
      <c r="N3397" t="s">
        <v>8269</v>
      </c>
      <c r="O3397" s="12">
        <f t="shared" si="212"/>
        <v>184</v>
      </c>
      <c r="P3397">
        <f t="shared" si="213"/>
        <v>24.21</v>
      </c>
      <c r="Q3397" t="s">
        <v>8314</v>
      </c>
      <c r="R3397" s="16">
        <f t="shared" si="214"/>
        <v>42140.712314814817</v>
      </c>
      <c r="S3397" s="17">
        <f t="shared" si="215"/>
        <v>42154.756944444445</v>
      </c>
    </row>
    <row r="3398" spans="1:19" ht="48" hidden="1" x14ac:dyDescent="0.2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 s="12">
        <v>28</v>
      </c>
      <c r="M3398" t="b">
        <v>1</v>
      </c>
      <c r="N3398" t="s">
        <v>8269</v>
      </c>
      <c r="O3398" s="12">
        <f t="shared" si="212"/>
        <v>104</v>
      </c>
      <c r="P3398">
        <f t="shared" si="213"/>
        <v>55.89</v>
      </c>
      <c r="Q3398" t="s">
        <v>8314</v>
      </c>
      <c r="R3398" s="16">
        <f t="shared" si="214"/>
        <v>41764.44663194444</v>
      </c>
      <c r="S3398" s="17">
        <f t="shared" si="215"/>
        <v>41791.165972222225</v>
      </c>
    </row>
    <row r="3399" spans="1:19" ht="32" hidden="1" x14ac:dyDescent="0.2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 s="12">
        <v>24</v>
      </c>
      <c r="M3399" t="b">
        <v>1</v>
      </c>
      <c r="N3399" t="s">
        <v>8269</v>
      </c>
      <c r="O3399" s="12">
        <f t="shared" si="212"/>
        <v>112</v>
      </c>
      <c r="P3399">
        <f t="shared" si="213"/>
        <v>11.67</v>
      </c>
      <c r="Q3399" t="s">
        <v>8314</v>
      </c>
      <c r="R3399" s="16">
        <f t="shared" si="214"/>
        <v>42378.478344907402</v>
      </c>
      <c r="S3399" s="17">
        <f t="shared" si="215"/>
        <v>42418.916666666672</v>
      </c>
    </row>
    <row r="3400" spans="1:19" ht="48" hidden="1" x14ac:dyDescent="0.2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 s="12">
        <v>65</v>
      </c>
      <c r="M3400" t="b">
        <v>1</v>
      </c>
      <c r="N3400" t="s">
        <v>8269</v>
      </c>
      <c r="O3400" s="12">
        <f t="shared" si="212"/>
        <v>111</v>
      </c>
      <c r="P3400">
        <f t="shared" si="213"/>
        <v>68.349999999999994</v>
      </c>
      <c r="Q3400" t="s">
        <v>8314</v>
      </c>
      <c r="R3400" s="16">
        <f t="shared" si="214"/>
        <v>41941.75203703704</v>
      </c>
      <c r="S3400" s="17">
        <f t="shared" si="215"/>
        <v>41964.708333333328</v>
      </c>
    </row>
    <row r="3401" spans="1:19" ht="48" hidden="1" x14ac:dyDescent="0.2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 s="12">
        <v>46</v>
      </c>
      <c r="M3401" t="b">
        <v>1</v>
      </c>
      <c r="N3401" t="s">
        <v>8269</v>
      </c>
      <c r="O3401" s="12">
        <f t="shared" si="212"/>
        <v>104</v>
      </c>
      <c r="P3401">
        <f t="shared" si="213"/>
        <v>27.07</v>
      </c>
      <c r="Q3401" t="s">
        <v>8314</v>
      </c>
      <c r="R3401" s="16">
        <f t="shared" si="214"/>
        <v>42026.920428240745</v>
      </c>
      <c r="S3401" s="17">
        <f t="shared" si="215"/>
        <v>42056.920428240745</v>
      </c>
    </row>
    <row r="3402" spans="1:19" ht="48" hidden="1" x14ac:dyDescent="0.2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 s="12">
        <v>85</v>
      </c>
      <c r="M3402" t="b">
        <v>1</v>
      </c>
      <c r="N3402" t="s">
        <v>8269</v>
      </c>
      <c r="O3402" s="12">
        <f t="shared" si="212"/>
        <v>100</v>
      </c>
      <c r="P3402">
        <f t="shared" si="213"/>
        <v>118.13</v>
      </c>
      <c r="Q3402" t="s">
        <v>8314</v>
      </c>
      <c r="R3402" s="16">
        <f t="shared" si="214"/>
        <v>41834.953865740739</v>
      </c>
      <c r="S3402" s="17">
        <f t="shared" si="215"/>
        <v>41879.953865740739</v>
      </c>
    </row>
    <row r="3403" spans="1:19" ht="48" hidden="1" x14ac:dyDescent="0.2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 s="12">
        <v>66</v>
      </c>
      <c r="M3403" t="b">
        <v>1</v>
      </c>
      <c r="N3403" t="s">
        <v>8269</v>
      </c>
      <c r="O3403" s="12">
        <f t="shared" si="212"/>
        <v>102</v>
      </c>
      <c r="P3403">
        <f t="shared" si="213"/>
        <v>44.76</v>
      </c>
      <c r="Q3403" t="s">
        <v>8314</v>
      </c>
      <c r="R3403" s="16">
        <f t="shared" si="214"/>
        <v>42193.723912037036</v>
      </c>
      <c r="S3403" s="17">
        <f t="shared" si="215"/>
        <v>42223.723912037036</v>
      </c>
    </row>
    <row r="3404" spans="1:19" ht="48" hidden="1" x14ac:dyDescent="0.2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 s="12">
        <v>165</v>
      </c>
      <c r="M3404" t="b">
        <v>1</v>
      </c>
      <c r="N3404" t="s">
        <v>8269</v>
      </c>
      <c r="O3404" s="12">
        <f t="shared" si="212"/>
        <v>110</v>
      </c>
      <c r="P3404">
        <f t="shared" si="213"/>
        <v>99.79</v>
      </c>
      <c r="Q3404" t="s">
        <v>8314</v>
      </c>
      <c r="R3404" s="16">
        <f t="shared" si="214"/>
        <v>42290.61855324074</v>
      </c>
      <c r="S3404" s="17">
        <f t="shared" si="215"/>
        <v>42320.104861111111</v>
      </c>
    </row>
    <row r="3405" spans="1:19" ht="48" hidden="1" x14ac:dyDescent="0.2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 s="12">
        <v>17</v>
      </c>
      <c r="M3405" t="b">
        <v>1</v>
      </c>
      <c r="N3405" t="s">
        <v>8269</v>
      </c>
      <c r="O3405" s="12">
        <f t="shared" si="212"/>
        <v>100</v>
      </c>
      <c r="P3405">
        <f t="shared" si="213"/>
        <v>117.65</v>
      </c>
      <c r="Q3405" t="s">
        <v>8314</v>
      </c>
      <c r="R3405" s="16">
        <f t="shared" si="214"/>
        <v>42150.462083333332</v>
      </c>
      <c r="S3405" s="17">
        <f t="shared" si="215"/>
        <v>42180.462083333332</v>
      </c>
    </row>
    <row r="3406" spans="1:19" ht="48" hidden="1" x14ac:dyDescent="0.2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 s="12">
        <v>3</v>
      </c>
      <c r="M3406" t="b">
        <v>1</v>
      </c>
      <c r="N3406" t="s">
        <v>8269</v>
      </c>
      <c r="O3406" s="12">
        <f t="shared" si="212"/>
        <v>122</v>
      </c>
      <c r="P3406">
        <f t="shared" si="213"/>
        <v>203.33</v>
      </c>
      <c r="Q3406" t="s">
        <v>8314</v>
      </c>
      <c r="R3406" s="16">
        <f t="shared" si="214"/>
        <v>42152.503495370373</v>
      </c>
      <c r="S3406" s="17">
        <f t="shared" si="215"/>
        <v>42172.503495370373</v>
      </c>
    </row>
    <row r="3407" spans="1:19" ht="48" hidden="1" x14ac:dyDescent="0.2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 s="12">
        <v>17</v>
      </c>
      <c r="M3407" t="b">
        <v>1</v>
      </c>
      <c r="N3407" t="s">
        <v>8269</v>
      </c>
      <c r="O3407" s="12">
        <f t="shared" si="212"/>
        <v>138</v>
      </c>
      <c r="P3407">
        <f t="shared" si="213"/>
        <v>28.32</v>
      </c>
      <c r="Q3407" t="s">
        <v>8314</v>
      </c>
      <c r="R3407" s="16">
        <f t="shared" si="214"/>
        <v>42410.017199074078</v>
      </c>
      <c r="S3407" s="17">
        <f t="shared" si="215"/>
        <v>42430.999305555553</v>
      </c>
    </row>
    <row r="3408" spans="1:19" ht="32" hidden="1" x14ac:dyDescent="0.2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 s="12">
        <v>91</v>
      </c>
      <c r="M3408" t="b">
        <v>1</v>
      </c>
      <c r="N3408" t="s">
        <v>8269</v>
      </c>
      <c r="O3408" s="12">
        <f t="shared" si="212"/>
        <v>100</v>
      </c>
      <c r="P3408">
        <f t="shared" si="213"/>
        <v>110.23</v>
      </c>
      <c r="Q3408" t="s">
        <v>8314</v>
      </c>
      <c r="R3408" s="16">
        <f t="shared" si="214"/>
        <v>41791.492777777778</v>
      </c>
      <c r="S3408" s="17">
        <f t="shared" si="215"/>
        <v>41836.492777777778</v>
      </c>
    </row>
    <row r="3409" spans="1:19" ht="64" hidden="1" x14ac:dyDescent="0.2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 s="12">
        <v>67</v>
      </c>
      <c r="M3409" t="b">
        <v>1</v>
      </c>
      <c r="N3409" t="s">
        <v>8269</v>
      </c>
      <c r="O3409" s="12">
        <f t="shared" si="212"/>
        <v>107</v>
      </c>
      <c r="P3409">
        <f t="shared" si="213"/>
        <v>31.97</v>
      </c>
      <c r="Q3409" t="s">
        <v>8314</v>
      </c>
      <c r="R3409" s="16">
        <f t="shared" si="214"/>
        <v>41796.422326388885</v>
      </c>
      <c r="S3409" s="17">
        <f t="shared" si="215"/>
        <v>41826.422326388885</v>
      </c>
    </row>
    <row r="3410" spans="1:19" ht="48" hidden="1" x14ac:dyDescent="0.2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 s="12">
        <v>18</v>
      </c>
      <c r="M3410" t="b">
        <v>1</v>
      </c>
      <c r="N3410" t="s">
        <v>8269</v>
      </c>
      <c r="O3410" s="12">
        <f t="shared" si="212"/>
        <v>211</v>
      </c>
      <c r="P3410">
        <f t="shared" si="213"/>
        <v>58.61</v>
      </c>
      <c r="Q3410" t="s">
        <v>8314</v>
      </c>
      <c r="R3410" s="16">
        <f t="shared" si="214"/>
        <v>41808.991944444446</v>
      </c>
      <c r="S3410" s="17">
        <f t="shared" si="215"/>
        <v>41838.991944444446</v>
      </c>
    </row>
    <row r="3411" spans="1:19" ht="48" hidden="1" x14ac:dyDescent="0.2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 s="12">
        <v>21</v>
      </c>
      <c r="M3411" t="b">
        <v>1</v>
      </c>
      <c r="N3411" t="s">
        <v>8269</v>
      </c>
      <c r="O3411" s="12">
        <f t="shared" si="212"/>
        <v>124</v>
      </c>
      <c r="P3411">
        <f t="shared" si="213"/>
        <v>29.43</v>
      </c>
      <c r="Q3411" t="s">
        <v>8314</v>
      </c>
      <c r="R3411" s="16">
        <f t="shared" si="214"/>
        <v>42544.814328703709</v>
      </c>
      <c r="S3411" s="17">
        <f t="shared" si="215"/>
        <v>42582.873611111107</v>
      </c>
    </row>
    <row r="3412" spans="1:19" ht="48" hidden="1" x14ac:dyDescent="0.2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 s="12">
        <v>40</v>
      </c>
      <c r="M3412" t="b">
        <v>1</v>
      </c>
      <c r="N3412" t="s">
        <v>8269</v>
      </c>
      <c r="O3412" s="12">
        <f t="shared" si="212"/>
        <v>109</v>
      </c>
      <c r="P3412">
        <f t="shared" si="213"/>
        <v>81.38</v>
      </c>
      <c r="Q3412" t="s">
        <v>8314</v>
      </c>
      <c r="R3412" s="16">
        <f t="shared" si="214"/>
        <v>42500.041550925926</v>
      </c>
      <c r="S3412" s="17">
        <f t="shared" si="215"/>
        <v>42527.291666666672</v>
      </c>
    </row>
    <row r="3413" spans="1:19" ht="48" hidden="1" x14ac:dyDescent="0.2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 s="12">
        <v>78</v>
      </c>
      <c r="M3413" t="b">
        <v>1</v>
      </c>
      <c r="N3413" t="s">
        <v>8269</v>
      </c>
      <c r="O3413" s="12">
        <f t="shared" si="212"/>
        <v>104</v>
      </c>
      <c r="P3413">
        <f t="shared" si="213"/>
        <v>199.17</v>
      </c>
      <c r="Q3413" t="s">
        <v>8314</v>
      </c>
      <c r="R3413" s="16">
        <f t="shared" si="214"/>
        <v>42265.022824074069</v>
      </c>
      <c r="S3413" s="17">
        <f t="shared" si="215"/>
        <v>42285.022824074069</v>
      </c>
    </row>
    <row r="3414" spans="1:19" ht="48" hidden="1" x14ac:dyDescent="0.2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 s="12">
        <v>26</v>
      </c>
      <c r="M3414" t="b">
        <v>1</v>
      </c>
      <c r="N3414" t="s">
        <v>8269</v>
      </c>
      <c r="O3414" s="12">
        <f t="shared" si="212"/>
        <v>100</v>
      </c>
      <c r="P3414">
        <f t="shared" si="213"/>
        <v>115.38</v>
      </c>
      <c r="Q3414" t="s">
        <v>8314</v>
      </c>
      <c r="R3414" s="16">
        <f t="shared" si="214"/>
        <v>41879.959050925929</v>
      </c>
      <c r="S3414" s="17">
        <f t="shared" si="215"/>
        <v>41909.959050925929</v>
      </c>
    </row>
    <row r="3415" spans="1:19" ht="48" hidden="1" x14ac:dyDescent="0.2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 s="12">
        <v>14</v>
      </c>
      <c r="M3415" t="b">
        <v>1</v>
      </c>
      <c r="N3415" t="s">
        <v>8269</v>
      </c>
      <c r="O3415" s="12">
        <f t="shared" si="212"/>
        <v>130</v>
      </c>
      <c r="P3415">
        <f t="shared" si="213"/>
        <v>46.43</v>
      </c>
      <c r="Q3415" t="s">
        <v>8314</v>
      </c>
      <c r="R3415" s="16">
        <f t="shared" si="214"/>
        <v>42053.733078703706</v>
      </c>
      <c r="S3415" s="17">
        <f t="shared" si="215"/>
        <v>42063.207638888889</v>
      </c>
    </row>
    <row r="3416" spans="1:19" ht="48" hidden="1" x14ac:dyDescent="0.2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 s="12">
        <v>44</v>
      </c>
      <c r="M3416" t="b">
        <v>1</v>
      </c>
      <c r="N3416" t="s">
        <v>8269</v>
      </c>
      <c r="O3416" s="12">
        <f t="shared" si="212"/>
        <v>104</v>
      </c>
      <c r="P3416">
        <f t="shared" si="213"/>
        <v>70.569999999999993</v>
      </c>
      <c r="Q3416" t="s">
        <v>8314</v>
      </c>
      <c r="R3416" s="16">
        <f t="shared" si="214"/>
        <v>42675.832465277781</v>
      </c>
      <c r="S3416" s="17">
        <f t="shared" si="215"/>
        <v>42705.332638888889</v>
      </c>
    </row>
    <row r="3417" spans="1:19" ht="32" hidden="1" x14ac:dyDescent="0.2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 s="12">
        <v>9</v>
      </c>
      <c r="M3417" t="b">
        <v>1</v>
      </c>
      <c r="N3417" t="s">
        <v>8269</v>
      </c>
      <c r="O3417" s="12">
        <f t="shared" si="212"/>
        <v>100</v>
      </c>
      <c r="P3417">
        <f t="shared" si="213"/>
        <v>22.22</v>
      </c>
      <c r="Q3417" t="s">
        <v>8314</v>
      </c>
      <c r="R3417" s="16">
        <f t="shared" si="214"/>
        <v>42467.144166666665</v>
      </c>
      <c r="S3417" s="17">
        <f t="shared" si="215"/>
        <v>42477.979166666672</v>
      </c>
    </row>
    <row r="3418" spans="1:19" ht="48" hidden="1" x14ac:dyDescent="0.2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 s="12">
        <v>30</v>
      </c>
      <c r="M3418" t="b">
        <v>1</v>
      </c>
      <c r="N3418" t="s">
        <v>8269</v>
      </c>
      <c r="O3418" s="12">
        <f t="shared" si="212"/>
        <v>120</v>
      </c>
      <c r="P3418">
        <f t="shared" si="213"/>
        <v>159.47</v>
      </c>
      <c r="Q3418" t="s">
        <v>8314</v>
      </c>
      <c r="R3418" s="16">
        <f t="shared" si="214"/>
        <v>42089.412557870368</v>
      </c>
      <c r="S3418" s="17">
        <f t="shared" si="215"/>
        <v>42117.770833333328</v>
      </c>
    </row>
    <row r="3419" spans="1:19" ht="48" hidden="1" x14ac:dyDescent="0.2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 s="12">
        <v>45</v>
      </c>
      <c r="M3419" t="b">
        <v>1</v>
      </c>
      <c r="N3419" t="s">
        <v>8269</v>
      </c>
      <c r="O3419" s="12">
        <f t="shared" si="212"/>
        <v>100</v>
      </c>
      <c r="P3419">
        <f t="shared" si="213"/>
        <v>37.78</v>
      </c>
      <c r="Q3419" t="s">
        <v>8314</v>
      </c>
      <c r="R3419" s="16">
        <f t="shared" si="214"/>
        <v>41894.91375</v>
      </c>
      <c r="S3419" s="17">
        <f t="shared" si="215"/>
        <v>41938.029861111114</v>
      </c>
    </row>
    <row r="3420" spans="1:19" ht="48" hidden="1" x14ac:dyDescent="0.2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 s="12">
        <v>56</v>
      </c>
      <c r="M3420" t="b">
        <v>1</v>
      </c>
      <c r="N3420" t="s">
        <v>8269</v>
      </c>
      <c r="O3420" s="12">
        <f t="shared" si="212"/>
        <v>101</v>
      </c>
      <c r="P3420">
        <f t="shared" si="213"/>
        <v>72.05</v>
      </c>
      <c r="Q3420" t="s">
        <v>8314</v>
      </c>
      <c r="R3420" s="16">
        <f t="shared" si="214"/>
        <v>41752.83457175926</v>
      </c>
      <c r="S3420" s="17">
        <f t="shared" si="215"/>
        <v>41782.83457175926</v>
      </c>
    </row>
    <row r="3421" spans="1:19" ht="64" hidden="1" x14ac:dyDescent="0.2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 s="12">
        <v>46</v>
      </c>
      <c r="M3421" t="b">
        <v>1</v>
      </c>
      <c r="N3421" t="s">
        <v>8269</v>
      </c>
      <c r="O3421" s="12">
        <f t="shared" si="212"/>
        <v>107</v>
      </c>
      <c r="P3421">
        <f t="shared" si="213"/>
        <v>63.7</v>
      </c>
      <c r="Q3421" t="s">
        <v>8314</v>
      </c>
      <c r="R3421" s="16">
        <f t="shared" si="214"/>
        <v>42448.821585648147</v>
      </c>
      <c r="S3421" s="17">
        <f t="shared" si="215"/>
        <v>42466.895833333328</v>
      </c>
    </row>
    <row r="3422" spans="1:19" ht="48" hidden="1" x14ac:dyDescent="0.2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 s="12">
        <v>34</v>
      </c>
      <c r="M3422" t="b">
        <v>1</v>
      </c>
      <c r="N3422" t="s">
        <v>8269</v>
      </c>
      <c r="O3422" s="12">
        <f t="shared" si="212"/>
        <v>138</v>
      </c>
      <c r="P3422">
        <f t="shared" si="213"/>
        <v>28.41</v>
      </c>
      <c r="Q3422" t="s">
        <v>8314</v>
      </c>
      <c r="R3422" s="16">
        <f t="shared" si="214"/>
        <v>42405.090300925927</v>
      </c>
      <c r="S3422" s="17">
        <f t="shared" si="215"/>
        <v>42414</v>
      </c>
    </row>
    <row r="3423" spans="1:19" ht="48" hidden="1" x14ac:dyDescent="0.2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 s="12">
        <v>98</v>
      </c>
      <c r="M3423" t="b">
        <v>1</v>
      </c>
      <c r="N3423" t="s">
        <v>8269</v>
      </c>
      <c r="O3423" s="12">
        <f t="shared" si="212"/>
        <v>101</v>
      </c>
      <c r="P3423">
        <f t="shared" si="213"/>
        <v>103.21</v>
      </c>
      <c r="Q3423" t="s">
        <v>8314</v>
      </c>
      <c r="R3423" s="16">
        <f t="shared" si="214"/>
        <v>42037.791238425925</v>
      </c>
      <c r="S3423" s="17">
        <f t="shared" si="215"/>
        <v>42067.791238425925</v>
      </c>
    </row>
    <row r="3424" spans="1:19" ht="48" hidden="1" x14ac:dyDescent="0.2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 s="12">
        <v>46</v>
      </c>
      <c r="M3424" t="b">
        <v>1</v>
      </c>
      <c r="N3424" t="s">
        <v>8269</v>
      </c>
      <c r="O3424" s="12">
        <f t="shared" si="212"/>
        <v>109</v>
      </c>
      <c r="P3424">
        <f t="shared" si="213"/>
        <v>71.150000000000006</v>
      </c>
      <c r="Q3424" t="s">
        <v>8314</v>
      </c>
      <c r="R3424" s="16">
        <f t="shared" si="214"/>
        <v>42323.562222222223</v>
      </c>
      <c r="S3424" s="17">
        <f t="shared" si="215"/>
        <v>42352</v>
      </c>
    </row>
    <row r="3425" spans="1:19" ht="48" hidden="1" x14ac:dyDescent="0.2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 s="12">
        <v>10</v>
      </c>
      <c r="M3425" t="b">
        <v>1</v>
      </c>
      <c r="N3425" t="s">
        <v>8269</v>
      </c>
      <c r="O3425" s="12">
        <f t="shared" si="212"/>
        <v>140</v>
      </c>
      <c r="P3425">
        <f t="shared" si="213"/>
        <v>35</v>
      </c>
      <c r="Q3425" t="s">
        <v>8314</v>
      </c>
      <c r="R3425" s="16">
        <f t="shared" si="214"/>
        <v>42088.911354166667</v>
      </c>
      <c r="S3425" s="17">
        <f t="shared" si="215"/>
        <v>42118.911354166667</v>
      </c>
    </row>
    <row r="3426" spans="1:19" ht="48" hidden="1" x14ac:dyDescent="0.2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 s="12">
        <v>76</v>
      </c>
      <c r="M3426" t="b">
        <v>1</v>
      </c>
      <c r="N3426" t="s">
        <v>8269</v>
      </c>
      <c r="O3426" s="12">
        <f t="shared" si="212"/>
        <v>104</v>
      </c>
      <c r="P3426">
        <f t="shared" si="213"/>
        <v>81.78</v>
      </c>
      <c r="Q3426" t="s">
        <v>8314</v>
      </c>
      <c r="R3426" s="16">
        <f t="shared" si="214"/>
        <v>42018.676898148144</v>
      </c>
      <c r="S3426" s="17">
        <f t="shared" si="215"/>
        <v>42040.290972222225</v>
      </c>
    </row>
    <row r="3427" spans="1:19" ht="48" hidden="1" x14ac:dyDescent="0.2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 s="12">
        <v>104</v>
      </c>
      <c r="M3427" t="b">
        <v>1</v>
      </c>
      <c r="N3427" t="s">
        <v>8269</v>
      </c>
      <c r="O3427" s="12">
        <f t="shared" si="212"/>
        <v>103</v>
      </c>
      <c r="P3427">
        <f t="shared" si="213"/>
        <v>297.02999999999997</v>
      </c>
      <c r="Q3427" t="s">
        <v>8314</v>
      </c>
      <c r="R3427" s="16">
        <f t="shared" si="214"/>
        <v>41884.617314814815</v>
      </c>
      <c r="S3427" s="17">
        <f t="shared" si="215"/>
        <v>41916.617314814815</v>
      </c>
    </row>
    <row r="3428" spans="1:19" ht="48" hidden="1" x14ac:dyDescent="0.2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 s="12">
        <v>87</v>
      </c>
      <c r="M3428" t="b">
        <v>1</v>
      </c>
      <c r="N3428" t="s">
        <v>8269</v>
      </c>
      <c r="O3428" s="12">
        <f t="shared" si="212"/>
        <v>108</v>
      </c>
      <c r="P3428">
        <f t="shared" si="213"/>
        <v>46.61</v>
      </c>
      <c r="Q3428" t="s">
        <v>8314</v>
      </c>
      <c r="R3428" s="16">
        <f t="shared" si="214"/>
        <v>41884.056747685187</v>
      </c>
      <c r="S3428" s="17">
        <f t="shared" si="215"/>
        <v>41903.083333333336</v>
      </c>
    </row>
    <row r="3429" spans="1:19" ht="48" hidden="1" x14ac:dyDescent="0.2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 s="12">
        <v>29</v>
      </c>
      <c r="M3429" t="b">
        <v>1</v>
      </c>
      <c r="N3429" t="s">
        <v>8269</v>
      </c>
      <c r="O3429" s="12">
        <f t="shared" si="212"/>
        <v>100</v>
      </c>
      <c r="P3429">
        <f t="shared" si="213"/>
        <v>51.72</v>
      </c>
      <c r="Q3429" t="s">
        <v>8314</v>
      </c>
      <c r="R3429" s="16">
        <f t="shared" si="214"/>
        <v>41792.645277777774</v>
      </c>
      <c r="S3429" s="17">
        <f t="shared" si="215"/>
        <v>41822.645277777774</v>
      </c>
    </row>
    <row r="3430" spans="1:19" ht="48" hidden="1" x14ac:dyDescent="0.2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 s="12">
        <v>51</v>
      </c>
      <c r="M3430" t="b">
        <v>1</v>
      </c>
      <c r="N3430" t="s">
        <v>8269</v>
      </c>
      <c r="O3430" s="12">
        <f t="shared" si="212"/>
        <v>103</v>
      </c>
      <c r="P3430">
        <f t="shared" si="213"/>
        <v>40.29</v>
      </c>
      <c r="Q3430" t="s">
        <v>8314</v>
      </c>
      <c r="R3430" s="16">
        <f t="shared" si="214"/>
        <v>42038.720451388886</v>
      </c>
      <c r="S3430" s="17">
        <f t="shared" si="215"/>
        <v>42063.708333333328</v>
      </c>
    </row>
    <row r="3431" spans="1:19" ht="48" hidden="1" x14ac:dyDescent="0.2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 s="12">
        <v>12</v>
      </c>
      <c r="M3431" t="b">
        <v>1</v>
      </c>
      <c r="N3431" t="s">
        <v>8269</v>
      </c>
      <c r="O3431" s="12">
        <f t="shared" si="212"/>
        <v>130</v>
      </c>
      <c r="P3431">
        <f t="shared" si="213"/>
        <v>16.25</v>
      </c>
      <c r="Q3431" t="s">
        <v>8314</v>
      </c>
      <c r="R3431" s="16">
        <f t="shared" si="214"/>
        <v>42662.021539351852</v>
      </c>
      <c r="S3431" s="17">
        <f t="shared" si="215"/>
        <v>42676.021539351852</v>
      </c>
    </row>
    <row r="3432" spans="1:19" ht="48" hidden="1" x14ac:dyDescent="0.2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 s="12">
        <v>72</v>
      </c>
      <c r="M3432" t="b">
        <v>1</v>
      </c>
      <c r="N3432" t="s">
        <v>8269</v>
      </c>
      <c r="O3432" s="12">
        <f t="shared" si="212"/>
        <v>109</v>
      </c>
      <c r="P3432">
        <f t="shared" si="213"/>
        <v>30.15</v>
      </c>
      <c r="Q3432" t="s">
        <v>8314</v>
      </c>
      <c r="R3432" s="16">
        <f t="shared" si="214"/>
        <v>41820.945613425924</v>
      </c>
      <c r="S3432" s="17">
        <f t="shared" si="215"/>
        <v>41850.945613425924</v>
      </c>
    </row>
    <row r="3433" spans="1:19" ht="48" hidden="1" x14ac:dyDescent="0.2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 s="12">
        <v>21</v>
      </c>
      <c r="M3433" t="b">
        <v>1</v>
      </c>
      <c r="N3433" t="s">
        <v>8269</v>
      </c>
      <c r="O3433" s="12">
        <f t="shared" si="212"/>
        <v>100</v>
      </c>
      <c r="P3433">
        <f t="shared" si="213"/>
        <v>95.24</v>
      </c>
      <c r="Q3433" t="s">
        <v>8314</v>
      </c>
      <c r="R3433" s="16">
        <f t="shared" si="214"/>
        <v>41839.730937500004</v>
      </c>
      <c r="S3433" s="17">
        <f t="shared" si="215"/>
        <v>41869.730937500004</v>
      </c>
    </row>
    <row r="3434" spans="1:19" ht="48" hidden="1" x14ac:dyDescent="0.2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 s="12">
        <v>42</v>
      </c>
      <c r="M3434" t="b">
        <v>1</v>
      </c>
      <c r="N3434" t="s">
        <v>8269</v>
      </c>
      <c r="O3434" s="12">
        <f t="shared" si="212"/>
        <v>110</v>
      </c>
      <c r="P3434">
        <f t="shared" si="213"/>
        <v>52.21</v>
      </c>
      <c r="Q3434" t="s">
        <v>8314</v>
      </c>
      <c r="R3434" s="16">
        <f t="shared" si="214"/>
        <v>42380.581180555557</v>
      </c>
      <c r="S3434" s="17">
        <f t="shared" si="215"/>
        <v>42405.916666666672</v>
      </c>
    </row>
    <row r="3435" spans="1:19" ht="48" hidden="1" x14ac:dyDescent="0.2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 s="12">
        <v>71</v>
      </c>
      <c r="M3435" t="b">
        <v>1</v>
      </c>
      <c r="N3435" t="s">
        <v>8269</v>
      </c>
      <c r="O3435" s="12">
        <f t="shared" si="212"/>
        <v>100</v>
      </c>
      <c r="P3435">
        <f t="shared" si="213"/>
        <v>134.15</v>
      </c>
      <c r="Q3435" t="s">
        <v>8314</v>
      </c>
      <c r="R3435" s="16">
        <f t="shared" si="214"/>
        <v>41776.063136574077</v>
      </c>
      <c r="S3435" s="17">
        <f t="shared" si="215"/>
        <v>41807.125</v>
      </c>
    </row>
    <row r="3436" spans="1:19" ht="48" hidden="1" x14ac:dyDescent="0.2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 s="12">
        <v>168</v>
      </c>
      <c r="M3436" t="b">
        <v>1</v>
      </c>
      <c r="N3436" t="s">
        <v>8269</v>
      </c>
      <c r="O3436" s="12">
        <f t="shared" si="212"/>
        <v>106</v>
      </c>
      <c r="P3436">
        <f t="shared" si="213"/>
        <v>62.83</v>
      </c>
      <c r="Q3436" t="s">
        <v>8314</v>
      </c>
      <c r="R3436" s="16">
        <f t="shared" si="214"/>
        <v>41800.380428240744</v>
      </c>
      <c r="S3436" s="17">
        <f t="shared" si="215"/>
        <v>41830.380428240744</v>
      </c>
    </row>
    <row r="3437" spans="1:19" ht="48" hidden="1" x14ac:dyDescent="0.2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 s="12">
        <v>19</v>
      </c>
      <c r="M3437" t="b">
        <v>1</v>
      </c>
      <c r="N3437" t="s">
        <v>8269</v>
      </c>
      <c r="O3437" s="12">
        <f t="shared" si="212"/>
        <v>112</v>
      </c>
      <c r="P3437">
        <f t="shared" si="213"/>
        <v>58.95</v>
      </c>
      <c r="Q3437" t="s">
        <v>8314</v>
      </c>
      <c r="R3437" s="16">
        <f t="shared" si="214"/>
        <v>42572.61681712963</v>
      </c>
      <c r="S3437" s="17">
        <f t="shared" si="215"/>
        <v>42589.125</v>
      </c>
    </row>
    <row r="3438" spans="1:19" ht="48" hidden="1" x14ac:dyDescent="0.2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 s="12">
        <v>37</v>
      </c>
      <c r="M3438" t="b">
        <v>1</v>
      </c>
      <c r="N3438" t="s">
        <v>8269</v>
      </c>
      <c r="O3438" s="12">
        <f t="shared" si="212"/>
        <v>106</v>
      </c>
      <c r="P3438">
        <f t="shared" si="213"/>
        <v>143.11000000000001</v>
      </c>
      <c r="Q3438" t="s">
        <v>8314</v>
      </c>
      <c r="R3438" s="16">
        <f t="shared" si="214"/>
        <v>41851.541585648149</v>
      </c>
      <c r="S3438" s="17">
        <f t="shared" si="215"/>
        <v>41872.686111111114</v>
      </c>
    </row>
    <row r="3439" spans="1:19" ht="48" hidden="1" x14ac:dyDescent="0.2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 s="12">
        <v>36</v>
      </c>
      <c r="M3439" t="b">
        <v>1</v>
      </c>
      <c r="N3439" t="s">
        <v>8269</v>
      </c>
      <c r="O3439" s="12">
        <f t="shared" si="212"/>
        <v>101</v>
      </c>
      <c r="P3439">
        <f t="shared" si="213"/>
        <v>84.17</v>
      </c>
      <c r="Q3439" t="s">
        <v>8314</v>
      </c>
      <c r="R3439" s="16">
        <f t="shared" si="214"/>
        <v>42205.710879629631</v>
      </c>
      <c r="S3439" s="17">
        <f t="shared" si="215"/>
        <v>42235.710879629631</v>
      </c>
    </row>
    <row r="3440" spans="1:19" ht="48" hidden="1" x14ac:dyDescent="0.2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 s="12">
        <v>14</v>
      </c>
      <c r="M3440" t="b">
        <v>1</v>
      </c>
      <c r="N3440" t="s">
        <v>8269</v>
      </c>
      <c r="O3440" s="12">
        <f t="shared" si="212"/>
        <v>104</v>
      </c>
      <c r="P3440">
        <f t="shared" si="213"/>
        <v>186.07</v>
      </c>
      <c r="Q3440" t="s">
        <v>8314</v>
      </c>
      <c r="R3440" s="16">
        <f t="shared" si="214"/>
        <v>42100.927858796291</v>
      </c>
      <c r="S3440" s="17">
        <f t="shared" si="215"/>
        <v>42126.875</v>
      </c>
    </row>
    <row r="3441" spans="1:19" ht="32" hidden="1" x14ac:dyDescent="0.2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 s="12">
        <v>18</v>
      </c>
      <c r="M3441" t="b">
        <v>1</v>
      </c>
      <c r="N3441" t="s">
        <v>8269</v>
      </c>
      <c r="O3441" s="12">
        <f t="shared" si="212"/>
        <v>135</v>
      </c>
      <c r="P3441">
        <f t="shared" si="213"/>
        <v>89.79</v>
      </c>
      <c r="Q3441" t="s">
        <v>8314</v>
      </c>
      <c r="R3441" s="16">
        <f t="shared" si="214"/>
        <v>42374.911226851851</v>
      </c>
      <c r="S3441" s="17">
        <f t="shared" si="215"/>
        <v>42388.207638888889</v>
      </c>
    </row>
    <row r="3442" spans="1:19" ht="48" hidden="1" x14ac:dyDescent="0.2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 s="12">
        <v>82</v>
      </c>
      <c r="M3442" t="b">
        <v>1</v>
      </c>
      <c r="N3442" t="s">
        <v>8269</v>
      </c>
      <c r="O3442" s="12">
        <f t="shared" si="212"/>
        <v>105</v>
      </c>
      <c r="P3442">
        <f t="shared" si="213"/>
        <v>64.16</v>
      </c>
      <c r="Q3442" t="s">
        <v>8314</v>
      </c>
      <c r="R3442" s="16">
        <f t="shared" si="214"/>
        <v>41809.12300925926</v>
      </c>
      <c r="S3442" s="17">
        <f t="shared" si="215"/>
        <v>41831.677083333336</v>
      </c>
    </row>
    <row r="3443" spans="1:19" ht="48" hidden="1" x14ac:dyDescent="0.2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 s="12">
        <v>43</v>
      </c>
      <c r="M3443" t="b">
        <v>1</v>
      </c>
      <c r="N3443" t="s">
        <v>8269</v>
      </c>
      <c r="O3443" s="12">
        <f t="shared" si="212"/>
        <v>103</v>
      </c>
      <c r="P3443">
        <f t="shared" si="213"/>
        <v>59.65</v>
      </c>
      <c r="Q3443" t="s">
        <v>8314</v>
      </c>
      <c r="R3443" s="16">
        <f t="shared" si="214"/>
        <v>42294.429641203707</v>
      </c>
      <c r="S3443" s="17">
        <f t="shared" si="215"/>
        <v>42321.845138888893</v>
      </c>
    </row>
    <row r="3444" spans="1:19" ht="48" hidden="1" x14ac:dyDescent="0.2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 s="12">
        <v>8</v>
      </c>
      <c r="M3444" t="b">
        <v>1</v>
      </c>
      <c r="N3444" t="s">
        <v>8269</v>
      </c>
      <c r="O3444" s="12">
        <f t="shared" si="212"/>
        <v>100</v>
      </c>
      <c r="P3444">
        <f t="shared" si="213"/>
        <v>31.25</v>
      </c>
      <c r="Q3444" t="s">
        <v>8314</v>
      </c>
      <c r="R3444" s="16">
        <f t="shared" si="214"/>
        <v>42124.841111111105</v>
      </c>
      <c r="S3444" s="17">
        <f t="shared" si="215"/>
        <v>42154.841111111105</v>
      </c>
    </row>
    <row r="3445" spans="1:19" ht="48" hidden="1" x14ac:dyDescent="0.2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 s="12">
        <v>45</v>
      </c>
      <c r="M3445" t="b">
        <v>1</v>
      </c>
      <c r="N3445" t="s">
        <v>8269</v>
      </c>
      <c r="O3445" s="12">
        <f t="shared" si="212"/>
        <v>186</v>
      </c>
      <c r="P3445">
        <f t="shared" si="213"/>
        <v>41.22</v>
      </c>
      <c r="Q3445" t="s">
        <v>8314</v>
      </c>
      <c r="R3445" s="16">
        <f t="shared" si="214"/>
        <v>41861.524837962963</v>
      </c>
      <c r="S3445" s="17">
        <f t="shared" si="215"/>
        <v>41891.524837962963</v>
      </c>
    </row>
    <row r="3446" spans="1:19" ht="48" hidden="1" x14ac:dyDescent="0.2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 s="12">
        <v>20</v>
      </c>
      <c r="M3446" t="b">
        <v>1</v>
      </c>
      <c r="N3446" t="s">
        <v>8269</v>
      </c>
      <c r="O3446" s="12">
        <f t="shared" si="212"/>
        <v>289</v>
      </c>
      <c r="P3446">
        <f t="shared" si="213"/>
        <v>43.35</v>
      </c>
      <c r="Q3446" t="s">
        <v>8314</v>
      </c>
      <c r="R3446" s="16">
        <f t="shared" si="214"/>
        <v>42521.291504629626</v>
      </c>
      <c r="S3446" s="17">
        <f t="shared" si="215"/>
        <v>42529.582638888889</v>
      </c>
    </row>
    <row r="3447" spans="1:19" ht="48" hidden="1" x14ac:dyDescent="0.2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 s="12">
        <v>31</v>
      </c>
      <c r="M3447" t="b">
        <v>1</v>
      </c>
      <c r="N3447" t="s">
        <v>8269</v>
      </c>
      <c r="O3447" s="12">
        <f t="shared" si="212"/>
        <v>100</v>
      </c>
      <c r="P3447">
        <f t="shared" si="213"/>
        <v>64.52</v>
      </c>
      <c r="Q3447" t="s">
        <v>8314</v>
      </c>
      <c r="R3447" s="16">
        <f t="shared" si="214"/>
        <v>42272.530509259261</v>
      </c>
      <c r="S3447" s="17">
        <f t="shared" si="215"/>
        <v>42300.530509259261</v>
      </c>
    </row>
    <row r="3448" spans="1:19" ht="48" hidden="1" x14ac:dyDescent="0.2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 s="12">
        <v>25</v>
      </c>
      <c r="M3448" t="b">
        <v>1</v>
      </c>
      <c r="N3448" t="s">
        <v>8269</v>
      </c>
      <c r="O3448" s="12">
        <f t="shared" si="212"/>
        <v>108</v>
      </c>
      <c r="P3448">
        <f t="shared" si="213"/>
        <v>43.28</v>
      </c>
      <c r="Q3448" t="s">
        <v>8314</v>
      </c>
      <c r="R3448" s="16">
        <f t="shared" si="214"/>
        <v>42016.832465277781</v>
      </c>
      <c r="S3448" s="17">
        <f t="shared" si="215"/>
        <v>42040.513888888891</v>
      </c>
    </row>
    <row r="3449" spans="1:19" ht="32" hidden="1" x14ac:dyDescent="0.2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 s="12">
        <v>14</v>
      </c>
      <c r="M3449" t="b">
        <v>1</v>
      </c>
      <c r="N3449" t="s">
        <v>8269</v>
      </c>
      <c r="O3449" s="12">
        <f t="shared" si="212"/>
        <v>108</v>
      </c>
      <c r="P3449">
        <f t="shared" si="213"/>
        <v>77</v>
      </c>
      <c r="Q3449" t="s">
        <v>8314</v>
      </c>
      <c r="R3449" s="16">
        <f t="shared" si="214"/>
        <v>42402.889027777783</v>
      </c>
      <c r="S3449" s="17">
        <f t="shared" si="215"/>
        <v>42447.847361111111</v>
      </c>
    </row>
    <row r="3450" spans="1:19" ht="48" hidden="1" x14ac:dyDescent="0.2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 s="12">
        <v>45</v>
      </c>
      <c r="M3450" t="b">
        <v>1</v>
      </c>
      <c r="N3450" t="s">
        <v>8269</v>
      </c>
      <c r="O3450" s="12">
        <f t="shared" si="212"/>
        <v>110</v>
      </c>
      <c r="P3450">
        <f t="shared" si="213"/>
        <v>51.22</v>
      </c>
      <c r="Q3450" t="s">
        <v>8314</v>
      </c>
      <c r="R3450" s="16">
        <f t="shared" si="214"/>
        <v>41960.119085648148</v>
      </c>
      <c r="S3450" s="17">
        <f t="shared" si="215"/>
        <v>41990.119085648148</v>
      </c>
    </row>
    <row r="3451" spans="1:19" ht="48" hidden="1" x14ac:dyDescent="0.2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 s="12">
        <v>20</v>
      </c>
      <c r="M3451" t="b">
        <v>1</v>
      </c>
      <c r="N3451" t="s">
        <v>8269</v>
      </c>
      <c r="O3451" s="12">
        <f t="shared" si="212"/>
        <v>171</v>
      </c>
      <c r="P3451">
        <f t="shared" si="213"/>
        <v>68.25</v>
      </c>
      <c r="Q3451" t="s">
        <v>8314</v>
      </c>
      <c r="R3451" s="16">
        <f t="shared" si="214"/>
        <v>42532.052523148144</v>
      </c>
      <c r="S3451" s="17">
        <f t="shared" si="215"/>
        <v>42560.166666666672</v>
      </c>
    </row>
    <row r="3452" spans="1:19" ht="48" hidden="1" x14ac:dyDescent="0.2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 s="12">
        <v>39</v>
      </c>
      <c r="M3452" t="b">
        <v>1</v>
      </c>
      <c r="N3452" t="s">
        <v>8269</v>
      </c>
      <c r="O3452" s="12">
        <f t="shared" si="212"/>
        <v>152</v>
      </c>
      <c r="P3452">
        <f t="shared" si="213"/>
        <v>19.489999999999998</v>
      </c>
      <c r="Q3452" t="s">
        <v>8314</v>
      </c>
      <c r="R3452" s="16">
        <f t="shared" si="214"/>
        <v>42036.704525462963</v>
      </c>
      <c r="S3452" s="17">
        <f t="shared" si="215"/>
        <v>42096.662858796291</v>
      </c>
    </row>
    <row r="3453" spans="1:19" ht="48" hidden="1" x14ac:dyDescent="0.2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 s="12">
        <v>16</v>
      </c>
      <c r="M3453" t="b">
        <v>1</v>
      </c>
      <c r="N3453" t="s">
        <v>8269</v>
      </c>
      <c r="O3453" s="12">
        <f t="shared" si="212"/>
        <v>101</v>
      </c>
      <c r="P3453">
        <f t="shared" si="213"/>
        <v>41.13</v>
      </c>
      <c r="Q3453" t="s">
        <v>8314</v>
      </c>
      <c r="R3453" s="16">
        <f t="shared" si="214"/>
        <v>42088.723692129628</v>
      </c>
      <c r="S3453" s="17">
        <f t="shared" si="215"/>
        <v>42115.723692129628</v>
      </c>
    </row>
    <row r="3454" spans="1:19" ht="48" hidden="1" x14ac:dyDescent="0.2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 s="12">
        <v>37</v>
      </c>
      <c r="M3454" t="b">
        <v>1</v>
      </c>
      <c r="N3454" t="s">
        <v>8269</v>
      </c>
      <c r="O3454" s="12">
        <f t="shared" si="212"/>
        <v>153</v>
      </c>
      <c r="P3454">
        <f t="shared" si="213"/>
        <v>41.41</v>
      </c>
      <c r="Q3454" t="s">
        <v>8314</v>
      </c>
      <c r="R3454" s="16">
        <f t="shared" si="214"/>
        <v>41820.639189814814</v>
      </c>
      <c r="S3454" s="17">
        <f t="shared" si="215"/>
        <v>41843.165972222225</v>
      </c>
    </row>
    <row r="3455" spans="1:19" ht="48" hidden="1" x14ac:dyDescent="0.2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 s="12">
        <v>14</v>
      </c>
      <c r="M3455" t="b">
        <v>1</v>
      </c>
      <c r="N3455" t="s">
        <v>8269</v>
      </c>
      <c r="O3455" s="12">
        <f t="shared" si="212"/>
        <v>128</v>
      </c>
      <c r="P3455">
        <f t="shared" si="213"/>
        <v>27.5</v>
      </c>
      <c r="Q3455" t="s">
        <v>8314</v>
      </c>
      <c r="R3455" s="16">
        <f t="shared" si="214"/>
        <v>42535.97865740741</v>
      </c>
      <c r="S3455" s="17">
        <f t="shared" si="215"/>
        <v>42595.97865740741</v>
      </c>
    </row>
    <row r="3456" spans="1:19" ht="48" hidden="1" x14ac:dyDescent="0.2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 s="12">
        <v>21</v>
      </c>
      <c r="M3456" t="b">
        <v>1</v>
      </c>
      <c r="N3456" t="s">
        <v>8269</v>
      </c>
      <c r="O3456" s="12">
        <f t="shared" si="212"/>
        <v>101</v>
      </c>
      <c r="P3456">
        <f t="shared" si="213"/>
        <v>33.57</v>
      </c>
      <c r="Q3456" t="s">
        <v>8314</v>
      </c>
      <c r="R3456" s="16">
        <f t="shared" si="214"/>
        <v>41821.698599537034</v>
      </c>
      <c r="S3456" s="17">
        <f t="shared" si="215"/>
        <v>41851.698599537034</v>
      </c>
    </row>
    <row r="3457" spans="1:19" ht="48" hidden="1" x14ac:dyDescent="0.2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 s="12">
        <v>69</v>
      </c>
      <c r="M3457" t="b">
        <v>1</v>
      </c>
      <c r="N3457" t="s">
        <v>8269</v>
      </c>
      <c r="O3457" s="12">
        <f t="shared" si="212"/>
        <v>101</v>
      </c>
      <c r="P3457">
        <f t="shared" si="213"/>
        <v>145.87</v>
      </c>
      <c r="Q3457" t="s">
        <v>8314</v>
      </c>
      <c r="R3457" s="16">
        <f t="shared" si="214"/>
        <v>42626.7503125</v>
      </c>
      <c r="S3457" s="17">
        <f t="shared" si="215"/>
        <v>42656.7503125</v>
      </c>
    </row>
    <row r="3458" spans="1:19" ht="48" hidden="1" x14ac:dyDescent="0.2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 s="12">
        <v>16</v>
      </c>
      <c r="M3458" t="b">
        <v>1</v>
      </c>
      <c r="N3458" t="s">
        <v>8269</v>
      </c>
      <c r="O3458" s="12">
        <f t="shared" ref="O3458:O3521" si="216">ROUND(E3458/D3458*100,0)</f>
        <v>191</v>
      </c>
      <c r="P3458">
        <f t="shared" si="213"/>
        <v>358.69</v>
      </c>
      <c r="Q3458" t="s">
        <v>8314</v>
      </c>
      <c r="R3458" s="16">
        <f t="shared" si="214"/>
        <v>41821.205636574072</v>
      </c>
      <c r="S3458" s="17">
        <f t="shared" si="215"/>
        <v>41852.290972222225</v>
      </c>
    </row>
    <row r="3459" spans="1:19" ht="32" hidden="1" x14ac:dyDescent="0.2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 s="12">
        <v>55</v>
      </c>
      <c r="M3459" t="b">
        <v>1</v>
      </c>
      <c r="N3459" t="s">
        <v>8269</v>
      </c>
      <c r="O3459" s="12">
        <f t="shared" si="216"/>
        <v>140</v>
      </c>
      <c r="P3459">
        <f t="shared" ref="P3459:P3522" si="217">IFERROR(ROUND(E3459/L3459,2),0)</f>
        <v>50.98</v>
      </c>
      <c r="Q3459" t="s">
        <v>8314</v>
      </c>
      <c r="R3459" s="16">
        <f t="shared" ref="R3459:R3522" si="218">(((J3459/60)/60)/24)+DATE(1970,1,1)</f>
        <v>42016.706678240742</v>
      </c>
      <c r="S3459" s="17">
        <f t="shared" ref="S3459:S3522" si="219">(((I3459/60)/60)/24)+DATE(1970,1,1)</f>
        <v>42047.249305555553</v>
      </c>
    </row>
    <row r="3460" spans="1:19" ht="48" hidden="1" x14ac:dyDescent="0.2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 s="12">
        <v>27</v>
      </c>
      <c r="M3460" t="b">
        <v>1</v>
      </c>
      <c r="N3460" t="s">
        <v>8269</v>
      </c>
      <c r="O3460" s="12">
        <f t="shared" si="216"/>
        <v>124</v>
      </c>
      <c r="P3460">
        <f t="shared" si="217"/>
        <v>45.04</v>
      </c>
      <c r="Q3460" t="s">
        <v>8314</v>
      </c>
      <c r="R3460" s="16">
        <f t="shared" si="218"/>
        <v>42011.202581018515</v>
      </c>
      <c r="S3460" s="17">
        <f t="shared" si="219"/>
        <v>42038.185416666667</v>
      </c>
    </row>
    <row r="3461" spans="1:19" ht="48" hidden="1" x14ac:dyDescent="0.2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 s="12">
        <v>36</v>
      </c>
      <c r="M3461" t="b">
        <v>1</v>
      </c>
      <c r="N3461" t="s">
        <v>8269</v>
      </c>
      <c r="O3461" s="12">
        <f t="shared" si="216"/>
        <v>126</v>
      </c>
      <c r="P3461">
        <f t="shared" si="217"/>
        <v>17.53</v>
      </c>
      <c r="Q3461" t="s">
        <v>8314</v>
      </c>
      <c r="R3461" s="16">
        <f t="shared" si="218"/>
        <v>42480.479861111111</v>
      </c>
      <c r="S3461" s="17">
        <f t="shared" si="219"/>
        <v>42510.479861111111</v>
      </c>
    </row>
    <row r="3462" spans="1:19" ht="48" hidden="1" x14ac:dyDescent="0.2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 s="12">
        <v>19</v>
      </c>
      <c r="M3462" t="b">
        <v>1</v>
      </c>
      <c r="N3462" t="s">
        <v>8269</v>
      </c>
      <c r="O3462" s="12">
        <f t="shared" si="216"/>
        <v>190</v>
      </c>
      <c r="P3462">
        <f t="shared" si="217"/>
        <v>50</v>
      </c>
      <c r="Q3462" t="s">
        <v>8314</v>
      </c>
      <c r="R3462" s="16">
        <f t="shared" si="218"/>
        <v>41852.527222222219</v>
      </c>
      <c r="S3462" s="17">
        <f t="shared" si="219"/>
        <v>41866.527222222219</v>
      </c>
    </row>
    <row r="3463" spans="1:19" ht="48" hidden="1" x14ac:dyDescent="0.2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 s="12">
        <v>12</v>
      </c>
      <c r="M3463" t="b">
        <v>1</v>
      </c>
      <c r="N3463" t="s">
        <v>8269</v>
      </c>
      <c r="O3463" s="12">
        <f t="shared" si="216"/>
        <v>139</v>
      </c>
      <c r="P3463">
        <f t="shared" si="217"/>
        <v>57.92</v>
      </c>
      <c r="Q3463" t="s">
        <v>8314</v>
      </c>
      <c r="R3463" s="16">
        <f t="shared" si="218"/>
        <v>42643.632858796293</v>
      </c>
      <c r="S3463" s="17">
        <f t="shared" si="219"/>
        <v>42672.125</v>
      </c>
    </row>
    <row r="3464" spans="1:19" ht="48" hidden="1" x14ac:dyDescent="0.2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 s="12">
        <v>17</v>
      </c>
      <c r="M3464" t="b">
        <v>1</v>
      </c>
      <c r="N3464" t="s">
        <v>8269</v>
      </c>
      <c r="O3464" s="12">
        <f t="shared" si="216"/>
        <v>202</v>
      </c>
      <c r="P3464">
        <f t="shared" si="217"/>
        <v>29.71</v>
      </c>
      <c r="Q3464" t="s">
        <v>8314</v>
      </c>
      <c r="R3464" s="16">
        <f t="shared" si="218"/>
        <v>42179.898472222223</v>
      </c>
      <c r="S3464" s="17">
        <f t="shared" si="219"/>
        <v>42195.75</v>
      </c>
    </row>
    <row r="3465" spans="1:19" ht="48" hidden="1" x14ac:dyDescent="0.2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 s="12">
        <v>114</v>
      </c>
      <c r="M3465" t="b">
        <v>1</v>
      </c>
      <c r="N3465" t="s">
        <v>8269</v>
      </c>
      <c r="O3465" s="12">
        <f t="shared" si="216"/>
        <v>103</v>
      </c>
      <c r="P3465">
        <f t="shared" si="217"/>
        <v>90.68</v>
      </c>
      <c r="Q3465" t="s">
        <v>8314</v>
      </c>
      <c r="R3465" s="16">
        <f t="shared" si="218"/>
        <v>42612.918807870374</v>
      </c>
      <c r="S3465" s="17">
        <f t="shared" si="219"/>
        <v>42654.165972222225</v>
      </c>
    </row>
    <row r="3466" spans="1:19" ht="48" hidden="1" x14ac:dyDescent="0.2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 s="12">
        <v>93</v>
      </c>
      <c r="M3466" t="b">
        <v>1</v>
      </c>
      <c r="N3466" t="s">
        <v>8269</v>
      </c>
      <c r="O3466" s="12">
        <f t="shared" si="216"/>
        <v>102</v>
      </c>
      <c r="P3466">
        <f t="shared" si="217"/>
        <v>55.01</v>
      </c>
      <c r="Q3466" t="s">
        <v>8314</v>
      </c>
      <c r="R3466" s="16">
        <f t="shared" si="218"/>
        <v>42575.130057870367</v>
      </c>
      <c r="S3466" s="17">
        <f t="shared" si="219"/>
        <v>42605.130057870367</v>
      </c>
    </row>
    <row r="3467" spans="1:19" ht="48" hidden="1" x14ac:dyDescent="0.2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 s="12">
        <v>36</v>
      </c>
      <c r="M3467" t="b">
        <v>1</v>
      </c>
      <c r="N3467" t="s">
        <v>8269</v>
      </c>
      <c r="O3467" s="12">
        <f t="shared" si="216"/>
        <v>103</v>
      </c>
      <c r="P3467">
        <f t="shared" si="217"/>
        <v>57.22</v>
      </c>
      <c r="Q3467" t="s">
        <v>8314</v>
      </c>
      <c r="R3467" s="16">
        <f t="shared" si="218"/>
        <v>42200.625833333332</v>
      </c>
      <c r="S3467" s="17">
        <f t="shared" si="219"/>
        <v>42225.666666666672</v>
      </c>
    </row>
    <row r="3468" spans="1:19" ht="32" hidden="1" x14ac:dyDescent="0.2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 s="12">
        <v>61</v>
      </c>
      <c r="M3468" t="b">
        <v>1</v>
      </c>
      <c r="N3468" t="s">
        <v>8269</v>
      </c>
      <c r="O3468" s="12">
        <f t="shared" si="216"/>
        <v>127</v>
      </c>
      <c r="P3468">
        <f t="shared" si="217"/>
        <v>72.95</v>
      </c>
      <c r="Q3468" t="s">
        <v>8314</v>
      </c>
      <c r="R3468" s="16">
        <f t="shared" si="218"/>
        <v>42420.019097222219</v>
      </c>
      <c r="S3468" s="17">
        <f t="shared" si="219"/>
        <v>42479.977430555555</v>
      </c>
    </row>
    <row r="3469" spans="1:19" ht="16" hidden="1" x14ac:dyDescent="0.2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 s="12">
        <v>47</v>
      </c>
      <c r="M3469" t="b">
        <v>1</v>
      </c>
      <c r="N3469" t="s">
        <v>8269</v>
      </c>
      <c r="O3469" s="12">
        <f t="shared" si="216"/>
        <v>101</v>
      </c>
      <c r="P3469">
        <f t="shared" si="217"/>
        <v>64.47</v>
      </c>
      <c r="Q3469" t="s">
        <v>8314</v>
      </c>
      <c r="R3469" s="16">
        <f t="shared" si="218"/>
        <v>42053.671666666662</v>
      </c>
      <c r="S3469" s="17">
        <f t="shared" si="219"/>
        <v>42083.630000000005</v>
      </c>
    </row>
    <row r="3470" spans="1:19" ht="48" hidden="1" x14ac:dyDescent="0.2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 s="12">
        <v>17</v>
      </c>
      <c r="M3470" t="b">
        <v>1</v>
      </c>
      <c r="N3470" t="s">
        <v>8269</v>
      </c>
      <c r="O3470" s="12">
        <f t="shared" si="216"/>
        <v>122</v>
      </c>
      <c r="P3470">
        <f t="shared" si="217"/>
        <v>716.35</v>
      </c>
      <c r="Q3470" t="s">
        <v>8314</v>
      </c>
      <c r="R3470" s="16">
        <f t="shared" si="218"/>
        <v>42605.765381944439</v>
      </c>
      <c r="S3470" s="17">
        <f t="shared" si="219"/>
        <v>42634.125</v>
      </c>
    </row>
    <row r="3471" spans="1:19" ht="48" hidden="1" x14ac:dyDescent="0.2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 s="12">
        <v>63</v>
      </c>
      <c r="M3471" t="b">
        <v>1</v>
      </c>
      <c r="N3471" t="s">
        <v>8269</v>
      </c>
      <c r="O3471" s="12">
        <f t="shared" si="216"/>
        <v>113</v>
      </c>
      <c r="P3471">
        <f t="shared" si="217"/>
        <v>50.4</v>
      </c>
      <c r="Q3471" t="s">
        <v>8314</v>
      </c>
      <c r="R3471" s="16">
        <f t="shared" si="218"/>
        <v>42458.641724537039</v>
      </c>
      <c r="S3471" s="17">
        <f t="shared" si="219"/>
        <v>42488.641724537039</v>
      </c>
    </row>
    <row r="3472" spans="1:19" ht="32" hidden="1" x14ac:dyDescent="0.2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 s="12">
        <v>9</v>
      </c>
      <c r="M3472" t="b">
        <v>1</v>
      </c>
      <c r="N3472" t="s">
        <v>8269</v>
      </c>
      <c r="O3472" s="12">
        <f t="shared" si="216"/>
        <v>150</v>
      </c>
      <c r="P3472">
        <f t="shared" si="217"/>
        <v>41.67</v>
      </c>
      <c r="Q3472" t="s">
        <v>8314</v>
      </c>
      <c r="R3472" s="16">
        <f t="shared" si="218"/>
        <v>42529.022013888884</v>
      </c>
      <c r="S3472" s="17">
        <f t="shared" si="219"/>
        <v>42566.901388888888</v>
      </c>
    </row>
    <row r="3473" spans="1:19" ht="48" hidden="1" x14ac:dyDescent="0.2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 s="12">
        <v>30</v>
      </c>
      <c r="M3473" t="b">
        <v>1</v>
      </c>
      <c r="N3473" t="s">
        <v>8269</v>
      </c>
      <c r="O3473" s="12">
        <f t="shared" si="216"/>
        <v>215</v>
      </c>
      <c r="P3473">
        <f t="shared" si="217"/>
        <v>35.770000000000003</v>
      </c>
      <c r="Q3473" t="s">
        <v>8314</v>
      </c>
      <c r="R3473" s="16">
        <f t="shared" si="218"/>
        <v>41841.820486111108</v>
      </c>
      <c r="S3473" s="17">
        <f t="shared" si="219"/>
        <v>41882.833333333336</v>
      </c>
    </row>
    <row r="3474" spans="1:19" ht="48" hidden="1" x14ac:dyDescent="0.2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 s="12">
        <v>23</v>
      </c>
      <c r="M3474" t="b">
        <v>1</v>
      </c>
      <c r="N3474" t="s">
        <v>8269</v>
      </c>
      <c r="O3474" s="12">
        <f t="shared" si="216"/>
        <v>102</v>
      </c>
      <c r="P3474">
        <f t="shared" si="217"/>
        <v>88.74</v>
      </c>
      <c r="Q3474" t="s">
        <v>8314</v>
      </c>
      <c r="R3474" s="16">
        <f t="shared" si="218"/>
        <v>41928.170497685183</v>
      </c>
      <c r="S3474" s="17">
        <f t="shared" si="219"/>
        <v>41949.249305555553</v>
      </c>
    </row>
    <row r="3475" spans="1:19" ht="48" hidden="1" x14ac:dyDescent="0.2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 s="12">
        <v>33</v>
      </c>
      <c r="M3475" t="b">
        <v>1</v>
      </c>
      <c r="N3475" t="s">
        <v>8269</v>
      </c>
      <c r="O3475" s="12">
        <f t="shared" si="216"/>
        <v>100</v>
      </c>
      <c r="P3475">
        <f t="shared" si="217"/>
        <v>148.47999999999999</v>
      </c>
      <c r="Q3475" t="s">
        <v>8314</v>
      </c>
      <c r="R3475" s="16">
        <f t="shared" si="218"/>
        <v>42062.834444444445</v>
      </c>
      <c r="S3475" s="17">
        <f t="shared" si="219"/>
        <v>42083.852083333331</v>
      </c>
    </row>
    <row r="3476" spans="1:19" ht="48" hidden="1" x14ac:dyDescent="0.2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 s="12">
        <v>39</v>
      </c>
      <c r="M3476" t="b">
        <v>1</v>
      </c>
      <c r="N3476" t="s">
        <v>8269</v>
      </c>
      <c r="O3476" s="12">
        <f t="shared" si="216"/>
        <v>101</v>
      </c>
      <c r="P3476">
        <f t="shared" si="217"/>
        <v>51.79</v>
      </c>
      <c r="Q3476" t="s">
        <v>8314</v>
      </c>
      <c r="R3476" s="16">
        <f t="shared" si="218"/>
        <v>42541.501516203702</v>
      </c>
      <c r="S3476" s="17">
        <f t="shared" si="219"/>
        <v>42571.501516203702</v>
      </c>
    </row>
    <row r="3477" spans="1:19" ht="48" hidden="1" x14ac:dyDescent="0.2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 s="12">
        <v>17</v>
      </c>
      <c r="M3477" t="b">
        <v>1</v>
      </c>
      <c r="N3477" t="s">
        <v>8269</v>
      </c>
      <c r="O3477" s="12">
        <f t="shared" si="216"/>
        <v>113</v>
      </c>
      <c r="P3477">
        <f t="shared" si="217"/>
        <v>20</v>
      </c>
      <c r="Q3477" t="s">
        <v>8314</v>
      </c>
      <c r="R3477" s="16">
        <f t="shared" si="218"/>
        <v>41918.880833333329</v>
      </c>
      <c r="S3477" s="17">
        <f t="shared" si="219"/>
        <v>41946</v>
      </c>
    </row>
    <row r="3478" spans="1:19" ht="48" hidden="1" x14ac:dyDescent="0.2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 s="12">
        <v>6</v>
      </c>
      <c r="M3478" t="b">
        <v>1</v>
      </c>
      <c r="N3478" t="s">
        <v>8269</v>
      </c>
      <c r="O3478" s="12">
        <f t="shared" si="216"/>
        <v>104</v>
      </c>
      <c r="P3478">
        <f t="shared" si="217"/>
        <v>52</v>
      </c>
      <c r="Q3478" t="s">
        <v>8314</v>
      </c>
      <c r="R3478" s="16">
        <f t="shared" si="218"/>
        <v>41921.279976851853</v>
      </c>
      <c r="S3478" s="17">
        <f t="shared" si="219"/>
        <v>41939.125</v>
      </c>
    </row>
    <row r="3479" spans="1:19" ht="48" hidden="1" x14ac:dyDescent="0.2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 s="12">
        <v>39</v>
      </c>
      <c r="M3479" t="b">
        <v>1</v>
      </c>
      <c r="N3479" t="s">
        <v>8269</v>
      </c>
      <c r="O3479" s="12">
        <f t="shared" si="216"/>
        <v>115</v>
      </c>
      <c r="P3479">
        <f t="shared" si="217"/>
        <v>53.23</v>
      </c>
      <c r="Q3479" t="s">
        <v>8314</v>
      </c>
      <c r="R3479" s="16">
        <f t="shared" si="218"/>
        <v>42128.736608796295</v>
      </c>
      <c r="S3479" s="17">
        <f t="shared" si="219"/>
        <v>42141.125</v>
      </c>
    </row>
    <row r="3480" spans="1:19" ht="48" hidden="1" x14ac:dyDescent="0.2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 s="12">
        <v>57</v>
      </c>
      <c r="M3480" t="b">
        <v>1</v>
      </c>
      <c r="N3480" t="s">
        <v>8269</v>
      </c>
      <c r="O3480" s="12">
        <f t="shared" si="216"/>
        <v>113</v>
      </c>
      <c r="P3480">
        <f t="shared" si="217"/>
        <v>39.6</v>
      </c>
      <c r="Q3480" t="s">
        <v>8314</v>
      </c>
      <c r="R3480" s="16">
        <f t="shared" si="218"/>
        <v>42053.916921296302</v>
      </c>
      <c r="S3480" s="17">
        <f t="shared" si="219"/>
        <v>42079.875</v>
      </c>
    </row>
    <row r="3481" spans="1:19" ht="48" hidden="1" x14ac:dyDescent="0.2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 s="12">
        <v>56</v>
      </c>
      <c r="M3481" t="b">
        <v>1</v>
      </c>
      <c r="N3481" t="s">
        <v>8269</v>
      </c>
      <c r="O3481" s="12">
        <f t="shared" si="216"/>
        <v>128</v>
      </c>
      <c r="P3481">
        <f t="shared" si="217"/>
        <v>34.25</v>
      </c>
      <c r="Q3481" t="s">
        <v>8314</v>
      </c>
      <c r="R3481" s="16">
        <f t="shared" si="218"/>
        <v>41781.855092592588</v>
      </c>
      <c r="S3481" s="17">
        <f t="shared" si="219"/>
        <v>41811.855092592588</v>
      </c>
    </row>
    <row r="3482" spans="1:19" ht="48" hidden="1" x14ac:dyDescent="0.2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 s="12">
        <v>13</v>
      </c>
      <c r="M3482" t="b">
        <v>1</v>
      </c>
      <c r="N3482" t="s">
        <v>8269</v>
      </c>
      <c r="O3482" s="12">
        <f t="shared" si="216"/>
        <v>143</v>
      </c>
      <c r="P3482">
        <f t="shared" si="217"/>
        <v>164.62</v>
      </c>
      <c r="Q3482" t="s">
        <v>8314</v>
      </c>
      <c r="R3482" s="16">
        <f t="shared" si="218"/>
        <v>42171.317442129628</v>
      </c>
      <c r="S3482" s="17">
        <f t="shared" si="219"/>
        <v>42195.875</v>
      </c>
    </row>
    <row r="3483" spans="1:19" ht="48" hidden="1" x14ac:dyDescent="0.2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 s="12">
        <v>95</v>
      </c>
      <c r="M3483" t="b">
        <v>1</v>
      </c>
      <c r="N3483" t="s">
        <v>8269</v>
      </c>
      <c r="O3483" s="12">
        <f t="shared" si="216"/>
        <v>119</v>
      </c>
      <c r="P3483">
        <f t="shared" si="217"/>
        <v>125.05</v>
      </c>
      <c r="Q3483" t="s">
        <v>8314</v>
      </c>
      <c r="R3483" s="16">
        <f t="shared" si="218"/>
        <v>41989.24754629629</v>
      </c>
      <c r="S3483" s="17">
        <f t="shared" si="219"/>
        <v>42006.24754629629</v>
      </c>
    </row>
    <row r="3484" spans="1:19" ht="48" hidden="1" x14ac:dyDescent="0.2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 s="12">
        <v>80</v>
      </c>
      <c r="M3484" t="b">
        <v>1</v>
      </c>
      <c r="N3484" t="s">
        <v>8269</v>
      </c>
      <c r="O3484" s="12">
        <f t="shared" si="216"/>
        <v>138</v>
      </c>
      <c r="P3484">
        <f t="shared" si="217"/>
        <v>51.88</v>
      </c>
      <c r="Q3484" t="s">
        <v>8314</v>
      </c>
      <c r="R3484" s="16">
        <f t="shared" si="218"/>
        <v>41796.771597222221</v>
      </c>
      <c r="S3484" s="17">
        <f t="shared" si="219"/>
        <v>41826.771597222221</v>
      </c>
    </row>
    <row r="3485" spans="1:19" ht="48" hidden="1" x14ac:dyDescent="0.2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 s="12">
        <v>133</v>
      </c>
      <c r="M3485" t="b">
        <v>1</v>
      </c>
      <c r="N3485" t="s">
        <v>8269</v>
      </c>
      <c r="O3485" s="12">
        <f t="shared" si="216"/>
        <v>160</v>
      </c>
      <c r="P3485">
        <f t="shared" si="217"/>
        <v>40.29</v>
      </c>
      <c r="Q3485" t="s">
        <v>8314</v>
      </c>
      <c r="R3485" s="16">
        <f t="shared" si="218"/>
        <v>41793.668761574074</v>
      </c>
      <c r="S3485" s="17">
        <f t="shared" si="219"/>
        <v>41823.668761574074</v>
      </c>
    </row>
    <row r="3486" spans="1:19" ht="48" hidden="1" x14ac:dyDescent="0.2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 s="12">
        <v>44</v>
      </c>
      <c r="M3486" t="b">
        <v>1</v>
      </c>
      <c r="N3486" t="s">
        <v>8269</v>
      </c>
      <c r="O3486" s="12">
        <f t="shared" si="216"/>
        <v>114</v>
      </c>
      <c r="P3486">
        <f t="shared" si="217"/>
        <v>64.91</v>
      </c>
      <c r="Q3486" t="s">
        <v>8314</v>
      </c>
      <c r="R3486" s="16">
        <f t="shared" si="218"/>
        <v>42506.760405092587</v>
      </c>
      <c r="S3486" s="17">
        <f t="shared" si="219"/>
        <v>42536.760405092587</v>
      </c>
    </row>
    <row r="3487" spans="1:19" ht="48" hidden="1" x14ac:dyDescent="0.2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 s="12">
        <v>30</v>
      </c>
      <c r="M3487" t="b">
        <v>1</v>
      </c>
      <c r="N3487" t="s">
        <v>8269</v>
      </c>
      <c r="O3487" s="12">
        <f t="shared" si="216"/>
        <v>101</v>
      </c>
      <c r="P3487">
        <f t="shared" si="217"/>
        <v>55.33</v>
      </c>
      <c r="Q3487" t="s">
        <v>8314</v>
      </c>
      <c r="R3487" s="16">
        <f t="shared" si="218"/>
        <v>42372.693055555559</v>
      </c>
      <c r="S3487" s="17">
        <f t="shared" si="219"/>
        <v>42402.693055555559</v>
      </c>
    </row>
    <row r="3488" spans="1:19" ht="48" hidden="1" x14ac:dyDescent="0.2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 s="12">
        <v>56</v>
      </c>
      <c r="M3488" t="b">
        <v>1</v>
      </c>
      <c r="N3488" t="s">
        <v>8269</v>
      </c>
      <c r="O3488" s="12">
        <f t="shared" si="216"/>
        <v>155</v>
      </c>
      <c r="P3488">
        <f t="shared" si="217"/>
        <v>83.14</v>
      </c>
      <c r="Q3488" t="s">
        <v>8314</v>
      </c>
      <c r="R3488" s="16">
        <f t="shared" si="218"/>
        <v>42126.87501157407</v>
      </c>
      <c r="S3488" s="17">
        <f t="shared" si="219"/>
        <v>42158.290972222225</v>
      </c>
    </row>
    <row r="3489" spans="1:19" ht="48" hidden="1" x14ac:dyDescent="0.2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 s="12">
        <v>66</v>
      </c>
      <c r="M3489" t="b">
        <v>1</v>
      </c>
      <c r="N3489" t="s">
        <v>8269</v>
      </c>
      <c r="O3489" s="12">
        <f t="shared" si="216"/>
        <v>128</v>
      </c>
      <c r="P3489">
        <f t="shared" si="217"/>
        <v>38.71</v>
      </c>
      <c r="Q3489" t="s">
        <v>8314</v>
      </c>
      <c r="R3489" s="16">
        <f t="shared" si="218"/>
        <v>42149.940416666665</v>
      </c>
      <c r="S3489" s="17">
        <f t="shared" si="219"/>
        <v>42179.940416666665</v>
      </c>
    </row>
    <row r="3490" spans="1:19" ht="48" hidden="1" x14ac:dyDescent="0.2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 s="12">
        <v>29</v>
      </c>
      <c r="M3490" t="b">
        <v>1</v>
      </c>
      <c r="N3490" t="s">
        <v>8269</v>
      </c>
      <c r="O3490" s="12">
        <f t="shared" si="216"/>
        <v>121</v>
      </c>
      <c r="P3490">
        <f t="shared" si="217"/>
        <v>125.38</v>
      </c>
      <c r="Q3490" t="s">
        <v>8314</v>
      </c>
      <c r="R3490" s="16">
        <f t="shared" si="218"/>
        <v>42087.768055555556</v>
      </c>
      <c r="S3490" s="17">
        <f t="shared" si="219"/>
        <v>42111.666666666672</v>
      </c>
    </row>
    <row r="3491" spans="1:19" ht="48" hidden="1" x14ac:dyDescent="0.2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 s="12">
        <v>72</v>
      </c>
      <c r="M3491" t="b">
        <v>1</v>
      </c>
      <c r="N3491" t="s">
        <v>8269</v>
      </c>
      <c r="O3491" s="12">
        <f t="shared" si="216"/>
        <v>113</v>
      </c>
      <c r="P3491">
        <f t="shared" si="217"/>
        <v>78.260000000000005</v>
      </c>
      <c r="Q3491" t="s">
        <v>8314</v>
      </c>
      <c r="R3491" s="16">
        <f t="shared" si="218"/>
        <v>41753.635775462964</v>
      </c>
      <c r="S3491" s="17">
        <f t="shared" si="219"/>
        <v>41783.875</v>
      </c>
    </row>
    <row r="3492" spans="1:19" ht="48" hidden="1" x14ac:dyDescent="0.2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 s="12">
        <v>27</v>
      </c>
      <c r="M3492" t="b">
        <v>1</v>
      </c>
      <c r="N3492" t="s">
        <v>8269</v>
      </c>
      <c r="O3492" s="12">
        <f t="shared" si="216"/>
        <v>128</v>
      </c>
      <c r="P3492">
        <f t="shared" si="217"/>
        <v>47.22</v>
      </c>
      <c r="Q3492" t="s">
        <v>8314</v>
      </c>
      <c r="R3492" s="16">
        <f t="shared" si="218"/>
        <v>42443.802361111113</v>
      </c>
      <c r="S3492" s="17">
        <f t="shared" si="219"/>
        <v>42473.802361111113</v>
      </c>
    </row>
    <row r="3493" spans="1:19" ht="48" hidden="1" x14ac:dyDescent="0.2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 s="12">
        <v>10</v>
      </c>
      <c r="M3493" t="b">
        <v>1</v>
      </c>
      <c r="N3493" t="s">
        <v>8269</v>
      </c>
      <c r="O3493" s="12">
        <f t="shared" si="216"/>
        <v>158</v>
      </c>
      <c r="P3493">
        <f t="shared" si="217"/>
        <v>79.099999999999994</v>
      </c>
      <c r="Q3493" t="s">
        <v>8314</v>
      </c>
      <c r="R3493" s="16">
        <f t="shared" si="218"/>
        <v>42121.249814814815</v>
      </c>
      <c r="S3493" s="17">
        <f t="shared" si="219"/>
        <v>42142.249814814815</v>
      </c>
    </row>
    <row r="3494" spans="1:19" ht="48" hidden="1" x14ac:dyDescent="0.2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 s="12">
        <v>35</v>
      </c>
      <c r="M3494" t="b">
        <v>1</v>
      </c>
      <c r="N3494" t="s">
        <v>8269</v>
      </c>
      <c r="O3494" s="12">
        <f t="shared" si="216"/>
        <v>105</v>
      </c>
      <c r="P3494">
        <f t="shared" si="217"/>
        <v>114.29</v>
      </c>
      <c r="Q3494" t="s">
        <v>8314</v>
      </c>
      <c r="R3494" s="16">
        <f t="shared" si="218"/>
        <v>42268.009224537032</v>
      </c>
      <c r="S3494" s="17">
        <f t="shared" si="219"/>
        <v>42303.009224537032</v>
      </c>
    </row>
    <row r="3495" spans="1:19" ht="48" hidden="1" x14ac:dyDescent="0.2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 s="12">
        <v>29</v>
      </c>
      <c r="M3495" t="b">
        <v>1</v>
      </c>
      <c r="N3495" t="s">
        <v>8269</v>
      </c>
      <c r="O3495" s="12">
        <f t="shared" si="216"/>
        <v>100</v>
      </c>
      <c r="P3495">
        <f t="shared" si="217"/>
        <v>51.72</v>
      </c>
      <c r="Q3495" t="s">
        <v>8314</v>
      </c>
      <c r="R3495" s="16">
        <f t="shared" si="218"/>
        <v>41848.866157407407</v>
      </c>
      <c r="S3495" s="17">
        <f t="shared" si="219"/>
        <v>41868.21597222222</v>
      </c>
    </row>
    <row r="3496" spans="1:19" ht="48" hidden="1" x14ac:dyDescent="0.2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 s="12">
        <v>13</v>
      </c>
      <c r="M3496" t="b">
        <v>1</v>
      </c>
      <c r="N3496" t="s">
        <v>8269</v>
      </c>
      <c r="O3496" s="12">
        <f t="shared" si="216"/>
        <v>100</v>
      </c>
      <c r="P3496">
        <f t="shared" si="217"/>
        <v>30.77</v>
      </c>
      <c r="Q3496" t="s">
        <v>8314</v>
      </c>
      <c r="R3496" s="16">
        <f t="shared" si="218"/>
        <v>42689.214988425927</v>
      </c>
      <c r="S3496" s="17">
        <f t="shared" si="219"/>
        <v>42700.25</v>
      </c>
    </row>
    <row r="3497" spans="1:19" ht="48" hidden="1" x14ac:dyDescent="0.2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 s="12">
        <v>72</v>
      </c>
      <c r="M3497" t="b">
        <v>1</v>
      </c>
      <c r="N3497" t="s">
        <v>8269</v>
      </c>
      <c r="O3497" s="12">
        <f t="shared" si="216"/>
        <v>107</v>
      </c>
      <c r="P3497">
        <f t="shared" si="217"/>
        <v>74.209999999999994</v>
      </c>
      <c r="Q3497" t="s">
        <v>8314</v>
      </c>
      <c r="R3497" s="16">
        <f t="shared" si="218"/>
        <v>41915.762835648151</v>
      </c>
      <c r="S3497" s="17">
        <f t="shared" si="219"/>
        <v>41944.720833333333</v>
      </c>
    </row>
    <row r="3498" spans="1:19" ht="48" hidden="1" x14ac:dyDescent="0.2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 s="12">
        <v>78</v>
      </c>
      <c r="M3498" t="b">
        <v>1</v>
      </c>
      <c r="N3498" t="s">
        <v>8269</v>
      </c>
      <c r="O3498" s="12">
        <f t="shared" si="216"/>
        <v>124</v>
      </c>
      <c r="P3498">
        <f t="shared" si="217"/>
        <v>47.85</v>
      </c>
      <c r="Q3498" t="s">
        <v>8314</v>
      </c>
      <c r="R3498" s="16">
        <f t="shared" si="218"/>
        <v>42584.846828703703</v>
      </c>
      <c r="S3498" s="17">
        <f t="shared" si="219"/>
        <v>42624.846828703703</v>
      </c>
    </row>
    <row r="3499" spans="1:19" ht="48" hidden="1" x14ac:dyDescent="0.2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 s="12">
        <v>49</v>
      </c>
      <c r="M3499" t="b">
        <v>1</v>
      </c>
      <c r="N3499" t="s">
        <v>8269</v>
      </c>
      <c r="O3499" s="12">
        <f t="shared" si="216"/>
        <v>109</v>
      </c>
      <c r="P3499">
        <f t="shared" si="217"/>
        <v>34.409999999999997</v>
      </c>
      <c r="Q3499" t="s">
        <v>8314</v>
      </c>
      <c r="R3499" s="16">
        <f t="shared" si="218"/>
        <v>42511.741944444439</v>
      </c>
      <c r="S3499" s="17">
        <f t="shared" si="219"/>
        <v>42523.916666666672</v>
      </c>
    </row>
    <row r="3500" spans="1:19" ht="48" hidden="1" x14ac:dyDescent="0.2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 s="12">
        <v>42</v>
      </c>
      <c r="M3500" t="b">
        <v>1</v>
      </c>
      <c r="N3500" t="s">
        <v>8269</v>
      </c>
      <c r="O3500" s="12">
        <f t="shared" si="216"/>
        <v>102</v>
      </c>
      <c r="P3500">
        <f t="shared" si="217"/>
        <v>40.24</v>
      </c>
      <c r="Q3500" t="s">
        <v>8314</v>
      </c>
      <c r="R3500" s="16">
        <f t="shared" si="218"/>
        <v>42459.15861111111</v>
      </c>
      <c r="S3500" s="17">
        <f t="shared" si="219"/>
        <v>42518.905555555553</v>
      </c>
    </row>
    <row r="3501" spans="1:19" ht="48" hidden="1" x14ac:dyDescent="0.2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 s="12">
        <v>35</v>
      </c>
      <c r="M3501" t="b">
        <v>1</v>
      </c>
      <c r="N3501" t="s">
        <v>8269</v>
      </c>
      <c r="O3501" s="12">
        <f t="shared" si="216"/>
        <v>106</v>
      </c>
      <c r="P3501">
        <f t="shared" si="217"/>
        <v>60.29</v>
      </c>
      <c r="Q3501" t="s">
        <v>8314</v>
      </c>
      <c r="R3501" s="16">
        <f t="shared" si="218"/>
        <v>42132.036168981482</v>
      </c>
      <c r="S3501" s="17">
        <f t="shared" si="219"/>
        <v>42186.290972222225</v>
      </c>
    </row>
    <row r="3502" spans="1:19" ht="48" hidden="1" x14ac:dyDescent="0.2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 s="12">
        <v>42</v>
      </c>
      <c r="M3502" t="b">
        <v>1</v>
      </c>
      <c r="N3502" t="s">
        <v>8269</v>
      </c>
      <c r="O3502" s="12">
        <f t="shared" si="216"/>
        <v>106</v>
      </c>
      <c r="P3502">
        <f t="shared" si="217"/>
        <v>25.31</v>
      </c>
      <c r="Q3502" t="s">
        <v>8314</v>
      </c>
      <c r="R3502" s="16">
        <f t="shared" si="218"/>
        <v>42419.91942129629</v>
      </c>
      <c r="S3502" s="17">
        <f t="shared" si="219"/>
        <v>42436.207638888889</v>
      </c>
    </row>
    <row r="3503" spans="1:19" ht="48" hidden="1" x14ac:dyDescent="0.2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 s="12">
        <v>42</v>
      </c>
      <c r="M3503" t="b">
        <v>1</v>
      </c>
      <c r="N3503" t="s">
        <v>8269</v>
      </c>
      <c r="O3503" s="12">
        <f t="shared" si="216"/>
        <v>101</v>
      </c>
      <c r="P3503">
        <f t="shared" si="217"/>
        <v>35.950000000000003</v>
      </c>
      <c r="Q3503" t="s">
        <v>8314</v>
      </c>
      <c r="R3503" s="16">
        <f t="shared" si="218"/>
        <v>42233.763831018514</v>
      </c>
      <c r="S3503" s="17">
        <f t="shared" si="219"/>
        <v>42258.763831018514</v>
      </c>
    </row>
    <row r="3504" spans="1:19" ht="48" hidden="1" x14ac:dyDescent="0.2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 s="12">
        <v>31</v>
      </c>
      <c r="M3504" t="b">
        <v>1</v>
      </c>
      <c r="N3504" t="s">
        <v>8269</v>
      </c>
      <c r="O3504" s="12">
        <f t="shared" si="216"/>
        <v>105</v>
      </c>
      <c r="P3504">
        <f t="shared" si="217"/>
        <v>136</v>
      </c>
      <c r="Q3504" t="s">
        <v>8314</v>
      </c>
      <c r="R3504" s="16">
        <f t="shared" si="218"/>
        <v>42430.839398148149</v>
      </c>
      <c r="S3504" s="17">
        <f t="shared" si="219"/>
        <v>42445.165972222225</v>
      </c>
    </row>
    <row r="3505" spans="1:19" ht="48" hidden="1" x14ac:dyDescent="0.2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 s="12">
        <v>38</v>
      </c>
      <c r="M3505" t="b">
        <v>1</v>
      </c>
      <c r="N3505" t="s">
        <v>8269</v>
      </c>
      <c r="O3505" s="12">
        <f t="shared" si="216"/>
        <v>108</v>
      </c>
      <c r="P3505">
        <f t="shared" si="217"/>
        <v>70.760000000000005</v>
      </c>
      <c r="Q3505" t="s">
        <v>8314</v>
      </c>
      <c r="R3505" s="16">
        <f t="shared" si="218"/>
        <v>42545.478333333333</v>
      </c>
      <c r="S3505" s="17">
        <f t="shared" si="219"/>
        <v>42575.478333333333</v>
      </c>
    </row>
    <row r="3506" spans="1:19" ht="48" hidden="1" x14ac:dyDescent="0.2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 s="12">
        <v>8</v>
      </c>
      <c r="M3506" t="b">
        <v>1</v>
      </c>
      <c r="N3506" t="s">
        <v>8269</v>
      </c>
      <c r="O3506" s="12">
        <f t="shared" si="216"/>
        <v>100</v>
      </c>
      <c r="P3506">
        <f t="shared" si="217"/>
        <v>125</v>
      </c>
      <c r="Q3506" t="s">
        <v>8314</v>
      </c>
      <c r="R3506" s="16">
        <f t="shared" si="218"/>
        <v>42297.748738425929</v>
      </c>
      <c r="S3506" s="17">
        <f t="shared" si="219"/>
        <v>42327.790405092594</v>
      </c>
    </row>
    <row r="3507" spans="1:19" ht="96" hidden="1" x14ac:dyDescent="0.2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 s="12">
        <v>39</v>
      </c>
      <c r="M3507" t="b">
        <v>1</v>
      </c>
      <c r="N3507" t="s">
        <v>8269</v>
      </c>
      <c r="O3507" s="12">
        <f t="shared" si="216"/>
        <v>104</v>
      </c>
      <c r="P3507">
        <f t="shared" si="217"/>
        <v>66.510000000000005</v>
      </c>
      <c r="Q3507" t="s">
        <v>8314</v>
      </c>
      <c r="R3507" s="16">
        <f t="shared" si="218"/>
        <v>41760.935706018521</v>
      </c>
      <c r="S3507" s="17">
        <f t="shared" si="219"/>
        <v>41772.166666666664</v>
      </c>
    </row>
    <row r="3508" spans="1:19" ht="48" hidden="1" x14ac:dyDescent="0.2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 s="12">
        <v>29</v>
      </c>
      <c r="M3508" t="b">
        <v>1</v>
      </c>
      <c r="N3508" t="s">
        <v>8269</v>
      </c>
      <c r="O3508" s="12">
        <f t="shared" si="216"/>
        <v>102</v>
      </c>
      <c r="P3508">
        <f t="shared" si="217"/>
        <v>105</v>
      </c>
      <c r="Q3508" t="s">
        <v>8314</v>
      </c>
      <c r="R3508" s="16">
        <f t="shared" si="218"/>
        <v>41829.734259259261</v>
      </c>
      <c r="S3508" s="17">
        <f t="shared" si="219"/>
        <v>41874.734259259261</v>
      </c>
    </row>
    <row r="3509" spans="1:19" ht="32" hidden="1" x14ac:dyDescent="0.2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 s="12">
        <v>72</v>
      </c>
      <c r="M3509" t="b">
        <v>1</v>
      </c>
      <c r="N3509" t="s">
        <v>8269</v>
      </c>
      <c r="O3509" s="12">
        <f t="shared" si="216"/>
        <v>104</v>
      </c>
      <c r="P3509">
        <f t="shared" si="217"/>
        <v>145</v>
      </c>
      <c r="Q3509" t="s">
        <v>8314</v>
      </c>
      <c r="R3509" s="16">
        <f t="shared" si="218"/>
        <v>42491.92288194444</v>
      </c>
      <c r="S3509" s="17">
        <f t="shared" si="219"/>
        <v>42521.92288194444</v>
      </c>
    </row>
    <row r="3510" spans="1:19" ht="48" hidden="1" x14ac:dyDescent="0.2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 s="12">
        <v>15</v>
      </c>
      <c r="M3510" t="b">
        <v>1</v>
      </c>
      <c r="N3510" t="s">
        <v>8269</v>
      </c>
      <c r="O3510" s="12">
        <f t="shared" si="216"/>
        <v>180</v>
      </c>
      <c r="P3510">
        <f t="shared" si="217"/>
        <v>12</v>
      </c>
      <c r="Q3510" t="s">
        <v>8314</v>
      </c>
      <c r="R3510" s="16">
        <f t="shared" si="218"/>
        <v>42477.729780092588</v>
      </c>
      <c r="S3510" s="17">
        <f t="shared" si="219"/>
        <v>42500.875</v>
      </c>
    </row>
    <row r="3511" spans="1:19" ht="48" hidden="1" x14ac:dyDescent="0.2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 s="12">
        <v>33</v>
      </c>
      <c r="M3511" t="b">
        <v>1</v>
      </c>
      <c r="N3511" t="s">
        <v>8269</v>
      </c>
      <c r="O3511" s="12">
        <f t="shared" si="216"/>
        <v>106</v>
      </c>
      <c r="P3511">
        <f t="shared" si="217"/>
        <v>96.67</v>
      </c>
      <c r="Q3511" t="s">
        <v>8314</v>
      </c>
      <c r="R3511" s="16">
        <f t="shared" si="218"/>
        <v>41950.859560185185</v>
      </c>
      <c r="S3511" s="17">
        <f t="shared" si="219"/>
        <v>41964.204861111109</v>
      </c>
    </row>
    <row r="3512" spans="1:19" ht="48" hidden="1" x14ac:dyDescent="0.2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 s="12">
        <v>15</v>
      </c>
      <c r="M3512" t="b">
        <v>1</v>
      </c>
      <c r="N3512" t="s">
        <v>8269</v>
      </c>
      <c r="O3512" s="12">
        <f t="shared" si="216"/>
        <v>101</v>
      </c>
      <c r="P3512">
        <f t="shared" si="217"/>
        <v>60.33</v>
      </c>
      <c r="Q3512" t="s">
        <v>8314</v>
      </c>
      <c r="R3512" s="16">
        <f t="shared" si="218"/>
        <v>41802.62090277778</v>
      </c>
      <c r="S3512" s="17">
        <f t="shared" si="219"/>
        <v>41822.62090277778</v>
      </c>
    </row>
    <row r="3513" spans="1:19" ht="48" hidden="1" x14ac:dyDescent="0.2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 s="12">
        <v>19</v>
      </c>
      <c r="M3513" t="b">
        <v>1</v>
      </c>
      <c r="N3513" t="s">
        <v>8269</v>
      </c>
      <c r="O3513" s="12">
        <f t="shared" si="216"/>
        <v>101</v>
      </c>
      <c r="P3513">
        <f t="shared" si="217"/>
        <v>79.89</v>
      </c>
      <c r="Q3513" t="s">
        <v>8314</v>
      </c>
      <c r="R3513" s="16">
        <f t="shared" si="218"/>
        <v>41927.873784722222</v>
      </c>
      <c r="S3513" s="17">
        <f t="shared" si="219"/>
        <v>41950.770833333336</v>
      </c>
    </row>
    <row r="3514" spans="1:19" ht="48" hidden="1" x14ac:dyDescent="0.2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 s="12">
        <v>17</v>
      </c>
      <c r="M3514" t="b">
        <v>1</v>
      </c>
      <c r="N3514" t="s">
        <v>8269</v>
      </c>
      <c r="O3514" s="12">
        <f t="shared" si="216"/>
        <v>100</v>
      </c>
      <c r="P3514">
        <f t="shared" si="217"/>
        <v>58.82</v>
      </c>
      <c r="Q3514" t="s">
        <v>8314</v>
      </c>
      <c r="R3514" s="16">
        <f t="shared" si="218"/>
        <v>42057.536944444444</v>
      </c>
      <c r="S3514" s="17">
        <f t="shared" si="219"/>
        <v>42117.49527777778</v>
      </c>
    </row>
    <row r="3515" spans="1:19" ht="48" hidden="1" x14ac:dyDescent="0.2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 s="12">
        <v>44</v>
      </c>
      <c r="M3515" t="b">
        <v>1</v>
      </c>
      <c r="N3515" t="s">
        <v>8269</v>
      </c>
      <c r="O3515" s="12">
        <f t="shared" si="216"/>
        <v>118</v>
      </c>
      <c r="P3515">
        <f t="shared" si="217"/>
        <v>75.34</v>
      </c>
      <c r="Q3515" t="s">
        <v>8314</v>
      </c>
      <c r="R3515" s="16">
        <f t="shared" si="218"/>
        <v>41781.096203703702</v>
      </c>
      <c r="S3515" s="17">
        <f t="shared" si="219"/>
        <v>41794.207638888889</v>
      </c>
    </row>
    <row r="3516" spans="1:19" ht="48" hidden="1" x14ac:dyDescent="0.2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 s="12">
        <v>10</v>
      </c>
      <c r="M3516" t="b">
        <v>1</v>
      </c>
      <c r="N3516" t="s">
        <v>8269</v>
      </c>
      <c r="O3516" s="12">
        <f t="shared" si="216"/>
        <v>110</v>
      </c>
      <c r="P3516">
        <f t="shared" si="217"/>
        <v>55</v>
      </c>
      <c r="Q3516" t="s">
        <v>8314</v>
      </c>
      <c r="R3516" s="16">
        <f t="shared" si="218"/>
        <v>42020.846666666665</v>
      </c>
      <c r="S3516" s="17">
        <f t="shared" si="219"/>
        <v>42037.207638888889</v>
      </c>
    </row>
    <row r="3517" spans="1:19" ht="48" hidden="1" x14ac:dyDescent="0.2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 s="12">
        <v>46</v>
      </c>
      <c r="M3517" t="b">
        <v>1</v>
      </c>
      <c r="N3517" t="s">
        <v>8269</v>
      </c>
      <c r="O3517" s="12">
        <f t="shared" si="216"/>
        <v>103</v>
      </c>
      <c r="P3517">
        <f t="shared" si="217"/>
        <v>66.959999999999994</v>
      </c>
      <c r="Q3517" t="s">
        <v>8314</v>
      </c>
      <c r="R3517" s="16">
        <f t="shared" si="218"/>
        <v>42125.772812499999</v>
      </c>
      <c r="S3517" s="17">
        <f t="shared" si="219"/>
        <v>42155.772812499999</v>
      </c>
    </row>
    <row r="3518" spans="1:19" ht="48" hidden="1" x14ac:dyDescent="0.2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 s="12">
        <v>11</v>
      </c>
      <c r="M3518" t="b">
        <v>1</v>
      </c>
      <c r="N3518" t="s">
        <v>8269</v>
      </c>
      <c r="O3518" s="12">
        <f t="shared" si="216"/>
        <v>100</v>
      </c>
      <c r="P3518">
        <f t="shared" si="217"/>
        <v>227.27</v>
      </c>
      <c r="Q3518" t="s">
        <v>8314</v>
      </c>
      <c r="R3518" s="16">
        <f t="shared" si="218"/>
        <v>41856.010069444441</v>
      </c>
      <c r="S3518" s="17">
        <f t="shared" si="219"/>
        <v>41890.125</v>
      </c>
    </row>
    <row r="3519" spans="1:19" ht="48" hidden="1" x14ac:dyDescent="0.2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 s="12">
        <v>13</v>
      </c>
      <c r="M3519" t="b">
        <v>1</v>
      </c>
      <c r="N3519" t="s">
        <v>8269</v>
      </c>
      <c r="O3519" s="12">
        <f t="shared" si="216"/>
        <v>100</v>
      </c>
      <c r="P3519">
        <f t="shared" si="217"/>
        <v>307.69</v>
      </c>
      <c r="Q3519" t="s">
        <v>8314</v>
      </c>
      <c r="R3519" s="16">
        <f t="shared" si="218"/>
        <v>41794.817523148151</v>
      </c>
      <c r="S3519" s="17">
        <f t="shared" si="219"/>
        <v>41824.458333333336</v>
      </c>
    </row>
    <row r="3520" spans="1:19" ht="48" hidden="1" x14ac:dyDescent="0.2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 s="12">
        <v>33</v>
      </c>
      <c r="M3520" t="b">
        <v>1</v>
      </c>
      <c r="N3520" t="s">
        <v>8269</v>
      </c>
      <c r="O3520" s="12">
        <f t="shared" si="216"/>
        <v>110</v>
      </c>
      <c r="P3520">
        <f t="shared" si="217"/>
        <v>50.02</v>
      </c>
      <c r="Q3520" t="s">
        <v>8314</v>
      </c>
      <c r="R3520" s="16">
        <f t="shared" si="218"/>
        <v>41893.783553240741</v>
      </c>
      <c r="S3520" s="17">
        <f t="shared" si="219"/>
        <v>41914.597916666666</v>
      </c>
    </row>
    <row r="3521" spans="1:19" ht="48" hidden="1" x14ac:dyDescent="0.2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 s="12">
        <v>28</v>
      </c>
      <c r="M3521" t="b">
        <v>1</v>
      </c>
      <c r="N3521" t="s">
        <v>8269</v>
      </c>
      <c r="O3521" s="12">
        <f t="shared" si="216"/>
        <v>101</v>
      </c>
      <c r="P3521">
        <f t="shared" si="217"/>
        <v>72.39</v>
      </c>
      <c r="Q3521" t="s">
        <v>8314</v>
      </c>
      <c r="R3521" s="16">
        <f t="shared" si="218"/>
        <v>42037.598958333328</v>
      </c>
      <c r="S3521" s="17">
        <f t="shared" si="219"/>
        <v>42067.598958333328</v>
      </c>
    </row>
    <row r="3522" spans="1:19" ht="32" hidden="1" x14ac:dyDescent="0.2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 s="12">
        <v>21</v>
      </c>
      <c r="M3522" t="b">
        <v>1</v>
      </c>
      <c r="N3522" t="s">
        <v>8269</v>
      </c>
      <c r="O3522" s="12">
        <f t="shared" ref="O3522:O3585" si="220">ROUND(E3522/D3522*100,0)</f>
        <v>101</v>
      </c>
      <c r="P3522">
        <f t="shared" si="217"/>
        <v>95.95</v>
      </c>
      <c r="Q3522" t="s">
        <v>8314</v>
      </c>
      <c r="R3522" s="16">
        <f t="shared" si="218"/>
        <v>42227.824212962965</v>
      </c>
      <c r="S3522" s="17">
        <f t="shared" si="219"/>
        <v>42253.57430555555</v>
      </c>
    </row>
    <row r="3523" spans="1:19" ht="48" hidden="1" x14ac:dyDescent="0.2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 s="12">
        <v>13</v>
      </c>
      <c r="M3523" t="b">
        <v>1</v>
      </c>
      <c r="N3523" t="s">
        <v>8269</v>
      </c>
      <c r="O3523" s="12">
        <f t="shared" si="220"/>
        <v>169</v>
      </c>
      <c r="P3523">
        <f t="shared" ref="P3523:P3586" si="221">IFERROR(ROUND(E3523/L3523,2),0)</f>
        <v>45.62</v>
      </c>
      <c r="Q3523" t="s">
        <v>8314</v>
      </c>
      <c r="R3523" s="16">
        <f t="shared" ref="R3523:R3586" si="222">(((J3523/60)/60)/24)+DATE(1970,1,1)</f>
        <v>41881.361342592594</v>
      </c>
      <c r="S3523" s="17">
        <f t="shared" ref="S3523:S3586" si="223">(((I3523/60)/60)/24)+DATE(1970,1,1)</f>
        <v>41911.361342592594</v>
      </c>
    </row>
    <row r="3524" spans="1:19" ht="48" hidden="1" x14ac:dyDescent="0.2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 s="12">
        <v>34</v>
      </c>
      <c r="M3524" t="b">
        <v>1</v>
      </c>
      <c r="N3524" t="s">
        <v>8269</v>
      </c>
      <c r="O3524" s="12">
        <f t="shared" si="220"/>
        <v>100</v>
      </c>
      <c r="P3524">
        <f t="shared" si="221"/>
        <v>41.03</v>
      </c>
      <c r="Q3524" t="s">
        <v>8314</v>
      </c>
      <c r="R3524" s="16">
        <f t="shared" si="222"/>
        <v>42234.789884259255</v>
      </c>
      <c r="S3524" s="17">
        <f t="shared" si="223"/>
        <v>42262.420833333337</v>
      </c>
    </row>
    <row r="3525" spans="1:19" ht="48" hidden="1" x14ac:dyDescent="0.2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 s="12">
        <v>80</v>
      </c>
      <c r="M3525" t="b">
        <v>1</v>
      </c>
      <c r="N3525" t="s">
        <v>8269</v>
      </c>
      <c r="O3525" s="12">
        <f t="shared" si="220"/>
        <v>114</v>
      </c>
      <c r="P3525">
        <f t="shared" si="221"/>
        <v>56.83</v>
      </c>
      <c r="Q3525" t="s">
        <v>8314</v>
      </c>
      <c r="R3525" s="16">
        <f t="shared" si="222"/>
        <v>42581.397546296299</v>
      </c>
      <c r="S3525" s="17">
        <f t="shared" si="223"/>
        <v>42638.958333333328</v>
      </c>
    </row>
    <row r="3526" spans="1:19" ht="48" hidden="1" x14ac:dyDescent="0.2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 s="12">
        <v>74</v>
      </c>
      <c r="M3526" t="b">
        <v>1</v>
      </c>
      <c r="N3526" t="s">
        <v>8269</v>
      </c>
      <c r="O3526" s="12">
        <f t="shared" si="220"/>
        <v>102</v>
      </c>
      <c r="P3526">
        <f t="shared" si="221"/>
        <v>137.24</v>
      </c>
      <c r="Q3526" t="s">
        <v>8314</v>
      </c>
      <c r="R3526" s="16">
        <f t="shared" si="222"/>
        <v>41880.76357638889</v>
      </c>
      <c r="S3526" s="17">
        <f t="shared" si="223"/>
        <v>41895.166666666664</v>
      </c>
    </row>
    <row r="3527" spans="1:19" ht="48" hidden="1" x14ac:dyDescent="0.2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 s="12">
        <v>7</v>
      </c>
      <c r="M3527" t="b">
        <v>1</v>
      </c>
      <c r="N3527" t="s">
        <v>8269</v>
      </c>
      <c r="O3527" s="12">
        <f t="shared" si="220"/>
        <v>106</v>
      </c>
      <c r="P3527">
        <f t="shared" si="221"/>
        <v>75.709999999999994</v>
      </c>
      <c r="Q3527" t="s">
        <v>8314</v>
      </c>
      <c r="R3527" s="16">
        <f t="shared" si="222"/>
        <v>42214.6956712963</v>
      </c>
      <c r="S3527" s="17">
        <f t="shared" si="223"/>
        <v>42225.666666666672</v>
      </c>
    </row>
    <row r="3528" spans="1:19" ht="48" hidden="1" x14ac:dyDescent="0.2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 s="12">
        <v>34</v>
      </c>
      <c r="M3528" t="b">
        <v>1</v>
      </c>
      <c r="N3528" t="s">
        <v>8269</v>
      </c>
      <c r="O3528" s="12">
        <f t="shared" si="220"/>
        <v>102</v>
      </c>
      <c r="P3528">
        <f t="shared" si="221"/>
        <v>99</v>
      </c>
      <c r="Q3528" t="s">
        <v>8314</v>
      </c>
      <c r="R3528" s="16">
        <f t="shared" si="222"/>
        <v>42460.335312499999</v>
      </c>
      <c r="S3528" s="17">
        <f t="shared" si="223"/>
        <v>42488.249305555553</v>
      </c>
    </row>
    <row r="3529" spans="1:19" ht="48" hidden="1" x14ac:dyDescent="0.2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 s="12">
        <v>86</v>
      </c>
      <c r="M3529" t="b">
        <v>1</v>
      </c>
      <c r="N3529" t="s">
        <v>8269</v>
      </c>
      <c r="O3529" s="12">
        <f t="shared" si="220"/>
        <v>117</v>
      </c>
      <c r="P3529">
        <f t="shared" si="221"/>
        <v>81.569999999999993</v>
      </c>
      <c r="Q3529" t="s">
        <v>8314</v>
      </c>
      <c r="R3529" s="16">
        <f t="shared" si="222"/>
        <v>42167.023206018523</v>
      </c>
      <c r="S3529" s="17">
        <f t="shared" si="223"/>
        <v>42196.165972222225</v>
      </c>
    </row>
    <row r="3530" spans="1:19" ht="48" hidden="1" x14ac:dyDescent="0.2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 s="12">
        <v>37</v>
      </c>
      <c r="M3530" t="b">
        <v>1</v>
      </c>
      <c r="N3530" t="s">
        <v>8269</v>
      </c>
      <c r="O3530" s="12">
        <f t="shared" si="220"/>
        <v>101</v>
      </c>
      <c r="P3530">
        <f t="shared" si="221"/>
        <v>45.11</v>
      </c>
      <c r="Q3530" t="s">
        <v>8314</v>
      </c>
      <c r="R3530" s="16">
        <f t="shared" si="222"/>
        <v>42733.50136574074</v>
      </c>
      <c r="S3530" s="17">
        <f t="shared" si="223"/>
        <v>42753.50136574074</v>
      </c>
    </row>
    <row r="3531" spans="1:19" ht="48" hidden="1" x14ac:dyDescent="0.2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 s="12">
        <v>18</v>
      </c>
      <c r="M3531" t="b">
        <v>1</v>
      </c>
      <c r="N3531" t="s">
        <v>8269</v>
      </c>
      <c r="O3531" s="12">
        <f t="shared" si="220"/>
        <v>132</v>
      </c>
      <c r="P3531">
        <f t="shared" si="221"/>
        <v>36.67</v>
      </c>
      <c r="Q3531" t="s">
        <v>8314</v>
      </c>
      <c r="R3531" s="16">
        <f t="shared" si="222"/>
        <v>42177.761782407411</v>
      </c>
      <c r="S3531" s="17">
        <f t="shared" si="223"/>
        <v>42198.041666666672</v>
      </c>
    </row>
    <row r="3532" spans="1:19" ht="48" hidden="1" x14ac:dyDescent="0.2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 s="12">
        <v>22</v>
      </c>
      <c r="M3532" t="b">
        <v>1</v>
      </c>
      <c r="N3532" t="s">
        <v>8269</v>
      </c>
      <c r="O3532" s="12">
        <f t="shared" si="220"/>
        <v>100</v>
      </c>
      <c r="P3532">
        <f t="shared" si="221"/>
        <v>125</v>
      </c>
      <c r="Q3532" t="s">
        <v>8314</v>
      </c>
      <c r="R3532" s="16">
        <f t="shared" si="222"/>
        <v>42442.623344907406</v>
      </c>
      <c r="S3532" s="17">
        <f t="shared" si="223"/>
        <v>42470.833333333328</v>
      </c>
    </row>
    <row r="3533" spans="1:19" ht="16" hidden="1" x14ac:dyDescent="0.2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 s="12">
        <v>26</v>
      </c>
      <c r="M3533" t="b">
        <v>1</v>
      </c>
      <c r="N3533" t="s">
        <v>8269</v>
      </c>
      <c r="O3533" s="12">
        <f t="shared" si="220"/>
        <v>128</v>
      </c>
      <c r="P3533">
        <f t="shared" si="221"/>
        <v>49.23</v>
      </c>
      <c r="Q3533" t="s">
        <v>8314</v>
      </c>
      <c r="R3533" s="16">
        <f t="shared" si="222"/>
        <v>42521.654328703706</v>
      </c>
      <c r="S3533" s="17">
        <f t="shared" si="223"/>
        <v>42551.654328703706</v>
      </c>
    </row>
    <row r="3534" spans="1:19" ht="48" hidden="1" x14ac:dyDescent="0.2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 s="12">
        <v>27</v>
      </c>
      <c r="M3534" t="b">
        <v>1</v>
      </c>
      <c r="N3534" t="s">
        <v>8269</v>
      </c>
      <c r="O3534" s="12">
        <f t="shared" si="220"/>
        <v>119</v>
      </c>
      <c r="P3534">
        <f t="shared" si="221"/>
        <v>42.3</v>
      </c>
      <c r="Q3534" t="s">
        <v>8314</v>
      </c>
      <c r="R3534" s="16">
        <f t="shared" si="222"/>
        <v>41884.599849537037</v>
      </c>
      <c r="S3534" s="17">
        <f t="shared" si="223"/>
        <v>41900.165972222225</v>
      </c>
    </row>
    <row r="3535" spans="1:19" ht="48" hidden="1" x14ac:dyDescent="0.2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 s="12">
        <v>8</v>
      </c>
      <c r="M3535" t="b">
        <v>1</v>
      </c>
      <c r="N3535" t="s">
        <v>8269</v>
      </c>
      <c r="O3535" s="12">
        <f t="shared" si="220"/>
        <v>126</v>
      </c>
      <c r="P3535">
        <f t="shared" si="221"/>
        <v>78.88</v>
      </c>
      <c r="Q3535" t="s">
        <v>8314</v>
      </c>
      <c r="R3535" s="16">
        <f t="shared" si="222"/>
        <v>42289.761192129634</v>
      </c>
      <c r="S3535" s="17">
        <f t="shared" si="223"/>
        <v>42319.802858796291</v>
      </c>
    </row>
    <row r="3536" spans="1:19" ht="32" hidden="1" x14ac:dyDescent="0.2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 s="12">
        <v>204</v>
      </c>
      <c r="M3536" t="b">
        <v>1</v>
      </c>
      <c r="N3536" t="s">
        <v>8269</v>
      </c>
      <c r="O3536" s="12">
        <f t="shared" si="220"/>
        <v>156</v>
      </c>
      <c r="P3536">
        <f t="shared" si="221"/>
        <v>38.28</v>
      </c>
      <c r="Q3536" t="s">
        <v>8314</v>
      </c>
      <c r="R3536" s="16">
        <f t="shared" si="222"/>
        <v>42243.6252662037</v>
      </c>
      <c r="S3536" s="17">
        <f t="shared" si="223"/>
        <v>42278.6252662037</v>
      </c>
    </row>
    <row r="3537" spans="1:19" ht="48" hidden="1" x14ac:dyDescent="0.2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 s="12">
        <v>46</v>
      </c>
      <c r="M3537" t="b">
        <v>1</v>
      </c>
      <c r="N3537" t="s">
        <v>8269</v>
      </c>
      <c r="O3537" s="12">
        <f t="shared" si="220"/>
        <v>103</v>
      </c>
      <c r="P3537">
        <f t="shared" si="221"/>
        <v>44.85</v>
      </c>
      <c r="Q3537" t="s">
        <v>8314</v>
      </c>
      <c r="R3537" s="16">
        <f t="shared" si="222"/>
        <v>42248.640162037031</v>
      </c>
      <c r="S3537" s="17">
        <f t="shared" si="223"/>
        <v>42279.75</v>
      </c>
    </row>
    <row r="3538" spans="1:19" ht="48" hidden="1" x14ac:dyDescent="0.2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 s="12">
        <v>17</v>
      </c>
      <c r="M3538" t="b">
        <v>1</v>
      </c>
      <c r="N3538" t="s">
        <v>8269</v>
      </c>
      <c r="O3538" s="12">
        <f t="shared" si="220"/>
        <v>153</v>
      </c>
      <c r="P3538">
        <f t="shared" si="221"/>
        <v>13.53</v>
      </c>
      <c r="Q3538" t="s">
        <v>8314</v>
      </c>
      <c r="R3538" s="16">
        <f t="shared" si="222"/>
        <v>42328.727141203708</v>
      </c>
      <c r="S3538" s="17">
        <f t="shared" si="223"/>
        <v>42358.499305555553</v>
      </c>
    </row>
    <row r="3539" spans="1:19" ht="48" hidden="1" x14ac:dyDescent="0.2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 s="12">
        <v>28</v>
      </c>
      <c r="M3539" t="b">
        <v>1</v>
      </c>
      <c r="N3539" t="s">
        <v>8269</v>
      </c>
      <c r="O3539" s="12">
        <f t="shared" si="220"/>
        <v>180</v>
      </c>
      <c r="P3539">
        <f t="shared" si="221"/>
        <v>43.5</v>
      </c>
      <c r="Q3539" t="s">
        <v>8314</v>
      </c>
      <c r="R3539" s="16">
        <f t="shared" si="222"/>
        <v>41923.354351851849</v>
      </c>
      <c r="S3539" s="17">
        <f t="shared" si="223"/>
        <v>41960.332638888889</v>
      </c>
    </row>
    <row r="3540" spans="1:19" ht="48" hidden="1" x14ac:dyDescent="0.2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 s="12">
        <v>83</v>
      </c>
      <c r="M3540" t="b">
        <v>1</v>
      </c>
      <c r="N3540" t="s">
        <v>8269</v>
      </c>
      <c r="O3540" s="12">
        <f t="shared" si="220"/>
        <v>128</v>
      </c>
      <c r="P3540">
        <f t="shared" si="221"/>
        <v>30.95</v>
      </c>
      <c r="Q3540" t="s">
        <v>8314</v>
      </c>
      <c r="R3540" s="16">
        <f t="shared" si="222"/>
        <v>42571.420601851853</v>
      </c>
      <c r="S3540" s="17">
        <f t="shared" si="223"/>
        <v>42599.420601851853</v>
      </c>
    </row>
    <row r="3541" spans="1:19" ht="48" hidden="1" x14ac:dyDescent="0.2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 s="12">
        <v>13</v>
      </c>
      <c r="M3541" t="b">
        <v>1</v>
      </c>
      <c r="N3541" t="s">
        <v>8269</v>
      </c>
      <c r="O3541" s="12">
        <f t="shared" si="220"/>
        <v>120</v>
      </c>
      <c r="P3541">
        <f t="shared" si="221"/>
        <v>55.23</v>
      </c>
      <c r="Q3541" t="s">
        <v>8314</v>
      </c>
      <c r="R3541" s="16">
        <f t="shared" si="222"/>
        <v>42600.756041666667</v>
      </c>
      <c r="S3541" s="17">
        <f t="shared" si="223"/>
        <v>42621.756041666667</v>
      </c>
    </row>
    <row r="3542" spans="1:19" ht="48" hidden="1" x14ac:dyDescent="0.2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 s="12">
        <v>8</v>
      </c>
      <c r="M3542" t="b">
        <v>1</v>
      </c>
      <c r="N3542" t="s">
        <v>8269</v>
      </c>
      <c r="O3542" s="12">
        <f t="shared" si="220"/>
        <v>123</v>
      </c>
      <c r="P3542">
        <f t="shared" si="221"/>
        <v>46.13</v>
      </c>
      <c r="Q3542" t="s">
        <v>8314</v>
      </c>
      <c r="R3542" s="16">
        <f t="shared" si="222"/>
        <v>42517.003368055557</v>
      </c>
      <c r="S3542" s="17">
        <f t="shared" si="223"/>
        <v>42547.003368055557</v>
      </c>
    </row>
    <row r="3543" spans="1:19" ht="48" hidden="1" x14ac:dyDescent="0.2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 s="12">
        <v>32</v>
      </c>
      <c r="M3543" t="b">
        <v>1</v>
      </c>
      <c r="N3543" t="s">
        <v>8269</v>
      </c>
      <c r="O3543" s="12">
        <f t="shared" si="220"/>
        <v>105</v>
      </c>
      <c r="P3543">
        <f t="shared" si="221"/>
        <v>39.380000000000003</v>
      </c>
      <c r="Q3543" t="s">
        <v>8314</v>
      </c>
      <c r="R3543" s="16">
        <f t="shared" si="222"/>
        <v>42222.730034722219</v>
      </c>
      <c r="S3543" s="17">
        <f t="shared" si="223"/>
        <v>42247.730034722219</v>
      </c>
    </row>
    <row r="3544" spans="1:19" ht="48" hidden="1" x14ac:dyDescent="0.2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 s="12">
        <v>85</v>
      </c>
      <c r="M3544" t="b">
        <v>1</v>
      </c>
      <c r="N3544" t="s">
        <v>8269</v>
      </c>
      <c r="O3544" s="12">
        <f t="shared" si="220"/>
        <v>102</v>
      </c>
      <c r="P3544">
        <f t="shared" si="221"/>
        <v>66.150000000000006</v>
      </c>
      <c r="Q3544" t="s">
        <v>8314</v>
      </c>
      <c r="R3544" s="16">
        <f t="shared" si="222"/>
        <v>41829.599791666667</v>
      </c>
      <c r="S3544" s="17">
        <f t="shared" si="223"/>
        <v>41889.599791666667</v>
      </c>
    </row>
    <row r="3545" spans="1:19" ht="48" hidden="1" x14ac:dyDescent="0.2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 s="12">
        <v>29</v>
      </c>
      <c r="M3545" t="b">
        <v>1</v>
      </c>
      <c r="N3545" t="s">
        <v>8269</v>
      </c>
      <c r="O3545" s="12">
        <f t="shared" si="220"/>
        <v>105</v>
      </c>
      <c r="P3545">
        <f t="shared" si="221"/>
        <v>54.14</v>
      </c>
      <c r="Q3545" t="s">
        <v>8314</v>
      </c>
      <c r="R3545" s="16">
        <f t="shared" si="222"/>
        <v>42150.755312499998</v>
      </c>
      <c r="S3545" s="17">
        <f t="shared" si="223"/>
        <v>42180.755312499998</v>
      </c>
    </row>
    <row r="3546" spans="1:19" ht="32" hidden="1" x14ac:dyDescent="0.2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 s="12">
        <v>24</v>
      </c>
      <c r="M3546" t="b">
        <v>1</v>
      </c>
      <c r="N3546" t="s">
        <v>8269</v>
      </c>
      <c r="O3546" s="12">
        <f t="shared" si="220"/>
        <v>100</v>
      </c>
      <c r="P3546">
        <f t="shared" si="221"/>
        <v>104.17</v>
      </c>
      <c r="Q3546" t="s">
        <v>8314</v>
      </c>
      <c r="R3546" s="16">
        <f t="shared" si="222"/>
        <v>42040.831678240742</v>
      </c>
      <c r="S3546" s="17">
        <f t="shared" si="223"/>
        <v>42070.831678240742</v>
      </c>
    </row>
    <row r="3547" spans="1:19" ht="48" hidden="1" x14ac:dyDescent="0.2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 s="12">
        <v>8</v>
      </c>
      <c r="M3547" t="b">
        <v>1</v>
      </c>
      <c r="N3547" t="s">
        <v>8269</v>
      </c>
      <c r="O3547" s="12">
        <f t="shared" si="220"/>
        <v>100</v>
      </c>
      <c r="P3547">
        <f t="shared" si="221"/>
        <v>31.38</v>
      </c>
      <c r="Q3547" t="s">
        <v>8314</v>
      </c>
      <c r="R3547" s="16">
        <f t="shared" si="222"/>
        <v>42075.807395833333</v>
      </c>
      <c r="S3547" s="17">
        <f t="shared" si="223"/>
        <v>42105.807395833333</v>
      </c>
    </row>
    <row r="3548" spans="1:19" ht="48" hidden="1" x14ac:dyDescent="0.2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 s="12">
        <v>19</v>
      </c>
      <c r="M3548" t="b">
        <v>1</v>
      </c>
      <c r="N3548" t="s">
        <v>8269</v>
      </c>
      <c r="O3548" s="12">
        <f t="shared" si="220"/>
        <v>102</v>
      </c>
      <c r="P3548">
        <f t="shared" si="221"/>
        <v>59.21</v>
      </c>
      <c r="Q3548" t="s">
        <v>8314</v>
      </c>
      <c r="R3548" s="16">
        <f t="shared" si="222"/>
        <v>42073.660694444443</v>
      </c>
      <c r="S3548" s="17">
        <f t="shared" si="223"/>
        <v>42095.165972222225</v>
      </c>
    </row>
    <row r="3549" spans="1:19" ht="48" hidden="1" x14ac:dyDescent="0.2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 s="12">
        <v>336</v>
      </c>
      <c r="M3549" t="b">
        <v>1</v>
      </c>
      <c r="N3549" t="s">
        <v>8269</v>
      </c>
      <c r="O3549" s="12">
        <f t="shared" si="220"/>
        <v>114</v>
      </c>
      <c r="P3549">
        <f t="shared" si="221"/>
        <v>119.18</v>
      </c>
      <c r="Q3549" t="s">
        <v>8314</v>
      </c>
      <c r="R3549" s="16">
        <f t="shared" si="222"/>
        <v>42480.078715277778</v>
      </c>
      <c r="S3549" s="17">
        <f t="shared" si="223"/>
        <v>42504.165972222225</v>
      </c>
    </row>
    <row r="3550" spans="1:19" ht="48" hidden="1" x14ac:dyDescent="0.2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 s="12">
        <v>13</v>
      </c>
      <c r="M3550" t="b">
        <v>1</v>
      </c>
      <c r="N3550" t="s">
        <v>8269</v>
      </c>
      <c r="O3550" s="12">
        <f t="shared" si="220"/>
        <v>102</v>
      </c>
      <c r="P3550">
        <f t="shared" si="221"/>
        <v>164.62</v>
      </c>
      <c r="Q3550" t="s">
        <v>8314</v>
      </c>
      <c r="R3550" s="16">
        <f t="shared" si="222"/>
        <v>42411.942291666666</v>
      </c>
      <c r="S3550" s="17">
        <f t="shared" si="223"/>
        <v>42434.041666666672</v>
      </c>
    </row>
    <row r="3551" spans="1:19" ht="48" hidden="1" x14ac:dyDescent="0.2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 s="12">
        <v>42</v>
      </c>
      <c r="M3551" t="b">
        <v>1</v>
      </c>
      <c r="N3551" t="s">
        <v>8269</v>
      </c>
      <c r="O3551" s="12">
        <f t="shared" si="220"/>
        <v>102</v>
      </c>
      <c r="P3551">
        <f t="shared" si="221"/>
        <v>24.29</v>
      </c>
      <c r="Q3551" t="s">
        <v>8314</v>
      </c>
      <c r="R3551" s="16">
        <f t="shared" si="222"/>
        <v>42223.394363425927</v>
      </c>
      <c r="S3551" s="17">
        <f t="shared" si="223"/>
        <v>42251.394363425927</v>
      </c>
    </row>
    <row r="3552" spans="1:19" ht="48" hidden="1" x14ac:dyDescent="0.2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 s="12">
        <v>64</v>
      </c>
      <c r="M3552" t="b">
        <v>1</v>
      </c>
      <c r="N3552" t="s">
        <v>8269</v>
      </c>
      <c r="O3552" s="12">
        <f t="shared" si="220"/>
        <v>105</v>
      </c>
      <c r="P3552">
        <f t="shared" si="221"/>
        <v>40.94</v>
      </c>
      <c r="Q3552" t="s">
        <v>8314</v>
      </c>
      <c r="R3552" s="16">
        <f t="shared" si="222"/>
        <v>42462.893495370372</v>
      </c>
      <c r="S3552" s="17">
        <f t="shared" si="223"/>
        <v>42492.893495370372</v>
      </c>
    </row>
    <row r="3553" spans="1:19" ht="48" hidden="1" x14ac:dyDescent="0.2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 s="12">
        <v>25</v>
      </c>
      <c r="M3553" t="b">
        <v>1</v>
      </c>
      <c r="N3553" t="s">
        <v>8269</v>
      </c>
      <c r="O3553" s="12">
        <f t="shared" si="220"/>
        <v>102</v>
      </c>
      <c r="P3553">
        <f t="shared" si="221"/>
        <v>61.1</v>
      </c>
      <c r="Q3553" t="s">
        <v>8314</v>
      </c>
      <c r="R3553" s="16">
        <f t="shared" si="222"/>
        <v>41753.515856481477</v>
      </c>
      <c r="S3553" s="17">
        <f t="shared" si="223"/>
        <v>41781.921527777777</v>
      </c>
    </row>
    <row r="3554" spans="1:19" ht="48" hidden="1" x14ac:dyDescent="0.2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 s="12">
        <v>20</v>
      </c>
      <c r="M3554" t="b">
        <v>1</v>
      </c>
      <c r="N3554" t="s">
        <v>8269</v>
      </c>
      <c r="O3554" s="12">
        <f t="shared" si="220"/>
        <v>100</v>
      </c>
      <c r="P3554">
        <f t="shared" si="221"/>
        <v>38.65</v>
      </c>
      <c r="Q3554" t="s">
        <v>8314</v>
      </c>
      <c r="R3554" s="16">
        <f t="shared" si="222"/>
        <v>41788.587083333332</v>
      </c>
      <c r="S3554" s="17">
        <f t="shared" si="223"/>
        <v>41818.587083333332</v>
      </c>
    </row>
    <row r="3555" spans="1:19" ht="48" hidden="1" x14ac:dyDescent="0.2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 s="12">
        <v>104</v>
      </c>
      <c r="M3555" t="b">
        <v>1</v>
      </c>
      <c r="N3555" t="s">
        <v>8269</v>
      </c>
      <c r="O3555" s="12">
        <f t="shared" si="220"/>
        <v>106</v>
      </c>
      <c r="P3555">
        <f t="shared" si="221"/>
        <v>56.2</v>
      </c>
      <c r="Q3555" t="s">
        <v>8314</v>
      </c>
      <c r="R3555" s="16">
        <f t="shared" si="222"/>
        <v>42196.028703703705</v>
      </c>
      <c r="S3555" s="17">
        <f t="shared" si="223"/>
        <v>42228</v>
      </c>
    </row>
    <row r="3556" spans="1:19" ht="48" hidden="1" x14ac:dyDescent="0.2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 s="12">
        <v>53</v>
      </c>
      <c r="M3556" t="b">
        <v>1</v>
      </c>
      <c r="N3556" t="s">
        <v>8269</v>
      </c>
      <c r="O3556" s="12">
        <f t="shared" si="220"/>
        <v>113</v>
      </c>
      <c r="P3556">
        <f t="shared" si="221"/>
        <v>107</v>
      </c>
      <c r="Q3556" t="s">
        <v>8314</v>
      </c>
      <c r="R3556" s="16">
        <f t="shared" si="222"/>
        <v>42016.050451388888</v>
      </c>
      <c r="S3556" s="17">
        <f t="shared" si="223"/>
        <v>42046.708333333328</v>
      </c>
    </row>
    <row r="3557" spans="1:19" ht="48" hidden="1" x14ac:dyDescent="0.2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 s="12">
        <v>14</v>
      </c>
      <c r="M3557" t="b">
        <v>1</v>
      </c>
      <c r="N3557" t="s">
        <v>8269</v>
      </c>
      <c r="O3557" s="12">
        <f t="shared" si="220"/>
        <v>100</v>
      </c>
      <c r="P3557">
        <f t="shared" si="221"/>
        <v>171.43</v>
      </c>
      <c r="Q3557" t="s">
        <v>8314</v>
      </c>
      <c r="R3557" s="16">
        <f t="shared" si="222"/>
        <v>42661.442060185189</v>
      </c>
      <c r="S3557" s="17">
        <f t="shared" si="223"/>
        <v>42691.483726851846</v>
      </c>
    </row>
    <row r="3558" spans="1:19" ht="48" hidden="1" x14ac:dyDescent="0.2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 s="12">
        <v>20</v>
      </c>
      <c r="M3558" t="b">
        <v>1</v>
      </c>
      <c r="N3558" t="s">
        <v>8269</v>
      </c>
      <c r="O3558" s="12">
        <f t="shared" si="220"/>
        <v>100</v>
      </c>
      <c r="P3558">
        <f t="shared" si="221"/>
        <v>110.5</v>
      </c>
      <c r="Q3558" t="s">
        <v>8314</v>
      </c>
      <c r="R3558" s="16">
        <f t="shared" si="222"/>
        <v>41808.649583333332</v>
      </c>
      <c r="S3558" s="17">
        <f t="shared" si="223"/>
        <v>41868.649583333332</v>
      </c>
    </row>
    <row r="3559" spans="1:19" ht="48" hidden="1" x14ac:dyDescent="0.2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 s="12">
        <v>558</v>
      </c>
      <c r="M3559" t="b">
        <v>1</v>
      </c>
      <c r="N3559" t="s">
        <v>8269</v>
      </c>
      <c r="O3559" s="12">
        <f t="shared" si="220"/>
        <v>100</v>
      </c>
      <c r="P3559">
        <f t="shared" si="221"/>
        <v>179.28</v>
      </c>
      <c r="Q3559" t="s">
        <v>8314</v>
      </c>
      <c r="R3559" s="16">
        <f t="shared" si="222"/>
        <v>41730.276747685188</v>
      </c>
      <c r="S3559" s="17">
        <f t="shared" si="223"/>
        <v>41764.276747685188</v>
      </c>
    </row>
    <row r="3560" spans="1:19" ht="48" hidden="1" x14ac:dyDescent="0.2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 s="12">
        <v>22</v>
      </c>
      <c r="M3560" t="b">
        <v>1</v>
      </c>
      <c r="N3560" t="s">
        <v>8269</v>
      </c>
      <c r="O3560" s="12">
        <f t="shared" si="220"/>
        <v>144</v>
      </c>
      <c r="P3560">
        <f t="shared" si="221"/>
        <v>22.91</v>
      </c>
      <c r="Q3560" t="s">
        <v>8314</v>
      </c>
      <c r="R3560" s="16">
        <f t="shared" si="222"/>
        <v>42139.816840277781</v>
      </c>
      <c r="S3560" s="17">
        <f t="shared" si="223"/>
        <v>42181.875</v>
      </c>
    </row>
    <row r="3561" spans="1:19" ht="48" hidden="1" x14ac:dyDescent="0.2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 s="12">
        <v>24</v>
      </c>
      <c r="M3561" t="b">
        <v>1</v>
      </c>
      <c r="N3561" t="s">
        <v>8269</v>
      </c>
      <c r="O3561" s="12">
        <f t="shared" si="220"/>
        <v>104</v>
      </c>
      <c r="P3561">
        <f t="shared" si="221"/>
        <v>43.13</v>
      </c>
      <c r="Q3561" t="s">
        <v>8314</v>
      </c>
      <c r="R3561" s="16">
        <f t="shared" si="222"/>
        <v>42194.096157407403</v>
      </c>
      <c r="S3561" s="17">
        <f t="shared" si="223"/>
        <v>42216.373611111107</v>
      </c>
    </row>
    <row r="3562" spans="1:19" ht="48" hidden="1" x14ac:dyDescent="0.2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 s="12">
        <v>74</v>
      </c>
      <c r="M3562" t="b">
        <v>1</v>
      </c>
      <c r="N3562" t="s">
        <v>8269</v>
      </c>
      <c r="O3562" s="12">
        <f t="shared" si="220"/>
        <v>108</v>
      </c>
      <c r="P3562">
        <f t="shared" si="221"/>
        <v>46.89</v>
      </c>
      <c r="Q3562" t="s">
        <v>8314</v>
      </c>
      <c r="R3562" s="16">
        <f t="shared" si="222"/>
        <v>42115.889652777783</v>
      </c>
      <c r="S3562" s="17">
        <f t="shared" si="223"/>
        <v>42151.114583333328</v>
      </c>
    </row>
    <row r="3563" spans="1:19" ht="112" hidden="1" x14ac:dyDescent="0.2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 s="12">
        <v>54</v>
      </c>
      <c r="M3563" t="b">
        <v>1</v>
      </c>
      <c r="N3563" t="s">
        <v>8269</v>
      </c>
      <c r="O3563" s="12">
        <f t="shared" si="220"/>
        <v>102</v>
      </c>
      <c r="P3563">
        <f t="shared" si="221"/>
        <v>47.41</v>
      </c>
      <c r="Q3563" t="s">
        <v>8314</v>
      </c>
      <c r="R3563" s="16">
        <f t="shared" si="222"/>
        <v>42203.680300925931</v>
      </c>
      <c r="S3563" s="17">
        <f t="shared" si="223"/>
        <v>42221.774999999994</v>
      </c>
    </row>
    <row r="3564" spans="1:19" ht="48" hidden="1" x14ac:dyDescent="0.2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 s="12">
        <v>31</v>
      </c>
      <c r="M3564" t="b">
        <v>1</v>
      </c>
      <c r="N3564" t="s">
        <v>8269</v>
      </c>
      <c r="O3564" s="12">
        <f t="shared" si="220"/>
        <v>149</v>
      </c>
      <c r="P3564">
        <f t="shared" si="221"/>
        <v>15.13</v>
      </c>
      <c r="Q3564" t="s">
        <v>8314</v>
      </c>
      <c r="R3564" s="16">
        <f t="shared" si="222"/>
        <v>42433.761886574073</v>
      </c>
      <c r="S3564" s="17">
        <f t="shared" si="223"/>
        <v>42442.916666666672</v>
      </c>
    </row>
    <row r="3565" spans="1:19" ht="48" hidden="1" x14ac:dyDescent="0.2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 s="12">
        <v>25</v>
      </c>
      <c r="M3565" t="b">
        <v>1</v>
      </c>
      <c r="N3565" t="s">
        <v>8269</v>
      </c>
      <c r="O3565" s="12">
        <f t="shared" si="220"/>
        <v>105</v>
      </c>
      <c r="P3565">
        <f t="shared" si="221"/>
        <v>21.1</v>
      </c>
      <c r="Q3565" t="s">
        <v>8314</v>
      </c>
      <c r="R3565" s="16">
        <f t="shared" si="222"/>
        <v>42555.671944444446</v>
      </c>
      <c r="S3565" s="17">
        <f t="shared" si="223"/>
        <v>42583.791666666672</v>
      </c>
    </row>
    <row r="3566" spans="1:19" ht="32" hidden="1" x14ac:dyDescent="0.2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 s="12">
        <v>17</v>
      </c>
      <c r="M3566" t="b">
        <v>1</v>
      </c>
      <c r="N3566" t="s">
        <v>8269</v>
      </c>
      <c r="O3566" s="12">
        <f t="shared" si="220"/>
        <v>101</v>
      </c>
      <c r="P3566">
        <f t="shared" si="221"/>
        <v>59.12</v>
      </c>
      <c r="Q3566" t="s">
        <v>8314</v>
      </c>
      <c r="R3566" s="16">
        <f t="shared" si="222"/>
        <v>42236.623252314821</v>
      </c>
      <c r="S3566" s="17">
        <f t="shared" si="223"/>
        <v>42282.666666666672</v>
      </c>
    </row>
    <row r="3567" spans="1:19" ht="48" hidden="1" x14ac:dyDescent="0.2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 s="12">
        <v>12</v>
      </c>
      <c r="M3567" t="b">
        <v>1</v>
      </c>
      <c r="N3567" t="s">
        <v>8269</v>
      </c>
      <c r="O3567" s="12">
        <f t="shared" si="220"/>
        <v>131</v>
      </c>
      <c r="P3567">
        <f t="shared" si="221"/>
        <v>97.92</v>
      </c>
      <c r="Q3567" t="s">
        <v>8314</v>
      </c>
      <c r="R3567" s="16">
        <f t="shared" si="222"/>
        <v>41974.743148148147</v>
      </c>
      <c r="S3567" s="17">
        <f t="shared" si="223"/>
        <v>42004.743148148147</v>
      </c>
    </row>
    <row r="3568" spans="1:19" ht="48" hidden="1" x14ac:dyDescent="0.2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 s="12">
        <v>38</v>
      </c>
      <c r="M3568" t="b">
        <v>1</v>
      </c>
      <c r="N3568" t="s">
        <v>8269</v>
      </c>
      <c r="O3568" s="12">
        <f t="shared" si="220"/>
        <v>105</v>
      </c>
      <c r="P3568">
        <f t="shared" si="221"/>
        <v>55.13</v>
      </c>
      <c r="Q3568" t="s">
        <v>8314</v>
      </c>
      <c r="R3568" s="16">
        <f t="shared" si="222"/>
        <v>41997.507905092592</v>
      </c>
      <c r="S3568" s="17">
        <f t="shared" si="223"/>
        <v>42027.507905092592</v>
      </c>
    </row>
    <row r="3569" spans="1:19" ht="48" hidden="1" x14ac:dyDescent="0.2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 s="12">
        <v>41</v>
      </c>
      <c r="M3569" t="b">
        <v>1</v>
      </c>
      <c r="N3569" t="s">
        <v>8269</v>
      </c>
      <c r="O3569" s="12">
        <f t="shared" si="220"/>
        <v>109</v>
      </c>
      <c r="P3569">
        <f t="shared" si="221"/>
        <v>26.54</v>
      </c>
      <c r="Q3569" t="s">
        <v>8314</v>
      </c>
      <c r="R3569" s="16">
        <f t="shared" si="222"/>
        <v>42135.810694444444</v>
      </c>
      <c r="S3569" s="17">
        <f t="shared" si="223"/>
        <v>42165.810694444444</v>
      </c>
    </row>
    <row r="3570" spans="1:19" ht="48" hidden="1" x14ac:dyDescent="0.2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 s="12">
        <v>19</v>
      </c>
      <c r="M3570" t="b">
        <v>1</v>
      </c>
      <c r="N3570" t="s">
        <v>8269</v>
      </c>
      <c r="O3570" s="12">
        <f t="shared" si="220"/>
        <v>111</v>
      </c>
      <c r="P3570">
        <f t="shared" si="221"/>
        <v>58.42</v>
      </c>
      <c r="Q3570" t="s">
        <v>8314</v>
      </c>
      <c r="R3570" s="16">
        <f t="shared" si="222"/>
        <v>41869.740671296298</v>
      </c>
      <c r="S3570" s="17">
        <f t="shared" si="223"/>
        <v>41899.740671296298</v>
      </c>
    </row>
    <row r="3571" spans="1:19" ht="48" hidden="1" x14ac:dyDescent="0.2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 s="12">
        <v>41</v>
      </c>
      <c r="M3571" t="b">
        <v>1</v>
      </c>
      <c r="N3571" t="s">
        <v>8269</v>
      </c>
      <c r="O3571" s="12">
        <f t="shared" si="220"/>
        <v>100</v>
      </c>
      <c r="P3571">
        <f t="shared" si="221"/>
        <v>122.54</v>
      </c>
      <c r="Q3571" t="s">
        <v>8314</v>
      </c>
      <c r="R3571" s="16">
        <f t="shared" si="222"/>
        <v>41982.688611111109</v>
      </c>
      <c r="S3571" s="17">
        <f t="shared" si="223"/>
        <v>42012.688611111109</v>
      </c>
    </row>
    <row r="3572" spans="1:19" ht="48" hidden="1" x14ac:dyDescent="0.2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 s="12">
        <v>26</v>
      </c>
      <c r="M3572" t="b">
        <v>1</v>
      </c>
      <c r="N3572" t="s">
        <v>8269</v>
      </c>
      <c r="O3572" s="12">
        <f t="shared" si="220"/>
        <v>114</v>
      </c>
      <c r="P3572">
        <f t="shared" si="221"/>
        <v>87.96</v>
      </c>
      <c r="Q3572" t="s">
        <v>8314</v>
      </c>
      <c r="R3572" s="16">
        <f t="shared" si="222"/>
        <v>41976.331979166673</v>
      </c>
      <c r="S3572" s="17">
        <f t="shared" si="223"/>
        <v>42004.291666666672</v>
      </c>
    </row>
    <row r="3573" spans="1:19" ht="48" hidden="1" x14ac:dyDescent="0.2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 s="12">
        <v>25</v>
      </c>
      <c r="M3573" t="b">
        <v>1</v>
      </c>
      <c r="N3573" t="s">
        <v>8269</v>
      </c>
      <c r="O3573" s="12">
        <f t="shared" si="220"/>
        <v>122</v>
      </c>
      <c r="P3573">
        <f t="shared" si="221"/>
        <v>73.239999999999995</v>
      </c>
      <c r="Q3573" t="s">
        <v>8314</v>
      </c>
      <c r="R3573" s="16">
        <f t="shared" si="222"/>
        <v>41912.858946759261</v>
      </c>
      <c r="S3573" s="17">
        <f t="shared" si="223"/>
        <v>41942.858946759261</v>
      </c>
    </row>
    <row r="3574" spans="1:19" ht="32" hidden="1" x14ac:dyDescent="0.2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 s="12">
        <v>9</v>
      </c>
      <c r="M3574" t="b">
        <v>1</v>
      </c>
      <c r="N3574" t="s">
        <v>8269</v>
      </c>
      <c r="O3574" s="12">
        <f t="shared" si="220"/>
        <v>100</v>
      </c>
      <c r="P3574">
        <f t="shared" si="221"/>
        <v>55.56</v>
      </c>
      <c r="Q3574" t="s">
        <v>8314</v>
      </c>
      <c r="R3574" s="16">
        <f t="shared" si="222"/>
        <v>42146.570393518516</v>
      </c>
      <c r="S3574" s="17">
        <f t="shared" si="223"/>
        <v>42176.570393518516</v>
      </c>
    </row>
    <row r="3575" spans="1:19" ht="32" hidden="1" x14ac:dyDescent="0.2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 s="12">
        <v>78</v>
      </c>
      <c r="M3575" t="b">
        <v>1</v>
      </c>
      <c r="N3575" t="s">
        <v>8269</v>
      </c>
      <c r="O3575" s="12">
        <f t="shared" si="220"/>
        <v>103</v>
      </c>
      <c r="P3575">
        <f t="shared" si="221"/>
        <v>39.54</v>
      </c>
      <c r="Q3575" t="s">
        <v>8314</v>
      </c>
      <c r="R3575" s="16">
        <f t="shared" si="222"/>
        <v>41921.375532407408</v>
      </c>
      <c r="S3575" s="17">
        <f t="shared" si="223"/>
        <v>41951.417199074072</v>
      </c>
    </row>
    <row r="3576" spans="1:19" ht="48" hidden="1" x14ac:dyDescent="0.2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 s="12">
        <v>45</v>
      </c>
      <c r="M3576" t="b">
        <v>1</v>
      </c>
      <c r="N3576" t="s">
        <v>8269</v>
      </c>
      <c r="O3576" s="12">
        <f t="shared" si="220"/>
        <v>106</v>
      </c>
      <c r="P3576">
        <f t="shared" si="221"/>
        <v>136.78</v>
      </c>
      <c r="Q3576" t="s">
        <v>8314</v>
      </c>
      <c r="R3576" s="16">
        <f t="shared" si="222"/>
        <v>41926.942685185182</v>
      </c>
      <c r="S3576" s="17">
        <f t="shared" si="223"/>
        <v>41956.984351851846</v>
      </c>
    </row>
    <row r="3577" spans="1:19" ht="48" hidden="1" x14ac:dyDescent="0.2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 s="12">
        <v>102</v>
      </c>
      <c r="M3577" t="b">
        <v>1</v>
      </c>
      <c r="N3577" t="s">
        <v>8269</v>
      </c>
      <c r="O3577" s="12">
        <f t="shared" si="220"/>
        <v>101</v>
      </c>
      <c r="P3577">
        <f t="shared" si="221"/>
        <v>99.34</v>
      </c>
      <c r="Q3577" t="s">
        <v>8314</v>
      </c>
      <c r="R3577" s="16">
        <f t="shared" si="222"/>
        <v>42561.783877314811</v>
      </c>
      <c r="S3577" s="17">
        <f t="shared" si="223"/>
        <v>42593.165972222225</v>
      </c>
    </row>
    <row r="3578" spans="1:19" ht="48" hidden="1" x14ac:dyDescent="0.2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 s="12">
        <v>5</v>
      </c>
      <c r="M3578" t="b">
        <v>1</v>
      </c>
      <c r="N3578" t="s">
        <v>8269</v>
      </c>
      <c r="O3578" s="12">
        <f t="shared" si="220"/>
        <v>100</v>
      </c>
      <c r="P3578">
        <f t="shared" si="221"/>
        <v>20</v>
      </c>
      <c r="Q3578" t="s">
        <v>8314</v>
      </c>
      <c r="R3578" s="16">
        <f t="shared" si="222"/>
        <v>42649.54923611111</v>
      </c>
      <c r="S3578" s="17">
        <f t="shared" si="223"/>
        <v>42709.590902777782</v>
      </c>
    </row>
    <row r="3579" spans="1:19" ht="48" hidden="1" x14ac:dyDescent="0.2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 s="12">
        <v>27</v>
      </c>
      <c r="M3579" t="b">
        <v>1</v>
      </c>
      <c r="N3579" t="s">
        <v>8269</v>
      </c>
      <c r="O3579" s="12">
        <f t="shared" si="220"/>
        <v>130</v>
      </c>
      <c r="P3579">
        <f t="shared" si="221"/>
        <v>28.89</v>
      </c>
      <c r="Q3579" t="s">
        <v>8314</v>
      </c>
      <c r="R3579" s="16">
        <f t="shared" si="222"/>
        <v>42093.786840277782</v>
      </c>
      <c r="S3579" s="17">
        <f t="shared" si="223"/>
        <v>42120.26944444445</v>
      </c>
    </row>
    <row r="3580" spans="1:19" ht="48" hidden="1" x14ac:dyDescent="0.2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 s="12">
        <v>37</v>
      </c>
      <c r="M3580" t="b">
        <v>1</v>
      </c>
      <c r="N3580" t="s">
        <v>8269</v>
      </c>
      <c r="O3580" s="12">
        <f t="shared" si="220"/>
        <v>100</v>
      </c>
      <c r="P3580">
        <f t="shared" si="221"/>
        <v>40.549999999999997</v>
      </c>
      <c r="Q3580" t="s">
        <v>8314</v>
      </c>
      <c r="R3580" s="16">
        <f t="shared" si="222"/>
        <v>42460.733530092592</v>
      </c>
      <c r="S3580" s="17">
        <f t="shared" si="223"/>
        <v>42490.733530092592</v>
      </c>
    </row>
    <row r="3581" spans="1:19" ht="48" hidden="1" x14ac:dyDescent="0.2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 s="12">
        <v>14</v>
      </c>
      <c r="M3581" t="b">
        <v>1</v>
      </c>
      <c r="N3581" t="s">
        <v>8269</v>
      </c>
      <c r="O3581" s="12">
        <f t="shared" si="220"/>
        <v>100</v>
      </c>
      <c r="P3581">
        <f t="shared" si="221"/>
        <v>35.71</v>
      </c>
      <c r="Q3581" t="s">
        <v>8314</v>
      </c>
      <c r="R3581" s="16">
        <f t="shared" si="222"/>
        <v>42430.762222222227</v>
      </c>
      <c r="S3581" s="17">
        <f t="shared" si="223"/>
        <v>42460.720555555556</v>
      </c>
    </row>
    <row r="3582" spans="1:19" ht="48" hidden="1" x14ac:dyDescent="0.2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 s="12">
        <v>27</v>
      </c>
      <c r="M3582" t="b">
        <v>1</v>
      </c>
      <c r="N3582" t="s">
        <v>8269</v>
      </c>
      <c r="O3582" s="12">
        <f t="shared" si="220"/>
        <v>114</v>
      </c>
      <c r="P3582">
        <f t="shared" si="221"/>
        <v>37.96</v>
      </c>
      <c r="Q3582" t="s">
        <v>8314</v>
      </c>
      <c r="R3582" s="16">
        <f t="shared" si="222"/>
        <v>42026.176180555558</v>
      </c>
      <c r="S3582" s="17">
        <f t="shared" si="223"/>
        <v>42064.207638888889</v>
      </c>
    </row>
    <row r="3583" spans="1:19" ht="48" hidden="1" x14ac:dyDescent="0.2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 s="12">
        <v>45</v>
      </c>
      <c r="M3583" t="b">
        <v>1</v>
      </c>
      <c r="N3583" t="s">
        <v>8269</v>
      </c>
      <c r="O3583" s="12">
        <f t="shared" si="220"/>
        <v>100</v>
      </c>
      <c r="P3583">
        <f t="shared" si="221"/>
        <v>33.33</v>
      </c>
      <c r="Q3583" t="s">
        <v>8314</v>
      </c>
      <c r="R3583" s="16">
        <f t="shared" si="222"/>
        <v>41836.471180555556</v>
      </c>
      <c r="S3583" s="17">
        <f t="shared" si="223"/>
        <v>41850.471180555556</v>
      </c>
    </row>
    <row r="3584" spans="1:19" ht="48" hidden="1" x14ac:dyDescent="0.2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 s="12">
        <v>49</v>
      </c>
      <c r="M3584" t="b">
        <v>1</v>
      </c>
      <c r="N3584" t="s">
        <v>8269</v>
      </c>
      <c r="O3584" s="12">
        <f t="shared" si="220"/>
        <v>287</v>
      </c>
      <c r="P3584">
        <f t="shared" si="221"/>
        <v>58.57</v>
      </c>
      <c r="Q3584" t="s">
        <v>8314</v>
      </c>
      <c r="R3584" s="16">
        <f t="shared" si="222"/>
        <v>42451.095856481479</v>
      </c>
      <c r="S3584" s="17">
        <f t="shared" si="223"/>
        <v>42465.095856481479</v>
      </c>
    </row>
    <row r="3585" spans="1:19" ht="48" hidden="1" x14ac:dyDescent="0.2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 s="12">
        <v>24</v>
      </c>
      <c r="M3585" t="b">
        <v>1</v>
      </c>
      <c r="N3585" t="s">
        <v>8269</v>
      </c>
      <c r="O3585" s="12">
        <f t="shared" si="220"/>
        <v>109</v>
      </c>
      <c r="P3585">
        <f t="shared" si="221"/>
        <v>135.63</v>
      </c>
      <c r="Q3585" t="s">
        <v>8314</v>
      </c>
      <c r="R3585" s="16">
        <f t="shared" si="222"/>
        <v>42418.425983796296</v>
      </c>
      <c r="S3585" s="17">
        <f t="shared" si="223"/>
        <v>42478.384317129632</v>
      </c>
    </row>
    <row r="3586" spans="1:19" ht="96" hidden="1" x14ac:dyDescent="0.2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 s="12">
        <v>112</v>
      </c>
      <c r="M3586" t="b">
        <v>1</v>
      </c>
      <c r="N3586" t="s">
        <v>8269</v>
      </c>
      <c r="O3586" s="12">
        <f t="shared" ref="O3586:O3649" si="224">ROUND(E3586/D3586*100,0)</f>
        <v>116</v>
      </c>
      <c r="P3586">
        <f t="shared" si="221"/>
        <v>30.94</v>
      </c>
      <c r="Q3586" t="s">
        <v>8314</v>
      </c>
      <c r="R3586" s="16">
        <f t="shared" si="222"/>
        <v>42168.316481481481</v>
      </c>
      <c r="S3586" s="17">
        <f t="shared" si="223"/>
        <v>42198.316481481481</v>
      </c>
    </row>
    <row r="3587" spans="1:19" ht="48" hidden="1" x14ac:dyDescent="0.2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 s="12">
        <v>23</v>
      </c>
      <c r="M3587" t="b">
        <v>1</v>
      </c>
      <c r="N3587" t="s">
        <v>8269</v>
      </c>
      <c r="O3587" s="12">
        <f t="shared" si="224"/>
        <v>119</v>
      </c>
      <c r="P3587">
        <f t="shared" ref="P3587:P3650" si="225">IFERROR(ROUND(E3587/L3587,2),0)</f>
        <v>176.09</v>
      </c>
      <c r="Q3587" t="s">
        <v>8314</v>
      </c>
      <c r="R3587" s="16">
        <f t="shared" ref="R3587:R3650" si="226">(((J3587/60)/60)/24)+DATE(1970,1,1)</f>
        <v>41964.716319444444</v>
      </c>
      <c r="S3587" s="17">
        <f t="shared" ref="S3587:S3650" si="227">(((I3587/60)/60)/24)+DATE(1970,1,1)</f>
        <v>41994.716319444444</v>
      </c>
    </row>
    <row r="3588" spans="1:19" ht="16" hidden="1" x14ac:dyDescent="0.2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 s="12">
        <v>54</v>
      </c>
      <c r="M3588" t="b">
        <v>1</v>
      </c>
      <c r="N3588" t="s">
        <v>8269</v>
      </c>
      <c r="O3588" s="12">
        <f t="shared" si="224"/>
        <v>109</v>
      </c>
      <c r="P3588">
        <f t="shared" si="225"/>
        <v>151.97999999999999</v>
      </c>
      <c r="Q3588" t="s">
        <v>8314</v>
      </c>
      <c r="R3588" s="16">
        <f t="shared" si="226"/>
        <v>42576.697569444441</v>
      </c>
      <c r="S3588" s="17">
        <f t="shared" si="227"/>
        <v>42636.697569444441</v>
      </c>
    </row>
    <row r="3589" spans="1:19" ht="48" hidden="1" x14ac:dyDescent="0.2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 s="12">
        <v>28</v>
      </c>
      <c r="M3589" t="b">
        <v>1</v>
      </c>
      <c r="N3589" t="s">
        <v>8269</v>
      </c>
      <c r="O3589" s="12">
        <f t="shared" si="224"/>
        <v>127</v>
      </c>
      <c r="P3589">
        <f t="shared" si="225"/>
        <v>22.61</v>
      </c>
      <c r="Q3589" t="s">
        <v>8314</v>
      </c>
      <c r="R3589" s="16">
        <f t="shared" si="226"/>
        <v>42503.539976851855</v>
      </c>
      <c r="S3589" s="17">
        <f t="shared" si="227"/>
        <v>42548.791666666672</v>
      </c>
    </row>
    <row r="3590" spans="1:19" ht="48" hidden="1" x14ac:dyDescent="0.2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 s="12">
        <v>11</v>
      </c>
      <c r="M3590" t="b">
        <v>1</v>
      </c>
      <c r="N3590" t="s">
        <v>8269</v>
      </c>
      <c r="O3590" s="12">
        <f t="shared" si="224"/>
        <v>101</v>
      </c>
      <c r="P3590">
        <f t="shared" si="225"/>
        <v>18.27</v>
      </c>
      <c r="Q3590" t="s">
        <v>8314</v>
      </c>
      <c r="R3590" s="16">
        <f t="shared" si="226"/>
        <v>42101.828819444447</v>
      </c>
      <c r="S3590" s="17">
        <f t="shared" si="227"/>
        <v>42123.958333333328</v>
      </c>
    </row>
    <row r="3591" spans="1:19" ht="48" hidden="1" x14ac:dyDescent="0.2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 s="12">
        <v>62</v>
      </c>
      <c r="M3591" t="b">
        <v>1</v>
      </c>
      <c r="N3591" t="s">
        <v>8269</v>
      </c>
      <c r="O3591" s="12">
        <f t="shared" si="224"/>
        <v>128</v>
      </c>
      <c r="P3591">
        <f t="shared" si="225"/>
        <v>82.26</v>
      </c>
      <c r="Q3591" t="s">
        <v>8314</v>
      </c>
      <c r="R3591" s="16">
        <f t="shared" si="226"/>
        <v>42125.647534722222</v>
      </c>
      <c r="S3591" s="17">
        <f t="shared" si="227"/>
        <v>42150.647534722222</v>
      </c>
    </row>
    <row r="3592" spans="1:19" ht="48" hidden="1" x14ac:dyDescent="0.2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 s="12">
        <v>73</v>
      </c>
      <c r="M3592" t="b">
        <v>1</v>
      </c>
      <c r="N3592" t="s">
        <v>8269</v>
      </c>
      <c r="O3592" s="12">
        <f t="shared" si="224"/>
        <v>100</v>
      </c>
      <c r="P3592">
        <f t="shared" si="225"/>
        <v>68.53</v>
      </c>
      <c r="Q3592" t="s">
        <v>8314</v>
      </c>
      <c r="R3592" s="16">
        <f t="shared" si="226"/>
        <v>41902.333726851852</v>
      </c>
      <c r="S3592" s="17">
        <f t="shared" si="227"/>
        <v>41932.333726851852</v>
      </c>
    </row>
    <row r="3593" spans="1:19" ht="48" hidden="1" x14ac:dyDescent="0.2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 s="12">
        <v>18</v>
      </c>
      <c r="M3593" t="b">
        <v>1</v>
      </c>
      <c r="N3593" t="s">
        <v>8269</v>
      </c>
      <c r="O3593" s="12">
        <f t="shared" si="224"/>
        <v>175</v>
      </c>
      <c r="P3593">
        <f t="shared" si="225"/>
        <v>68.06</v>
      </c>
      <c r="Q3593" t="s">
        <v>8314</v>
      </c>
      <c r="R3593" s="16">
        <f t="shared" si="226"/>
        <v>42003.948425925926</v>
      </c>
      <c r="S3593" s="17">
        <f t="shared" si="227"/>
        <v>42028.207638888889</v>
      </c>
    </row>
    <row r="3594" spans="1:19" ht="48" hidden="1" x14ac:dyDescent="0.2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 s="12">
        <v>35</v>
      </c>
      <c r="M3594" t="b">
        <v>1</v>
      </c>
      <c r="N3594" t="s">
        <v>8269</v>
      </c>
      <c r="O3594" s="12">
        <f t="shared" si="224"/>
        <v>127</v>
      </c>
      <c r="P3594">
        <f t="shared" si="225"/>
        <v>72.709999999999994</v>
      </c>
      <c r="Q3594" t="s">
        <v>8314</v>
      </c>
      <c r="R3594" s="16">
        <f t="shared" si="226"/>
        <v>41988.829942129625</v>
      </c>
      <c r="S3594" s="17">
        <f t="shared" si="227"/>
        <v>42046.207638888889</v>
      </c>
    </row>
    <row r="3595" spans="1:19" ht="48" hidden="1" x14ac:dyDescent="0.2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 s="12">
        <v>43</v>
      </c>
      <c r="M3595" t="b">
        <v>1</v>
      </c>
      <c r="N3595" t="s">
        <v>8269</v>
      </c>
      <c r="O3595" s="12">
        <f t="shared" si="224"/>
        <v>111</v>
      </c>
      <c r="P3595">
        <f t="shared" si="225"/>
        <v>77.19</v>
      </c>
      <c r="Q3595" t="s">
        <v>8314</v>
      </c>
      <c r="R3595" s="16">
        <f t="shared" si="226"/>
        <v>41974.898599537039</v>
      </c>
      <c r="S3595" s="17">
        <f t="shared" si="227"/>
        <v>42009.851388888885</v>
      </c>
    </row>
    <row r="3596" spans="1:19" ht="48" hidden="1" x14ac:dyDescent="0.2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 s="12">
        <v>36</v>
      </c>
      <c r="M3596" t="b">
        <v>1</v>
      </c>
      <c r="N3596" t="s">
        <v>8269</v>
      </c>
      <c r="O3596" s="12">
        <f t="shared" si="224"/>
        <v>126</v>
      </c>
      <c r="P3596">
        <f t="shared" si="225"/>
        <v>55.97</v>
      </c>
      <c r="Q3596" t="s">
        <v>8314</v>
      </c>
      <c r="R3596" s="16">
        <f t="shared" si="226"/>
        <v>42592.066921296297</v>
      </c>
      <c r="S3596" s="17">
        <f t="shared" si="227"/>
        <v>42617.066921296297</v>
      </c>
    </row>
    <row r="3597" spans="1:19" ht="32" hidden="1" x14ac:dyDescent="0.2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 s="12">
        <v>62</v>
      </c>
      <c r="M3597" t="b">
        <v>1</v>
      </c>
      <c r="N3597" t="s">
        <v>8269</v>
      </c>
      <c r="O3597" s="12">
        <f t="shared" si="224"/>
        <v>119</v>
      </c>
      <c r="P3597">
        <f t="shared" si="225"/>
        <v>49.69</v>
      </c>
      <c r="Q3597" t="s">
        <v>8314</v>
      </c>
      <c r="R3597" s="16">
        <f t="shared" si="226"/>
        <v>42050.008368055554</v>
      </c>
      <c r="S3597" s="17">
        <f t="shared" si="227"/>
        <v>42076.290972222225</v>
      </c>
    </row>
    <row r="3598" spans="1:19" ht="48" hidden="1" x14ac:dyDescent="0.2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 s="12">
        <v>15</v>
      </c>
      <c r="M3598" t="b">
        <v>1</v>
      </c>
      <c r="N3598" t="s">
        <v>8269</v>
      </c>
      <c r="O3598" s="12">
        <f t="shared" si="224"/>
        <v>108</v>
      </c>
      <c r="P3598">
        <f t="shared" si="225"/>
        <v>79</v>
      </c>
      <c r="Q3598" t="s">
        <v>8314</v>
      </c>
      <c r="R3598" s="16">
        <f t="shared" si="226"/>
        <v>41856.715069444443</v>
      </c>
      <c r="S3598" s="17">
        <f t="shared" si="227"/>
        <v>41877.715069444443</v>
      </c>
    </row>
    <row r="3599" spans="1:19" ht="32" hidden="1" x14ac:dyDescent="0.2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 s="12">
        <v>33</v>
      </c>
      <c r="M3599" t="b">
        <v>1</v>
      </c>
      <c r="N3599" t="s">
        <v>8269</v>
      </c>
      <c r="O3599" s="12">
        <f t="shared" si="224"/>
        <v>103</v>
      </c>
      <c r="P3599">
        <f t="shared" si="225"/>
        <v>77.73</v>
      </c>
      <c r="Q3599" t="s">
        <v>8314</v>
      </c>
      <c r="R3599" s="16">
        <f t="shared" si="226"/>
        <v>42417.585532407407</v>
      </c>
      <c r="S3599" s="17">
        <f t="shared" si="227"/>
        <v>42432.249305555553</v>
      </c>
    </row>
    <row r="3600" spans="1:19" ht="48" hidden="1" x14ac:dyDescent="0.2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 s="12">
        <v>27</v>
      </c>
      <c r="M3600" t="b">
        <v>1</v>
      </c>
      <c r="N3600" t="s">
        <v>8269</v>
      </c>
      <c r="O3600" s="12">
        <f t="shared" si="224"/>
        <v>110</v>
      </c>
      <c r="P3600">
        <f t="shared" si="225"/>
        <v>40.78</v>
      </c>
      <c r="Q3600" t="s">
        <v>8314</v>
      </c>
      <c r="R3600" s="16">
        <f t="shared" si="226"/>
        <v>41866.79886574074</v>
      </c>
      <c r="S3600" s="17">
        <f t="shared" si="227"/>
        <v>41885.207638888889</v>
      </c>
    </row>
    <row r="3601" spans="1:19" ht="48" hidden="1" x14ac:dyDescent="0.2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 s="12">
        <v>17</v>
      </c>
      <c r="M3601" t="b">
        <v>1</v>
      </c>
      <c r="N3601" t="s">
        <v>8269</v>
      </c>
      <c r="O3601" s="12">
        <f t="shared" si="224"/>
        <v>202</v>
      </c>
      <c r="P3601">
        <f t="shared" si="225"/>
        <v>59.41</v>
      </c>
      <c r="Q3601" t="s">
        <v>8314</v>
      </c>
      <c r="R3601" s="16">
        <f t="shared" si="226"/>
        <v>42220.79487268519</v>
      </c>
      <c r="S3601" s="17">
        <f t="shared" si="227"/>
        <v>42246</v>
      </c>
    </row>
    <row r="3602" spans="1:19" ht="32" hidden="1" x14ac:dyDescent="0.2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 s="12">
        <v>4</v>
      </c>
      <c r="M3602" t="b">
        <v>1</v>
      </c>
      <c r="N3602" t="s">
        <v>8269</v>
      </c>
      <c r="O3602" s="12">
        <f t="shared" si="224"/>
        <v>130</v>
      </c>
      <c r="P3602">
        <f t="shared" si="225"/>
        <v>3.25</v>
      </c>
      <c r="Q3602" t="s">
        <v>8314</v>
      </c>
      <c r="R3602" s="16">
        <f t="shared" si="226"/>
        <v>42628.849120370374</v>
      </c>
      <c r="S3602" s="17">
        <f t="shared" si="227"/>
        <v>42656.849120370374</v>
      </c>
    </row>
    <row r="3603" spans="1:19" ht="48" hidden="1" x14ac:dyDescent="0.2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 s="12">
        <v>53</v>
      </c>
      <c r="M3603" t="b">
        <v>1</v>
      </c>
      <c r="N3603" t="s">
        <v>8269</v>
      </c>
      <c r="O3603" s="12">
        <f t="shared" si="224"/>
        <v>104</v>
      </c>
      <c r="P3603">
        <f t="shared" si="225"/>
        <v>39.380000000000003</v>
      </c>
      <c r="Q3603" t="s">
        <v>8314</v>
      </c>
      <c r="R3603" s="16">
        <f t="shared" si="226"/>
        <v>41990.99863425926</v>
      </c>
      <c r="S3603" s="17">
        <f t="shared" si="227"/>
        <v>42020.99863425926</v>
      </c>
    </row>
    <row r="3604" spans="1:19" ht="48" hidden="1" x14ac:dyDescent="0.2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 s="12">
        <v>49</v>
      </c>
      <c r="M3604" t="b">
        <v>1</v>
      </c>
      <c r="N3604" t="s">
        <v>8269</v>
      </c>
      <c r="O3604" s="12">
        <f t="shared" si="224"/>
        <v>100</v>
      </c>
      <c r="P3604">
        <f t="shared" si="225"/>
        <v>81.67</v>
      </c>
      <c r="Q3604" t="s">
        <v>8314</v>
      </c>
      <c r="R3604" s="16">
        <f t="shared" si="226"/>
        <v>42447.894432870366</v>
      </c>
      <c r="S3604" s="17">
        <f t="shared" si="227"/>
        <v>42507.894432870366</v>
      </c>
    </row>
    <row r="3605" spans="1:19" ht="48" hidden="1" x14ac:dyDescent="0.2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 s="12">
        <v>57</v>
      </c>
      <c r="M3605" t="b">
        <v>1</v>
      </c>
      <c r="N3605" t="s">
        <v>8269</v>
      </c>
      <c r="O3605" s="12">
        <f t="shared" si="224"/>
        <v>171</v>
      </c>
      <c r="P3605">
        <f t="shared" si="225"/>
        <v>44.91</v>
      </c>
      <c r="Q3605" t="s">
        <v>8314</v>
      </c>
      <c r="R3605" s="16">
        <f t="shared" si="226"/>
        <v>42283.864351851851</v>
      </c>
      <c r="S3605" s="17">
        <f t="shared" si="227"/>
        <v>42313.906018518523</v>
      </c>
    </row>
    <row r="3606" spans="1:19" ht="48" hidden="1" x14ac:dyDescent="0.2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 s="12">
        <v>69</v>
      </c>
      <c r="M3606" t="b">
        <v>1</v>
      </c>
      <c r="N3606" t="s">
        <v>8269</v>
      </c>
      <c r="O3606" s="12">
        <f t="shared" si="224"/>
        <v>113</v>
      </c>
      <c r="P3606">
        <f t="shared" si="225"/>
        <v>49.06</v>
      </c>
      <c r="Q3606" t="s">
        <v>8314</v>
      </c>
      <c r="R3606" s="16">
        <f t="shared" si="226"/>
        <v>42483.015694444446</v>
      </c>
      <c r="S3606" s="17">
        <f t="shared" si="227"/>
        <v>42489.290972222225</v>
      </c>
    </row>
    <row r="3607" spans="1:19" ht="48" hidden="1" x14ac:dyDescent="0.2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 s="12">
        <v>15</v>
      </c>
      <c r="M3607" t="b">
        <v>1</v>
      </c>
      <c r="N3607" t="s">
        <v>8269</v>
      </c>
      <c r="O3607" s="12">
        <f t="shared" si="224"/>
        <v>184</v>
      </c>
      <c r="P3607">
        <f t="shared" si="225"/>
        <v>30.67</v>
      </c>
      <c r="Q3607" t="s">
        <v>8314</v>
      </c>
      <c r="R3607" s="16">
        <f t="shared" si="226"/>
        <v>42383.793124999997</v>
      </c>
      <c r="S3607" s="17">
        <f t="shared" si="227"/>
        <v>42413.793124999997</v>
      </c>
    </row>
    <row r="3608" spans="1:19" ht="48" hidden="1" x14ac:dyDescent="0.2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 s="12">
        <v>64</v>
      </c>
      <c r="M3608" t="b">
        <v>1</v>
      </c>
      <c r="N3608" t="s">
        <v>8269</v>
      </c>
      <c r="O3608" s="12">
        <f t="shared" si="224"/>
        <v>130</v>
      </c>
      <c r="P3608">
        <f t="shared" si="225"/>
        <v>61.06</v>
      </c>
      <c r="Q3608" t="s">
        <v>8314</v>
      </c>
      <c r="R3608" s="16">
        <f t="shared" si="226"/>
        <v>42566.604826388888</v>
      </c>
      <c r="S3608" s="17">
        <f t="shared" si="227"/>
        <v>42596.604826388888</v>
      </c>
    </row>
    <row r="3609" spans="1:19" ht="32" hidden="1" x14ac:dyDescent="0.2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 s="12">
        <v>20</v>
      </c>
      <c r="M3609" t="b">
        <v>1</v>
      </c>
      <c r="N3609" t="s">
        <v>8269</v>
      </c>
      <c r="O3609" s="12">
        <f t="shared" si="224"/>
        <v>105</v>
      </c>
      <c r="P3609">
        <f t="shared" si="225"/>
        <v>29</v>
      </c>
      <c r="Q3609" t="s">
        <v>8314</v>
      </c>
      <c r="R3609" s="16">
        <f t="shared" si="226"/>
        <v>42338.963912037041</v>
      </c>
      <c r="S3609" s="17">
        <f t="shared" si="227"/>
        <v>42353</v>
      </c>
    </row>
    <row r="3610" spans="1:19" ht="48" hidden="1" x14ac:dyDescent="0.2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 s="12">
        <v>27</v>
      </c>
      <c r="M3610" t="b">
        <v>1</v>
      </c>
      <c r="N3610" t="s">
        <v>8269</v>
      </c>
      <c r="O3610" s="12">
        <f t="shared" si="224"/>
        <v>100</v>
      </c>
      <c r="P3610">
        <f t="shared" si="225"/>
        <v>29.63</v>
      </c>
      <c r="Q3610" t="s">
        <v>8314</v>
      </c>
      <c r="R3610" s="16">
        <f t="shared" si="226"/>
        <v>42506.709375000006</v>
      </c>
      <c r="S3610" s="17">
        <f t="shared" si="227"/>
        <v>42538.583333333328</v>
      </c>
    </row>
    <row r="3611" spans="1:19" ht="48" hidden="1" x14ac:dyDescent="0.2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 s="12">
        <v>21</v>
      </c>
      <c r="M3611" t="b">
        <v>1</v>
      </c>
      <c r="N3611" t="s">
        <v>8269</v>
      </c>
      <c r="O3611" s="12">
        <f t="shared" si="224"/>
        <v>153</v>
      </c>
      <c r="P3611">
        <f t="shared" si="225"/>
        <v>143.1</v>
      </c>
      <c r="Q3611" t="s">
        <v>8314</v>
      </c>
      <c r="R3611" s="16">
        <f t="shared" si="226"/>
        <v>42429.991724537031</v>
      </c>
      <c r="S3611" s="17">
        <f t="shared" si="227"/>
        <v>42459.950057870374</v>
      </c>
    </row>
    <row r="3612" spans="1:19" ht="48" hidden="1" x14ac:dyDescent="0.2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 s="12">
        <v>31</v>
      </c>
      <c r="M3612" t="b">
        <v>1</v>
      </c>
      <c r="N3612" t="s">
        <v>8269</v>
      </c>
      <c r="O3612" s="12">
        <f t="shared" si="224"/>
        <v>162</v>
      </c>
      <c r="P3612">
        <f t="shared" si="225"/>
        <v>52.35</v>
      </c>
      <c r="Q3612" t="s">
        <v>8314</v>
      </c>
      <c r="R3612" s="16">
        <f t="shared" si="226"/>
        <v>42203.432129629626</v>
      </c>
      <c r="S3612" s="17">
        <f t="shared" si="227"/>
        <v>42233.432129629626</v>
      </c>
    </row>
    <row r="3613" spans="1:19" ht="48" hidden="1" x14ac:dyDescent="0.2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 s="12">
        <v>51</v>
      </c>
      <c r="M3613" t="b">
        <v>1</v>
      </c>
      <c r="N3613" t="s">
        <v>8269</v>
      </c>
      <c r="O3613" s="12">
        <f t="shared" si="224"/>
        <v>136</v>
      </c>
      <c r="P3613">
        <f t="shared" si="225"/>
        <v>66.67</v>
      </c>
      <c r="Q3613" t="s">
        <v>8314</v>
      </c>
      <c r="R3613" s="16">
        <f t="shared" si="226"/>
        <v>42072.370381944449</v>
      </c>
      <c r="S3613" s="17">
        <f t="shared" si="227"/>
        <v>42102.370381944449</v>
      </c>
    </row>
    <row r="3614" spans="1:19" ht="48" hidden="1" x14ac:dyDescent="0.2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 s="12">
        <v>57</v>
      </c>
      <c r="M3614" t="b">
        <v>1</v>
      </c>
      <c r="N3614" t="s">
        <v>8269</v>
      </c>
      <c r="O3614" s="12">
        <f t="shared" si="224"/>
        <v>144</v>
      </c>
      <c r="P3614">
        <f t="shared" si="225"/>
        <v>126.67</v>
      </c>
      <c r="Q3614" t="s">
        <v>8314</v>
      </c>
      <c r="R3614" s="16">
        <f t="shared" si="226"/>
        <v>41789.726979166669</v>
      </c>
      <c r="S3614" s="17">
        <f t="shared" si="227"/>
        <v>41799.726979166669</v>
      </c>
    </row>
    <row r="3615" spans="1:19" ht="32" hidden="1" x14ac:dyDescent="0.2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 s="12">
        <v>20</v>
      </c>
      <c r="M3615" t="b">
        <v>1</v>
      </c>
      <c r="N3615" t="s">
        <v>8269</v>
      </c>
      <c r="O3615" s="12">
        <f t="shared" si="224"/>
        <v>100</v>
      </c>
      <c r="P3615">
        <f t="shared" si="225"/>
        <v>62.5</v>
      </c>
      <c r="Q3615" t="s">
        <v>8314</v>
      </c>
      <c r="R3615" s="16">
        <f t="shared" si="226"/>
        <v>41788.58997685185</v>
      </c>
      <c r="S3615" s="17">
        <f t="shared" si="227"/>
        <v>41818.58997685185</v>
      </c>
    </row>
    <row r="3616" spans="1:19" ht="48" hidden="1" x14ac:dyDescent="0.2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 s="12">
        <v>71</v>
      </c>
      <c r="M3616" t="b">
        <v>1</v>
      </c>
      <c r="N3616" t="s">
        <v>8269</v>
      </c>
      <c r="O3616" s="12">
        <f t="shared" si="224"/>
        <v>101</v>
      </c>
      <c r="P3616">
        <f t="shared" si="225"/>
        <v>35.49</v>
      </c>
      <c r="Q3616" t="s">
        <v>8314</v>
      </c>
      <c r="R3616" s="16">
        <f t="shared" si="226"/>
        <v>42144.041851851856</v>
      </c>
      <c r="S3616" s="17">
        <f t="shared" si="227"/>
        <v>42174.041851851856</v>
      </c>
    </row>
    <row r="3617" spans="1:19" ht="48" hidden="1" x14ac:dyDescent="0.2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 s="12">
        <v>72</v>
      </c>
      <c r="M3617" t="b">
        <v>1</v>
      </c>
      <c r="N3617" t="s">
        <v>8269</v>
      </c>
      <c r="O3617" s="12">
        <f t="shared" si="224"/>
        <v>107</v>
      </c>
      <c r="P3617">
        <f t="shared" si="225"/>
        <v>37.08</v>
      </c>
      <c r="Q3617" t="s">
        <v>8314</v>
      </c>
      <c r="R3617" s="16">
        <f t="shared" si="226"/>
        <v>42318.593703703707</v>
      </c>
      <c r="S3617" s="17">
        <f t="shared" si="227"/>
        <v>42348.593703703707</v>
      </c>
    </row>
    <row r="3618" spans="1:19" ht="48" hidden="1" x14ac:dyDescent="0.2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 s="12">
        <v>45</v>
      </c>
      <c r="M3618" t="b">
        <v>1</v>
      </c>
      <c r="N3618" t="s">
        <v>8269</v>
      </c>
      <c r="O3618" s="12">
        <f t="shared" si="224"/>
        <v>125</v>
      </c>
      <c r="P3618">
        <f t="shared" si="225"/>
        <v>69.33</v>
      </c>
      <c r="Q3618" t="s">
        <v>8314</v>
      </c>
      <c r="R3618" s="16">
        <f t="shared" si="226"/>
        <v>42052.949814814812</v>
      </c>
      <c r="S3618" s="17">
        <f t="shared" si="227"/>
        <v>42082.908148148148</v>
      </c>
    </row>
    <row r="3619" spans="1:19" ht="48" hidden="1" x14ac:dyDescent="0.2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 s="12">
        <v>51</v>
      </c>
      <c r="M3619" t="b">
        <v>1</v>
      </c>
      <c r="N3619" t="s">
        <v>8269</v>
      </c>
      <c r="O3619" s="12">
        <f t="shared" si="224"/>
        <v>119</v>
      </c>
      <c r="P3619">
        <f t="shared" si="225"/>
        <v>17.25</v>
      </c>
      <c r="Q3619" t="s">
        <v>8314</v>
      </c>
      <c r="R3619" s="16">
        <f t="shared" si="226"/>
        <v>42779.610289351855</v>
      </c>
      <c r="S3619" s="17">
        <f t="shared" si="227"/>
        <v>42794</v>
      </c>
    </row>
    <row r="3620" spans="1:19" ht="48" hidden="1" x14ac:dyDescent="0.2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 s="12">
        <v>56</v>
      </c>
      <c r="M3620" t="b">
        <v>1</v>
      </c>
      <c r="N3620" t="s">
        <v>8269</v>
      </c>
      <c r="O3620" s="12">
        <f t="shared" si="224"/>
        <v>101</v>
      </c>
      <c r="P3620">
        <f t="shared" si="225"/>
        <v>36.07</v>
      </c>
      <c r="Q3620" t="s">
        <v>8314</v>
      </c>
      <c r="R3620" s="16">
        <f t="shared" si="226"/>
        <v>42128.627893518518</v>
      </c>
      <c r="S3620" s="17">
        <f t="shared" si="227"/>
        <v>42158.627893518518</v>
      </c>
    </row>
    <row r="3621" spans="1:19" ht="48" hidden="1" x14ac:dyDescent="0.2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 s="12">
        <v>17</v>
      </c>
      <c r="M3621" t="b">
        <v>1</v>
      </c>
      <c r="N3621" t="s">
        <v>8269</v>
      </c>
      <c r="O3621" s="12">
        <f t="shared" si="224"/>
        <v>113</v>
      </c>
      <c r="P3621">
        <f t="shared" si="225"/>
        <v>66.47</v>
      </c>
      <c r="Q3621" t="s">
        <v>8314</v>
      </c>
      <c r="R3621" s="16">
        <f t="shared" si="226"/>
        <v>42661.132245370376</v>
      </c>
      <c r="S3621" s="17">
        <f t="shared" si="227"/>
        <v>42693.916666666672</v>
      </c>
    </row>
    <row r="3622" spans="1:19" ht="48" hidden="1" x14ac:dyDescent="0.2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 s="12">
        <v>197</v>
      </c>
      <c r="M3622" t="b">
        <v>1</v>
      </c>
      <c r="N3622" t="s">
        <v>8269</v>
      </c>
      <c r="O3622" s="12">
        <f t="shared" si="224"/>
        <v>105</v>
      </c>
      <c r="P3622">
        <f t="shared" si="225"/>
        <v>56.07</v>
      </c>
      <c r="Q3622" t="s">
        <v>8314</v>
      </c>
      <c r="R3622" s="16">
        <f t="shared" si="226"/>
        <v>42037.938206018516</v>
      </c>
      <c r="S3622" s="17">
        <f t="shared" si="227"/>
        <v>42068.166666666672</v>
      </c>
    </row>
    <row r="3623" spans="1:19" ht="48" hidden="1" x14ac:dyDescent="0.2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 s="12">
        <v>70</v>
      </c>
      <c r="M3623" t="b">
        <v>1</v>
      </c>
      <c r="N3623" t="s">
        <v>8269</v>
      </c>
      <c r="O3623" s="12">
        <f t="shared" si="224"/>
        <v>110</v>
      </c>
      <c r="P3623">
        <f t="shared" si="225"/>
        <v>47.03</v>
      </c>
      <c r="Q3623" t="s">
        <v>8314</v>
      </c>
      <c r="R3623" s="16">
        <f t="shared" si="226"/>
        <v>42619.935694444444</v>
      </c>
      <c r="S3623" s="17">
        <f t="shared" si="227"/>
        <v>42643.875</v>
      </c>
    </row>
    <row r="3624" spans="1:19" ht="32" hidden="1" x14ac:dyDescent="0.2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 s="12">
        <v>21</v>
      </c>
      <c r="M3624" t="b">
        <v>1</v>
      </c>
      <c r="N3624" t="s">
        <v>8269</v>
      </c>
      <c r="O3624" s="12">
        <f t="shared" si="224"/>
        <v>100</v>
      </c>
      <c r="P3624">
        <f t="shared" si="225"/>
        <v>47.67</v>
      </c>
      <c r="Q3624" t="s">
        <v>8314</v>
      </c>
      <c r="R3624" s="16">
        <f t="shared" si="226"/>
        <v>41877.221886574072</v>
      </c>
      <c r="S3624" s="17">
        <f t="shared" si="227"/>
        <v>41910.140972222223</v>
      </c>
    </row>
    <row r="3625" spans="1:19" ht="32" hidden="1" x14ac:dyDescent="0.2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 s="12">
        <v>34</v>
      </c>
      <c r="M3625" t="b">
        <v>1</v>
      </c>
      <c r="N3625" t="s">
        <v>8269</v>
      </c>
      <c r="O3625" s="12">
        <f t="shared" si="224"/>
        <v>120</v>
      </c>
      <c r="P3625">
        <f t="shared" si="225"/>
        <v>88.24</v>
      </c>
      <c r="Q3625" t="s">
        <v>8314</v>
      </c>
      <c r="R3625" s="16">
        <f t="shared" si="226"/>
        <v>41828.736921296295</v>
      </c>
      <c r="S3625" s="17">
        <f t="shared" si="227"/>
        <v>41846.291666666664</v>
      </c>
    </row>
    <row r="3626" spans="1:19" ht="80" hidden="1" x14ac:dyDescent="0.2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 s="12">
        <v>39</v>
      </c>
      <c r="M3626" t="b">
        <v>1</v>
      </c>
      <c r="N3626" t="s">
        <v>8269</v>
      </c>
      <c r="O3626" s="12">
        <f t="shared" si="224"/>
        <v>105</v>
      </c>
      <c r="P3626">
        <f t="shared" si="225"/>
        <v>80.72</v>
      </c>
      <c r="Q3626" t="s">
        <v>8314</v>
      </c>
      <c r="R3626" s="16">
        <f t="shared" si="226"/>
        <v>42545.774189814809</v>
      </c>
      <c r="S3626" s="17">
        <f t="shared" si="227"/>
        <v>42605.774189814809</v>
      </c>
    </row>
    <row r="3627" spans="1:19" ht="48" hidden="1" x14ac:dyDescent="0.2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 s="12">
        <v>78</v>
      </c>
      <c r="M3627" t="b">
        <v>1</v>
      </c>
      <c r="N3627" t="s">
        <v>8269</v>
      </c>
      <c r="O3627" s="12">
        <f t="shared" si="224"/>
        <v>103</v>
      </c>
      <c r="P3627">
        <f t="shared" si="225"/>
        <v>39.49</v>
      </c>
      <c r="Q3627" t="s">
        <v>8314</v>
      </c>
      <c r="R3627" s="16">
        <f t="shared" si="226"/>
        <v>42157.652511574073</v>
      </c>
      <c r="S3627" s="17">
        <f t="shared" si="227"/>
        <v>42187.652511574073</v>
      </c>
    </row>
    <row r="3628" spans="1:19" ht="48" hidden="1" x14ac:dyDescent="0.2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 s="12">
        <v>48</v>
      </c>
      <c r="M3628" t="b">
        <v>1</v>
      </c>
      <c r="N3628" t="s">
        <v>8269</v>
      </c>
      <c r="O3628" s="12">
        <f t="shared" si="224"/>
        <v>102</v>
      </c>
      <c r="P3628">
        <f t="shared" si="225"/>
        <v>84.85</v>
      </c>
      <c r="Q3628" t="s">
        <v>8314</v>
      </c>
      <c r="R3628" s="16">
        <f t="shared" si="226"/>
        <v>41846.667326388888</v>
      </c>
      <c r="S3628" s="17">
        <f t="shared" si="227"/>
        <v>41867.667326388888</v>
      </c>
    </row>
    <row r="3629" spans="1:19" ht="48" hidden="1" x14ac:dyDescent="0.2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 s="12">
        <v>29</v>
      </c>
      <c r="M3629" t="b">
        <v>1</v>
      </c>
      <c r="N3629" t="s">
        <v>8269</v>
      </c>
      <c r="O3629" s="12">
        <f t="shared" si="224"/>
        <v>100</v>
      </c>
      <c r="P3629">
        <f t="shared" si="225"/>
        <v>68.97</v>
      </c>
      <c r="Q3629" t="s">
        <v>8314</v>
      </c>
      <c r="R3629" s="16">
        <f t="shared" si="226"/>
        <v>42460.741747685184</v>
      </c>
      <c r="S3629" s="17">
        <f t="shared" si="227"/>
        <v>42511.165972222225</v>
      </c>
    </row>
    <row r="3630" spans="1:19" ht="48" hidden="1" x14ac:dyDescent="0.2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 s="12">
        <v>0</v>
      </c>
      <c r="M3630" t="b">
        <v>0</v>
      </c>
      <c r="N3630" t="s">
        <v>8303</v>
      </c>
      <c r="O3630" s="12">
        <f t="shared" si="224"/>
        <v>0</v>
      </c>
      <c r="P3630">
        <f t="shared" si="225"/>
        <v>0</v>
      </c>
      <c r="Q3630" t="s">
        <v>8348</v>
      </c>
      <c r="R3630" s="16">
        <f t="shared" si="226"/>
        <v>42291.833287037036</v>
      </c>
      <c r="S3630" s="17">
        <f t="shared" si="227"/>
        <v>42351.874953703707</v>
      </c>
    </row>
    <row r="3631" spans="1:19" ht="48" hidden="1" x14ac:dyDescent="0.2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 s="12">
        <v>2</v>
      </c>
      <c r="M3631" t="b">
        <v>0</v>
      </c>
      <c r="N3631" t="s">
        <v>8303</v>
      </c>
      <c r="O3631" s="12">
        <f t="shared" si="224"/>
        <v>0</v>
      </c>
      <c r="P3631">
        <f t="shared" si="225"/>
        <v>1</v>
      </c>
      <c r="Q3631" t="s">
        <v>8348</v>
      </c>
      <c r="R3631" s="16">
        <f t="shared" si="226"/>
        <v>42437.094490740739</v>
      </c>
      <c r="S3631" s="17">
        <f t="shared" si="227"/>
        <v>42495.708333333328</v>
      </c>
    </row>
    <row r="3632" spans="1:19" ht="48" x14ac:dyDescent="0.2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 s="12">
        <v>1</v>
      </c>
      <c r="M3632" t="b">
        <v>0</v>
      </c>
      <c r="N3632" t="s">
        <v>8303</v>
      </c>
      <c r="O3632" s="12">
        <f t="shared" si="224"/>
        <v>0</v>
      </c>
      <c r="P3632">
        <f t="shared" si="225"/>
        <v>1</v>
      </c>
      <c r="Q3632" t="s">
        <v>8348</v>
      </c>
      <c r="R3632" s="16">
        <f t="shared" si="226"/>
        <v>41942.84710648148</v>
      </c>
      <c r="S3632" s="17">
        <f t="shared" si="227"/>
        <v>41972.888773148152</v>
      </c>
    </row>
    <row r="3633" spans="1:19" ht="48" hidden="1" x14ac:dyDescent="0.2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 s="12">
        <v>59</v>
      </c>
      <c r="M3633" t="b">
        <v>0</v>
      </c>
      <c r="N3633" t="s">
        <v>8303</v>
      </c>
      <c r="O3633" s="12">
        <f t="shared" si="224"/>
        <v>51</v>
      </c>
      <c r="P3633">
        <f t="shared" si="225"/>
        <v>147.88</v>
      </c>
      <c r="Q3633" t="s">
        <v>8348</v>
      </c>
      <c r="R3633" s="16">
        <f t="shared" si="226"/>
        <v>41880.753437499996</v>
      </c>
      <c r="S3633" s="17">
        <f t="shared" si="227"/>
        <v>41905.165972222225</v>
      </c>
    </row>
    <row r="3634" spans="1:19" ht="48" x14ac:dyDescent="0.2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 s="12">
        <v>1</v>
      </c>
      <c r="M3634" t="b">
        <v>0</v>
      </c>
      <c r="N3634" t="s">
        <v>8303</v>
      </c>
      <c r="O3634" s="12">
        <f t="shared" si="224"/>
        <v>20</v>
      </c>
      <c r="P3634">
        <f t="shared" si="225"/>
        <v>100</v>
      </c>
      <c r="Q3634" t="s">
        <v>8348</v>
      </c>
      <c r="R3634" s="16">
        <f t="shared" si="226"/>
        <v>41946.936909722222</v>
      </c>
      <c r="S3634" s="17">
        <f t="shared" si="227"/>
        <v>41966.936909722222</v>
      </c>
    </row>
    <row r="3635" spans="1:19" ht="48" hidden="1" x14ac:dyDescent="0.2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 s="12">
        <v>31</v>
      </c>
      <c r="M3635" t="b">
        <v>0</v>
      </c>
      <c r="N3635" t="s">
        <v>8303</v>
      </c>
      <c r="O3635" s="12">
        <f t="shared" si="224"/>
        <v>35</v>
      </c>
      <c r="P3635">
        <f t="shared" si="225"/>
        <v>56.84</v>
      </c>
      <c r="Q3635" t="s">
        <v>8348</v>
      </c>
      <c r="R3635" s="16">
        <f t="shared" si="226"/>
        <v>42649.623460648145</v>
      </c>
      <c r="S3635" s="17">
        <f t="shared" si="227"/>
        <v>42693.041666666672</v>
      </c>
    </row>
    <row r="3636" spans="1:19" ht="48" hidden="1" x14ac:dyDescent="0.2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 s="12">
        <v>18</v>
      </c>
      <c r="M3636" t="b">
        <v>0</v>
      </c>
      <c r="N3636" t="s">
        <v>8303</v>
      </c>
      <c r="O3636" s="12">
        <f t="shared" si="224"/>
        <v>4</v>
      </c>
      <c r="P3636">
        <f t="shared" si="225"/>
        <v>176.94</v>
      </c>
      <c r="Q3636" t="s">
        <v>8348</v>
      </c>
      <c r="R3636" s="16">
        <f t="shared" si="226"/>
        <v>42701.166365740741</v>
      </c>
      <c r="S3636" s="17">
        <f t="shared" si="227"/>
        <v>42749.165972222225</v>
      </c>
    </row>
    <row r="3637" spans="1:19" ht="32" hidden="1" x14ac:dyDescent="0.2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 s="12">
        <v>10</v>
      </c>
      <c r="M3637" t="b">
        <v>0</v>
      </c>
      <c r="N3637" t="s">
        <v>8303</v>
      </c>
      <c r="O3637" s="12">
        <f t="shared" si="224"/>
        <v>36</v>
      </c>
      <c r="P3637">
        <f t="shared" si="225"/>
        <v>127.6</v>
      </c>
      <c r="Q3637" t="s">
        <v>8348</v>
      </c>
      <c r="R3637" s="16">
        <f t="shared" si="226"/>
        <v>42450.88282407407</v>
      </c>
      <c r="S3637" s="17">
        <f t="shared" si="227"/>
        <v>42480.88282407407</v>
      </c>
    </row>
    <row r="3638" spans="1:19" ht="48" hidden="1" x14ac:dyDescent="0.2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 s="12">
        <v>0</v>
      </c>
      <c r="M3638" t="b">
        <v>0</v>
      </c>
      <c r="N3638" t="s">
        <v>8303</v>
      </c>
      <c r="O3638" s="12">
        <f t="shared" si="224"/>
        <v>0</v>
      </c>
      <c r="P3638">
        <f t="shared" si="225"/>
        <v>0</v>
      </c>
      <c r="Q3638" t="s">
        <v>8348</v>
      </c>
      <c r="R3638" s="16">
        <f t="shared" si="226"/>
        <v>42226.694780092599</v>
      </c>
      <c r="S3638" s="17">
        <f t="shared" si="227"/>
        <v>42261.694780092599</v>
      </c>
    </row>
    <row r="3639" spans="1:19" ht="64" hidden="1" x14ac:dyDescent="0.2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 s="12">
        <v>14</v>
      </c>
      <c r="M3639" t="b">
        <v>0</v>
      </c>
      <c r="N3639" t="s">
        <v>8303</v>
      </c>
      <c r="O3639" s="12">
        <f t="shared" si="224"/>
        <v>31</v>
      </c>
      <c r="P3639">
        <f t="shared" si="225"/>
        <v>66.14</v>
      </c>
      <c r="Q3639" t="s">
        <v>8348</v>
      </c>
      <c r="R3639" s="16">
        <f t="shared" si="226"/>
        <v>41975.700636574074</v>
      </c>
      <c r="S3639" s="17">
        <f t="shared" si="227"/>
        <v>42005.700636574074</v>
      </c>
    </row>
    <row r="3640" spans="1:19" ht="32" hidden="1" x14ac:dyDescent="0.2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 s="12">
        <v>2</v>
      </c>
      <c r="M3640" t="b">
        <v>0</v>
      </c>
      <c r="N3640" t="s">
        <v>8303</v>
      </c>
      <c r="O3640" s="12">
        <f t="shared" si="224"/>
        <v>7</v>
      </c>
      <c r="P3640">
        <f t="shared" si="225"/>
        <v>108</v>
      </c>
      <c r="Q3640" t="s">
        <v>8348</v>
      </c>
      <c r="R3640" s="16">
        <f t="shared" si="226"/>
        <v>42053.672824074078</v>
      </c>
      <c r="S3640" s="17">
        <f t="shared" si="227"/>
        <v>42113.631157407406</v>
      </c>
    </row>
    <row r="3641" spans="1:19" ht="48" hidden="1" x14ac:dyDescent="0.2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 s="12">
        <v>1</v>
      </c>
      <c r="M3641" t="b">
        <v>0</v>
      </c>
      <c r="N3641" t="s">
        <v>8303</v>
      </c>
      <c r="O3641" s="12">
        <f t="shared" si="224"/>
        <v>0</v>
      </c>
      <c r="P3641">
        <f t="shared" si="225"/>
        <v>1</v>
      </c>
      <c r="Q3641" t="s">
        <v>8348</v>
      </c>
      <c r="R3641" s="16">
        <f t="shared" si="226"/>
        <v>42590.677152777775</v>
      </c>
      <c r="S3641" s="17">
        <f t="shared" si="227"/>
        <v>42650.632638888885</v>
      </c>
    </row>
    <row r="3642" spans="1:19" ht="80" hidden="1" x14ac:dyDescent="0.2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 s="12">
        <v>3</v>
      </c>
      <c r="M3642" t="b">
        <v>0</v>
      </c>
      <c r="N3642" t="s">
        <v>8303</v>
      </c>
      <c r="O3642" s="12">
        <f t="shared" si="224"/>
        <v>6</v>
      </c>
      <c r="P3642">
        <f t="shared" si="225"/>
        <v>18.329999999999998</v>
      </c>
      <c r="Q3642" t="s">
        <v>8348</v>
      </c>
      <c r="R3642" s="16">
        <f t="shared" si="226"/>
        <v>42104.781597222223</v>
      </c>
      <c r="S3642" s="17">
        <f t="shared" si="227"/>
        <v>42134.781597222223</v>
      </c>
    </row>
    <row r="3643" spans="1:19" ht="48" hidden="1" x14ac:dyDescent="0.2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 s="12">
        <v>0</v>
      </c>
      <c r="M3643" t="b">
        <v>0</v>
      </c>
      <c r="N3643" t="s">
        <v>8303</v>
      </c>
      <c r="O3643" s="12">
        <f t="shared" si="224"/>
        <v>0</v>
      </c>
      <c r="P3643">
        <f t="shared" si="225"/>
        <v>0</v>
      </c>
      <c r="Q3643" t="s">
        <v>8348</v>
      </c>
      <c r="R3643" s="16">
        <f t="shared" si="226"/>
        <v>41899.627071759263</v>
      </c>
      <c r="S3643" s="17">
        <f t="shared" si="227"/>
        <v>41917.208333333336</v>
      </c>
    </row>
    <row r="3644" spans="1:19" ht="64" hidden="1" x14ac:dyDescent="0.2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 s="12">
        <v>2</v>
      </c>
      <c r="M3644" t="b">
        <v>0</v>
      </c>
      <c r="N3644" t="s">
        <v>8303</v>
      </c>
      <c r="O3644" s="12">
        <f t="shared" si="224"/>
        <v>2</v>
      </c>
      <c r="P3644">
        <f t="shared" si="225"/>
        <v>7.5</v>
      </c>
      <c r="Q3644" t="s">
        <v>8348</v>
      </c>
      <c r="R3644" s="16">
        <f t="shared" si="226"/>
        <v>42297.816284722227</v>
      </c>
      <c r="S3644" s="17">
        <f t="shared" si="227"/>
        <v>42338.708333333328</v>
      </c>
    </row>
    <row r="3645" spans="1:19" ht="48" hidden="1" x14ac:dyDescent="0.2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 s="12">
        <v>0</v>
      </c>
      <c r="M3645" t="b">
        <v>0</v>
      </c>
      <c r="N3645" t="s">
        <v>8303</v>
      </c>
      <c r="O3645" s="12">
        <f t="shared" si="224"/>
        <v>0</v>
      </c>
      <c r="P3645">
        <f t="shared" si="225"/>
        <v>0</v>
      </c>
      <c r="Q3645" t="s">
        <v>8348</v>
      </c>
      <c r="R3645" s="16">
        <f t="shared" si="226"/>
        <v>42285.143969907411</v>
      </c>
      <c r="S3645" s="17">
        <f t="shared" si="227"/>
        <v>42325.185636574075</v>
      </c>
    </row>
    <row r="3646" spans="1:19" ht="48" hidden="1" x14ac:dyDescent="0.2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 s="12">
        <v>12</v>
      </c>
      <c r="M3646" t="b">
        <v>0</v>
      </c>
      <c r="N3646" t="s">
        <v>8303</v>
      </c>
      <c r="O3646" s="12">
        <f t="shared" si="224"/>
        <v>16</v>
      </c>
      <c r="P3646">
        <f t="shared" si="225"/>
        <v>68.42</v>
      </c>
      <c r="Q3646" t="s">
        <v>8348</v>
      </c>
      <c r="R3646" s="16">
        <f t="shared" si="226"/>
        <v>42409.241747685184</v>
      </c>
      <c r="S3646" s="17">
        <f t="shared" si="227"/>
        <v>42437.207638888889</v>
      </c>
    </row>
    <row r="3647" spans="1:19" ht="48" hidden="1" x14ac:dyDescent="0.2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 s="12">
        <v>1</v>
      </c>
      <c r="M3647" t="b">
        <v>0</v>
      </c>
      <c r="N3647" t="s">
        <v>8303</v>
      </c>
      <c r="O3647" s="12">
        <f t="shared" si="224"/>
        <v>0</v>
      </c>
      <c r="P3647">
        <f t="shared" si="225"/>
        <v>1</v>
      </c>
      <c r="Q3647" t="s">
        <v>8348</v>
      </c>
      <c r="R3647" s="16">
        <f t="shared" si="226"/>
        <v>42665.970347222217</v>
      </c>
      <c r="S3647" s="17">
        <f t="shared" si="227"/>
        <v>42696.012013888889</v>
      </c>
    </row>
    <row r="3648" spans="1:19" ht="48" hidden="1" x14ac:dyDescent="0.2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 s="12">
        <v>8</v>
      </c>
      <c r="M3648" t="b">
        <v>0</v>
      </c>
      <c r="N3648" t="s">
        <v>8303</v>
      </c>
      <c r="O3648" s="12">
        <f t="shared" si="224"/>
        <v>5</v>
      </c>
      <c r="P3648">
        <f t="shared" si="225"/>
        <v>60.13</v>
      </c>
      <c r="Q3648" t="s">
        <v>8348</v>
      </c>
      <c r="R3648" s="16">
        <f t="shared" si="226"/>
        <v>42140.421319444446</v>
      </c>
      <c r="S3648" s="17">
        <f t="shared" si="227"/>
        <v>42171.979166666672</v>
      </c>
    </row>
    <row r="3649" spans="1:19" ht="48" x14ac:dyDescent="0.2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 s="12">
        <v>2</v>
      </c>
      <c r="M3649" t="b">
        <v>0</v>
      </c>
      <c r="N3649" t="s">
        <v>8303</v>
      </c>
      <c r="O3649" s="12">
        <f t="shared" si="224"/>
        <v>6</v>
      </c>
      <c r="P3649">
        <f t="shared" si="225"/>
        <v>15</v>
      </c>
      <c r="Q3649" t="s">
        <v>8348</v>
      </c>
      <c r="R3649" s="16">
        <f t="shared" si="226"/>
        <v>42598.749155092592</v>
      </c>
      <c r="S3649" s="17">
        <f t="shared" si="227"/>
        <v>42643.749155092592</v>
      </c>
    </row>
    <row r="3650" spans="1:19" ht="32" hidden="1" x14ac:dyDescent="0.2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 s="12">
        <v>73</v>
      </c>
      <c r="M3650" t="b">
        <v>1</v>
      </c>
      <c r="N3650" t="s">
        <v>8269</v>
      </c>
      <c r="O3650" s="12">
        <f t="shared" ref="O3650:O3713" si="228">ROUND(E3650/D3650*100,0)</f>
        <v>100</v>
      </c>
      <c r="P3650">
        <f t="shared" si="225"/>
        <v>550.04</v>
      </c>
      <c r="Q3650" t="s">
        <v>8314</v>
      </c>
      <c r="R3650" s="16">
        <f t="shared" si="226"/>
        <v>41887.292187500003</v>
      </c>
      <c r="S3650" s="17">
        <f t="shared" si="227"/>
        <v>41917.292187500003</v>
      </c>
    </row>
    <row r="3651" spans="1:19" ht="48" hidden="1" x14ac:dyDescent="0.2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 s="12">
        <v>8</v>
      </c>
      <c r="M3651" t="b">
        <v>1</v>
      </c>
      <c r="N3651" t="s">
        <v>8269</v>
      </c>
      <c r="O3651" s="12">
        <f t="shared" si="228"/>
        <v>104</v>
      </c>
      <c r="P3651">
        <f t="shared" ref="P3651:P3714" si="229">IFERROR(ROUND(E3651/L3651,2),0)</f>
        <v>97.5</v>
      </c>
      <c r="Q3651" t="s">
        <v>8314</v>
      </c>
      <c r="R3651" s="16">
        <f t="shared" ref="R3651:R3714" si="230">(((J3651/60)/60)/24)+DATE(1970,1,1)</f>
        <v>41780.712893518517</v>
      </c>
      <c r="S3651" s="17">
        <f t="shared" ref="S3651:S3714" si="231">(((I3651/60)/60)/24)+DATE(1970,1,1)</f>
        <v>41806.712893518517</v>
      </c>
    </row>
    <row r="3652" spans="1:19" ht="48" hidden="1" x14ac:dyDescent="0.2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 s="12">
        <v>17</v>
      </c>
      <c r="M3652" t="b">
        <v>1</v>
      </c>
      <c r="N3652" t="s">
        <v>8269</v>
      </c>
      <c r="O3652" s="12">
        <f t="shared" si="228"/>
        <v>100</v>
      </c>
      <c r="P3652">
        <f t="shared" si="229"/>
        <v>29.41</v>
      </c>
      <c r="Q3652" t="s">
        <v>8314</v>
      </c>
      <c r="R3652" s="16">
        <f t="shared" si="230"/>
        <v>42381.478981481487</v>
      </c>
      <c r="S3652" s="17">
        <f t="shared" si="231"/>
        <v>42402.478981481487</v>
      </c>
    </row>
    <row r="3653" spans="1:19" ht="32" hidden="1" x14ac:dyDescent="0.2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 s="12">
        <v>9</v>
      </c>
      <c r="M3653" t="b">
        <v>1</v>
      </c>
      <c r="N3653" t="s">
        <v>8269</v>
      </c>
      <c r="O3653" s="12">
        <f t="shared" si="228"/>
        <v>104</v>
      </c>
      <c r="P3653">
        <f t="shared" si="229"/>
        <v>57.78</v>
      </c>
      <c r="Q3653" t="s">
        <v>8314</v>
      </c>
      <c r="R3653" s="16">
        <f t="shared" si="230"/>
        <v>41828.646319444444</v>
      </c>
      <c r="S3653" s="17">
        <f t="shared" si="231"/>
        <v>41861.665972222225</v>
      </c>
    </row>
    <row r="3654" spans="1:19" ht="48" hidden="1" x14ac:dyDescent="0.2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 s="12">
        <v>17</v>
      </c>
      <c r="M3654" t="b">
        <v>1</v>
      </c>
      <c r="N3654" t="s">
        <v>8269</v>
      </c>
      <c r="O3654" s="12">
        <f t="shared" si="228"/>
        <v>251</v>
      </c>
      <c r="P3654">
        <f t="shared" si="229"/>
        <v>44.24</v>
      </c>
      <c r="Q3654" t="s">
        <v>8314</v>
      </c>
      <c r="R3654" s="16">
        <f t="shared" si="230"/>
        <v>42596.644699074073</v>
      </c>
      <c r="S3654" s="17">
        <f t="shared" si="231"/>
        <v>42607.165972222225</v>
      </c>
    </row>
    <row r="3655" spans="1:19" ht="48" hidden="1" x14ac:dyDescent="0.2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 s="12">
        <v>33</v>
      </c>
      <c r="M3655" t="b">
        <v>1</v>
      </c>
      <c r="N3655" t="s">
        <v>8269</v>
      </c>
      <c r="O3655" s="12">
        <f t="shared" si="228"/>
        <v>101</v>
      </c>
      <c r="P3655">
        <f t="shared" si="229"/>
        <v>60.91</v>
      </c>
      <c r="Q3655" t="s">
        <v>8314</v>
      </c>
      <c r="R3655" s="16">
        <f t="shared" si="230"/>
        <v>42191.363506944443</v>
      </c>
      <c r="S3655" s="17">
        <f t="shared" si="231"/>
        <v>42221.363506944443</v>
      </c>
    </row>
    <row r="3656" spans="1:19" ht="48" hidden="1" x14ac:dyDescent="0.2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 s="12">
        <v>38</v>
      </c>
      <c r="M3656" t="b">
        <v>1</v>
      </c>
      <c r="N3656" t="s">
        <v>8269</v>
      </c>
      <c r="O3656" s="12">
        <f t="shared" si="228"/>
        <v>174</v>
      </c>
      <c r="P3656">
        <f t="shared" si="229"/>
        <v>68.84</v>
      </c>
      <c r="Q3656" t="s">
        <v>8314</v>
      </c>
      <c r="R3656" s="16">
        <f t="shared" si="230"/>
        <v>42440.416504629626</v>
      </c>
      <c r="S3656" s="17">
        <f t="shared" si="231"/>
        <v>42463.708333333328</v>
      </c>
    </row>
    <row r="3657" spans="1:19" ht="48" hidden="1" x14ac:dyDescent="0.2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 s="12">
        <v>79</v>
      </c>
      <c r="M3657" t="b">
        <v>1</v>
      </c>
      <c r="N3657" t="s">
        <v>8269</v>
      </c>
      <c r="O3657" s="12">
        <f t="shared" si="228"/>
        <v>116</v>
      </c>
      <c r="P3657">
        <f t="shared" si="229"/>
        <v>73.58</v>
      </c>
      <c r="Q3657" t="s">
        <v>8314</v>
      </c>
      <c r="R3657" s="16">
        <f t="shared" si="230"/>
        <v>42173.803217592591</v>
      </c>
      <c r="S3657" s="17">
        <f t="shared" si="231"/>
        <v>42203.290972222225</v>
      </c>
    </row>
    <row r="3658" spans="1:19" ht="48" hidden="1" x14ac:dyDescent="0.2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 s="12">
        <v>46</v>
      </c>
      <c r="M3658" t="b">
        <v>1</v>
      </c>
      <c r="N3658" t="s">
        <v>8269</v>
      </c>
      <c r="O3658" s="12">
        <f t="shared" si="228"/>
        <v>106</v>
      </c>
      <c r="P3658">
        <f t="shared" si="229"/>
        <v>115.02</v>
      </c>
      <c r="Q3658" t="s">
        <v>8314</v>
      </c>
      <c r="R3658" s="16">
        <f t="shared" si="230"/>
        <v>42737.910138888896</v>
      </c>
      <c r="S3658" s="17">
        <f t="shared" si="231"/>
        <v>42767.957638888889</v>
      </c>
    </row>
    <row r="3659" spans="1:19" ht="48" hidden="1" x14ac:dyDescent="0.2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 s="12">
        <v>20</v>
      </c>
      <c r="M3659" t="b">
        <v>1</v>
      </c>
      <c r="N3659" t="s">
        <v>8269</v>
      </c>
      <c r="O3659" s="12">
        <f t="shared" si="228"/>
        <v>111</v>
      </c>
      <c r="P3659">
        <f t="shared" si="229"/>
        <v>110.75</v>
      </c>
      <c r="Q3659" t="s">
        <v>8314</v>
      </c>
      <c r="R3659" s="16">
        <f t="shared" si="230"/>
        <v>42499.629849537043</v>
      </c>
      <c r="S3659" s="17">
        <f t="shared" si="231"/>
        <v>42522.904166666667</v>
      </c>
    </row>
    <row r="3660" spans="1:19" ht="32" hidden="1" x14ac:dyDescent="0.2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 s="12">
        <v>20</v>
      </c>
      <c r="M3660" t="b">
        <v>1</v>
      </c>
      <c r="N3660" t="s">
        <v>8269</v>
      </c>
      <c r="O3660" s="12">
        <f t="shared" si="228"/>
        <v>101</v>
      </c>
      <c r="P3660">
        <f t="shared" si="229"/>
        <v>75.5</v>
      </c>
      <c r="Q3660" t="s">
        <v>8314</v>
      </c>
      <c r="R3660" s="16">
        <f t="shared" si="230"/>
        <v>41775.858564814815</v>
      </c>
      <c r="S3660" s="17">
        <f t="shared" si="231"/>
        <v>41822.165972222225</v>
      </c>
    </row>
    <row r="3661" spans="1:19" ht="48" hidden="1" x14ac:dyDescent="0.2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 s="12">
        <v>13</v>
      </c>
      <c r="M3661" t="b">
        <v>1</v>
      </c>
      <c r="N3661" t="s">
        <v>8269</v>
      </c>
      <c r="O3661" s="12">
        <f t="shared" si="228"/>
        <v>102</v>
      </c>
      <c r="P3661">
        <f t="shared" si="229"/>
        <v>235.46</v>
      </c>
      <c r="Q3661" t="s">
        <v>8314</v>
      </c>
      <c r="R3661" s="16">
        <f t="shared" si="230"/>
        <v>42055.277199074073</v>
      </c>
      <c r="S3661" s="17">
        <f t="shared" si="231"/>
        <v>42082.610416666663</v>
      </c>
    </row>
    <row r="3662" spans="1:19" ht="48" hidden="1" x14ac:dyDescent="0.2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 s="12">
        <v>22</v>
      </c>
      <c r="M3662" t="b">
        <v>1</v>
      </c>
      <c r="N3662" t="s">
        <v>8269</v>
      </c>
      <c r="O3662" s="12">
        <f t="shared" si="228"/>
        <v>100</v>
      </c>
      <c r="P3662">
        <f t="shared" si="229"/>
        <v>11.36</v>
      </c>
      <c r="Q3662" t="s">
        <v>8314</v>
      </c>
      <c r="R3662" s="16">
        <f t="shared" si="230"/>
        <v>41971.881076388891</v>
      </c>
      <c r="S3662" s="17">
        <f t="shared" si="231"/>
        <v>41996.881076388891</v>
      </c>
    </row>
    <row r="3663" spans="1:19" ht="48" hidden="1" x14ac:dyDescent="0.2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 s="12">
        <v>36</v>
      </c>
      <c r="M3663" t="b">
        <v>1</v>
      </c>
      <c r="N3663" t="s">
        <v>8269</v>
      </c>
      <c r="O3663" s="12">
        <f t="shared" si="228"/>
        <v>111</v>
      </c>
      <c r="P3663">
        <f t="shared" si="229"/>
        <v>92.5</v>
      </c>
      <c r="Q3663" t="s">
        <v>8314</v>
      </c>
      <c r="R3663" s="16">
        <f t="shared" si="230"/>
        <v>42447.896666666667</v>
      </c>
      <c r="S3663" s="17">
        <f t="shared" si="231"/>
        <v>42470.166666666672</v>
      </c>
    </row>
    <row r="3664" spans="1:19" ht="48" hidden="1" x14ac:dyDescent="0.2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 s="12">
        <v>40</v>
      </c>
      <c r="M3664" t="b">
        <v>1</v>
      </c>
      <c r="N3664" t="s">
        <v>8269</v>
      </c>
      <c r="O3664" s="12">
        <f t="shared" si="228"/>
        <v>101</v>
      </c>
      <c r="P3664">
        <f t="shared" si="229"/>
        <v>202.85</v>
      </c>
      <c r="Q3664" t="s">
        <v>8314</v>
      </c>
      <c r="R3664" s="16">
        <f t="shared" si="230"/>
        <v>42064.220069444447</v>
      </c>
      <c r="S3664" s="17">
        <f t="shared" si="231"/>
        <v>42094.178402777776</v>
      </c>
    </row>
    <row r="3665" spans="1:19" ht="48" hidden="1" x14ac:dyDescent="0.2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 s="12">
        <v>9</v>
      </c>
      <c r="M3665" t="b">
        <v>1</v>
      </c>
      <c r="N3665" t="s">
        <v>8269</v>
      </c>
      <c r="O3665" s="12">
        <f t="shared" si="228"/>
        <v>104</v>
      </c>
      <c r="P3665">
        <f t="shared" si="229"/>
        <v>26</v>
      </c>
      <c r="Q3665" t="s">
        <v>8314</v>
      </c>
      <c r="R3665" s="16">
        <f t="shared" si="230"/>
        <v>42665.451736111107</v>
      </c>
      <c r="S3665" s="17">
        <f t="shared" si="231"/>
        <v>42725.493402777778</v>
      </c>
    </row>
    <row r="3666" spans="1:19" ht="48" hidden="1" x14ac:dyDescent="0.2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 s="12">
        <v>19</v>
      </c>
      <c r="M3666" t="b">
        <v>1</v>
      </c>
      <c r="N3666" t="s">
        <v>8269</v>
      </c>
      <c r="O3666" s="12">
        <f t="shared" si="228"/>
        <v>109</v>
      </c>
      <c r="P3666">
        <f t="shared" si="229"/>
        <v>46.05</v>
      </c>
      <c r="Q3666" t="s">
        <v>8314</v>
      </c>
      <c r="R3666" s="16">
        <f t="shared" si="230"/>
        <v>42523.248715277776</v>
      </c>
      <c r="S3666" s="17">
        <f t="shared" si="231"/>
        <v>42537.248715277776</v>
      </c>
    </row>
    <row r="3667" spans="1:19" ht="48" hidden="1" x14ac:dyDescent="0.2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 s="12">
        <v>14</v>
      </c>
      <c r="M3667" t="b">
        <v>1</v>
      </c>
      <c r="N3667" t="s">
        <v>8269</v>
      </c>
      <c r="O3667" s="12">
        <f t="shared" si="228"/>
        <v>115</v>
      </c>
      <c r="P3667">
        <f t="shared" si="229"/>
        <v>51</v>
      </c>
      <c r="Q3667" t="s">
        <v>8314</v>
      </c>
      <c r="R3667" s="16">
        <f t="shared" si="230"/>
        <v>42294.808124999996</v>
      </c>
      <c r="S3667" s="17">
        <f t="shared" si="231"/>
        <v>42305.829166666663</v>
      </c>
    </row>
    <row r="3668" spans="1:19" ht="16" hidden="1" x14ac:dyDescent="0.2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 s="12">
        <v>38</v>
      </c>
      <c r="M3668" t="b">
        <v>1</v>
      </c>
      <c r="N3668" t="s">
        <v>8269</v>
      </c>
      <c r="O3668" s="12">
        <f t="shared" si="228"/>
        <v>100</v>
      </c>
      <c r="P3668">
        <f t="shared" si="229"/>
        <v>31.58</v>
      </c>
      <c r="Q3668" t="s">
        <v>8314</v>
      </c>
      <c r="R3668" s="16">
        <f t="shared" si="230"/>
        <v>41822.90488425926</v>
      </c>
      <c r="S3668" s="17">
        <f t="shared" si="231"/>
        <v>41844.291666666664</v>
      </c>
    </row>
    <row r="3669" spans="1:19" ht="48" hidden="1" x14ac:dyDescent="0.2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 s="12">
        <v>58</v>
      </c>
      <c r="M3669" t="b">
        <v>1</v>
      </c>
      <c r="N3669" t="s">
        <v>8269</v>
      </c>
      <c r="O3669" s="12">
        <f t="shared" si="228"/>
        <v>103</v>
      </c>
      <c r="P3669">
        <f t="shared" si="229"/>
        <v>53.36</v>
      </c>
      <c r="Q3669" t="s">
        <v>8314</v>
      </c>
      <c r="R3669" s="16">
        <f t="shared" si="230"/>
        <v>42173.970127314817</v>
      </c>
      <c r="S3669" s="17">
        <f t="shared" si="231"/>
        <v>42203.970127314817</v>
      </c>
    </row>
    <row r="3670" spans="1:19" ht="48" hidden="1" x14ac:dyDescent="0.2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 s="12">
        <v>28</v>
      </c>
      <c r="M3670" t="b">
        <v>1</v>
      </c>
      <c r="N3670" t="s">
        <v>8269</v>
      </c>
      <c r="O3670" s="12">
        <f t="shared" si="228"/>
        <v>104</v>
      </c>
      <c r="P3670">
        <f t="shared" si="229"/>
        <v>36.96</v>
      </c>
      <c r="Q3670" t="s">
        <v>8314</v>
      </c>
      <c r="R3670" s="16">
        <f t="shared" si="230"/>
        <v>42185.556157407409</v>
      </c>
      <c r="S3670" s="17">
        <f t="shared" si="231"/>
        <v>42208.772916666669</v>
      </c>
    </row>
    <row r="3671" spans="1:19" ht="48" hidden="1" x14ac:dyDescent="0.2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 s="12">
        <v>17</v>
      </c>
      <c r="M3671" t="b">
        <v>1</v>
      </c>
      <c r="N3671" t="s">
        <v>8269</v>
      </c>
      <c r="O3671" s="12">
        <f t="shared" si="228"/>
        <v>138</v>
      </c>
      <c r="P3671">
        <f t="shared" si="229"/>
        <v>81.290000000000006</v>
      </c>
      <c r="Q3671" t="s">
        <v>8314</v>
      </c>
      <c r="R3671" s="16">
        <f t="shared" si="230"/>
        <v>42136.675196759257</v>
      </c>
      <c r="S3671" s="17">
        <f t="shared" si="231"/>
        <v>42166.675196759257</v>
      </c>
    </row>
    <row r="3672" spans="1:19" ht="48" hidden="1" x14ac:dyDescent="0.2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 s="12">
        <v>12</v>
      </c>
      <c r="M3672" t="b">
        <v>1</v>
      </c>
      <c r="N3672" t="s">
        <v>8269</v>
      </c>
      <c r="O3672" s="12">
        <f t="shared" si="228"/>
        <v>110</v>
      </c>
      <c r="P3672">
        <f t="shared" si="229"/>
        <v>20.079999999999998</v>
      </c>
      <c r="Q3672" t="s">
        <v>8314</v>
      </c>
      <c r="R3672" s="16">
        <f t="shared" si="230"/>
        <v>42142.514016203699</v>
      </c>
      <c r="S3672" s="17">
        <f t="shared" si="231"/>
        <v>42155.958333333328</v>
      </c>
    </row>
    <row r="3673" spans="1:19" ht="48" hidden="1" x14ac:dyDescent="0.2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 s="12">
        <v>40</v>
      </c>
      <c r="M3673" t="b">
        <v>1</v>
      </c>
      <c r="N3673" t="s">
        <v>8269</v>
      </c>
      <c r="O3673" s="12">
        <f t="shared" si="228"/>
        <v>101</v>
      </c>
      <c r="P3673">
        <f t="shared" si="229"/>
        <v>88.25</v>
      </c>
      <c r="Q3673" t="s">
        <v>8314</v>
      </c>
      <c r="R3673" s="16">
        <f t="shared" si="230"/>
        <v>41820.62809027778</v>
      </c>
      <c r="S3673" s="17">
        <f t="shared" si="231"/>
        <v>41841.165972222225</v>
      </c>
    </row>
    <row r="3674" spans="1:19" ht="48" hidden="1" x14ac:dyDescent="0.2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 s="12">
        <v>57</v>
      </c>
      <c r="M3674" t="b">
        <v>1</v>
      </c>
      <c r="N3674" t="s">
        <v>8269</v>
      </c>
      <c r="O3674" s="12">
        <f t="shared" si="228"/>
        <v>102</v>
      </c>
      <c r="P3674">
        <f t="shared" si="229"/>
        <v>53.44</v>
      </c>
      <c r="Q3674" t="s">
        <v>8314</v>
      </c>
      <c r="R3674" s="16">
        <f t="shared" si="230"/>
        <v>41878.946574074071</v>
      </c>
      <c r="S3674" s="17">
        <f t="shared" si="231"/>
        <v>41908.946574074071</v>
      </c>
    </row>
    <row r="3675" spans="1:19" ht="48" hidden="1" x14ac:dyDescent="0.2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 s="12">
        <v>114</v>
      </c>
      <c r="M3675" t="b">
        <v>1</v>
      </c>
      <c r="N3675" t="s">
        <v>8269</v>
      </c>
      <c r="O3675" s="12">
        <f t="shared" si="228"/>
        <v>114</v>
      </c>
      <c r="P3675">
        <f t="shared" si="229"/>
        <v>39.869999999999997</v>
      </c>
      <c r="Q3675" t="s">
        <v>8314</v>
      </c>
      <c r="R3675" s="16">
        <f t="shared" si="230"/>
        <v>41914.295104166667</v>
      </c>
      <c r="S3675" s="17">
        <f t="shared" si="231"/>
        <v>41948.536111111112</v>
      </c>
    </row>
    <row r="3676" spans="1:19" ht="48" hidden="1" x14ac:dyDescent="0.2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 s="12">
        <v>31</v>
      </c>
      <c r="M3676" t="b">
        <v>1</v>
      </c>
      <c r="N3676" t="s">
        <v>8269</v>
      </c>
      <c r="O3676" s="12">
        <f t="shared" si="228"/>
        <v>100</v>
      </c>
      <c r="P3676">
        <f t="shared" si="229"/>
        <v>145.16</v>
      </c>
      <c r="Q3676" t="s">
        <v>8314</v>
      </c>
      <c r="R3676" s="16">
        <f t="shared" si="230"/>
        <v>42556.873020833329</v>
      </c>
      <c r="S3676" s="17">
        <f t="shared" si="231"/>
        <v>42616.873020833329</v>
      </c>
    </row>
    <row r="3677" spans="1:19" ht="48" hidden="1" x14ac:dyDescent="0.2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 s="12">
        <v>3</v>
      </c>
      <c r="M3677" t="b">
        <v>1</v>
      </c>
      <c r="N3677" t="s">
        <v>8269</v>
      </c>
      <c r="O3677" s="12">
        <f t="shared" si="228"/>
        <v>140</v>
      </c>
      <c r="P3677">
        <f t="shared" si="229"/>
        <v>23.33</v>
      </c>
      <c r="Q3677" t="s">
        <v>8314</v>
      </c>
      <c r="R3677" s="16">
        <f t="shared" si="230"/>
        <v>42493.597013888888</v>
      </c>
      <c r="S3677" s="17">
        <f t="shared" si="231"/>
        <v>42505.958333333328</v>
      </c>
    </row>
    <row r="3678" spans="1:19" ht="48" hidden="1" x14ac:dyDescent="0.2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 s="12">
        <v>16</v>
      </c>
      <c r="M3678" t="b">
        <v>1</v>
      </c>
      <c r="N3678" t="s">
        <v>8269</v>
      </c>
      <c r="O3678" s="12">
        <f t="shared" si="228"/>
        <v>129</v>
      </c>
      <c r="P3678">
        <f t="shared" si="229"/>
        <v>64.38</v>
      </c>
      <c r="Q3678" t="s">
        <v>8314</v>
      </c>
      <c r="R3678" s="16">
        <f t="shared" si="230"/>
        <v>41876.815787037034</v>
      </c>
      <c r="S3678" s="17">
        <f t="shared" si="231"/>
        <v>41894.815787037034</v>
      </c>
    </row>
    <row r="3679" spans="1:19" ht="32" hidden="1" x14ac:dyDescent="0.2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 s="12">
        <v>199</v>
      </c>
      <c r="M3679" t="b">
        <v>1</v>
      </c>
      <c r="N3679" t="s">
        <v>8269</v>
      </c>
      <c r="O3679" s="12">
        <f t="shared" si="228"/>
        <v>103</v>
      </c>
      <c r="P3679">
        <f t="shared" si="229"/>
        <v>62.05</v>
      </c>
      <c r="Q3679" t="s">
        <v>8314</v>
      </c>
      <c r="R3679" s="16">
        <f t="shared" si="230"/>
        <v>41802.574282407404</v>
      </c>
      <c r="S3679" s="17">
        <f t="shared" si="231"/>
        <v>41823.165972222225</v>
      </c>
    </row>
    <row r="3680" spans="1:19" ht="32" hidden="1" x14ac:dyDescent="0.2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 s="12">
        <v>31</v>
      </c>
      <c r="M3680" t="b">
        <v>1</v>
      </c>
      <c r="N3680" t="s">
        <v>8269</v>
      </c>
      <c r="O3680" s="12">
        <f t="shared" si="228"/>
        <v>103</v>
      </c>
      <c r="P3680">
        <f t="shared" si="229"/>
        <v>66.13</v>
      </c>
      <c r="Q3680" t="s">
        <v>8314</v>
      </c>
      <c r="R3680" s="16">
        <f t="shared" si="230"/>
        <v>42120.531226851846</v>
      </c>
      <c r="S3680" s="17">
        <f t="shared" si="231"/>
        <v>42155.531226851846</v>
      </c>
    </row>
    <row r="3681" spans="1:19" ht="48" hidden="1" x14ac:dyDescent="0.2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 s="12">
        <v>30</v>
      </c>
      <c r="M3681" t="b">
        <v>1</v>
      </c>
      <c r="N3681" t="s">
        <v>8269</v>
      </c>
      <c r="O3681" s="12">
        <f t="shared" si="228"/>
        <v>110</v>
      </c>
      <c r="P3681">
        <f t="shared" si="229"/>
        <v>73.400000000000006</v>
      </c>
      <c r="Q3681" t="s">
        <v>8314</v>
      </c>
      <c r="R3681" s="16">
        <f t="shared" si="230"/>
        <v>41786.761354166665</v>
      </c>
      <c r="S3681" s="17">
        <f t="shared" si="231"/>
        <v>41821.207638888889</v>
      </c>
    </row>
    <row r="3682" spans="1:19" ht="32" hidden="1" x14ac:dyDescent="0.2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 s="12">
        <v>34</v>
      </c>
      <c r="M3682" t="b">
        <v>1</v>
      </c>
      <c r="N3682" t="s">
        <v>8269</v>
      </c>
      <c r="O3682" s="12">
        <f t="shared" si="228"/>
        <v>113</v>
      </c>
      <c r="P3682">
        <f t="shared" si="229"/>
        <v>99.5</v>
      </c>
      <c r="Q3682" t="s">
        <v>8314</v>
      </c>
      <c r="R3682" s="16">
        <f t="shared" si="230"/>
        <v>42627.454097222217</v>
      </c>
      <c r="S3682" s="17">
        <f t="shared" si="231"/>
        <v>42648.454097222217</v>
      </c>
    </row>
    <row r="3683" spans="1:19" ht="64" hidden="1" x14ac:dyDescent="0.2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 s="12">
        <v>18</v>
      </c>
      <c r="M3683" t="b">
        <v>1</v>
      </c>
      <c r="N3683" t="s">
        <v>8269</v>
      </c>
      <c r="O3683" s="12">
        <f t="shared" si="228"/>
        <v>112</v>
      </c>
      <c r="P3683">
        <f t="shared" si="229"/>
        <v>62.17</v>
      </c>
      <c r="Q3683" t="s">
        <v>8314</v>
      </c>
      <c r="R3683" s="16">
        <f t="shared" si="230"/>
        <v>42374.651504629626</v>
      </c>
      <c r="S3683" s="17">
        <f t="shared" si="231"/>
        <v>42384.651504629626</v>
      </c>
    </row>
    <row r="3684" spans="1:19" ht="48" hidden="1" x14ac:dyDescent="0.2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 s="12">
        <v>67</v>
      </c>
      <c r="M3684" t="b">
        <v>1</v>
      </c>
      <c r="N3684" t="s">
        <v>8269</v>
      </c>
      <c r="O3684" s="12">
        <f t="shared" si="228"/>
        <v>139</v>
      </c>
      <c r="P3684">
        <f t="shared" si="229"/>
        <v>62.33</v>
      </c>
      <c r="Q3684" t="s">
        <v>8314</v>
      </c>
      <c r="R3684" s="16">
        <f t="shared" si="230"/>
        <v>41772.685393518521</v>
      </c>
      <c r="S3684" s="17">
        <f t="shared" si="231"/>
        <v>41806.290972222225</v>
      </c>
    </row>
    <row r="3685" spans="1:19" ht="48" hidden="1" x14ac:dyDescent="0.2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 s="12">
        <v>66</v>
      </c>
      <c r="M3685" t="b">
        <v>1</v>
      </c>
      <c r="N3685" t="s">
        <v>8269</v>
      </c>
      <c r="O3685" s="12">
        <f t="shared" si="228"/>
        <v>111</v>
      </c>
      <c r="P3685">
        <f t="shared" si="229"/>
        <v>58.79</v>
      </c>
      <c r="Q3685" t="s">
        <v>8314</v>
      </c>
      <c r="R3685" s="16">
        <f t="shared" si="230"/>
        <v>42633.116851851853</v>
      </c>
      <c r="S3685" s="17">
        <f t="shared" si="231"/>
        <v>42663.116851851853</v>
      </c>
    </row>
    <row r="3686" spans="1:19" ht="48" hidden="1" x14ac:dyDescent="0.2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 s="12">
        <v>23</v>
      </c>
      <c r="M3686" t="b">
        <v>1</v>
      </c>
      <c r="N3686" t="s">
        <v>8269</v>
      </c>
      <c r="O3686" s="12">
        <f t="shared" si="228"/>
        <v>139</v>
      </c>
      <c r="P3686">
        <f t="shared" si="229"/>
        <v>45.35</v>
      </c>
      <c r="Q3686" t="s">
        <v>8314</v>
      </c>
      <c r="R3686" s="16">
        <f t="shared" si="230"/>
        <v>42219.180393518516</v>
      </c>
      <c r="S3686" s="17">
        <f t="shared" si="231"/>
        <v>42249.180393518516</v>
      </c>
    </row>
    <row r="3687" spans="1:19" ht="48" hidden="1" x14ac:dyDescent="0.2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 s="12">
        <v>126</v>
      </c>
      <c r="M3687" t="b">
        <v>1</v>
      </c>
      <c r="N3687" t="s">
        <v>8269</v>
      </c>
      <c r="O3687" s="12">
        <f t="shared" si="228"/>
        <v>106</v>
      </c>
      <c r="P3687">
        <f t="shared" si="229"/>
        <v>41.94</v>
      </c>
      <c r="Q3687" t="s">
        <v>8314</v>
      </c>
      <c r="R3687" s="16">
        <f t="shared" si="230"/>
        <v>41753.593275462961</v>
      </c>
      <c r="S3687" s="17">
        <f t="shared" si="231"/>
        <v>41778.875</v>
      </c>
    </row>
    <row r="3688" spans="1:19" ht="48" hidden="1" x14ac:dyDescent="0.2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 s="12">
        <v>6</v>
      </c>
      <c r="M3688" t="b">
        <v>1</v>
      </c>
      <c r="N3688" t="s">
        <v>8269</v>
      </c>
      <c r="O3688" s="12">
        <f t="shared" si="228"/>
        <v>101</v>
      </c>
      <c r="P3688">
        <f t="shared" si="229"/>
        <v>59.17</v>
      </c>
      <c r="Q3688" t="s">
        <v>8314</v>
      </c>
      <c r="R3688" s="16">
        <f t="shared" si="230"/>
        <v>42230.662731481483</v>
      </c>
      <c r="S3688" s="17">
        <f t="shared" si="231"/>
        <v>42245.165972222225</v>
      </c>
    </row>
    <row r="3689" spans="1:19" ht="48" hidden="1" x14ac:dyDescent="0.2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 s="12">
        <v>25</v>
      </c>
      <c r="M3689" t="b">
        <v>1</v>
      </c>
      <c r="N3689" t="s">
        <v>8269</v>
      </c>
      <c r="O3689" s="12">
        <f t="shared" si="228"/>
        <v>100</v>
      </c>
      <c r="P3689">
        <f t="shared" si="229"/>
        <v>200.49</v>
      </c>
      <c r="Q3689" t="s">
        <v>8314</v>
      </c>
      <c r="R3689" s="16">
        <f t="shared" si="230"/>
        <v>41787.218229166669</v>
      </c>
      <c r="S3689" s="17">
        <f t="shared" si="231"/>
        <v>41817.218229166669</v>
      </c>
    </row>
    <row r="3690" spans="1:19" ht="48" hidden="1" x14ac:dyDescent="0.2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 s="12">
        <v>39</v>
      </c>
      <c r="M3690" t="b">
        <v>1</v>
      </c>
      <c r="N3690" t="s">
        <v>8269</v>
      </c>
      <c r="O3690" s="12">
        <f t="shared" si="228"/>
        <v>109</v>
      </c>
      <c r="P3690">
        <f t="shared" si="229"/>
        <v>83.97</v>
      </c>
      <c r="Q3690" t="s">
        <v>8314</v>
      </c>
      <c r="R3690" s="16">
        <f t="shared" si="230"/>
        <v>41829.787083333329</v>
      </c>
      <c r="S3690" s="17">
        <f t="shared" si="231"/>
        <v>41859.787083333329</v>
      </c>
    </row>
    <row r="3691" spans="1:19" ht="48" hidden="1" x14ac:dyDescent="0.2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 s="12">
        <v>62</v>
      </c>
      <c r="M3691" t="b">
        <v>1</v>
      </c>
      <c r="N3691" t="s">
        <v>8269</v>
      </c>
      <c r="O3691" s="12">
        <f t="shared" si="228"/>
        <v>118</v>
      </c>
      <c r="P3691">
        <f t="shared" si="229"/>
        <v>57.26</v>
      </c>
      <c r="Q3691" t="s">
        <v>8314</v>
      </c>
      <c r="R3691" s="16">
        <f t="shared" si="230"/>
        <v>42147.826840277776</v>
      </c>
      <c r="S3691" s="17">
        <f t="shared" si="231"/>
        <v>42176.934027777781</v>
      </c>
    </row>
    <row r="3692" spans="1:19" ht="48" hidden="1" x14ac:dyDescent="0.2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 s="12">
        <v>31</v>
      </c>
      <c r="M3692" t="b">
        <v>1</v>
      </c>
      <c r="N3692" t="s">
        <v>8269</v>
      </c>
      <c r="O3692" s="12">
        <f t="shared" si="228"/>
        <v>120</v>
      </c>
      <c r="P3692">
        <f t="shared" si="229"/>
        <v>58.06</v>
      </c>
      <c r="Q3692" t="s">
        <v>8314</v>
      </c>
      <c r="R3692" s="16">
        <f t="shared" si="230"/>
        <v>41940.598182870373</v>
      </c>
      <c r="S3692" s="17">
        <f t="shared" si="231"/>
        <v>41970.639849537038</v>
      </c>
    </row>
    <row r="3693" spans="1:19" ht="32" hidden="1" x14ac:dyDescent="0.2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 s="12">
        <v>274</v>
      </c>
      <c r="M3693" t="b">
        <v>1</v>
      </c>
      <c r="N3693" t="s">
        <v>8269</v>
      </c>
      <c r="O3693" s="12">
        <f t="shared" si="228"/>
        <v>128</v>
      </c>
      <c r="P3693">
        <f t="shared" si="229"/>
        <v>186.8</v>
      </c>
      <c r="Q3693" t="s">
        <v>8314</v>
      </c>
      <c r="R3693" s="16">
        <f t="shared" si="230"/>
        <v>42020.700567129628</v>
      </c>
      <c r="S3693" s="17">
        <f t="shared" si="231"/>
        <v>42065.207638888889</v>
      </c>
    </row>
    <row r="3694" spans="1:19" ht="32" hidden="1" x14ac:dyDescent="0.2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 s="12">
        <v>17</v>
      </c>
      <c r="M3694" t="b">
        <v>1</v>
      </c>
      <c r="N3694" t="s">
        <v>8269</v>
      </c>
      <c r="O3694" s="12">
        <f t="shared" si="228"/>
        <v>126</v>
      </c>
      <c r="P3694">
        <f t="shared" si="229"/>
        <v>74.12</v>
      </c>
      <c r="Q3694" t="s">
        <v>8314</v>
      </c>
      <c r="R3694" s="16">
        <f t="shared" si="230"/>
        <v>41891.96503472222</v>
      </c>
      <c r="S3694" s="17">
        <f t="shared" si="231"/>
        <v>41901</v>
      </c>
    </row>
    <row r="3695" spans="1:19" ht="48" hidden="1" x14ac:dyDescent="0.2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 s="12">
        <v>14</v>
      </c>
      <c r="M3695" t="b">
        <v>1</v>
      </c>
      <c r="N3695" t="s">
        <v>8269</v>
      </c>
      <c r="O3695" s="12">
        <f t="shared" si="228"/>
        <v>129</v>
      </c>
      <c r="P3695">
        <f t="shared" si="229"/>
        <v>30.71</v>
      </c>
      <c r="Q3695" t="s">
        <v>8314</v>
      </c>
      <c r="R3695" s="16">
        <f t="shared" si="230"/>
        <v>42309.191307870366</v>
      </c>
      <c r="S3695" s="17">
        <f t="shared" si="231"/>
        <v>42338.9375</v>
      </c>
    </row>
    <row r="3696" spans="1:19" ht="48" hidden="1" x14ac:dyDescent="0.2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 s="12">
        <v>60</v>
      </c>
      <c r="M3696" t="b">
        <v>1</v>
      </c>
      <c r="N3696" t="s">
        <v>8269</v>
      </c>
      <c r="O3696" s="12">
        <f t="shared" si="228"/>
        <v>107</v>
      </c>
      <c r="P3696">
        <f t="shared" si="229"/>
        <v>62.67</v>
      </c>
      <c r="Q3696" t="s">
        <v>8314</v>
      </c>
      <c r="R3696" s="16">
        <f t="shared" si="230"/>
        <v>42490.133877314816</v>
      </c>
      <c r="S3696" s="17">
        <f t="shared" si="231"/>
        <v>42527.083333333328</v>
      </c>
    </row>
    <row r="3697" spans="1:19" ht="64" hidden="1" x14ac:dyDescent="0.2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 s="12">
        <v>33</v>
      </c>
      <c r="M3697" t="b">
        <v>1</v>
      </c>
      <c r="N3697" t="s">
        <v>8269</v>
      </c>
      <c r="O3697" s="12">
        <f t="shared" si="228"/>
        <v>100</v>
      </c>
      <c r="P3697">
        <f t="shared" si="229"/>
        <v>121.36</v>
      </c>
      <c r="Q3697" t="s">
        <v>8314</v>
      </c>
      <c r="R3697" s="16">
        <f t="shared" si="230"/>
        <v>41995.870486111111</v>
      </c>
      <c r="S3697" s="17">
        <f t="shared" si="231"/>
        <v>42015.870486111111</v>
      </c>
    </row>
    <row r="3698" spans="1:19" ht="48" hidden="1" x14ac:dyDescent="0.2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 s="12">
        <v>78</v>
      </c>
      <c r="M3698" t="b">
        <v>1</v>
      </c>
      <c r="N3698" t="s">
        <v>8269</v>
      </c>
      <c r="O3698" s="12">
        <f t="shared" si="228"/>
        <v>155</v>
      </c>
      <c r="P3698">
        <f t="shared" si="229"/>
        <v>39.74</v>
      </c>
      <c r="Q3698" t="s">
        <v>8314</v>
      </c>
      <c r="R3698" s="16">
        <f t="shared" si="230"/>
        <v>41988.617083333331</v>
      </c>
      <c r="S3698" s="17">
        <f t="shared" si="231"/>
        <v>42048.617083333331</v>
      </c>
    </row>
    <row r="3699" spans="1:19" ht="48" hidden="1" x14ac:dyDescent="0.2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 s="12">
        <v>30</v>
      </c>
      <c r="M3699" t="b">
        <v>1</v>
      </c>
      <c r="N3699" t="s">
        <v>8269</v>
      </c>
      <c r="O3699" s="12">
        <f t="shared" si="228"/>
        <v>108</v>
      </c>
      <c r="P3699">
        <f t="shared" si="229"/>
        <v>72</v>
      </c>
      <c r="Q3699" t="s">
        <v>8314</v>
      </c>
      <c r="R3699" s="16">
        <f t="shared" si="230"/>
        <v>42479.465833333335</v>
      </c>
      <c r="S3699" s="17">
        <f t="shared" si="231"/>
        <v>42500.465833333335</v>
      </c>
    </row>
    <row r="3700" spans="1:19" ht="32" hidden="1" x14ac:dyDescent="0.2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 s="12">
        <v>136</v>
      </c>
      <c r="M3700" t="b">
        <v>1</v>
      </c>
      <c r="N3700" t="s">
        <v>8269</v>
      </c>
      <c r="O3700" s="12">
        <f t="shared" si="228"/>
        <v>111</v>
      </c>
      <c r="P3700">
        <f t="shared" si="229"/>
        <v>40.630000000000003</v>
      </c>
      <c r="Q3700" t="s">
        <v>8314</v>
      </c>
      <c r="R3700" s="16">
        <f t="shared" si="230"/>
        <v>42401.806562500002</v>
      </c>
      <c r="S3700" s="17">
        <f t="shared" si="231"/>
        <v>42431.806562500002</v>
      </c>
    </row>
    <row r="3701" spans="1:19" ht="48" hidden="1" x14ac:dyDescent="0.2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 s="12">
        <v>40</v>
      </c>
      <c r="M3701" t="b">
        <v>1</v>
      </c>
      <c r="N3701" t="s">
        <v>8269</v>
      </c>
      <c r="O3701" s="12">
        <f t="shared" si="228"/>
        <v>101</v>
      </c>
      <c r="P3701">
        <f t="shared" si="229"/>
        <v>63</v>
      </c>
      <c r="Q3701" t="s">
        <v>8314</v>
      </c>
      <c r="R3701" s="16">
        <f t="shared" si="230"/>
        <v>41897.602037037039</v>
      </c>
      <c r="S3701" s="17">
        <f t="shared" si="231"/>
        <v>41927.602037037039</v>
      </c>
    </row>
    <row r="3702" spans="1:19" ht="32" hidden="1" x14ac:dyDescent="0.2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 s="12">
        <v>18</v>
      </c>
      <c r="M3702" t="b">
        <v>1</v>
      </c>
      <c r="N3702" t="s">
        <v>8269</v>
      </c>
      <c r="O3702" s="12">
        <f t="shared" si="228"/>
        <v>121</v>
      </c>
      <c r="P3702">
        <f t="shared" si="229"/>
        <v>33.67</v>
      </c>
      <c r="Q3702" t="s">
        <v>8314</v>
      </c>
      <c r="R3702" s="16">
        <f t="shared" si="230"/>
        <v>41882.585648148146</v>
      </c>
      <c r="S3702" s="17">
        <f t="shared" si="231"/>
        <v>41912.666666666664</v>
      </c>
    </row>
    <row r="3703" spans="1:19" ht="48" hidden="1" x14ac:dyDescent="0.2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 s="12">
        <v>39</v>
      </c>
      <c r="M3703" t="b">
        <v>1</v>
      </c>
      <c r="N3703" t="s">
        <v>8269</v>
      </c>
      <c r="O3703" s="12">
        <f t="shared" si="228"/>
        <v>100</v>
      </c>
      <c r="P3703">
        <f t="shared" si="229"/>
        <v>38.590000000000003</v>
      </c>
      <c r="Q3703" t="s">
        <v>8314</v>
      </c>
      <c r="R3703" s="16">
        <f t="shared" si="230"/>
        <v>42129.541585648149</v>
      </c>
      <c r="S3703" s="17">
        <f t="shared" si="231"/>
        <v>42159.541585648149</v>
      </c>
    </row>
    <row r="3704" spans="1:19" ht="48" hidden="1" x14ac:dyDescent="0.2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 s="12">
        <v>21</v>
      </c>
      <c r="M3704" t="b">
        <v>1</v>
      </c>
      <c r="N3704" t="s">
        <v>8269</v>
      </c>
      <c r="O3704" s="12">
        <f t="shared" si="228"/>
        <v>109</v>
      </c>
      <c r="P3704">
        <f t="shared" si="229"/>
        <v>155.94999999999999</v>
      </c>
      <c r="Q3704" t="s">
        <v>8314</v>
      </c>
      <c r="R3704" s="16">
        <f t="shared" si="230"/>
        <v>42524.53800925926</v>
      </c>
      <c r="S3704" s="17">
        <f t="shared" si="231"/>
        <v>42561.957638888889</v>
      </c>
    </row>
    <row r="3705" spans="1:19" ht="48" hidden="1" x14ac:dyDescent="0.2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 s="12">
        <v>30</v>
      </c>
      <c r="M3705" t="b">
        <v>1</v>
      </c>
      <c r="N3705" t="s">
        <v>8269</v>
      </c>
      <c r="O3705" s="12">
        <f t="shared" si="228"/>
        <v>123</v>
      </c>
      <c r="P3705">
        <f t="shared" si="229"/>
        <v>43.2</v>
      </c>
      <c r="Q3705" t="s">
        <v>8314</v>
      </c>
      <c r="R3705" s="16">
        <f t="shared" si="230"/>
        <v>42556.504490740743</v>
      </c>
      <c r="S3705" s="17">
        <f t="shared" si="231"/>
        <v>42595.290972222225</v>
      </c>
    </row>
    <row r="3706" spans="1:19" ht="48" hidden="1" x14ac:dyDescent="0.2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 s="12">
        <v>27</v>
      </c>
      <c r="M3706" t="b">
        <v>1</v>
      </c>
      <c r="N3706" t="s">
        <v>8269</v>
      </c>
      <c r="O3706" s="12">
        <f t="shared" si="228"/>
        <v>136</v>
      </c>
      <c r="P3706">
        <f t="shared" si="229"/>
        <v>15.15</v>
      </c>
      <c r="Q3706" t="s">
        <v>8314</v>
      </c>
      <c r="R3706" s="16">
        <f t="shared" si="230"/>
        <v>42461.689745370371</v>
      </c>
      <c r="S3706" s="17">
        <f t="shared" si="231"/>
        <v>42521.689745370371</v>
      </c>
    </row>
    <row r="3707" spans="1:19" ht="48" hidden="1" x14ac:dyDescent="0.2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 s="12">
        <v>35</v>
      </c>
      <c r="M3707" t="b">
        <v>1</v>
      </c>
      <c r="N3707" t="s">
        <v>8269</v>
      </c>
      <c r="O3707" s="12">
        <f t="shared" si="228"/>
        <v>103</v>
      </c>
      <c r="P3707">
        <f t="shared" si="229"/>
        <v>83.57</v>
      </c>
      <c r="Q3707" t="s">
        <v>8314</v>
      </c>
      <c r="R3707" s="16">
        <f t="shared" si="230"/>
        <v>41792.542986111112</v>
      </c>
      <c r="S3707" s="17">
        <f t="shared" si="231"/>
        <v>41813.75</v>
      </c>
    </row>
    <row r="3708" spans="1:19" ht="48" hidden="1" x14ac:dyDescent="0.2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 s="12">
        <v>13</v>
      </c>
      <c r="M3708" t="b">
        <v>1</v>
      </c>
      <c r="N3708" t="s">
        <v>8269</v>
      </c>
      <c r="O3708" s="12">
        <f t="shared" si="228"/>
        <v>121</v>
      </c>
      <c r="P3708">
        <f t="shared" si="229"/>
        <v>140</v>
      </c>
      <c r="Q3708" t="s">
        <v>8314</v>
      </c>
      <c r="R3708" s="16">
        <f t="shared" si="230"/>
        <v>41879.913761574076</v>
      </c>
      <c r="S3708" s="17">
        <f t="shared" si="231"/>
        <v>41894.913761574076</v>
      </c>
    </row>
    <row r="3709" spans="1:19" ht="32" hidden="1" x14ac:dyDescent="0.2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 s="12">
        <v>23</v>
      </c>
      <c r="M3709" t="b">
        <v>1</v>
      </c>
      <c r="N3709" t="s">
        <v>8269</v>
      </c>
      <c r="O3709" s="12">
        <f t="shared" si="228"/>
        <v>186</v>
      </c>
      <c r="P3709">
        <f t="shared" si="229"/>
        <v>80.87</v>
      </c>
      <c r="Q3709" t="s">
        <v>8314</v>
      </c>
      <c r="R3709" s="16">
        <f t="shared" si="230"/>
        <v>42552.048356481479</v>
      </c>
      <c r="S3709" s="17">
        <f t="shared" si="231"/>
        <v>42573.226388888885</v>
      </c>
    </row>
    <row r="3710" spans="1:19" ht="48" hidden="1" x14ac:dyDescent="0.2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 s="12">
        <v>39</v>
      </c>
      <c r="M3710" t="b">
        <v>1</v>
      </c>
      <c r="N3710" t="s">
        <v>8269</v>
      </c>
      <c r="O3710" s="12">
        <f t="shared" si="228"/>
        <v>300</v>
      </c>
      <c r="P3710">
        <f t="shared" si="229"/>
        <v>53.85</v>
      </c>
      <c r="Q3710" t="s">
        <v>8314</v>
      </c>
      <c r="R3710" s="16">
        <f t="shared" si="230"/>
        <v>41810.142199074071</v>
      </c>
      <c r="S3710" s="17">
        <f t="shared" si="231"/>
        <v>41824.142199074071</v>
      </c>
    </row>
    <row r="3711" spans="1:19" ht="48" hidden="1" x14ac:dyDescent="0.2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 s="12">
        <v>35</v>
      </c>
      <c r="M3711" t="b">
        <v>1</v>
      </c>
      <c r="N3711" t="s">
        <v>8269</v>
      </c>
      <c r="O3711" s="12">
        <f t="shared" si="228"/>
        <v>108</v>
      </c>
      <c r="P3711">
        <f t="shared" si="229"/>
        <v>30.93</v>
      </c>
      <c r="Q3711" t="s">
        <v>8314</v>
      </c>
      <c r="R3711" s="16">
        <f t="shared" si="230"/>
        <v>41785.707708333335</v>
      </c>
      <c r="S3711" s="17">
        <f t="shared" si="231"/>
        <v>41815.707708333335</v>
      </c>
    </row>
    <row r="3712" spans="1:19" ht="32" hidden="1" x14ac:dyDescent="0.2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 s="12">
        <v>27</v>
      </c>
      <c r="M3712" t="b">
        <v>1</v>
      </c>
      <c r="N3712" t="s">
        <v>8269</v>
      </c>
      <c r="O3712" s="12">
        <f t="shared" si="228"/>
        <v>141</v>
      </c>
      <c r="P3712">
        <f t="shared" si="229"/>
        <v>67.959999999999994</v>
      </c>
      <c r="Q3712" t="s">
        <v>8314</v>
      </c>
      <c r="R3712" s="16">
        <f t="shared" si="230"/>
        <v>42072.576249999998</v>
      </c>
      <c r="S3712" s="17">
        <f t="shared" si="231"/>
        <v>42097.576249999998</v>
      </c>
    </row>
    <row r="3713" spans="1:19" ht="32" hidden="1" x14ac:dyDescent="0.2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 s="12">
        <v>21</v>
      </c>
      <c r="M3713" t="b">
        <v>1</v>
      </c>
      <c r="N3713" t="s">
        <v>8269</v>
      </c>
      <c r="O3713" s="12">
        <f t="shared" si="228"/>
        <v>114</v>
      </c>
      <c r="P3713">
        <f t="shared" si="229"/>
        <v>27.14</v>
      </c>
      <c r="Q3713" t="s">
        <v>8314</v>
      </c>
      <c r="R3713" s="16">
        <f t="shared" si="230"/>
        <v>41779.724224537036</v>
      </c>
      <c r="S3713" s="17">
        <f t="shared" si="231"/>
        <v>41805.666666666664</v>
      </c>
    </row>
    <row r="3714" spans="1:19" ht="48" hidden="1" x14ac:dyDescent="0.2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 s="12">
        <v>104</v>
      </c>
      <c r="M3714" t="b">
        <v>1</v>
      </c>
      <c r="N3714" t="s">
        <v>8269</v>
      </c>
      <c r="O3714" s="12">
        <f t="shared" ref="O3714:O3777" si="232">ROUND(E3714/D3714*100,0)</f>
        <v>154</v>
      </c>
      <c r="P3714">
        <f t="shared" si="229"/>
        <v>110.87</v>
      </c>
      <c r="Q3714" t="s">
        <v>8314</v>
      </c>
      <c r="R3714" s="16">
        <f t="shared" si="230"/>
        <v>42134.172071759262</v>
      </c>
      <c r="S3714" s="17">
        <f t="shared" si="231"/>
        <v>42155.290972222225</v>
      </c>
    </row>
    <row r="3715" spans="1:19" ht="48" hidden="1" x14ac:dyDescent="0.2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 s="12">
        <v>19</v>
      </c>
      <c r="M3715" t="b">
        <v>1</v>
      </c>
      <c r="N3715" t="s">
        <v>8269</v>
      </c>
      <c r="O3715" s="12">
        <f t="shared" si="232"/>
        <v>102</v>
      </c>
      <c r="P3715">
        <f t="shared" ref="P3715:P3778" si="233">IFERROR(ROUND(E3715/L3715,2),0)</f>
        <v>106.84</v>
      </c>
      <c r="Q3715" t="s">
        <v>8314</v>
      </c>
      <c r="R3715" s="16">
        <f t="shared" ref="R3715:R3778" si="234">(((J3715/60)/60)/24)+DATE(1970,1,1)</f>
        <v>42505.738032407404</v>
      </c>
      <c r="S3715" s="17">
        <f t="shared" ref="S3715:S3778" si="235">(((I3715/60)/60)/24)+DATE(1970,1,1)</f>
        <v>42525.738032407404</v>
      </c>
    </row>
    <row r="3716" spans="1:19" ht="48" hidden="1" x14ac:dyDescent="0.2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 s="12">
        <v>97</v>
      </c>
      <c r="M3716" t="b">
        <v>1</v>
      </c>
      <c r="N3716" t="s">
        <v>8269</v>
      </c>
      <c r="O3716" s="12">
        <f t="shared" si="232"/>
        <v>102</v>
      </c>
      <c r="P3716">
        <f t="shared" si="233"/>
        <v>105.52</v>
      </c>
      <c r="Q3716" t="s">
        <v>8314</v>
      </c>
      <c r="R3716" s="16">
        <f t="shared" si="234"/>
        <v>42118.556331018524</v>
      </c>
      <c r="S3716" s="17">
        <f t="shared" si="235"/>
        <v>42150.165972222225</v>
      </c>
    </row>
    <row r="3717" spans="1:19" ht="48" hidden="1" x14ac:dyDescent="0.2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 s="12">
        <v>27</v>
      </c>
      <c r="M3717" t="b">
        <v>1</v>
      </c>
      <c r="N3717" t="s">
        <v>8269</v>
      </c>
      <c r="O3717" s="12">
        <f t="shared" si="232"/>
        <v>103</v>
      </c>
      <c r="P3717">
        <f t="shared" si="233"/>
        <v>132.96</v>
      </c>
      <c r="Q3717" t="s">
        <v>8314</v>
      </c>
      <c r="R3717" s="16">
        <f t="shared" si="234"/>
        <v>42036.995590277773</v>
      </c>
      <c r="S3717" s="17">
        <f t="shared" si="235"/>
        <v>42094.536111111112</v>
      </c>
    </row>
    <row r="3718" spans="1:19" ht="48" hidden="1" x14ac:dyDescent="0.2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 s="12">
        <v>24</v>
      </c>
      <c r="M3718" t="b">
        <v>1</v>
      </c>
      <c r="N3718" t="s">
        <v>8269</v>
      </c>
      <c r="O3718" s="12">
        <f t="shared" si="232"/>
        <v>156</v>
      </c>
      <c r="P3718">
        <f t="shared" si="233"/>
        <v>51.92</v>
      </c>
      <c r="Q3718" t="s">
        <v>8314</v>
      </c>
      <c r="R3718" s="16">
        <f t="shared" si="234"/>
        <v>42360.887835648144</v>
      </c>
      <c r="S3718" s="17">
        <f t="shared" si="235"/>
        <v>42390.887835648144</v>
      </c>
    </row>
    <row r="3719" spans="1:19" ht="48" hidden="1" x14ac:dyDescent="0.2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 s="12">
        <v>13</v>
      </c>
      <c r="M3719" t="b">
        <v>1</v>
      </c>
      <c r="N3719" t="s">
        <v>8269</v>
      </c>
      <c r="O3719" s="12">
        <f t="shared" si="232"/>
        <v>101</v>
      </c>
      <c r="P3719">
        <f t="shared" si="233"/>
        <v>310</v>
      </c>
      <c r="Q3719" t="s">
        <v>8314</v>
      </c>
      <c r="R3719" s="16">
        <f t="shared" si="234"/>
        <v>42102.866307870368</v>
      </c>
      <c r="S3719" s="17">
        <f t="shared" si="235"/>
        <v>42133.866307870368</v>
      </c>
    </row>
    <row r="3720" spans="1:19" ht="48" hidden="1" x14ac:dyDescent="0.2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 s="12">
        <v>46</v>
      </c>
      <c r="M3720" t="b">
        <v>1</v>
      </c>
      <c r="N3720" t="s">
        <v>8269</v>
      </c>
      <c r="O3720" s="12">
        <f t="shared" si="232"/>
        <v>239</v>
      </c>
      <c r="P3720">
        <f t="shared" si="233"/>
        <v>26.02</v>
      </c>
      <c r="Q3720" t="s">
        <v>8314</v>
      </c>
      <c r="R3720" s="16">
        <f t="shared" si="234"/>
        <v>42032.716145833328</v>
      </c>
      <c r="S3720" s="17">
        <f t="shared" si="235"/>
        <v>42062.716145833328</v>
      </c>
    </row>
    <row r="3721" spans="1:19" ht="32" hidden="1" x14ac:dyDescent="0.2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 s="12">
        <v>4</v>
      </c>
      <c r="M3721" t="b">
        <v>1</v>
      </c>
      <c r="N3721" t="s">
        <v>8269</v>
      </c>
      <c r="O3721" s="12">
        <f t="shared" si="232"/>
        <v>210</v>
      </c>
      <c r="P3721">
        <f t="shared" si="233"/>
        <v>105</v>
      </c>
      <c r="Q3721" t="s">
        <v>8314</v>
      </c>
      <c r="R3721" s="16">
        <f t="shared" si="234"/>
        <v>42147.729930555557</v>
      </c>
      <c r="S3721" s="17">
        <f t="shared" si="235"/>
        <v>42177.729930555557</v>
      </c>
    </row>
    <row r="3722" spans="1:19" ht="32" hidden="1" x14ac:dyDescent="0.2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 s="12">
        <v>40</v>
      </c>
      <c r="M3722" t="b">
        <v>1</v>
      </c>
      <c r="N3722" t="s">
        <v>8269</v>
      </c>
      <c r="O3722" s="12">
        <f t="shared" si="232"/>
        <v>105</v>
      </c>
      <c r="P3722">
        <f t="shared" si="233"/>
        <v>86.23</v>
      </c>
      <c r="Q3722" t="s">
        <v>8314</v>
      </c>
      <c r="R3722" s="16">
        <f t="shared" si="234"/>
        <v>42165.993125000001</v>
      </c>
      <c r="S3722" s="17">
        <f t="shared" si="235"/>
        <v>42187.993125000001</v>
      </c>
    </row>
    <row r="3723" spans="1:19" ht="48" hidden="1" x14ac:dyDescent="0.2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 s="12">
        <v>44</v>
      </c>
      <c r="M3723" t="b">
        <v>1</v>
      </c>
      <c r="N3723" t="s">
        <v>8269</v>
      </c>
      <c r="O3723" s="12">
        <f t="shared" si="232"/>
        <v>101</v>
      </c>
      <c r="P3723">
        <f t="shared" si="233"/>
        <v>114.55</v>
      </c>
      <c r="Q3723" t="s">
        <v>8314</v>
      </c>
      <c r="R3723" s="16">
        <f t="shared" si="234"/>
        <v>41927.936157407406</v>
      </c>
      <c r="S3723" s="17">
        <f t="shared" si="235"/>
        <v>41948.977824074071</v>
      </c>
    </row>
    <row r="3724" spans="1:19" ht="64" hidden="1" x14ac:dyDescent="0.2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 s="12">
        <v>35</v>
      </c>
      <c r="M3724" t="b">
        <v>1</v>
      </c>
      <c r="N3724" t="s">
        <v>8269</v>
      </c>
      <c r="O3724" s="12">
        <f t="shared" si="232"/>
        <v>111</v>
      </c>
      <c r="P3724">
        <f t="shared" si="233"/>
        <v>47.66</v>
      </c>
      <c r="Q3724" t="s">
        <v>8314</v>
      </c>
      <c r="R3724" s="16">
        <f t="shared" si="234"/>
        <v>42381.671840277777</v>
      </c>
      <c r="S3724" s="17">
        <f t="shared" si="235"/>
        <v>42411.957638888889</v>
      </c>
    </row>
    <row r="3725" spans="1:19" ht="32" hidden="1" x14ac:dyDescent="0.2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 s="12">
        <v>63</v>
      </c>
      <c r="M3725" t="b">
        <v>1</v>
      </c>
      <c r="N3725" t="s">
        <v>8269</v>
      </c>
      <c r="O3725" s="12">
        <f t="shared" si="232"/>
        <v>102</v>
      </c>
      <c r="P3725">
        <f t="shared" si="233"/>
        <v>72.89</v>
      </c>
      <c r="Q3725" t="s">
        <v>8314</v>
      </c>
      <c r="R3725" s="16">
        <f t="shared" si="234"/>
        <v>41943.753032407411</v>
      </c>
      <c r="S3725" s="17">
        <f t="shared" si="235"/>
        <v>41973.794699074075</v>
      </c>
    </row>
    <row r="3726" spans="1:19" ht="48" hidden="1" x14ac:dyDescent="0.2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 s="12">
        <v>89</v>
      </c>
      <c r="M3726" t="b">
        <v>1</v>
      </c>
      <c r="N3726" t="s">
        <v>8269</v>
      </c>
      <c r="O3726" s="12">
        <f t="shared" si="232"/>
        <v>103</v>
      </c>
      <c r="P3726">
        <f t="shared" si="233"/>
        <v>49.55</v>
      </c>
      <c r="Q3726" t="s">
        <v>8314</v>
      </c>
      <c r="R3726" s="16">
        <f t="shared" si="234"/>
        <v>42465.491435185191</v>
      </c>
      <c r="S3726" s="17">
        <f t="shared" si="235"/>
        <v>42494.958333333328</v>
      </c>
    </row>
    <row r="3727" spans="1:19" ht="48" hidden="1" x14ac:dyDescent="0.2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 s="12">
        <v>15</v>
      </c>
      <c r="M3727" t="b">
        <v>1</v>
      </c>
      <c r="N3727" t="s">
        <v>8269</v>
      </c>
      <c r="O3727" s="12">
        <f t="shared" si="232"/>
        <v>127</v>
      </c>
      <c r="P3727">
        <f t="shared" si="233"/>
        <v>25.4</v>
      </c>
      <c r="Q3727" t="s">
        <v>8314</v>
      </c>
      <c r="R3727" s="16">
        <f t="shared" si="234"/>
        <v>42401.945219907408</v>
      </c>
      <c r="S3727" s="17">
        <f t="shared" si="235"/>
        <v>42418.895833333328</v>
      </c>
    </row>
    <row r="3728" spans="1:19" ht="48" hidden="1" x14ac:dyDescent="0.2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 s="12">
        <v>46</v>
      </c>
      <c r="M3728" t="b">
        <v>1</v>
      </c>
      <c r="N3728" t="s">
        <v>8269</v>
      </c>
      <c r="O3728" s="12">
        <f t="shared" si="232"/>
        <v>339</v>
      </c>
      <c r="P3728">
        <f t="shared" si="233"/>
        <v>62.59</v>
      </c>
      <c r="Q3728" t="s">
        <v>8314</v>
      </c>
      <c r="R3728" s="16">
        <f t="shared" si="234"/>
        <v>42462.140868055561</v>
      </c>
      <c r="S3728" s="17">
        <f t="shared" si="235"/>
        <v>42489.875</v>
      </c>
    </row>
    <row r="3729" spans="1:19" ht="48" hidden="1" x14ac:dyDescent="0.2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 s="12">
        <v>33</v>
      </c>
      <c r="M3729" t="b">
        <v>1</v>
      </c>
      <c r="N3729" t="s">
        <v>8269</v>
      </c>
      <c r="O3729" s="12">
        <f t="shared" si="232"/>
        <v>101</v>
      </c>
      <c r="P3729">
        <f t="shared" si="233"/>
        <v>61.06</v>
      </c>
      <c r="Q3729" t="s">
        <v>8314</v>
      </c>
      <c r="R3729" s="16">
        <f t="shared" si="234"/>
        <v>42632.348310185189</v>
      </c>
      <c r="S3729" s="17">
        <f t="shared" si="235"/>
        <v>42663.204861111109</v>
      </c>
    </row>
    <row r="3730" spans="1:19" ht="32" hidden="1" x14ac:dyDescent="0.2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 s="12">
        <v>31</v>
      </c>
      <c r="M3730" t="b">
        <v>0</v>
      </c>
      <c r="N3730" t="s">
        <v>8269</v>
      </c>
      <c r="O3730" s="12">
        <f t="shared" si="232"/>
        <v>9</v>
      </c>
      <c r="P3730">
        <f t="shared" si="233"/>
        <v>60.06</v>
      </c>
      <c r="Q3730" t="s">
        <v>8314</v>
      </c>
      <c r="R3730" s="16">
        <f t="shared" si="234"/>
        <v>42205.171018518522</v>
      </c>
      <c r="S3730" s="17">
        <f t="shared" si="235"/>
        <v>42235.171018518522</v>
      </c>
    </row>
    <row r="3731" spans="1:19" ht="48" hidden="1" x14ac:dyDescent="0.2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 s="12">
        <v>5</v>
      </c>
      <c r="M3731" t="b">
        <v>0</v>
      </c>
      <c r="N3731" t="s">
        <v>8269</v>
      </c>
      <c r="O3731" s="12">
        <f t="shared" si="232"/>
        <v>7</v>
      </c>
      <c r="P3731">
        <f t="shared" si="233"/>
        <v>72.400000000000006</v>
      </c>
      <c r="Q3731" t="s">
        <v>8314</v>
      </c>
      <c r="R3731" s="16">
        <f t="shared" si="234"/>
        <v>42041.205000000002</v>
      </c>
      <c r="S3731" s="17">
        <f t="shared" si="235"/>
        <v>42086.16333333333</v>
      </c>
    </row>
    <row r="3732" spans="1:19" ht="48" hidden="1" x14ac:dyDescent="0.2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 s="12">
        <v>1</v>
      </c>
      <c r="M3732" t="b">
        <v>0</v>
      </c>
      <c r="N3732" t="s">
        <v>8269</v>
      </c>
      <c r="O3732" s="12">
        <f t="shared" si="232"/>
        <v>10</v>
      </c>
      <c r="P3732">
        <f t="shared" si="233"/>
        <v>100</v>
      </c>
      <c r="Q3732" t="s">
        <v>8314</v>
      </c>
      <c r="R3732" s="16">
        <f t="shared" si="234"/>
        <v>42203.677766203706</v>
      </c>
      <c r="S3732" s="17">
        <f t="shared" si="235"/>
        <v>42233.677766203706</v>
      </c>
    </row>
    <row r="3733" spans="1:19" ht="48" hidden="1" x14ac:dyDescent="0.2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 s="12">
        <v>12</v>
      </c>
      <c r="M3733" t="b">
        <v>0</v>
      </c>
      <c r="N3733" t="s">
        <v>8269</v>
      </c>
      <c r="O3733" s="12">
        <f t="shared" si="232"/>
        <v>11</v>
      </c>
      <c r="P3733">
        <f t="shared" si="233"/>
        <v>51.67</v>
      </c>
      <c r="Q3733" t="s">
        <v>8314</v>
      </c>
      <c r="R3733" s="16">
        <f t="shared" si="234"/>
        <v>41983.752847222218</v>
      </c>
      <c r="S3733" s="17">
        <f t="shared" si="235"/>
        <v>42014.140972222223</v>
      </c>
    </row>
    <row r="3734" spans="1:19" ht="32" hidden="1" x14ac:dyDescent="0.2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 s="12">
        <v>4</v>
      </c>
      <c r="M3734" t="b">
        <v>0</v>
      </c>
      <c r="N3734" t="s">
        <v>8269</v>
      </c>
      <c r="O3734" s="12">
        <f t="shared" si="232"/>
        <v>15</v>
      </c>
      <c r="P3734">
        <f t="shared" si="233"/>
        <v>32.75</v>
      </c>
      <c r="Q3734" t="s">
        <v>8314</v>
      </c>
      <c r="R3734" s="16">
        <f t="shared" si="234"/>
        <v>41968.677465277782</v>
      </c>
      <c r="S3734" s="17">
        <f t="shared" si="235"/>
        <v>42028.5</v>
      </c>
    </row>
    <row r="3735" spans="1:19" ht="48" hidden="1" x14ac:dyDescent="0.2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 s="12">
        <v>0</v>
      </c>
      <c r="M3735" t="b">
        <v>0</v>
      </c>
      <c r="N3735" t="s">
        <v>8269</v>
      </c>
      <c r="O3735" s="12">
        <f t="shared" si="232"/>
        <v>0</v>
      </c>
      <c r="P3735">
        <f t="shared" si="233"/>
        <v>0</v>
      </c>
      <c r="Q3735" t="s">
        <v>8314</v>
      </c>
      <c r="R3735" s="16">
        <f t="shared" si="234"/>
        <v>42103.024398148147</v>
      </c>
      <c r="S3735" s="17">
        <f t="shared" si="235"/>
        <v>42112.9375</v>
      </c>
    </row>
    <row r="3736" spans="1:19" ht="48" hidden="1" x14ac:dyDescent="0.2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 s="12">
        <v>7</v>
      </c>
      <c r="M3736" t="b">
        <v>0</v>
      </c>
      <c r="N3736" t="s">
        <v>8269</v>
      </c>
      <c r="O3736" s="12">
        <f t="shared" si="232"/>
        <v>28</v>
      </c>
      <c r="P3736">
        <f t="shared" si="233"/>
        <v>61</v>
      </c>
      <c r="Q3736" t="s">
        <v>8314</v>
      </c>
      <c r="R3736" s="16">
        <f t="shared" si="234"/>
        <v>42089.901574074072</v>
      </c>
      <c r="S3736" s="17">
        <f t="shared" si="235"/>
        <v>42149.901574074072</v>
      </c>
    </row>
    <row r="3737" spans="1:19" ht="32" hidden="1" x14ac:dyDescent="0.2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 s="12">
        <v>2</v>
      </c>
      <c r="M3737" t="b">
        <v>0</v>
      </c>
      <c r="N3737" t="s">
        <v>8269</v>
      </c>
      <c r="O3737" s="12">
        <f t="shared" si="232"/>
        <v>13</v>
      </c>
      <c r="P3737">
        <f t="shared" si="233"/>
        <v>10</v>
      </c>
      <c r="Q3737" t="s">
        <v>8314</v>
      </c>
      <c r="R3737" s="16">
        <f t="shared" si="234"/>
        <v>42122.693159722221</v>
      </c>
      <c r="S3737" s="17">
        <f t="shared" si="235"/>
        <v>42152.693159722221</v>
      </c>
    </row>
    <row r="3738" spans="1:19" ht="48" hidden="1" x14ac:dyDescent="0.2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 s="12">
        <v>1</v>
      </c>
      <c r="M3738" t="b">
        <v>0</v>
      </c>
      <c r="N3738" t="s">
        <v>8269</v>
      </c>
      <c r="O3738" s="12">
        <f t="shared" si="232"/>
        <v>1</v>
      </c>
      <c r="P3738">
        <f t="shared" si="233"/>
        <v>10</v>
      </c>
      <c r="Q3738" t="s">
        <v>8314</v>
      </c>
      <c r="R3738" s="16">
        <f t="shared" si="234"/>
        <v>42048.711724537032</v>
      </c>
      <c r="S3738" s="17">
        <f t="shared" si="235"/>
        <v>42086.75</v>
      </c>
    </row>
    <row r="3739" spans="1:19" ht="32" hidden="1" x14ac:dyDescent="0.2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 s="12">
        <v>4</v>
      </c>
      <c r="M3739" t="b">
        <v>0</v>
      </c>
      <c r="N3739" t="s">
        <v>8269</v>
      </c>
      <c r="O3739" s="12">
        <f t="shared" si="232"/>
        <v>21</v>
      </c>
      <c r="P3739">
        <f t="shared" si="233"/>
        <v>37.5</v>
      </c>
      <c r="Q3739" t="s">
        <v>8314</v>
      </c>
      <c r="R3739" s="16">
        <f t="shared" si="234"/>
        <v>42297.691006944442</v>
      </c>
      <c r="S3739" s="17">
        <f t="shared" si="235"/>
        <v>42320.290972222225</v>
      </c>
    </row>
    <row r="3740" spans="1:19" ht="32" hidden="1" x14ac:dyDescent="0.2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 s="12">
        <v>6</v>
      </c>
      <c r="M3740" t="b">
        <v>0</v>
      </c>
      <c r="N3740" t="s">
        <v>8269</v>
      </c>
      <c r="O3740" s="12">
        <f t="shared" si="232"/>
        <v>18</v>
      </c>
      <c r="P3740">
        <f t="shared" si="233"/>
        <v>45</v>
      </c>
      <c r="Q3740" t="s">
        <v>8314</v>
      </c>
      <c r="R3740" s="16">
        <f t="shared" si="234"/>
        <v>41813.938715277778</v>
      </c>
      <c r="S3740" s="17">
        <f t="shared" si="235"/>
        <v>41835.916666666664</v>
      </c>
    </row>
    <row r="3741" spans="1:19" ht="48" hidden="1" x14ac:dyDescent="0.2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 s="12">
        <v>8</v>
      </c>
      <c r="M3741" t="b">
        <v>0</v>
      </c>
      <c r="N3741" t="s">
        <v>8269</v>
      </c>
      <c r="O3741" s="12">
        <f t="shared" si="232"/>
        <v>20</v>
      </c>
      <c r="P3741">
        <f t="shared" si="233"/>
        <v>100.63</v>
      </c>
      <c r="Q3741" t="s">
        <v>8314</v>
      </c>
      <c r="R3741" s="16">
        <f t="shared" si="234"/>
        <v>42548.449861111112</v>
      </c>
      <c r="S3741" s="17">
        <f t="shared" si="235"/>
        <v>42568.449861111112</v>
      </c>
    </row>
    <row r="3742" spans="1:19" ht="48" hidden="1" x14ac:dyDescent="0.2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 s="12">
        <v>14</v>
      </c>
      <c r="M3742" t="b">
        <v>0</v>
      </c>
      <c r="N3742" t="s">
        <v>8269</v>
      </c>
      <c r="O3742" s="12">
        <f t="shared" si="232"/>
        <v>18</v>
      </c>
      <c r="P3742">
        <f t="shared" si="233"/>
        <v>25.57</v>
      </c>
      <c r="Q3742" t="s">
        <v>8314</v>
      </c>
      <c r="R3742" s="16">
        <f t="shared" si="234"/>
        <v>41833.089756944442</v>
      </c>
      <c r="S3742" s="17">
        <f t="shared" si="235"/>
        <v>41863.079143518517</v>
      </c>
    </row>
    <row r="3743" spans="1:19" ht="48" hidden="1" x14ac:dyDescent="0.2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 s="12">
        <v>0</v>
      </c>
      <c r="M3743" t="b">
        <v>0</v>
      </c>
      <c r="N3743" t="s">
        <v>8269</v>
      </c>
      <c r="O3743" s="12">
        <f t="shared" si="232"/>
        <v>0</v>
      </c>
      <c r="P3743">
        <f t="shared" si="233"/>
        <v>0</v>
      </c>
      <c r="Q3743" t="s">
        <v>8314</v>
      </c>
      <c r="R3743" s="16">
        <f t="shared" si="234"/>
        <v>42325.920717592591</v>
      </c>
      <c r="S3743" s="17">
        <f t="shared" si="235"/>
        <v>42355.920717592591</v>
      </c>
    </row>
    <row r="3744" spans="1:19" ht="48" hidden="1" x14ac:dyDescent="0.2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 s="12">
        <v>4</v>
      </c>
      <c r="M3744" t="b">
        <v>0</v>
      </c>
      <c r="N3744" t="s">
        <v>8269</v>
      </c>
      <c r="O3744" s="12">
        <f t="shared" si="232"/>
        <v>2</v>
      </c>
      <c r="P3744">
        <f t="shared" si="233"/>
        <v>25</v>
      </c>
      <c r="Q3744" t="s">
        <v>8314</v>
      </c>
      <c r="R3744" s="16">
        <f t="shared" si="234"/>
        <v>41858.214629629627</v>
      </c>
      <c r="S3744" s="17">
        <f t="shared" si="235"/>
        <v>41888.214629629627</v>
      </c>
    </row>
    <row r="3745" spans="1:19" ht="32" hidden="1" x14ac:dyDescent="0.2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 s="12">
        <v>0</v>
      </c>
      <c r="M3745" t="b">
        <v>0</v>
      </c>
      <c r="N3745" t="s">
        <v>8269</v>
      </c>
      <c r="O3745" s="12">
        <f t="shared" si="232"/>
        <v>0</v>
      </c>
      <c r="P3745">
        <f t="shared" si="233"/>
        <v>0</v>
      </c>
      <c r="Q3745" t="s">
        <v>8314</v>
      </c>
      <c r="R3745" s="16">
        <f t="shared" si="234"/>
        <v>41793.710231481484</v>
      </c>
      <c r="S3745" s="17">
        <f t="shared" si="235"/>
        <v>41823.710231481484</v>
      </c>
    </row>
    <row r="3746" spans="1:19" ht="48" hidden="1" x14ac:dyDescent="0.2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 s="12">
        <v>0</v>
      </c>
      <c r="M3746" t="b">
        <v>0</v>
      </c>
      <c r="N3746" t="s">
        <v>8269</v>
      </c>
      <c r="O3746" s="12">
        <f t="shared" si="232"/>
        <v>0</v>
      </c>
      <c r="P3746">
        <f t="shared" si="233"/>
        <v>0</v>
      </c>
      <c r="Q3746" t="s">
        <v>8314</v>
      </c>
      <c r="R3746" s="16">
        <f t="shared" si="234"/>
        <v>41793.814259259263</v>
      </c>
      <c r="S3746" s="17">
        <f t="shared" si="235"/>
        <v>41825.165972222225</v>
      </c>
    </row>
    <row r="3747" spans="1:19" ht="48" hidden="1" x14ac:dyDescent="0.2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 s="12">
        <v>1</v>
      </c>
      <c r="M3747" t="b">
        <v>0</v>
      </c>
      <c r="N3747" t="s">
        <v>8269</v>
      </c>
      <c r="O3747" s="12">
        <f t="shared" si="232"/>
        <v>10</v>
      </c>
      <c r="P3747">
        <f t="shared" si="233"/>
        <v>10</v>
      </c>
      <c r="Q3747" t="s">
        <v>8314</v>
      </c>
      <c r="R3747" s="16">
        <f t="shared" si="234"/>
        <v>41831.697939814818</v>
      </c>
      <c r="S3747" s="17">
        <f t="shared" si="235"/>
        <v>41861.697939814818</v>
      </c>
    </row>
    <row r="3748" spans="1:19" ht="16" hidden="1" x14ac:dyDescent="0.2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 s="12">
        <v>1</v>
      </c>
      <c r="M3748" t="b">
        <v>0</v>
      </c>
      <c r="N3748" t="s">
        <v>8269</v>
      </c>
      <c r="O3748" s="12">
        <f t="shared" si="232"/>
        <v>2</v>
      </c>
      <c r="P3748">
        <f t="shared" si="233"/>
        <v>202</v>
      </c>
      <c r="Q3748" t="s">
        <v>8314</v>
      </c>
      <c r="R3748" s="16">
        <f t="shared" si="234"/>
        <v>42621.389340277776</v>
      </c>
      <c r="S3748" s="17">
        <f t="shared" si="235"/>
        <v>42651.389340277776</v>
      </c>
    </row>
    <row r="3749" spans="1:19" ht="32" hidden="1" x14ac:dyDescent="0.2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 s="12">
        <v>1</v>
      </c>
      <c r="M3749" t="b">
        <v>0</v>
      </c>
      <c r="N3749" t="s">
        <v>8269</v>
      </c>
      <c r="O3749" s="12">
        <f t="shared" si="232"/>
        <v>1</v>
      </c>
      <c r="P3749">
        <f t="shared" si="233"/>
        <v>25</v>
      </c>
      <c r="Q3749" t="s">
        <v>8314</v>
      </c>
      <c r="R3749" s="16">
        <f t="shared" si="234"/>
        <v>42164.299722222218</v>
      </c>
      <c r="S3749" s="17">
        <f t="shared" si="235"/>
        <v>42190.957638888889</v>
      </c>
    </row>
    <row r="3750" spans="1:19" ht="48" hidden="1" x14ac:dyDescent="0.2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 s="12">
        <v>52</v>
      </c>
      <c r="M3750" t="b">
        <v>1</v>
      </c>
      <c r="N3750" t="s">
        <v>8303</v>
      </c>
      <c r="O3750" s="12">
        <f t="shared" si="232"/>
        <v>104</v>
      </c>
      <c r="P3750">
        <f t="shared" si="233"/>
        <v>99.54</v>
      </c>
      <c r="Q3750" t="s">
        <v>8348</v>
      </c>
      <c r="R3750" s="16">
        <f t="shared" si="234"/>
        <v>42395.706435185188</v>
      </c>
      <c r="S3750" s="17">
        <f t="shared" si="235"/>
        <v>42416.249305555553</v>
      </c>
    </row>
    <row r="3751" spans="1:19" ht="48" hidden="1" x14ac:dyDescent="0.2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 s="12">
        <v>7</v>
      </c>
      <c r="M3751" t="b">
        <v>1</v>
      </c>
      <c r="N3751" t="s">
        <v>8303</v>
      </c>
      <c r="O3751" s="12">
        <f t="shared" si="232"/>
        <v>105</v>
      </c>
      <c r="P3751">
        <f t="shared" si="233"/>
        <v>75</v>
      </c>
      <c r="Q3751" t="s">
        <v>8348</v>
      </c>
      <c r="R3751" s="16">
        <f t="shared" si="234"/>
        <v>42458.127175925925</v>
      </c>
      <c r="S3751" s="17">
        <f t="shared" si="235"/>
        <v>42489.165972222225</v>
      </c>
    </row>
    <row r="3752" spans="1:19" ht="96" hidden="1" x14ac:dyDescent="0.2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 s="12">
        <v>28</v>
      </c>
      <c r="M3752" t="b">
        <v>1</v>
      </c>
      <c r="N3752" t="s">
        <v>8303</v>
      </c>
      <c r="O3752" s="12">
        <f t="shared" si="232"/>
        <v>100</v>
      </c>
      <c r="P3752">
        <f t="shared" si="233"/>
        <v>215.25</v>
      </c>
      <c r="Q3752" t="s">
        <v>8348</v>
      </c>
      <c r="R3752" s="16">
        <f t="shared" si="234"/>
        <v>42016.981574074074</v>
      </c>
      <c r="S3752" s="17">
        <f t="shared" si="235"/>
        <v>42045.332638888889</v>
      </c>
    </row>
    <row r="3753" spans="1:19" ht="48" hidden="1" x14ac:dyDescent="0.2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 s="12">
        <v>11</v>
      </c>
      <c r="M3753" t="b">
        <v>1</v>
      </c>
      <c r="N3753" t="s">
        <v>8303</v>
      </c>
      <c r="O3753" s="12">
        <f t="shared" si="232"/>
        <v>133</v>
      </c>
      <c r="P3753">
        <f t="shared" si="233"/>
        <v>120.55</v>
      </c>
      <c r="Q3753" t="s">
        <v>8348</v>
      </c>
      <c r="R3753" s="16">
        <f t="shared" si="234"/>
        <v>42403.035567129627</v>
      </c>
      <c r="S3753" s="17">
        <f t="shared" si="235"/>
        <v>42462.993900462956</v>
      </c>
    </row>
    <row r="3754" spans="1:19" ht="64" x14ac:dyDescent="0.2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 s="12">
        <v>15</v>
      </c>
      <c r="M3754" t="b">
        <v>1</v>
      </c>
      <c r="N3754" t="s">
        <v>8303</v>
      </c>
      <c r="O3754" s="12">
        <f t="shared" si="232"/>
        <v>113</v>
      </c>
      <c r="P3754">
        <f t="shared" si="233"/>
        <v>37.67</v>
      </c>
      <c r="Q3754" t="s">
        <v>8348</v>
      </c>
      <c r="R3754" s="16">
        <f t="shared" si="234"/>
        <v>42619.802488425921</v>
      </c>
      <c r="S3754" s="17">
        <f t="shared" si="235"/>
        <v>42659.875</v>
      </c>
    </row>
    <row r="3755" spans="1:19" ht="48" hidden="1" x14ac:dyDescent="0.2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 s="12">
        <v>30</v>
      </c>
      <c r="M3755" t="b">
        <v>1</v>
      </c>
      <c r="N3755" t="s">
        <v>8303</v>
      </c>
      <c r="O3755" s="12">
        <f t="shared" si="232"/>
        <v>103</v>
      </c>
      <c r="P3755">
        <f t="shared" si="233"/>
        <v>172.23</v>
      </c>
      <c r="Q3755" t="s">
        <v>8348</v>
      </c>
      <c r="R3755" s="16">
        <f t="shared" si="234"/>
        <v>42128.824074074073</v>
      </c>
      <c r="S3755" s="17">
        <f t="shared" si="235"/>
        <v>42158</v>
      </c>
    </row>
    <row r="3756" spans="1:19" ht="48" hidden="1" x14ac:dyDescent="0.2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 s="12">
        <v>27</v>
      </c>
      <c r="M3756" t="b">
        <v>1</v>
      </c>
      <c r="N3756" t="s">
        <v>8303</v>
      </c>
      <c r="O3756" s="12">
        <f t="shared" si="232"/>
        <v>120</v>
      </c>
      <c r="P3756">
        <f t="shared" si="233"/>
        <v>111.11</v>
      </c>
      <c r="Q3756" t="s">
        <v>8348</v>
      </c>
      <c r="R3756" s="16">
        <f t="shared" si="234"/>
        <v>41808.881215277775</v>
      </c>
      <c r="S3756" s="17">
        <f t="shared" si="235"/>
        <v>41846.207638888889</v>
      </c>
    </row>
    <row r="3757" spans="1:19" ht="48" x14ac:dyDescent="0.2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 s="12">
        <v>28</v>
      </c>
      <c r="M3757" t="b">
        <v>1</v>
      </c>
      <c r="N3757" t="s">
        <v>8303</v>
      </c>
      <c r="O3757" s="12">
        <f t="shared" si="232"/>
        <v>130</v>
      </c>
      <c r="P3757">
        <f t="shared" si="233"/>
        <v>25.46</v>
      </c>
      <c r="Q3757" t="s">
        <v>8348</v>
      </c>
      <c r="R3757" s="16">
        <f t="shared" si="234"/>
        <v>42445.866979166662</v>
      </c>
      <c r="S3757" s="17">
        <f t="shared" si="235"/>
        <v>42475.866979166662</v>
      </c>
    </row>
    <row r="3758" spans="1:19" ht="48" hidden="1" x14ac:dyDescent="0.2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 s="12">
        <v>17</v>
      </c>
      <c r="M3758" t="b">
        <v>1</v>
      </c>
      <c r="N3758" t="s">
        <v>8303</v>
      </c>
      <c r="O3758" s="12">
        <f t="shared" si="232"/>
        <v>101</v>
      </c>
      <c r="P3758">
        <f t="shared" si="233"/>
        <v>267.64999999999998</v>
      </c>
      <c r="Q3758" t="s">
        <v>8348</v>
      </c>
      <c r="R3758" s="16">
        <f t="shared" si="234"/>
        <v>41771.814791666664</v>
      </c>
      <c r="S3758" s="17">
        <f t="shared" si="235"/>
        <v>41801.814791666664</v>
      </c>
    </row>
    <row r="3759" spans="1:19" ht="48" hidden="1" x14ac:dyDescent="0.2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 s="12">
        <v>50</v>
      </c>
      <c r="M3759" t="b">
        <v>1</v>
      </c>
      <c r="N3759" t="s">
        <v>8303</v>
      </c>
      <c r="O3759" s="12">
        <f t="shared" si="232"/>
        <v>109</v>
      </c>
      <c r="P3759">
        <f t="shared" si="233"/>
        <v>75.959999999999994</v>
      </c>
      <c r="Q3759" t="s">
        <v>8348</v>
      </c>
      <c r="R3759" s="16">
        <f t="shared" si="234"/>
        <v>41954.850868055553</v>
      </c>
      <c r="S3759" s="17">
        <f t="shared" si="235"/>
        <v>41974.850868055553</v>
      </c>
    </row>
    <row r="3760" spans="1:19" ht="32" hidden="1" x14ac:dyDescent="0.2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 s="12">
        <v>26</v>
      </c>
      <c r="M3760" t="b">
        <v>1</v>
      </c>
      <c r="N3760" t="s">
        <v>8303</v>
      </c>
      <c r="O3760" s="12">
        <f t="shared" si="232"/>
        <v>102</v>
      </c>
      <c r="P3760">
        <f t="shared" si="233"/>
        <v>59.04</v>
      </c>
      <c r="Q3760" t="s">
        <v>8348</v>
      </c>
      <c r="R3760" s="16">
        <f t="shared" si="234"/>
        <v>41747.471504629626</v>
      </c>
      <c r="S3760" s="17">
        <f t="shared" si="235"/>
        <v>41778.208333333336</v>
      </c>
    </row>
    <row r="3761" spans="1:19" ht="32" hidden="1" x14ac:dyDescent="0.2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 s="12">
        <v>88</v>
      </c>
      <c r="M3761" t="b">
        <v>1</v>
      </c>
      <c r="N3761" t="s">
        <v>8303</v>
      </c>
      <c r="O3761" s="12">
        <f t="shared" si="232"/>
        <v>110</v>
      </c>
      <c r="P3761">
        <f t="shared" si="233"/>
        <v>50.11</v>
      </c>
      <c r="Q3761" t="s">
        <v>8348</v>
      </c>
      <c r="R3761" s="16">
        <f t="shared" si="234"/>
        <v>42182.108252314814</v>
      </c>
      <c r="S3761" s="17">
        <f t="shared" si="235"/>
        <v>42242.108252314814</v>
      </c>
    </row>
    <row r="3762" spans="1:19" ht="48" hidden="1" x14ac:dyDescent="0.2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 s="12">
        <v>91</v>
      </c>
      <c r="M3762" t="b">
        <v>1</v>
      </c>
      <c r="N3762" t="s">
        <v>8303</v>
      </c>
      <c r="O3762" s="12">
        <f t="shared" si="232"/>
        <v>101</v>
      </c>
      <c r="P3762">
        <f t="shared" si="233"/>
        <v>55.5</v>
      </c>
      <c r="Q3762" t="s">
        <v>8348</v>
      </c>
      <c r="R3762" s="16">
        <f t="shared" si="234"/>
        <v>41739.525300925925</v>
      </c>
      <c r="S3762" s="17">
        <f t="shared" si="235"/>
        <v>41764.525300925925</v>
      </c>
    </row>
    <row r="3763" spans="1:19" ht="48" x14ac:dyDescent="0.2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 s="12">
        <v>3</v>
      </c>
      <c r="M3763" t="b">
        <v>1</v>
      </c>
      <c r="N3763" t="s">
        <v>8303</v>
      </c>
      <c r="O3763" s="12">
        <f t="shared" si="232"/>
        <v>100</v>
      </c>
      <c r="P3763">
        <f t="shared" si="233"/>
        <v>166.67</v>
      </c>
      <c r="Q3763" t="s">
        <v>8348</v>
      </c>
      <c r="R3763" s="16">
        <f t="shared" si="234"/>
        <v>42173.466863425929</v>
      </c>
      <c r="S3763" s="17">
        <f t="shared" si="235"/>
        <v>42226.958333333328</v>
      </c>
    </row>
    <row r="3764" spans="1:19" ht="48" x14ac:dyDescent="0.2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 s="12">
        <v>28</v>
      </c>
      <c r="M3764" t="b">
        <v>1</v>
      </c>
      <c r="N3764" t="s">
        <v>8303</v>
      </c>
      <c r="O3764" s="12">
        <f t="shared" si="232"/>
        <v>106</v>
      </c>
      <c r="P3764">
        <f t="shared" si="233"/>
        <v>47.43</v>
      </c>
      <c r="Q3764" t="s">
        <v>8348</v>
      </c>
      <c r="R3764" s="16">
        <f t="shared" si="234"/>
        <v>42193.813530092593</v>
      </c>
      <c r="S3764" s="17">
        <f t="shared" si="235"/>
        <v>42218.813530092593</v>
      </c>
    </row>
    <row r="3765" spans="1:19" ht="32" hidden="1" x14ac:dyDescent="0.2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 s="12">
        <v>77</v>
      </c>
      <c r="M3765" t="b">
        <v>1</v>
      </c>
      <c r="N3765" t="s">
        <v>8303</v>
      </c>
      <c r="O3765" s="12">
        <f t="shared" si="232"/>
        <v>100</v>
      </c>
      <c r="P3765">
        <f t="shared" si="233"/>
        <v>64.94</v>
      </c>
      <c r="Q3765" t="s">
        <v>8348</v>
      </c>
      <c r="R3765" s="16">
        <f t="shared" si="234"/>
        <v>42065.750300925924</v>
      </c>
      <c r="S3765" s="17">
        <f t="shared" si="235"/>
        <v>42095.708634259259</v>
      </c>
    </row>
    <row r="3766" spans="1:19" ht="48" hidden="1" x14ac:dyDescent="0.2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 s="12">
        <v>27</v>
      </c>
      <c r="M3766" t="b">
        <v>1</v>
      </c>
      <c r="N3766" t="s">
        <v>8303</v>
      </c>
      <c r="O3766" s="12">
        <f t="shared" si="232"/>
        <v>100</v>
      </c>
      <c r="P3766">
        <f t="shared" si="233"/>
        <v>55.56</v>
      </c>
      <c r="Q3766" t="s">
        <v>8348</v>
      </c>
      <c r="R3766" s="16">
        <f t="shared" si="234"/>
        <v>42499.842962962968</v>
      </c>
      <c r="S3766" s="17">
        <f t="shared" si="235"/>
        <v>42519.024999999994</v>
      </c>
    </row>
    <row r="3767" spans="1:19" ht="48" hidden="1" x14ac:dyDescent="0.2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 s="12">
        <v>107</v>
      </c>
      <c r="M3767" t="b">
        <v>1</v>
      </c>
      <c r="N3767" t="s">
        <v>8303</v>
      </c>
      <c r="O3767" s="12">
        <f t="shared" si="232"/>
        <v>113</v>
      </c>
      <c r="P3767">
        <f t="shared" si="233"/>
        <v>74.22</v>
      </c>
      <c r="Q3767" t="s">
        <v>8348</v>
      </c>
      <c r="R3767" s="16">
        <f t="shared" si="234"/>
        <v>41820.776412037041</v>
      </c>
      <c r="S3767" s="17">
        <f t="shared" si="235"/>
        <v>41850.776412037041</v>
      </c>
    </row>
    <row r="3768" spans="1:19" ht="32" hidden="1" x14ac:dyDescent="0.2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 s="12">
        <v>96</v>
      </c>
      <c r="M3768" t="b">
        <v>1</v>
      </c>
      <c r="N3768" t="s">
        <v>8303</v>
      </c>
      <c r="O3768" s="12">
        <f t="shared" si="232"/>
        <v>103</v>
      </c>
      <c r="P3768">
        <f t="shared" si="233"/>
        <v>106.93</v>
      </c>
      <c r="Q3768" t="s">
        <v>8348</v>
      </c>
      <c r="R3768" s="16">
        <f t="shared" si="234"/>
        <v>41788.167187500003</v>
      </c>
      <c r="S3768" s="17">
        <f t="shared" si="235"/>
        <v>41823.167187500003</v>
      </c>
    </row>
    <row r="3769" spans="1:19" ht="48" hidden="1" x14ac:dyDescent="0.2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 s="12">
        <v>56</v>
      </c>
      <c r="M3769" t="b">
        <v>1</v>
      </c>
      <c r="N3769" t="s">
        <v>8303</v>
      </c>
      <c r="O3769" s="12">
        <f t="shared" si="232"/>
        <v>117</v>
      </c>
      <c r="P3769">
        <f t="shared" si="233"/>
        <v>41.7</v>
      </c>
      <c r="Q3769" t="s">
        <v>8348</v>
      </c>
      <c r="R3769" s="16">
        <f t="shared" si="234"/>
        <v>42050.019641203704</v>
      </c>
      <c r="S3769" s="17">
        <f t="shared" si="235"/>
        <v>42064.207638888889</v>
      </c>
    </row>
    <row r="3770" spans="1:19" ht="48" hidden="1" x14ac:dyDescent="0.2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 s="12">
        <v>58</v>
      </c>
      <c r="M3770" t="b">
        <v>1</v>
      </c>
      <c r="N3770" t="s">
        <v>8303</v>
      </c>
      <c r="O3770" s="12">
        <f t="shared" si="232"/>
        <v>108</v>
      </c>
      <c r="P3770">
        <f t="shared" si="233"/>
        <v>74.239999999999995</v>
      </c>
      <c r="Q3770" t="s">
        <v>8348</v>
      </c>
      <c r="R3770" s="16">
        <f t="shared" si="234"/>
        <v>41772.727893518517</v>
      </c>
      <c r="S3770" s="17">
        <f t="shared" si="235"/>
        <v>41802.727893518517</v>
      </c>
    </row>
    <row r="3771" spans="1:19" ht="48" hidden="1" x14ac:dyDescent="0.2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 s="12">
        <v>15</v>
      </c>
      <c r="M3771" t="b">
        <v>1</v>
      </c>
      <c r="N3771" t="s">
        <v>8303</v>
      </c>
      <c r="O3771" s="12">
        <f t="shared" si="232"/>
        <v>100</v>
      </c>
      <c r="P3771">
        <f t="shared" si="233"/>
        <v>73.33</v>
      </c>
      <c r="Q3771" t="s">
        <v>8348</v>
      </c>
      <c r="R3771" s="16">
        <f t="shared" si="234"/>
        <v>42445.598136574074</v>
      </c>
      <c r="S3771" s="17">
        <f t="shared" si="235"/>
        <v>42475.598136574074</v>
      </c>
    </row>
    <row r="3772" spans="1:19" ht="48" x14ac:dyDescent="0.2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 s="12">
        <v>20</v>
      </c>
      <c r="M3772" t="b">
        <v>1</v>
      </c>
      <c r="N3772" t="s">
        <v>8303</v>
      </c>
      <c r="O3772" s="12">
        <f t="shared" si="232"/>
        <v>100</v>
      </c>
      <c r="P3772">
        <f t="shared" si="233"/>
        <v>100</v>
      </c>
      <c r="Q3772" t="s">
        <v>8348</v>
      </c>
      <c r="R3772" s="16">
        <f t="shared" si="234"/>
        <v>42138.930671296301</v>
      </c>
      <c r="S3772" s="17">
        <f t="shared" si="235"/>
        <v>42168.930671296301</v>
      </c>
    </row>
    <row r="3773" spans="1:19" ht="32" hidden="1" x14ac:dyDescent="0.2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 s="12">
        <v>38</v>
      </c>
      <c r="M3773" t="b">
        <v>1</v>
      </c>
      <c r="N3773" t="s">
        <v>8303</v>
      </c>
      <c r="O3773" s="12">
        <f t="shared" si="232"/>
        <v>146</v>
      </c>
      <c r="P3773">
        <f t="shared" si="233"/>
        <v>38.42</v>
      </c>
      <c r="Q3773" t="s">
        <v>8348</v>
      </c>
      <c r="R3773" s="16">
        <f t="shared" si="234"/>
        <v>42493.857083333336</v>
      </c>
      <c r="S3773" s="17">
        <f t="shared" si="235"/>
        <v>42508</v>
      </c>
    </row>
    <row r="3774" spans="1:19" ht="48" hidden="1" x14ac:dyDescent="0.2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 s="12">
        <v>33</v>
      </c>
      <c r="M3774" t="b">
        <v>1</v>
      </c>
      <c r="N3774" t="s">
        <v>8303</v>
      </c>
      <c r="O3774" s="12">
        <f t="shared" si="232"/>
        <v>110</v>
      </c>
      <c r="P3774">
        <f t="shared" si="233"/>
        <v>166.97</v>
      </c>
      <c r="Q3774" t="s">
        <v>8348</v>
      </c>
      <c r="R3774" s="16">
        <f t="shared" si="234"/>
        <v>42682.616967592592</v>
      </c>
      <c r="S3774" s="17">
        <f t="shared" si="235"/>
        <v>42703.25</v>
      </c>
    </row>
    <row r="3775" spans="1:19" ht="32" hidden="1" x14ac:dyDescent="0.2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 s="12">
        <v>57</v>
      </c>
      <c r="M3775" t="b">
        <v>1</v>
      </c>
      <c r="N3775" t="s">
        <v>8303</v>
      </c>
      <c r="O3775" s="12">
        <f t="shared" si="232"/>
        <v>108</v>
      </c>
      <c r="P3775">
        <f t="shared" si="233"/>
        <v>94.91</v>
      </c>
      <c r="Q3775" t="s">
        <v>8348</v>
      </c>
      <c r="R3775" s="16">
        <f t="shared" si="234"/>
        <v>42656.005173611105</v>
      </c>
      <c r="S3775" s="17">
        <f t="shared" si="235"/>
        <v>42689.088888888888</v>
      </c>
    </row>
    <row r="3776" spans="1:19" ht="48" hidden="1" x14ac:dyDescent="0.2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 s="12">
        <v>25</v>
      </c>
      <c r="M3776" t="b">
        <v>1</v>
      </c>
      <c r="N3776" t="s">
        <v>8303</v>
      </c>
      <c r="O3776" s="12">
        <f t="shared" si="232"/>
        <v>100</v>
      </c>
      <c r="P3776">
        <f t="shared" si="233"/>
        <v>100</v>
      </c>
      <c r="Q3776" t="s">
        <v>8348</v>
      </c>
      <c r="R3776" s="16">
        <f t="shared" si="234"/>
        <v>42087.792303240742</v>
      </c>
      <c r="S3776" s="17">
        <f t="shared" si="235"/>
        <v>42103.792303240742</v>
      </c>
    </row>
    <row r="3777" spans="1:19" ht="48" hidden="1" x14ac:dyDescent="0.2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 s="12">
        <v>14</v>
      </c>
      <c r="M3777" t="b">
        <v>1</v>
      </c>
      <c r="N3777" t="s">
        <v>8303</v>
      </c>
      <c r="O3777" s="12">
        <f t="shared" si="232"/>
        <v>100</v>
      </c>
      <c r="P3777">
        <f t="shared" si="233"/>
        <v>143.21</v>
      </c>
      <c r="Q3777" t="s">
        <v>8348</v>
      </c>
      <c r="R3777" s="16">
        <f t="shared" si="234"/>
        <v>42075.942627314813</v>
      </c>
      <c r="S3777" s="17">
        <f t="shared" si="235"/>
        <v>42103.166666666672</v>
      </c>
    </row>
    <row r="3778" spans="1:19" ht="64" hidden="1" x14ac:dyDescent="0.2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 s="12">
        <v>94</v>
      </c>
      <c r="M3778" t="b">
        <v>1</v>
      </c>
      <c r="N3778" t="s">
        <v>8303</v>
      </c>
      <c r="O3778" s="12">
        <f t="shared" ref="O3778:O3841" si="236">ROUND(E3778/D3778*100,0)</f>
        <v>107</v>
      </c>
      <c r="P3778">
        <f t="shared" si="233"/>
        <v>90.82</v>
      </c>
      <c r="Q3778" t="s">
        <v>8348</v>
      </c>
      <c r="R3778" s="16">
        <f t="shared" si="234"/>
        <v>41814.367800925924</v>
      </c>
      <c r="S3778" s="17">
        <f t="shared" si="235"/>
        <v>41852.041666666664</v>
      </c>
    </row>
    <row r="3779" spans="1:19" ht="48" hidden="1" x14ac:dyDescent="0.2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 s="12">
        <v>59</v>
      </c>
      <c r="M3779" t="b">
        <v>1</v>
      </c>
      <c r="N3779" t="s">
        <v>8303</v>
      </c>
      <c r="O3779" s="12">
        <f t="shared" si="236"/>
        <v>143</v>
      </c>
      <c r="P3779">
        <f t="shared" ref="P3779:P3842" si="237">IFERROR(ROUND(E3779/L3779,2),0)</f>
        <v>48.54</v>
      </c>
      <c r="Q3779" t="s">
        <v>8348</v>
      </c>
      <c r="R3779" s="16">
        <f t="shared" ref="R3779:R3842" si="238">(((J3779/60)/60)/24)+DATE(1970,1,1)</f>
        <v>41887.111354166671</v>
      </c>
      <c r="S3779" s="17">
        <f t="shared" ref="S3779:S3842" si="239">(((I3779/60)/60)/24)+DATE(1970,1,1)</f>
        <v>41909.166666666664</v>
      </c>
    </row>
    <row r="3780" spans="1:19" ht="32" hidden="1" x14ac:dyDescent="0.2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 s="12">
        <v>36</v>
      </c>
      <c r="M3780" t="b">
        <v>1</v>
      </c>
      <c r="N3780" t="s">
        <v>8303</v>
      </c>
      <c r="O3780" s="12">
        <f t="shared" si="236"/>
        <v>105</v>
      </c>
      <c r="P3780">
        <f t="shared" si="237"/>
        <v>70.03</v>
      </c>
      <c r="Q3780" t="s">
        <v>8348</v>
      </c>
      <c r="R3780" s="16">
        <f t="shared" si="238"/>
        <v>41989.819212962961</v>
      </c>
      <c r="S3780" s="17">
        <f t="shared" si="239"/>
        <v>42049.819212962961</v>
      </c>
    </row>
    <row r="3781" spans="1:19" ht="32" hidden="1" x14ac:dyDescent="0.2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 s="12">
        <v>115</v>
      </c>
      <c r="M3781" t="b">
        <v>1</v>
      </c>
      <c r="N3781" t="s">
        <v>8303</v>
      </c>
      <c r="O3781" s="12">
        <f t="shared" si="236"/>
        <v>104</v>
      </c>
      <c r="P3781">
        <f t="shared" si="237"/>
        <v>135.63</v>
      </c>
      <c r="Q3781" t="s">
        <v>8348</v>
      </c>
      <c r="R3781" s="16">
        <f t="shared" si="238"/>
        <v>42425.735416666663</v>
      </c>
      <c r="S3781" s="17">
        <f t="shared" si="239"/>
        <v>42455.693750000006</v>
      </c>
    </row>
    <row r="3782" spans="1:19" ht="48" hidden="1" x14ac:dyDescent="0.2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 s="12">
        <v>30</v>
      </c>
      <c r="M3782" t="b">
        <v>1</v>
      </c>
      <c r="N3782" t="s">
        <v>8303</v>
      </c>
      <c r="O3782" s="12">
        <f t="shared" si="236"/>
        <v>120</v>
      </c>
      <c r="P3782">
        <f t="shared" si="237"/>
        <v>100</v>
      </c>
      <c r="Q3782" t="s">
        <v>8348</v>
      </c>
      <c r="R3782" s="16">
        <f t="shared" si="238"/>
        <v>42166.219733796301</v>
      </c>
      <c r="S3782" s="17">
        <f t="shared" si="239"/>
        <v>42198.837499999994</v>
      </c>
    </row>
    <row r="3783" spans="1:19" ht="48" hidden="1" x14ac:dyDescent="0.2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 s="12">
        <v>52</v>
      </c>
      <c r="M3783" t="b">
        <v>1</v>
      </c>
      <c r="N3783" t="s">
        <v>8303</v>
      </c>
      <c r="O3783" s="12">
        <f t="shared" si="236"/>
        <v>110</v>
      </c>
      <c r="P3783">
        <f t="shared" si="237"/>
        <v>94.9</v>
      </c>
      <c r="Q3783" t="s">
        <v>8348</v>
      </c>
      <c r="R3783" s="16">
        <f t="shared" si="238"/>
        <v>41865.882928240739</v>
      </c>
      <c r="S3783" s="17">
        <f t="shared" si="239"/>
        <v>41890.882928240739</v>
      </c>
    </row>
    <row r="3784" spans="1:19" ht="48" x14ac:dyDescent="0.2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 s="12">
        <v>27</v>
      </c>
      <c r="M3784" t="b">
        <v>1</v>
      </c>
      <c r="N3784" t="s">
        <v>8303</v>
      </c>
      <c r="O3784" s="12">
        <f t="shared" si="236"/>
        <v>102</v>
      </c>
      <c r="P3784">
        <f t="shared" si="237"/>
        <v>75.37</v>
      </c>
      <c r="Q3784" t="s">
        <v>8348</v>
      </c>
      <c r="R3784" s="16">
        <f t="shared" si="238"/>
        <v>42546.862233796302</v>
      </c>
      <c r="S3784" s="17">
        <f t="shared" si="239"/>
        <v>42575.958333333328</v>
      </c>
    </row>
    <row r="3785" spans="1:19" ht="48" hidden="1" x14ac:dyDescent="0.2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 s="12">
        <v>24</v>
      </c>
      <c r="M3785" t="b">
        <v>1</v>
      </c>
      <c r="N3785" t="s">
        <v>8303</v>
      </c>
      <c r="O3785" s="12">
        <f t="shared" si="236"/>
        <v>129</v>
      </c>
      <c r="P3785">
        <f t="shared" si="237"/>
        <v>64.459999999999994</v>
      </c>
      <c r="Q3785" t="s">
        <v>8348</v>
      </c>
      <c r="R3785" s="16">
        <f t="shared" si="238"/>
        <v>42420.140277777777</v>
      </c>
      <c r="S3785" s="17">
        <f t="shared" si="239"/>
        <v>42444.666666666672</v>
      </c>
    </row>
    <row r="3786" spans="1:19" ht="48" hidden="1" x14ac:dyDescent="0.2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 s="12">
        <v>10</v>
      </c>
      <c r="M3786" t="b">
        <v>1</v>
      </c>
      <c r="N3786" t="s">
        <v>8303</v>
      </c>
      <c r="O3786" s="12">
        <f t="shared" si="236"/>
        <v>115</v>
      </c>
      <c r="P3786">
        <f t="shared" si="237"/>
        <v>115</v>
      </c>
      <c r="Q3786" t="s">
        <v>8348</v>
      </c>
      <c r="R3786" s="16">
        <f t="shared" si="238"/>
        <v>42531.980694444443</v>
      </c>
      <c r="S3786" s="17">
        <f t="shared" si="239"/>
        <v>42561.980694444443</v>
      </c>
    </row>
    <row r="3787" spans="1:19" ht="48" x14ac:dyDescent="0.2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 s="12">
        <v>30</v>
      </c>
      <c r="M3787" t="b">
        <v>1</v>
      </c>
      <c r="N3787" t="s">
        <v>8303</v>
      </c>
      <c r="O3787" s="12">
        <f t="shared" si="236"/>
        <v>151</v>
      </c>
      <c r="P3787">
        <f t="shared" si="237"/>
        <v>100.5</v>
      </c>
      <c r="Q3787" t="s">
        <v>8348</v>
      </c>
      <c r="R3787" s="16">
        <f t="shared" si="238"/>
        <v>42548.63853009259</v>
      </c>
      <c r="S3787" s="17">
        <f t="shared" si="239"/>
        <v>42584.418749999997</v>
      </c>
    </row>
    <row r="3788" spans="1:19" ht="48" hidden="1" x14ac:dyDescent="0.2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 s="12">
        <v>71</v>
      </c>
      <c r="M3788" t="b">
        <v>1</v>
      </c>
      <c r="N3788" t="s">
        <v>8303</v>
      </c>
      <c r="O3788" s="12">
        <f t="shared" si="236"/>
        <v>111</v>
      </c>
      <c r="P3788">
        <f t="shared" si="237"/>
        <v>93.77</v>
      </c>
      <c r="Q3788" t="s">
        <v>8348</v>
      </c>
      <c r="R3788" s="16">
        <f t="shared" si="238"/>
        <v>42487.037905092591</v>
      </c>
      <c r="S3788" s="17">
        <f t="shared" si="239"/>
        <v>42517.037905092591</v>
      </c>
    </row>
    <row r="3789" spans="1:19" ht="48" hidden="1" x14ac:dyDescent="0.2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 s="12">
        <v>10</v>
      </c>
      <c r="M3789" t="b">
        <v>1</v>
      </c>
      <c r="N3789" t="s">
        <v>8303</v>
      </c>
      <c r="O3789" s="12">
        <f t="shared" si="236"/>
        <v>100</v>
      </c>
      <c r="P3789">
        <f t="shared" si="237"/>
        <v>35.1</v>
      </c>
      <c r="Q3789" t="s">
        <v>8348</v>
      </c>
      <c r="R3789" s="16">
        <f t="shared" si="238"/>
        <v>42167.534791666665</v>
      </c>
      <c r="S3789" s="17">
        <f t="shared" si="239"/>
        <v>42196.165972222225</v>
      </c>
    </row>
    <row r="3790" spans="1:19" ht="80" hidden="1" x14ac:dyDescent="0.2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 s="12">
        <v>1</v>
      </c>
      <c r="M3790" t="b">
        <v>0</v>
      </c>
      <c r="N3790" t="s">
        <v>8303</v>
      </c>
      <c r="O3790" s="12">
        <f t="shared" si="236"/>
        <v>1</v>
      </c>
      <c r="P3790">
        <f t="shared" si="237"/>
        <v>500</v>
      </c>
      <c r="Q3790" t="s">
        <v>8348</v>
      </c>
      <c r="R3790" s="16">
        <f t="shared" si="238"/>
        <v>42333.695821759262</v>
      </c>
      <c r="S3790" s="17">
        <f t="shared" si="239"/>
        <v>42361.679166666669</v>
      </c>
    </row>
    <row r="3791" spans="1:19" ht="48" x14ac:dyDescent="0.2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 s="12">
        <v>4</v>
      </c>
      <c r="M3791" t="b">
        <v>0</v>
      </c>
      <c r="N3791" t="s">
        <v>8303</v>
      </c>
      <c r="O3791" s="12">
        <f t="shared" si="236"/>
        <v>3</v>
      </c>
      <c r="P3791">
        <f t="shared" si="237"/>
        <v>29</v>
      </c>
      <c r="Q3791" t="s">
        <v>8348</v>
      </c>
      <c r="R3791" s="16">
        <f t="shared" si="238"/>
        <v>42138.798819444448</v>
      </c>
      <c r="S3791" s="17">
        <f t="shared" si="239"/>
        <v>42170.798819444448</v>
      </c>
    </row>
    <row r="3792" spans="1:19" ht="48" hidden="1" x14ac:dyDescent="0.2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 s="12">
        <v>0</v>
      </c>
      <c r="M3792" t="b">
        <v>0</v>
      </c>
      <c r="N3792" t="s">
        <v>8303</v>
      </c>
      <c r="O3792" s="12">
        <f t="shared" si="236"/>
        <v>0</v>
      </c>
      <c r="P3792">
        <f t="shared" si="237"/>
        <v>0</v>
      </c>
      <c r="Q3792" t="s">
        <v>8348</v>
      </c>
      <c r="R3792" s="16">
        <f t="shared" si="238"/>
        <v>42666.666932870372</v>
      </c>
      <c r="S3792" s="17">
        <f t="shared" si="239"/>
        <v>42696.708599537036</v>
      </c>
    </row>
    <row r="3793" spans="1:19" ht="32" hidden="1" x14ac:dyDescent="0.2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 s="12">
        <v>0</v>
      </c>
      <c r="M3793" t="b">
        <v>0</v>
      </c>
      <c r="N3793" t="s">
        <v>8303</v>
      </c>
      <c r="O3793" s="12">
        <f t="shared" si="236"/>
        <v>0</v>
      </c>
      <c r="P3793">
        <f t="shared" si="237"/>
        <v>0</v>
      </c>
      <c r="Q3793" t="s">
        <v>8348</v>
      </c>
      <c r="R3793" s="16">
        <f t="shared" si="238"/>
        <v>41766.692037037035</v>
      </c>
      <c r="S3793" s="17">
        <f t="shared" si="239"/>
        <v>41826.692037037035</v>
      </c>
    </row>
    <row r="3794" spans="1:19" ht="32" hidden="1" x14ac:dyDescent="0.2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 s="12">
        <v>2</v>
      </c>
      <c r="M3794" t="b">
        <v>0</v>
      </c>
      <c r="N3794" t="s">
        <v>8303</v>
      </c>
      <c r="O3794" s="12">
        <f t="shared" si="236"/>
        <v>0</v>
      </c>
      <c r="P3794">
        <f t="shared" si="237"/>
        <v>17.5</v>
      </c>
      <c r="Q3794" t="s">
        <v>8348</v>
      </c>
      <c r="R3794" s="16">
        <f t="shared" si="238"/>
        <v>42170.447013888886</v>
      </c>
      <c r="S3794" s="17">
        <f t="shared" si="239"/>
        <v>42200.447013888886</v>
      </c>
    </row>
    <row r="3795" spans="1:19" ht="48" hidden="1" x14ac:dyDescent="0.2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 s="12">
        <v>24</v>
      </c>
      <c r="M3795" t="b">
        <v>0</v>
      </c>
      <c r="N3795" t="s">
        <v>8303</v>
      </c>
      <c r="O3795" s="12">
        <f t="shared" si="236"/>
        <v>60</v>
      </c>
      <c r="P3795">
        <f t="shared" si="237"/>
        <v>174</v>
      </c>
      <c r="Q3795" t="s">
        <v>8348</v>
      </c>
      <c r="R3795" s="16">
        <f t="shared" si="238"/>
        <v>41968.938993055555</v>
      </c>
      <c r="S3795" s="17">
        <f t="shared" si="239"/>
        <v>41989.938993055555</v>
      </c>
    </row>
    <row r="3796" spans="1:19" ht="48" x14ac:dyDescent="0.2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 s="12">
        <v>1</v>
      </c>
      <c r="M3796" t="b">
        <v>0</v>
      </c>
      <c r="N3796" t="s">
        <v>8303</v>
      </c>
      <c r="O3796" s="12">
        <f t="shared" si="236"/>
        <v>1</v>
      </c>
      <c r="P3796">
        <f t="shared" si="237"/>
        <v>50</v>
      </c>
      <c r="Q3796" t="s">
        <v>8348</v>
      </c>
      <c r="R3796" s="16">
        <f t="shared" si="238"/>
        <v>42132.58048611111</v>
      </c>
      <c r="S3796" s="17">
        <f t="shared" si="239"/>
        <v>42162.58048611111</v>
      </c>
    </row>
    <row r="3797" spans="1:19" ht="48" x14ac:dyDescent="0.2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 s="12">
        <v>2</v>
      </c>
      <c r="M3797" t="b">
        <v>0</v>
      </c>
      <c r="N3797" t="s">
        <v>8303</v>
      </c>
      <c r="O3797" s="12">
        <f t="shared" si="236"/>
        <v>2</v>
      </c>
      <c r="P3797">
        <f t="shared" si="237"/>
        <v>5</v>
      </c>
      <c r="Q3797" t="s">
        <v>8348</v>
      </c>
      <c r="R3797" s="16">
        <f t="shared" si="238"/>
        <v>42201.436226851853</v>
      </c>
      <c r="S3797" s="17">
        <f t="shared" si="239"/>
        <v>42244.9375</v>
      </c>
    </row>
    <row r="3798" spans="1:19" ht="48" hidden="1" x14ac:dyDescent="0.2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 s="12">
        <v>1</v>
      </c>
      <c r="M3798" t="b">
        <v>0</v>
      </c>
      <c r="N3798" t="s">
        <v>8303</v>
      </c>
      <c r="O3798" s="12">
        <f t="shared" si="236"/>
        <v>0</v>
      </c>
      <c r="P3798">
        <f t="shared" si="237"/>
        <v>1</v>
      </c>
      <c r="Q3798" t="s">
        <v>8348</v>
      </c>
      <c r="R3798" s="16">
        <f t="shared" si="238"/>
        <v>42689.029583333337</v>
      </c>
      <c r="S3798" s="17">
        <f t="shared" si="239"/>
        <v>42749.029583333337</v>
      </c>
    </row>
    <row r="3799" spans="1:19" ht="48" hidden="1" x14ac:dyDescent="0.2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 s="12">
        <v>37</v>
      </c>
      <c r="M3799" t="b">
        <v>0</v>
      </c>
      <c r="N3799" t="s">
        <v>8303</v>
      </c>
      <c r="O3799" s="12">
        <f t="shared" si="236"/>
        <v>90</v>
      </c>
      <c r="P3799">
        <f t="shared" si="237"/>
        <v>145.41</v>
      </c>
      <c r="Q3799" t="s">
        <v>8348</v>
      </c>
      <c r="R3799" s="16">
        <f t="shared" si="238"/>
        <v>42084.881539351853</v>
      </c>
      <c r="S3799" s="17">
        <f t="shared" si="239"/>
        <v>42114.881539351853</v>
      </c>
    </row>
    <row r="3800" spans="1:19" ht="48" hidden="1" x14ac:dyDescent="0.2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 s="12">
        <v>5</v>
      </c>
      <c r="M3800" t="b">
        <v>0</v>
      </c>
      <c r="N3800" t="s">
        <v>8303</v>
      </c>
      <c r="O3800" s="12">
        <f t="shared" si="236"/>
        <v>1</v>
      </c>
      <c r="P3800">
        <f t="shared" si="237"/>
        <v>205</v>
      </c>
      <c r="Q3800" t="s">
        <v>8348</v>
      </c>
      <c r="R3800" s="16">
        <f t="shared" si="238"/>
        <v>41831.722777777781</v>
      </c>
      <c r="S3800" s="17">
        <f t="shared" si="239"/>
        <v>41861.722777777781</v>
      </c>
    </row>
    <row r="3801" spans="1:19" ht="32" hidden="1" x14ac:dyDescent="0.2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 s="12">
        <v>4</v>
      </c>
      <c r="M3801" t="b">
        <v>0</v>
      </c>
      <c r="N3801" t="s">
        <v>8303</v>
      </c>
      <c r="O3801" s="12">
        <f t="shared" si="236"/>
        <v>4</v>
      </c>
      <c r="P3801">
        <f t="shared" si="237"/>
        <v>100.5</v>
      </c>
      <c r="Q3801" t="s">
        <v>8348</v>
      </c>
      <c r="R3801" s="16">
        <f t="shared" si="238"/>
        <v>42410.93105324074</v>
      </c>
      <c r="S3801" s="17">
        <f t="shared" si="239"/>
        <v>42440.93105324074</v>
      </c>
    </row>
    <row r="3802" spans="1:19" ht="48" hidden="1" x14ac:dyDescent="0.2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 s="12">
        <v>16</v>
      </c>
      <c r="M3802" t="b">
        <v>0</v>
      </c>
      <c r="N3802" t="s">
        <v>8303</v>
      </c>
      <c r="O3802" s="12">
        <f t="shared" si="236"/>
        <v>4</v>
      </c>
      <c r="P3802">
        <f t="shared" si="237"/>
        <v>55.06</v>
      </c>
      <c r="Q3802" t="s">
        <v>8348</v>
      </c>
      <c r="R3802" s="16">
        <f t="shared" si="238"/>
        <v>41982.737071759257</v>
      </c>
      <c r="S3802" s="17">
        <f t="shared" si="239"/>
        <v>42015.207638888889</v>
      </c>
    </row>
    <row r="3803" spans="1:19" ht="48" hidden="1" x14ac:dyDescent="0.2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 s="12">
        <v>9</v>
      </c>
      <c r="M3803" t="b">
        <v>0</v>
      </c>
      <c r="N3803" t="s">
        <v>8303</v>
      </c>
      <c r="O3803" s="12">
        <f t="shared" si="236"/>
        <v>9</v>
      </c>
      <c r="P3803">
        <f t="shared" si="237"/>
        <v>47.33</v>
      </c>
      <c r="Q3803" t="s">
        <v>8348</v>
      </c>
      <c r="R3803" s="16">
        <f t="shared" si="238"/>
        <v>41975.676111111112</v>
      </c>
      <c r="S3803" s="17">
        <f t="shared" si="239"/>
        <v>42006.676111111112</v>
      </c>
    </row>
    <row r="3804" spans="1:19" ht="48" hidden="1" x14ac:dyDescent="0.2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 s="12">
        <v>0</v>
      </c>
      <c r="M3804" t="b">
        <v>0</v>
      </c>
      <c r="N3804" t="s">
        <v>8303</v>
      </c>
      <c r="O3804" s="12">
        <f t="shared" si="236"/>
        <v>0</v>
      </c>
      <c r="P3804">
        <f t="shared" si="237"/>
        <v>0</v>
      </c>
      <c r="Q3804" t="s">
        <v>8348</v>
      </c>
      <c r="R3804" s="16">
        <f t="shared" si="238"/>
        <v>42269.126226851848</v>
      </c>
      <c r="S3804" s="17">
        <f t="shared" si="239"/>
        <v>42299.126226851848</v>
      </c>
    </row>
    <row r="3805" spans="1:19" ht="32" hidden="1" x14ac:dyDescent="0.2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 s="12">
        <v>40</v>
      </c>
      <c r="M3805" t="b">
        <v>0</v>
      </c>
      <c r="N3805" t="s">
        <v>8303</v>
      </c>
      <c r="O3805" s="12">
        <f t="shared" si="236"/>
        <v>20</v>
      </c>
      <c r="P3805">
        <f t="shared" si="237"/>
        <v>58.95</v>
      </c>
      <c r="Q3805" t="s">
        <v>8348</v>
      </c>
      <c r="R3805" s="16">
        <f t="shared" si="238"/>
        <v>42403.971851851849</v>
      </c>
      <c r="S3805" s="17">
        <f t="shared" si="239"/>
        <v>42433.971851851849</v>
      </c>
    </row>
    <row r="3806" spans="1:19" ht="48" hidden="1" x14ac:dyDescent="0.2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 s="12">
        <v>0</v>
      </c>
      <c r="M3806" t="b">
        <v>0</v>
      </c>
      <c r="N3806" t="s">
        <v>8303</v>
      </c>
      <c r="O3806" s="12">
        <f t="shared" si="236"/>
        <v>0</v>
      </c>
      <c r="P3806">
        <f t="shared" si="237"/>
        <v>0</v>
      </c>
      <c r="Q3806" t="s">
        <v>8348</v>
      </c>
      <c r="R3806" s="16">
        <f t="shared" si="238"/>
        <v>42527.00953703704</v>
      </c>
      <c r="S3806" s="17">
        <f t="shared" si="239"/>
        <v>42582.291666666672</v>
      </c>
    </row>
    <row r="3807" spans="1:19" ht="48" hidden="1" x14ac:dyDescent="0.2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 s="12">
        <v>2</v>
      </c>
      <c r="M3807" t="b">
        <v>0</v>
      </c>
      <c r="N3807" t="s">
        <v>8303</v>
      </c>
      <c r="O3807" s="12">
        <f t="shared" si="236"/>
        <v>0</v>
      </c>
      <c r="P3807">
        <f t="shared" si="237"/>
        <v>1.5</v>
      </c>
      <c r="Q3807" t="s">
        <v>8348</v>
      </c>
      <c r="R3807" s="16">
        <f t="shared" si="238"/>
        <v>41849.887037037035</v>
      </c>
      <c r="S3807" s="17">
        <f t="shared" si="239"/>
        <v>41909.887037037035</v>
      </c>
    </row>
    <row r="3808" spans="1:19" ht="48" hidden="1" x14ac:dyDescent="0.2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 s="12">
        <v>1</v>
      </c>
      <c r="M3808" t="b">
        <v>0</v>
      </c>
      <c r="N3808" t="s">
        <v>8303</v>
      </c>
      <c r="O3808" s="12">
        <f t="shared" si="236"/>
        <v>0</v>
      </c>
      <c r="P3808">
        <f t="shared" si="237"/>
        <v>5</v>
      </c>
      <c r="Q3808" t="s">
        <v>8348</v>
      </c>
      <c r="R3808" s="16">
        <f t="shared" si="238"/>
        <v>41799.259039351848</v>
      </c>
      <c r="S3808" s="17">
        <f t="shared" si="239"/>
        <v>41819.259039351848</v>
      </c>
    </row>
    <row r="3809" spans="1:19" ht="48" hidden="1" x14ac:dyDescent="0.2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 s="12">
        <v>9</v>
      </c>
      <c r="M3809" t="b">
        <v>0</v>
      </c>
      <c r="N3809" t="s">
        <v>8303</v>
      </c>
      <c r="O3809" s="12">
        <f t="shared" si="236"/>
        <v>30</v>
      </c>
      <c r="P3809">
        <f t="shared" si="237"/>
        <v>50.56</v>
      </c>
      <c r="Q3809" t="s">
        <v>8348</v>
      </c>
      <c r="R3809" s="16">
        <f t="shared" si="238"/>
        <v>42090.909016203703</v>
      </c>
      <c r="S3809" s="17">
        <f t="shared" si="239"/>
        <v>42097.909016203703</v>
      </c>
    </row>
    <row r="3810" spans="1:19" ht="48" hidden="1" x14ac:dyDescent="0.2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 s="12">
        <v>24</v>
      </c>
      <c r="M3810" t="b">
        <v>1</v>
      </c>
      <c r="N3810" t="s">
        <v>8269</v>
      </c>
      <c r="O3810" s="12">
        <f t="shared" si="236"/>
        <v>100</v>
      </c>
      <c r="P3810">
        <f t="shared" si="237"/>
        <v>41.67</v>
      </c>
      <c r="Q3810" t="s">
        <v>8314</v>
      </c>
      <c r="R3810" s="16">
        <f t="shared" si="238"/>
        <v>42059.453923611116</v>
      </c>
      <c r="S3810" s="17">
        <f t="shared" si="239"/>
        <v>42119.412256944444</v>
      </c>
    </row>
    <row r="3811" spans="1:19" ht="48" hidden="1" x14ac:dyDescent="0.2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 s="12">
        <v>38</v>
      </c>
      <c r="M3811" t="b">
        <v>1</v>
      </c>
      <c r="N3811" t="s">
        <v>8269</v>
      </c>
      <c r="O3811" s="12">
        <f t="shared" si="236"/>
        <v>101</v>
      </c>
      <c r="P3811">
        <f t="shared" si="237"/>
        <v>53.29</v>
      </c>
      <c r="Q3811" t="s">
        <v>8314</v>
      </c>
      <c r="R3811" s="16">
        <f t="shared" si="238"/>
        <v>41800.526701388888</v>
      </c>
      <c r="S3811" s="17">
        <f t="shared" si="239"/>
        <v>41850.958333333336</v>
      </c>
    </row>
    <row r="3812" spans="1:19" ht="48" hidden="1" x14ac:dyDescent="0.2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 s="12">
        <v>26</v>
      </c>
      <c r="M3812" t="b">
        <v>1</v>
      </c>
      <c r="N3812" t="s">
        <v>8269</v>
      </c>
      <c r="O3812" s="12">
        <f t="shared" si="236"/>
        <v>122</v>
      </c>
      <c r="P3812">
        <f t="shared" si="237"/>
        <v>70.23</v>
      </c>
      <c r="Q3812" t="s">
        <v>8314</v>
      </c>
      <c r="R3812" s="16">
        <f t="shared" si="238"/>
        <v>42054.849050925928</v>
      </c>
      <c r="S3812" s="17">
        <f t="shared" si="239"/>
        <v>42084.807384259257</v>
      </c>
    </row>
    <row r="3813" spans="1:19" ht="48" hidden="1" x14ac:dyDescent="0.2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 s="12">
        <v>19</v>
      </c>
      <c r="M3813" t="b">
        <v>1</v>
      </c>
      <c r="N3813" t="s">
        <v>8269</v>
      </c>
      <c r="O3813" s="12">
        <f t="shared" si="236"/>
        <v>330</v>
      </c>
      <c r="P3813">
        <f t="shared" si="237"/>
        <v>43.42</v>
      </c>
      <c r="Q3813" t="s">
        <v>8314</v>
      </c>
      <c r="R3813" s="16">
        <f t="shared" si="238"/>
        <v>42487.62700231481</v>
      </c>
      <c r="S3813" s="17">
        <f t="shared" si="239"/>
        <v>42521.458333333328</v>
      </c>
    </row>
    <row r="3814" spans="1:19" ht="48" hidden="1" x14ac:dyDescent="0.2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 s="12">
        <v>11</v>
      </c>
      <c r="M3814" t="b">
        <v>1</v>
      </c>
      <c r="N3814" t="s">
        <v>8269</v>
      </c>
      <c r="O3814" s="12">
        <f t="shared" si="236"/>
        <v>110</v>
      </c>
      <c r="P3814">
        <f t="shared" si="237"/>
        <v>199.18</v>
      </c>
      <c r="Q3814" t="s">
        <v>8314</v>
      </c>
      <c r="R3814" s="16">
        <f t="shared" si="238"/>
        <v>42109.751250000001</v>
      </c>
      <c r="S3814" s="17">
        <f t="shared" si="239"/>
        <v>42156.165972222225</v>
      </c>
    </row>
    <row r="3815" spans="1:19" ht="48" hidden="1" x14ac:dyDescent="0.2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 s="12">
        <v>27</v>
      </c>
      <c r="M3815" t="b">
        <v>1</v>
      </c>
      <c r="N3815" t="s">
        <v>8269</v>
      </c>
      <c r="O3815" s="12">
        <f t="shared" si="236"/>
        <v>101</v>
      </c>
      <c r="P3815">
        <f t="shared" si="237"/>
        <v>78.52</v>
      </c>
      <c r="Q3815" t="s">
        <v>8314</v>
      </c>
      <c r="R3815" s="16">
        <f t="shared" si="238"/>
        <v>42497.275706018518</v>
      </c>
      <c r="S3815" s="17">
        <f t="shared" si="239"/>
        <v>42535.904861111107</v>
      </c>
    </row>
    <row r="3816" spans="1:19" ht="48" hidden="1" x14ac:dyDescent="0.2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 s="12">
        <v>34</v>
      </c>
      <c r="M3816" t="b">
        <v>1</v>
      </c>
      <c r="N3816" t="s">
        <v>8269</v>
      </c>
      <c r="O3816" s="12">
        <f t="shared" si="236"/>
        <v>140</v>
      </c>
      <c r="P3816">
        <f t="shared" si="237"/>
        <v>61.82</v>
      </c>
      <c r="Q3816" t="s">
        <v>8314</v>
      </c>
      <c r="R3816" s="16">
        <f t="shared" si="238"/>
        <v>42058.904074074075</v>
      </c>
      <c r="S3816" s="17">
        <f t="shared" si="239"/>
        <v>42095.165972222225</v>
      </c>
    </row>
    <row r="3817" spans="1:19" ht="32" hidden="1" x14ac:dyDescent="0.2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 s="12">
        <v>20</v>
      </c>
      <c r="M3817" t="b">
        <v>1</v>
      </c>
      <c r="N3817" t="s">
        <v>8269</v>
      </c>
      <c r="O3817" s="12">
        <f t="shared" si="236"/>
        <v>100</v>
      </c>
      <c r="P3817">
        <f t="shared" si="237"/>
        <v>50</v>
      </c>
      <c r="Q3817" t="s">
        <v>8314</v>
      </c>
      <c r="R3817" s="16">
        <f t="shared" si="238"/>
        <v>42207.259918981479</v>
      </c>
      <c r="S3817" s="17">
        <f t="shared" si="239"/>
        <v>42236.958333333328</v>
      </c>
    </row>
    <row r="3818" spans="1:19" ht="64" hidden="1" x14ac:dyDescent="0.2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 s="12">
        <v>37</v>
      </c>
      <c r="M3818" t="b">
        <v>1</v>
      </c>
      <c r="N3818" t="s">
        <v>8269</v>
      </c>
      <c r="O3818" s="12">
        <f t="shared" si="236"/>
        <v>119</v>
      </c>
      <c r="P3818">
        <f t="shared" si="237"/>
        <v>48.34</v>
      </c>
      <c r="Q3818" t="s">
        <v>8314</v>
      </c>
      <c r="R3818" s="16">
        <f t="shared" si="238"/>
        <v>41807.690081018518</v>
      </c>
      <c r="S3818" s="17">
        <f t="shared" si="239"/>
        <v>41837.690081018518</v>
      </c>
    </row>
    <row r="3819" spans="1:19" ht="48" hidden="1" x14ac:dyDescent="0.2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 s="12">
        <v>20</v>
      </c>
      <c r="M3819" t="b">
        <v>1</v>
      </c>
      <c r="N3819" t="s">
        <v>8269</v>
      </c>
      <c r="O3819" s="12">
        <f t="shared" si="236"/>
        <v>107</v>
      </c>
      <c r="P3819">
        <f t="shared" si="237"/>
        <v>107.25</v>
      </c>
      <c r="Q3819" t="s">
        <v>8314</v>
      </c>
      <c r="R3819" s="16">
        <f t="shared" si="238"/>
        <v>42284.69694444444</v>
      </c>
      <c r="S3819" s="17">
        <f t="shared" si="239"/>
        <v>42301.165972222225</v>
      </c>
    </row>
    <row r="3820" spans="1:19" ht="48" hidden="1" x14ac:dyDescent="0.2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 s="12">
        <v>10</v>
      </c>
      <c r="M3820" t="b">
        <v>1</v>
      </c>
      <c r="N3820" t="s">
        <v>8269</v>
      </c>
      <c r="O3820" s="12">
        <f t="shared" si="236"/>
        <v>228</v>
      </c>
      <c r="P3820">
        <f t="shared" si="237"/>
        <v>57</v>
      </c>
      <c r="Q3820" t="s">
        <v>8314</v>
      </c>
      <c r="R3820" s="16">
        <f t="shared" si="238"/>
        <v>42045.84238425926</v>
      </c>
      <c r="S3820" s="17">
        <f t="shared" si="239"/>
        <v>42075.800717592589</v>
      </c>
    </row>
    <row r="3821" spans="1:19" ht="32" hidden="1" x14ac:dyDescent="0.2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 s="12">
        <v>26</v>
      </c>
      <c r="M3821" t="b">
        <v>1</v>
      </c>
      <c r="N3821" t="s">
        <v>8269</v>
      </c>
      <c r="O3821" s="12">
        <f t="shared" si="236"/>
        <v>106</v>
      </c>
      <c r="P3821">
        <f t="shared" si="237"/>
        <v>40.92</v>
      </c>
      <c r="Q3821" t="s">
        <v>8314</v>
      </c>
      <c r="R3821" s="16">
        <f t="shared" si="238"/>
        <v>42184.209537037037</v>
      </c>
      <c r="S3821" s="17">
        <f t="shared" si="239"/>
        <v>42202.876388888893</v>
      </c>
    </row>
    <row r="3822" spans="1:19" ht="48" hidden="1" x14ac:dyDescent="0.2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 s="12">
        <v>20</v>
      </c>
      <c r="M3822" t="b">
        <v>1</v>
      </c>
      <c r="N3822" t="s">
        <v>8269</v>
      </c>
      <c r="O3822" s="12">
        <f t="shared" si="236"/>
        <v>143</v>
      </c>
      <c r="P3822">
        <f t="shared" si="237"/>
        <v>21.5</v>
      </c>
      <c r="Q3822" t="s">
        <v>8314</v>
      </c>
      <c r="R3822" s="16">
        <f t="shared" si="238"/>
        <v>42160.651817129634</v>
      </c>
      <c r="S3822" s="17">
        <f t="shared" si="239"/>
        <v>42190.651817129634</v>
      </c>
    </row>
    <row r="3823" spans="1:19" ht="48" hidden="1" x14ac:dyDescent="0.2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 s="12">
        <v>46</v>
      </c>
      <c r="M3823" t="b">
        <v>1</v>
      </c>
      <c r="N3823" t="s">
        <v>8269</v>
      </c>
      <c r="O3823" s="12">
        <f t="shared" si="236"/>
        <v>105</v>
      </c>
      <c r="P3823">
        <f t="shared" si="237"/>
        <v>79.540000000000006</v>
      </c>
      <c r="Q3823" t="s">
        <v>8314</v>
      </c>
      <c r="R3823" s="16">
        <f t="shared" si="238"/>
        <v>42341.180636574078</v>
      </c>
      <c r="S3823" s="17">
        <f t="shared" si="239"/>
        <v>42373.180636574078</v>
      </c>
    </row>
    <row r="3824" spans="1:19" ht="48" hidden="1" x14ac:dyDescent="0.2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 s="12">
        <v>76</v>
      </c>
      <c r="M3824" t="b">
        <v>1</v>
      </c>
      <c r="N3824" t="s">
        <v>8269</v>
      </c>
      <c r="O3824" s="12">
        <f t="shared" si="236"/>
        <v>110</v>
      </c>
      <c r="P3824">
        <f t="shared" si="237"/>
        <v>72.38</v>
      </c>
      <c r="Q3824" t="s">
        <v>8314</v>
      </c>
      <c r="R3824" s="16">
        <f t="shared" si="238"/>
        <v>42329.838159722218</v>
      </c>
      <c r="S3824" s="17">
        <f t="shared" si="239"/>
        <v>42388.957638888889</v>
      </c>
    </row>
    <row r="3825" spans="1:19" ht="48" hidden="1" x14ac:dyDescent="0.2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 s="12">
        <v>41</v>
      </c>
      <c r="M3825" t="b">
        <v>1</v>
      </c>
      <c r="N3825" t="s">
        <v>8269</v>
      </c>
      <c r="O3825" s="12">
        <f t="shared" si="236"/>
        <v>106</v>
      </c>
      <c r="P3825">
        <f t="shared" si="237"/>
        <v>64.63</v>
      </c>
      <c r="Q3825" t="s">
        <v>8314</v>
      </c>
      <c r="R3825" s="16">
        <f t="shared" si="238"/>
        <v>42170.910231481481</v>
      </c>
      <c r="S3825" s="17">
        <f t="shared" si="239"/>
        <v>42205.165972222225</v>
      </c>
    </row>
    <row r="3826" spans="1:19" ht="48" hidden="1" x14ac:dyDescent="0.2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 s="12">
        <v>7</v>
      </c>
      <c r="M3826" t="b">
        <v>1</v>
      </c>
      <c r="N3826" t="s">
        <v>8269</v>
      </c>
      <c r="O3826" s="12">
        <f t="shared" si="236"/>
        <v>108</v>
      </c>
      <c r="P3826">
        <f t="shared" si="237"/>
        <v>38.57</v>
      </c>
      <c r="Q3826" t="s">
        <v>8314</v>
      </c>
      <c r="R3826" s="16">
        <f t="shared" si="238"/>
        <v>42571.626192129625</v>
      </c>
      <c r="S3826" s="17">
        <f t="shared" si="239"/>
        <v>42583.570138888885</v>
      </c>
    </row>
    <row r="3827" spans="1:19" ht="48" hidden="1" x14ac:dyDescent="0.2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 s="12">
        <v>49</v>
      </c>
      <c r="M3827" t="b">
        <v>1</v>
      </c>
      <c r="N3827" t="s">
        <v>8269</v>
      </c>
      <c r="O3827" s="12">
        <f t="shared" si="236"/>
        <v>105</v>
      </c>
      <c r="P3827">
        <f t="shared" si="237"/>
        <v>107.57</v>
      </c>
      <c r="Q3827" t="s">
        <v>8314</v>
      </c>
      <c r="R3827" s="16">
        <f t="shared" si="238"/>
        <v>42151.069606481484</v>
      </c>
      <c r="S3827" s="17">
        <f t="shared" si="239"/>
        <v>42172.069606481484</v>
      </c>
    </row>
    <row r="3828" spans="1:19" ht="32" hidden="1" x14ac:dyDescent="0.2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 s="12">
        <v>26</v>
      </c>
      <c r="M3828" t="b">
        <v>1</v>
      </c>
      <c r="N3828" t="s">
        <v>8269</v>
      </c>
      <c r="O3828" s="12">
        <f t="shared" si="236"/>
        <v>119</v>
      </c>
      <c r="P3828">
        <f t="shared" si="237"/>
        <v>27.5</v>
      </c>
      <c r="Q3828" t="s">
        <v>8314</v>
      </c>
      <c r="R3828" s="16">
        <f t="shared" si="238"/>
        <v>42101.423541666663</v>
      </c>
      <c r="S3828" s="17">
        <f t="shared" si="239"/>
        <v>42131.423541666663</v>
      </c>
    </row>
    <row r="3829" spans="1:19" ht="64" hidden="1" x14ac:dyDescent="0.2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 s="12">
        <v>65</v>
      </c>
      <c r="M3829" t="b">
        <v>1</v>
      </c>
      <c r="N3829" t="s">
        <v>8269</v>
      </c>
      <c r="O3829" s="12">
        <f t="shared" si="236"/>
        <v>153</v>
      </c>
      <c r="P3829">
        <f t="shared" si="237"/>
        <v>70.459999999999994</v>
      </c>
      <c r="Q3829" t="s">
        <v>8314</v>
      </c>
      <c r="R3829" s="16">
        <f t="shared" si="238"/>
        <v>42034.928252314814</v>
      </c>
      <c r="S3829" s="17">
        <f t="shared" si="239"/>
        <v>42090</v>
      </c>
    </row>
    <row r="3830" spans="1:19" ht="48" hidden="1" x14ac:dyDescent="0.2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 s="12">
        <v>28</v>
      </c>
      <c r="M3830" t="b">
        <v>1</v>
      </c>
      <c r="N3830" t="s">
        <v>8269</v>
      </c>
      <c r="O3830" s="12">
        <f t="shared" si="236"/>
        <v>100</v>
      </c>
      <c r="P3830">
        <f t="shared" si="237"/>
        <v>178.57</v>
      </c>
      <c r="Q3830" t="s">
        <v>8314</v>
      </c>
      <c r="R3830" s="16">
        <f t="shared" si="238"/>
        <v>41944.527627314819</v>
      </c>
      <c r="S3830" s="17">
        <f t="shared" si="239"/>
        <v>42004.569293981483</v>
      </c>
    </row>
    <row r="3831" spans="1:19" ht="48" hidden="1" x14ac:dyDescent="0.2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 s="12">
        <v>8</v>
      </c>
      <c r="M3831" t="b">
        <v>1</v>
      </c>
      <c r="N3831" t="s">
        <v>8269</v>
      </c>
      <c r="O3831" s="12">
        <f t="shared" si="236"/>
        <v>100</v>
      </c>
      <c r="P3831">
        <f t="shared" si="237"/>
        <v>62.63</v>
      </c>
      <c r="Q3831" t="s">
        <v>8314</v>
      </c>
      <c r="R3831" s="16">
        <f t="shared" si="238"/>
        <v>42593.865405092598</v>
      </c>
      <c r="S3831" s="17">
        <f t="shared" si="239"/>
        <v>42613.865405092598</v>
      </c>
    </row>
    <row r="3832" spans="1:19" ht="48" hidden="1" x14ac:dyDescent="0.2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 s="12">
        <v>3</v>
      </c>
      <c r="M3832" t="b">
        <v>1</v>
      </c>
      <c r="N3832" t="s">
        <v>8269</v>
      </c>
      <c r="O3832" s="12">
        <f t="shared" si="236"/>
        <v>225</v>
      </c>
      <c r="P3832">
        <f t="shared" si="237"/>
        <v>75</v>
      </c>
      <c r="Q3832" t="s">
        <v>8314</v>
      </c>
      <c r="R3832" s="16">
        <f t="shared" si="238"/>
        <v>42503.740868055553</v>
      </c>
      <c r="S3832" s="17">
        <f t="shared" si="239"/>
        <v>42517.740868055553</v>
      </c>
    </row>
    <row r="3833" spans="1:19" ht="48" hidden="1" x14ac:dyDescent="0.2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 s="12">
        <v>9</v>
      </c>
      <c r="M3833" t="b">
        <v>1</v>
      </c>
      <c r="N3833" t="s">
        <v>8269</v>
      </c>
      <c r="O3833" s="12">
        <f t="shared" si="236"/>
        <v>106</v>
      </c>
      <c r="P3833">
        <f t="shared" si="237"/>
        <v>58.9</v>
      </c>
      <c r="Q3833" t="s">
        <v>8314</v>
      </c>
      <c r="R3833" s="16">
        <f t="shared" si="238"/>
        <v>41927.848900462966</v>
      </c>
      <c r="S3833" s="17">
        <f t="shared" si="239"/>
        <v>41948.890567129631</v>
      </c>
    </row>
    <row r="3834" spans="1:19" ht="48" hidden="1" x14ac:dyDescent="0.2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 s="12">
        <v>9</v>
      </c>
      <c r="M3834" t="b">
        <v>1</v>
      </c>
      <c r="N3834" t="s">
        <v>8269</v>
      </c>
      <c r="O3834" s="12">
        <f t="shared" si="236"/>
        <v>105</v>
      </c>
      <c r="P3834">
        <f t="shared" si="237"/>
        <v>139.56</v>
      </c>
      <c r="Q3834" t="s">
        <v>8314</v>
      </c>
      <c r="R3834" s="16">
        <f t="shared" si="238"/>
        <v>42375.114988425921</v>
      </c>
      <c r="S3834" s="17">
        <f t="shared" si="239"/>
        <v>42420.114988425921</v>
      </c>
    </row>
    <row r="3835" spans="1:19" ht="48" hidden="1" x14ac:dyDescent="0.2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 s="12">
        <v>20</v>
      </c>
      <c r="M3835" t="b">
        <v>1</v>
      </c>
      <c r="N3835" t="s">
        <v>8269</v>
      </c>
      <c r="O3835" s="12">
        <f t="shared" si="236"/>
        <v>117</v>
      </c>
      <c r="P3835">
        <f t="shared" si="237"/>
        <v>70</v>
      </c>
      <c r="Q3835" t="s">
        <v>8314</v>
      </c>
      <c r="R3835" s="16">
        <f t="shared" si="238"/>
        <v>41963.872361111105</v>
      </c>
      <c r="S3835" s="17">
        <f t="shared" si="239"/>
        <v>41974.797916666663</v>
      </c>
    </row>
    <row r="3836" spans="1:19" ht="48" hidden="1" x14ac:dyDescent="0.2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 s="12">
        <v>57</v>
      </c>
      <c r="M3836" t="b">
        <v>1</v>
      </c>
      <c r="N3836" t="s">
        <v>8269</v>
      </c>
      <c r="O3836" s="12">
        <f t="shared" si="236"/>
        <v>109</v>
      </c>
      <c r="P3836">
        <f t="shared" si="237"/>
        <v>57.39</v>
      </c>
      <c r="Q3836" t="s">
        <v>8314</v>
      </c>
      <c r="R3836" s="16">
        <f t="shared" si="238"/>
        <v>42143.445219907408</v>
      </c>
      <c r="S3836" s="17">
        <f t="shared" si="239"/>
        <v>42173.445219907408</v>
      </c>
    </row>
    <row r="3837" spans="1:19" ht="48" hidden="1" x14ac:dyDescent="0.2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 s="12">
        <v>8</v>
      </c>
      <c r="M3837" t="b">
        <v>1</v>
      </c>
      <c r="N3837" t="s">
        <v>8269</v>
      </c>
      <c r="O3837" s="12">
        <f t="shared" si="236"/>
        <v>160</v>
      </c>
      <c r="P3837">
        <f t="shared" si="237"/>
        <v>40</v>
      </c>
      <c r="Q3837" t="s">
        <v>8314</v>
      </c>
      <c r="R3837" s="16">
        <f t="shared" si="238"/>
        <v>42460.94222222222</v>
      </c>
      <c r="S3837" s="17">
        <f t="shared" si="239"/>
        <v>42481.94222222222</v>
      </c>
    </row>
    <row r="3838" spans="1:19" ht="48" hidden="1" x14ac:dyDescent="0.2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 s="12">
        <v>14</v>
      </c>
      <c r="M3838" t="b">
        <v>1</v>
      </c>
      <c r="N3838" t="s">
        <v>8269</v>
      </c>
      <c r="O3838" s="12">
        <f t="shared" si="236"/>
        <v>113</v>
      </c>
      <c r="P3838">
        <f t="shared" si="237"/>
        <v>64.290000000000006</v>
      </c>
      <c r="Q3838" t="s">
        <v>8314</v>
      </c>
      <c r="R3838" s="16">
        <f t="shared" si="238"/>
        <v>42553.926527777774</v>
      </c>
      <c r="S3838" s="17">
        <f t="shared" si="239"/>
        <v>42585.172916666663</v>
      </c>
    </row>
    <row r="3839" spans="1:19" ht="32" hidden="1" x14ac:dyDescent="0.2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 s="12">
        <v>17</v>
      </c>
      <c r="M3839" t="b">
        <v>1</v>
      </c>
      <c r="N3839" t="s">
        <v>8269</v>
      </c>
      <c r="O3839" s="12">
        <f t="shared" si="236"/>
        <v>102</v>
      </c>
      <c r="P3839">
        <f t="shared" si="237"/>
        <v>120.12</v>
      </c>
      <c r="Q3839" t="s">
        <v>8314</v>
      </c>
      <c r="R3839" s="16">
        <f t="shared" si="238"/>
        <v>42152.765717592592</v>
      </c>
      <c r="S3839" s="17">
        <f t="shared" si="239"/>
        <v>42188.765717592592</v>
      </c>
    </row>
    <row r="3840" spans="1:19" ht="48" hidden="1" x14ac:dyDescent="0.2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 s="12">
        <v>100</v>
      </c>
      <c r="M3840" t="b">
        <v>1</v>
      </c>
      <c r="N3840" t="s">
        <v>8269</v>
      </c>
      <c r="O3840" s="12">
        <f t="shared" si="236"/>
        <v>101</v>
      </c>
      <c r="P3840">
        <f t="shared" si="237"/>
        <v>1008.24</v>
      </c>
      <c r="Q3840" t="s">
        <v>8314</v>
      </c>
      <c r="R3840" s="16">
        <f t="shared" si="238"/>
        <v>42116.710752314815</v>
      </c>
      <c r="S3840" s="17">
        <f t="shared" si="239"/>
        <v>42146.710752314815</v>
      </c>
    </row>
    <row r="3841" spans="1:19" ht="48" hidden="1" x14ac:dyDescent="0.2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 s="12">
        <v>32</v>
      </c>
      <c r="M3841" t="b">
        <v>1</v>
      </c>
      <c r="N3841" t="s">
        <v>8269</v>
      </c>
      <c r="O3841" s="12">
        <f t="shared" si="236"/>
        <v>101</v>
      </c>
      <c r="P3841">
        <f t="shared" si="237"/>
        <v>63.28</v>
      </c>
      <c r="Q3841" t="s">
        <v>8314</v>
      </c>
      <c r="R3841" s="16">
        <f t="shared" si="238"/>
        <v>42155.142638888887</v>
      </c>
      <c r="S3841" s="17">
        <f t="shared" si="239"/>
        <v>42215.142638888887</v>
      </c>
    </row>
    <row r="3842" spans="1:19" ht="48" hidden="1" x14ac:dyDescent="0.2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 s="12">
        <v>3</v>
      </c>
      <c r="M3842" t="b">
        <v>1</v>
      </c>
      <c r="N3842" t="s">
        <v>8269</v>
      </c>
      <c r="O3842" s="12">
        <f t="shared" ref="O3842:O3905" si="240">ROUND(E3842/D3842*100,0)</f>
        <v>6500</v>
      </c>
      <c r="P3842">
        <f t="shared" si="237"/>
        <v>21.67</v>
      </c>
      <c r="Q3842" t="s">
        <v>8314</v>
      </c>
      <c r="R3842" s="16">
        <f t="shared" si="238"/>
        <v>42432.701724537037</v>
      </c>
      <c r="S3842" s="17">
        <f t="shared" si="239"/>
        <v>42457.660057870366</v>
      </c>
    </row>
    <row r="3843" spans="1:19" ht="48" hidden="1" x14ac:dyDescent="0.2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 s="12">
        <v>34</v>
      </c>
      <c r="M3843" t="b">
        <v>0</v>
      </c>
      <c r="N3843" t="s">
        <v>8269</v>
      </c>
      <c r="O3843" s="12">
        <f t="shared" si="240"/>
        <v>9</v>
      </c>
      <c r="P3843">
        <f t="shared" ref="P3843:P3906" si="241">IFERROR(ROUND(E3843/L3843,2),0)</f>
        <v>25.65</v>
      </c>
      <c r="Q3843" t="s">
        <v>8314</v>
      </c>
      <c r="R3843" s="16">
        <f t="shared" ref="R3843:R3906" si="242">(((J3843/60)/60)/24)+DATE(1970,1,1)</f>
        <v>41780.785729166666</v>
      </c>
      <c r="S3843" s="17">
        <f t="shared" ref="S3843:S3906" si="243">(((I3843/60)/60)/24)+DATE(1970,1,1)</f>
        <v>41840.785729166666</v>
      </c>
    </row>
    <row r="3844" spans="1:19" ht="48" hidden="1" x14ac:dyDescent="0.2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 s="12">
        <v>23</v>
      </c>
      <c r="M3844" t="b">
        <v>0</v>
      </c>
      <c r="N3844" t="s">
        <v>8269</v>
      </c>
      <c r="O3844" s="12">
        <f t="shared" si="240"/>
        <v>22</v>
      </c>
      <c r="P3844">
        <f t="shared" si="241"/>
        <v>47.7</v>
      </c>
      <c r="Q3844" t="s">
        <v>8314</v>
      </c>
      <c r="R3844" s="16">
        <f t="shared" si="242"/>
        <v>41740.493657407409</v>
      </c>
      <c r="S3844" s="17">
        <f t="shared" si="243"/>
        <v>41770.493657407409</v>
      </c>
    </row>
    <row r="3845" spans="1:19" ht="48" hidden="1" x14ac:dyDescent="0.2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 s="12">
        <v>19</v>
      </c>
      <c r="M3845" t="b">
        <v>0</v>
      </c>
      <c r="N3845" t="s">
        <v>8269</v>
      </c>
      <c r="O3845" s="12">
        <f t="shared" si="240"/>
        <v>21</v>
      </c>
      <c r="P3845">
        <f t="shared" si="241"/>
        <v>56.05</v>
      </c>
      <c r="Q3845" t="s">
        <v>8314</v>
      </c>
      <c r="R3845" s="16">
        <f t="shared" si="242"/>
        <v>41766.072500000002</v>
      </c>
      <c r="S3845" s="17">
        <f t="shared" si="243"/>
        <v>41791.072500000002</v>
      </c>
    </row>
    <row r="3846" spans="1:19" ht="48" hidden="1" x14ac:dyDescent="0.2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 s="12">
        <v>50</v>
      </c>
      <c r="M3846" t="b">
        <v>0</v>
      </c>
      <c r="N3846" t="s">
        <v>8269</v>
      </c>
      <c r="O3846" s="12">
        <f t="shared" si="240"/>
        <v>41</v>
      </c>
      <c r="P3846">
        <f t="shared" si="241"/>
        <v>81.319999999999993</v>
      </c>
      <c r="Q3846" t="s">
        <v>8314</v>
      </c>
      <c r="R3846" s="16">
        <f t="shared" si="242"/>
        <v>41766.617291666669</v>
      </c>
      <c r="S3846" s="17">
        <f t="shared" si="243"/>
        <v>41793.290972222225</v>
      </c>
    </row>
    <row r="3847" spans="1:19" ht="64" hidden="1" x14ac:dyDescent="0.2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 s="12">
        <v>12</v>
      </c>
      <c r="M3847" t="b">
        <v>0</v>
      </c>
      <c r="N3847" t="s">
        <v>8269</v>
      </c>
      <c r="O3847" s="12">
        <f t="shared" si="240"/>
        <v>2</v>
      </c>
      <c r="P3847">
        <f t="shared" si="241"/>
        <v>70.17</v>
      </c>
      <c r="Q3847" t="s">
        <v>8314</v>
      </c>
      <c r="R3847" s="16">
        <f t="shared" si="242"/>
        <v>42248.627013888887</v>
      </c>
      <c r="S3847" s="17">
        <f t="shared" si="243"/>
        <v>42278.627013888887</v>
      </c>
    </row>
    <row r="3848" spans="1:19" ht="48" hidden="1" x14ac:dyDescent="0.2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 s="12">
        <v>8</v>
      </c>
      <c r="M3848" t="b">
        <v>0</v>
      </c>
      <c r="N3848" t="s">
        <v>8269</v>
      </c>
      <c r="O3848" s="12">
        <f t="shared" si="240"/>
        <v>3</v>
      </c>
      <c r="P3848">
        <f t="shared" si="241"/>
        <v>23.63</v>
      </c>
      <c r="Q3848" t="s">
        <v>8314</v>
      </c>
      <c r="R3848" s="16">
        <f t="shared" si="242"/>
        <v>41885.221550925926</v>
      </c>
      <c r="S3848" s="17">
        <f t="shared" si="243"/>
        <v>41916.290972222225</v>
      </c>
    </row>
    <row r="3849" spans="1:19" ht="48" hidden="1" x14ac:dyDescent="0.2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 s="12">
        <v>9</v>
      </c>
      <c r="M3849" t="b">
        <v>0</v>
      </c>
      <c r="N3849" t="s">
        <v>8269</v>
      </c>
      <c r="O3849" s="12">
        <f t="shared" si="240"/>
        <v>16</v>
      </c>
      <c r="P3849">
        <f t="shared" si="241"/>
        <v>188.56</v>
      </c>
      <c r="Q3849" t="s">
        <v>8314</v>
      </c>
      <c r="R3849" s="16">
        <f t="shared" si="242"/>
        <v>42159.224432870367</v>
      </c>
      <c r="S3849" s="17">
        <f t="shared" si="243"/>
        <v>42204.224432870367</v>
      </c>
    </row>
    <row r="3850" spans="1:19" ht="48" hidden="1" x14ac:dyDescent="0.2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 s="12">
        <v>43</v>
      </c>
      <c r="M3850" t="b">
        <v>0</v>
      </c>
      <c r="N3850" t="s">
        <v>8269</v>
      </c>
      <c r="O3850" s="12">
        <f t="shared" si="240"/>
        <v>16</v>
      </c>
      <c r="P3850">
        <f t="shared" si="241"/>
        <v>49.51</v>
      </c>
      <c r="Q3850" t="s">
        <v>8314</v>
      </c>
      <c r="R3850" s="16">
        <f t="shared" si="242"/>
        <v>42265.817002314812</v>
      </c>
      <c r="S3850" s="17">
        <f t="shared" si="243"/>
        <v>42295.817002314812</v>
      </c>
    </row>
    <row r="3851" spans="1:19" ht="48" hidden="1" x14ac:dyDescent="0.2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 s="12">
        <v>28</v>
      </c>
      <c r="M3851" t="b">
        <v>0</v>
      </c>
      <c r="N3851" t="s">
        <v>8269</v>
      </c>
      <c r="O3851" s="12">
        <f t="shared" si="240"/>
        <v>7</v>
      </c>
      <c r="P3851">
        <f t="shared" si="241"/>
        <v>75.459999999999994</v>
      </c>
      <c r="Q3851" t="s">
        <v>8314</v>
      </c>
      <c r="R3851" s="16">
        <f t="shared" si="242"/>
        <v>42136.767175925925</v>
      </c>
      <c r="S3851" s="17">
        <f t="shared" si="243"/>
        <v>42166.767175925925</v>
      </c>
    </row>
    <row r="3852" spans="1:19" ht="32" hidden="1" x14ac:dyDescent="0.2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 s="12">
        <v>4</v>
      </c>
      <c r="M3852" t="b">
        <v>0</v>
      </c>
      <c r="N3852" t="s">
        <v>8269</v>
      </c>
      <c r="O3852" s="12">
        <f t="shared" si="240"/>
        <v>4</v>
      </c>
      <c r="P3852">
        <f t="shared" si="241"/>
        <v>9.5</v>
      </c>
      <c r="Q3852" t="s">
        <v>8314</v>
      </c>
      <c r="R3852" s="16">
        <f t="shared" si="242"/>
        <v>41975.124340277776</v>
      </c>
      <c r="S3852" s="17">
        <f t="shared" si="243"/>
        <v>42005.124340277776</v>
      </c>
    </row>
    <row r="3853" spans="1:19" ht="48" hidden="1" x14ac:dyDescent="0.2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 s="12">
        <v>24</v>
      </c>
      <c r="M3853" t="b">
        <v>0</v>
      </c>
      <c r="N3853" t="s">
        <v>8269</v>
      </c>
      <c r="O3853" s="12">
        <f t="shared" si="240"/>
        <v>34</v>
      </c>
      <c r="P3853">
        <f t="shared" si="241"/>
        <v>35.5</v>
      </c>
      <c r="Q3853" t="s">
        <v>8314</v>
      </c>
      <c r="R3853" s="16">
        <f t="shared" si="242"/>
        <v>42172.439571759256</v>
      </c>
      <c r="S3853" s="17">
        <f t="shared" si="243"/>
        <v>42202.439571759256</v>
      </c>
    </row>
    <row r="3854" spans="1:19" ht="48" hidden="1" x14ac:dyDescent="0.2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 s="12">
        <v>2</v>
      </c>
      <c r="M3854" t="b">
        <v>0</v>
      </c>
      <c r="N3854" t="s">
        <v>8269</v>
      </c>
      <c r="O3854" s="12">
        <f t="shared" si="240"/>
        <v>0</v>
      </c>
      <c r="P3854">
        <f t="shared" si="241"/>
        <v>10</v>
      </c>
      <c r="Q3854" t="s">
        <v>8314</v>
      </c>
      <c r="R3854" s="16">
        <f t="shared" si="242"/>
        <v>42065.190694444449</v>
      </c>
      <c r="S3854" s="17">
        <f t="shared" si="243"/>
        <v>42090.149027777778</v>
      </c>
    </row>
    <row r="3855" spans="1:19" ht="32" hidden="1" x14ac:dyDescent="0.2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 s="12">
        <v>2</v>
      </c>
      <c r="M3855" t="b">
        <v>0</v>
      </c>
      <c r="N3855" t="s">
        <v>8269</v>
      </c>
      <c r="O3855" s="12">
        <f t="shared" si="240"/>
        <v>0</v>
      </c>
      <c r="P3855">
        <f t="shared" si="241"/>
        <v>13</v>
      </c>
      <c r="Q3855" t="s">
        <v>8314</v>
      </c>
      <c r="R3855" s="16">
        <f t="shared" si="242"/>
        <v>41848.84002314815</v>
      </c>
      <c r="S3855" s="17">
        <f t="shared" si="243"/>
        <v>41883.84002314815</v>
      </c>
    </row>
    <row r="3856" spans="1:19" ht="32" hidden="1" x14ac:dyDescent="0.2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 s="12">
        <v>20</v>
      </c>
      <c r="M3856" t="b">
        <v>0</v>
      </c>
      <c r="N3856" t="s">
        <v>8269</v>
      </c>
      <c r="O3856" s="12">
        <f t="shared" si="240"/>
        <v>16</v>
      </c>
      <c r="P3856">
        <f t="shared" si="241"/>
        <v>89.4</v>
      </c>
      <c r="Q3856" t="s">
        <v>8314</v>
      </c>
      <c r="R3856" s="16">
        <f t="shared" si="242"/>
        <v>42103.884930555556</v>
      </c>
      <c r="S3856" s="17">
        <f t="shared" si="243"/>
        <v>42133.884930555556</v>
      </c>
    </row>
    <row r="3857" spans="1:19" ht="48" hidden="1" x14ac:dyDescent="0.2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 s="12">
        <v>1</v>
      </c>
      <c r="M3857" t="b">
        <v>0</v>
      </c>
      <c r="N3857" t="s">
        <v>8269</v>
      </c>
      <c r="O3857" s="12">
        <f t="shared" si="240"/>
        <v>3</v>
      </c>
      <c r="P3857">
        <f t="shared" si="241"/>
        <v>25</v>
      </c>
      <c r="Q3857" t="s">
        <v>8314</v>
      </c>
      <c r="R3857" s="16">
        <f t="shared" si="242"/>
        <v>42059.970729166671</v>
      </c>
      <c r="S3857" s="17">
        <f t="shared" si="243"/>
        <v>42089.929062499999</v>
      </c>
    </row>
    <row r="3858" spans="1:19" ht="48" hidden="1" x14ac:dyDescent="0.2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 s="12">
        <v>1</v>
      </c>
      <c r="M3858" t="b">
        <v>0</v>
      </c>
      <c r="N3858" t="s">
        <v>8269</v>
      </c>
      <c r="O3858" s="12">
        <f t="shared" si="240"/>
        <v>0</v>
      </c>
      <c r="P3858">
        <f t="shared" si="241"/>
        <v>1</v>
      </c>
      <c r="Q3858" t="s">
        <v>8314</v>
      </c>
      <c r="R3858" s="16">
        <f t="shared" si="242"/>
        <v>42041.743090277778</v>
      </c>
      <c r="S3858" s="17">
        <f t="shared" si="243"/>
        <v>42071.701423611114</v>
      </c>
    </row>
    <row r="3859" spans="1:19" ht="48" hidden="1" x14ac:dyDescent="0.2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 s="12">
        <v>4</v>
      </c>
      <c r="M3859" t="b">
        <v>0</v>
      </c>
      <c r="N3859" t="s">
        <v>8269</v>
      </c>
      <c r="O3859" s="12">
        <f t="shared" si="240"/>
        <v>5</v>
      </c>
      <c r="P3859">
        <f t="shared" si="241"/>
        <v>65</v>
      </c>
      <c r="Q3859" t="s">
        <v>8314</v>
      </c>
      <c r="R3859" s="16">
        <f t="shared" si="242"/>
        <v>41829.73715277778</v>
      </c>
      <c r="S3859" s="17">
        <f t="shared" si="243"/>
        <v>41852.716666666667</v>
      </c>
    </row>
    <row r="3860" spans="1:19" ht="48" hidden="1" x14ac:dyDescent="0.2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 s="12">
        <v>1</v>
      </c>
      <c r="M3860" t="b">
        <v>0</v>
      </c>
      <c r="N3860" t="s">
        <v>8269</v>
      </c>
      <c r="O3860" s="12">
        <f t="shared" si="240"/>
        <v>2</v>
      </c>
      <c r="P3860">
        <f t="shared" si="241"/>
        <v>10</v>
      </c>
      <c r="Q3860" t="s">
        <v>8314</v>
      </c>
      <c r="R3860" s="16">
        <f t="shared" si="242"/>
        <v>42128.431064814817</v>
      </c>
      <c r="S3860" s="17">
        <f t="shared" si="243"/>
        <v>42146.875</v>
      </c>
    </row>
    <row r="3861" spans="1:19" ht="48" hidden="1" x14ac:dyDescent="0.2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 s="12">
        <v>1</v>
      </c>
      <c r="M3861" t="b">
        <v>0</v>
      </c>
      <c r="N3861" t="s">
        <v>8269</v>
      </c>
      <c r="O3861" s="12">
        <f t="shared" si="240"/>
        <v>0</v>
      </c>
      <c r="P3861">
        <f t="shared" si="241"/>
        <v>1</v>
      </c>
      <c r="Q3861" t="s">
        <v>8314</v>
      </c>
      <c r="R3861" s="16">
        <f t="shared" si="242"/>
        <v>41789.893599537041</v>
      </c>
      <c r="S3861" s="17">
        <f t="shared" si="243"/>
        <v>41815.875</v>
      </c>
    </row>
    <row r="3862" spans="1:19" ht="48" hidden="1" x14ac:dyDescent="0.2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 s="12">
        <v>13</v>
      </c>
      <c r="M3862" t="b">
        <v>0</v>
      </c>
      <c r="N3862" t="s">
        <v>8269</v>
      </c>
      <c r="O3862" s="12">
        <f t="shared" si="240"/>
        <v>18</v>
      </c>
      <c r="P3862">
        <f t="shared" si="241"/>
        <v>81.540000000000006</v>
      </c>
      <c r="Q3862" t="s">
        <v>8314</v>
      </c>
      <c r="R3862" s="16">
        <f t="shared" si="242"/>
        <v>41833.660995370366</v>
      </c>
      <c r="S3862" s="17">
        <f t="shared" si="243"/>
        <v>41863.660995370366</v>
      </c>
    </row>
    <row r="3863" spans="1:19" ht="16" hidden="1" x14ac:dyDescent="0.2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 s="12">
        <v>1</v>
      </c>
      <c r="M3863" t="b">
        <v>0</v>
      </c>
      <c r="N3863" t="s">
        <v>8269</v>
      </c>
      <c r="O3863" s="12">
        <f t="shared" si="240"/>
        <v>5</v>
      </c>
      <c r="P3863">
        <f t="shared" si="241"/>
        <v>100</v>
      </c>
      <c r="Q3863" t="s">
        <v>8314</v>
      </c>
      <c r="R3863" s="16">
        <f t="shared" si="242"/>
        <v>41914.590011574073</v>
      </c>
      <c r="S3863" s="17">
        <f t="shared" si="243"/>
        <v>41955.907638888893</v>
      </c>
    </row>
    <row r="3864" spans="1:19" ht="32" hidden="1" x14ac:dyDescent="0.2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 s="12">
        <v>1</v>
      </c>
      <c r="M3864" t="b">
        <v>0</v>
      </c>
      <c r="N3864" t="s">
        <v>8269</v>
      </c>
      <c r="O3864" s="12">
        <f t="shared" si="240"/>
        <v>0</v>
      </c>
      <c r="P3864">
        <f t="shared" si="241"/>
        <v>1</v>
      </c>
      <c r="Q3864" t="s">
        <v>8314</v>
      </c>
      <c r="R3864" s="16">
        <f t="shared" si="242"/>
        <v>42611.261064814811</v>
      </c>
      <c r="S3864" s="17">
        <f t="shared" si="243"/>
        <v>42625.707638888889</v>
      </c>
    </row>
    <row r="3865" spans="1:19" ht="48" hidden="1" x14ac:dyDescent="0.2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 s="12">
        <v>0</v>
      </c>
      <c r="M3865" t="b">
        <v>0</v>
      </c>
      <c r="N3865" t="s">
        <v>8269</v>
      </c>
      <c r="O3865" s="12">
        <f t="shared" si="240"/>
        <v>0</v>
      </c>
      <c r="P3865">
        <f t="shared" si="241"/>
        <v>0</v>
      </c>
      <c r="Q3865" t="s">
        <v>8314</v>
      </c>
      <c r="R3865" s="16">
        <f t="shared" si="242"/>
        <v>42253.633159722223</v>
      </c>
      <c r="S3865" s="17">
        <f t="shared" si="243"/>
        <v>42313.674826388888</v>
      </c>
    </row>
    <row r="3866" spans="1:19" ht="48" hidden="1" x14ac:dyDescent="0.2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 s="12">
        <v>3</v>
      </c>
      <c r="M3866" t="b">
        <v>0</v>
      </c>
      <c r="N3866" t="s">
        <v>8269</v>
      </c>
      <c r="O3866" s="12">
        <f t="shared" si="240"/>
        <v>1</v>
      </c>
      <c r="P3866">
        <f t="shared" si="241"/>
        <v>20</v>
      </c>
      <c r="Q3866" t="s">
        <v>8314</v>
      </c>
      <c r="R3866" s="16">
        <f t="shared" si="242"/>
        <v>42295.891828703709</v>
      </c>
      <c r="S3866" s="17">
        <f t="shared" si="243"/>
        <v>42325.933495370366</v>
      </c>
    </row>
    <row r="3867" spans="1:19" ht="48" hidden="1" x14ac:dyDescent="0.2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 s="12">
        <v>14</v>
      </c>
      <c r="M3867" t="b">
        <v>0</v>
      </c>
      <c r="N3867" t="s">
        <v>8269</v>
      </c>
      <c r="O3867" s="12">
        <f t="shared" si="240"/>
        <v>27</v>
      </c>
      <c r="P3867">
        <f t="shared" si="241"/>
        <v>46.43</v>
      </c>
      <c r="Q3867" t="s">
        <v>8314</v>
      </c>
      <c r="R3867" s="16">
        <f t="shared" si="242"/>
        <v>41841.651597222226</v>
      </c>
      <c r="S3867" s="17">
        <f t="shared" si="243"/>
        <v>41881.229166666664</v>
      </c>
    </row>
    <row r="3868" spans="1:19" ht="32" hidden="1" x14ac:dyDescent="0.2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 s="12">
        <v>2</v>
      </c>
      <c r="M3868" t="b">
        <v>0</v>
      </c>
      <c r="N3868" t="s">
        <v>8269</v>
      </c>
      <c r="O3868" s="12">
        <f t="shared" si="240"/>
        <v>1</v>
      </c>
      <c r="P3868">
        <f t="shared" si="241"/>
        <v>5.5</v>
      </c>
      <c r="Q3868" t="s">
        <v>8314</v>
      </c>
      <c r="R3868" s="16">
        <f t="shared" si="242"/>
        <v>42402.947002314817</v>
      </c>
      <c r="S3868" s="17">
        <f t="shared" si="243"/>
        <v>42452.145138888889</v>
      </c>
    </row>
    <row r="3869" spans="1:19" ht="48" hidden="1" x14ac:dyDescent="0.2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 s="12">
        <v>5</v>
      </c>
      <c r="M3869" t="b">
        <v>0</v>
      </c>
      <c r="N3869" t="s">
        <v>8269</v>
      </c>
      <c r="O3869" s="12">
        <f t="shared" si="240"/>
        <v>13</v>
      </c>
      <c r="P3869">
        <f t="shared" si="241"/>
        <v>50.2</v>
      </c>
      <c r="Q3869" t="s">
        <v>8314</v>
      </c>
      <c r="R3869" s="16">
        <f t="shared" si="242"/>
        <v>42509.814108796301</v>
      </c>
      <c r="S3869" s="17">
        <f t="shared" si="243"/>
        <v>42539.814108796301</v>
      </c>
    </row>
    <row r="3870" spans="1:19" ht="16" x14ac:dyDescent="0.2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 s="12">
        <v>1</v>
      </c>
      <c r="M3870" t="b">
        <v>0</v>
      </c>
      <c r="N3870" t="s">
        <v>8303</v>
      </c>
      <c r="O3870" s="12">
        <f t="shared" si="240"/>
        <v>0</v>
      </c>
      <c r="P3870">
        <f t="shared" si="241"/>
        <v>10</v>
      </c>
      <c r="Q3870" t="s">
        <v>8348</v>
      </c>
      <c r="R3870" s="16">
        <f t="shared" si="242"/>
        <v>41865.659780092588</v>
      </c>
      <c r="S3870" s="17">
        <f t="shared" si="243"/>
        <v>41890.659780092588</v>
      </c>
    </row>
    <row r="3871" spans="1:19" ht="32" hidden="1" x14ac:dyDescent="0.2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 s="12">
        <v>15</v>
      </c>
      <c r="M3871" t="b">
        <v>0</v>
      </c>
      <c r="N3871" t="s">
        <v>8303</v>
      </c>
      <c r="O3871" s="12">
        <f t="shared" si="240"/>
        <v>3</v>
      </c>
      <c r="P3871">
        <f t="shared" si="241"/>
        <v>30.13</v>
      </c>
      <c r="Q3871" t="s">
        <v>8348</v>
      </c>
      <c r="R3871" s="16">
        <f t="shared" si="242"/>
        <v>42047.724444444444</v>
      </c>
      <c r="S3871" s="17">
        <f t="shared" si="243"/>
        <v>42077.132638888885</v>
      </c>
    </row>
    <row r="3872" spans="1:19" ht="48" hidden="1" x14ac:dyDescent="0.2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 s="12">
        <v>10</v>
      </c>
      <c r="M3872" t="b">
        <v>0</v>
      </c>
      <c r="N3872" t="s">
        <v>8303</v>
      </c>
      <c r="O3872" s="12">
        <f t="shared" si="240"/>
        <v>15</v>
      </c>
      <c r="P3872">
        <f t="shared" si="241"/>
        <v>150</v>
      </c>
      <c r="Q3872" t="s">
        <v>8348</v>
      </c>
      <c r="R3872" s="16">
        <f t="shared" si="242"/>
        <v>41793.17219907407</v>
      </c>
      <c r="S3872" s="17">
        <f t="shared" si="243"/>
        <v>41823.17219907407</v>
      </c>
    </row>
    <row r="3873" spans="1:19" ht="32" hidden="1" x14ac:dyDescent="0.2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 s="12">
        <v>3</v>
      </c>
      <c r="M3873" t="b">
        <v>0</v>
      </c>
      <c r="N3873" t="s">
        <v>8303</v>
      </c>
      <c r="O3873" s="12">
        <f t="shared" si="240"/>
        <v>3</v>
      </c>
      <c r="P3873">
        <f t="shared" si="241"/>
        <v>13.33</v>
      </c>
      <c r="Q3873" t="s">
        <v>8348</v>
      </c>
      <c r="R3873" s="16">
        <f t="shared" si="242"/>
        <v>42763.780671296292</v>
      </c>
      <c r="S3873" s="17">
        <f t="shared" si="243"/>
        <v>42823.739004629635</v>
      </c>
    </row>
    <row r="3874" spans="1:19" ht="48" hidden="1" x14ac:dyDescent="0.2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 s="12">
        <v>0</v>
      </c>
      <c r="M3874" t="b">
        <v>0</v>
      </c>
      <c r="N3874" t="s">
        <v>8303</v>
      </c>
      <c r="O3874" s="12">
        <f t="shared" si="240"/>
        <v>0</v>
      </c>
      <c r="P3874">
        <f t="shared" si="241"/>
        <v>0</v>
      </c>
      <c r="Q3874" t="s">
        <v>8348</v>
      </c>
      <c r="R3874" s="16">
        <f t="shared" si="242"/>
        <v>42180.145787037036</v>
      </c>
      <c r="S3874" s="17">
        <f t="shared" si="243"/>
        <v>42230.145787037036</v>
      </c>
    </row>
    <row r="3875" spans="1:19" ht="48" hidden="1" x14ac:dyDescent="0.2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 s="12">
        <v>0</v>
      </c>
      <c r="M3875" t="b">
        <v>0</v>
      </c>
      <c r="N3875" t="s">
        <v>8303</v>
      </c>
      <c r="O3875" s="12">
        <f t="shared" si="240"/>
        <v>0</v>
      </c>
      <c r="P3875">
        <f t="shared" si="241"/>
        <v>0</v>
      </c>
      <c r="Q3875" t="s">
        <v>8348</v>
      </c>
      <c r="R3875" s="16">
        <f t="shared" si="242"/>
        <v>42255.696006944447</v>
      </c>
      <c r="S3875" s="17">
        <f t="shared" si="243"/>
        <v>42285.696006944447</v>
      </c>
    </row>
    <row r="3876" spans="1:19" ht="48" hidden="1" x14ac:dyDescent="0.2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 s="12">
        <v>0</v>
      </c>
      <c r="M3876" t="b">
        <v>0</v>
      </c>
      <c r="N3876" t="s">
        <v>8303</v>
      </c>
      <c r="O3876" s="12">
        <f t="shared" si="240"/>
        <v>0</v>
      </c>
      <c r="P3876">
        <f t="shared" si="241"/>
        <v>0</v>
      </c>
      <c r="Q3876" t="s">
        <v>8348</v>
      </c>
      <c r="R3876" s="16">
        <f t="shared" si="242"/>
        <v>42007.016458333332</v>
      </c>
      <c r="S3876" s="17">
        <f t="shared" si="243"/>
        <v>42028.041666666672</v>
      </c>
    </row>
    <row r="3877" spans="1:19" ht="48" hidden="1" x14ac:dyDescent="0.2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 s="12">
        <v>0</v>
      </c>
      <c r="M3877" t="b">
        <v>0</v>
      </c>
      <c r="N3877" t="s">
        <v>8303</v>
      </c>
      <c r="O3877" s="12">
        <f t="shared" si="240"/>
        <v>0</v>
      </c>
      <c r="P3877">
        <f t="shared" si="241"/>
        <v>0</v>
      </c>
      <c r="Q3877" t="s">
        <v>8348</v>
      </c>
      <c r="R3877" s="16">
        <f t="shared" si="242"/>
        <v>42615.346817129626</v>
      </c>
      <c r="S3877" s="17">
        <f t="shared" si="243"/>
        <v>42616.416666666672</v>
      </c>
    </row>
    <row r="3878" spans="1:19" ht="48" x14ac:dyDescent="0.2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 s="12">
        <v>46</v>
      </c>
      <c r="M3878" t="b">
        <v>0</v>
      </c>
      <c r="N3878" t="s">
        <v>8303</v>
      </c>
      <c r="O3878" s="12">
        <f t="shared" si="240"/>
        <v>53</v>
      </c>
      <c r="P3878">
        <f t="shared" si="241"/>
        <v>44.76</v>
      </c>
      <c r="Q3878" t="s">
        <v>8348</v>
      </c>
      <c r="R3878" s="16">
        <f t="shared" si="242"/>
        <v>42372.624166666668</v>
      </c>
      <c r="S3878" s="17">
        <f t="shared" si="243"/>
        <v>42402.624166666668</v>
      </c>
    </row>
    <row r="3879" spans="1:19" ht="48" hidden="1" x14ac:dyDescent="0.2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 s="12">
        <v>14</v>
      </c>
      <c r="M3879" t="b">
        <v>0</v>
      </c>
      <c r="N3879" t="s">
        <v>8303</v>
      </c>
      <c r="O3879" s="12">
        <f t="shared" si="240"/>
        <v>5</v>
      </c>
      <c r="P3879">
        <f t="shared" si="241"/>
        <v>88.64</v>
      </c>
      <c r="Q3879" t="s">
        <v>8348</v>
      </c>
      <c r="R3879" s="16">
        <f t="shared" si="242"/>
        <v>42682.67768518519</v>
      </c>
      <c r="S3879" s="17">
        <f t="shared" si="243"/>
        <v>42712.67768518519</v>
      </c>
    </row>
    <row r="3880" spans="1:19" ht="48" hidden="1" x14ac:dyDescent="0.2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 s="12">
        <v>1</v>
      </c>
      <c r="M3880" t="b">
        <v>0</v>
      </c>
      <c r="N3880" t="s">
        <v>8303</v>
      </c>
      <c r="O3880" s="12">
        <f t="shared" si="240"/>
        <v>0</v>
      </c>
      <c r="P3880">
        <f t="shared" si="241"/>
        <v>10</v>
      </c>
      <c r="Q3880" t="s">
        <v>8348</v>
      </c>
      <c r="R3880" s="16">
        <f t="shared" si="242"/>
        <v>42154.818819444445</v>
      </c>
      <c r="S3880" s="17">
        <f t="shared" si="243"/>
        <v>42185.165972222225</v>
      </c>
    </row>
    <row r="3881" spans="1:19" ht="48" x14ac:dyDescent="0.2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 s="12">
        <v>0</v>
      </c>
      <c r="M3881" t="b">
        <v>0</v>
      </c>
      <c r="N3881" t="s">
        <v>8303</v>
      </c>
      <c r="O3881" s="12">
        <f t="shared" si="240"/>
        <v>0</v>
      </c>
      <c r="P3881">
        <f t="shared" si="241"/>
        <v>0</v>
      </c>
      <c r="Q3881" t="s">
        <v>8348</v>
      </c>
      <c r="R3881" s="16">
        <f t="shared" si="242"/>
        <v>41999.861064814817</v>
      </c>
      <c r="S3881" s="17">
        <f t="shared" si="243"/>
        <v>42029.861064814817</v>
      </c>
    </row>
    <row r="3882" spans="1:19" ht="48" x14ac:dyDescent="0.2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 s="12">
        <v>17</v>
      </c>
      <c r="M3882" t="b">
        <v>0</v>
      </c>
      <c r="N3882" t="s">
        <v>8303</v>
      </c>
      <c r="O3882" s="12">
        <f t="shared" si="240"/>
        <v>13</v>
      </c>
      <c r="P3882">
        <f t="shared" si="241"/>
        <v>57.65</v>
      </c>
      <c r="Q3882" t="s">
        <v>8348</v>
      </c>
      <c r="R3882" s="16">
        <f t="shared" si="242"/>
        <v>41815.815046296295</v>
      </c>
      <c r="S3882" s="17">
        <f t="shared" si="243"/>
        <v>41850.958333333336</v>
      </c>
    </row>
    <row r="3883" spans="1:19" ht="32" hidden="1" x14ac:dyDescent="0.2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 s="12">
        <v>1</v>
      </c>
      <c r="M3883" t="b">
        <v>0</v>
      </c>
      <c r="N3883" t="s">
        <v>8303</v>
      </c>
      <c r="O3883" s="12">
        <f t="shared" si="240"/>
        <v>5</v>
      </c>
      <c r="P3883">
        <f t="shared" si="241"/>
        <v>25</v>
      </c>
      <c r="Q3883" t="s">
        <v>8348</v>
      </c>
      <c r="R3883" s="16">
        <f t="shared" si="242"/>
        <v>42756.018506944441</v>
      </c>
      <c r="S3883" s="17">
        <f t="shared" si="243"/>
        <v>42786.018506944441</v>
      </c>
    </row>
    <row r="3884" spans="1:19" ht="48" hidden="1" x14ac:dyDescent="0.2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 s="12">
        <v>0</v>
      </c>
      <c r="M3884" t="b">
        <v>0</v>
      </c>
      <c r="N3884" t="s">
        <v>8303</v>
      </c>
      <c r="O3884" s="12">
        <f t="shared" si="240"/>
        <v>0</v>
      </c>
      <c r="P3884">
        <f t="shared" si="241"/>
        <v>0</v>
      </c>
      <c r="Q3884" t="s">
        <v>8348</v>
      </c>
      <c r="R3884" s="16">
        <f t="shared" si="242"/>
        <v>42373.983449074076</v>
      </c>
      <c r="S3884" s="17">
        <f t="shared" si="243"/>
        <v>42400.960416666669</v>
      </c>
    </row>
    <row r="3885" spans="1:19" ht="48" x14ac:dyDescent="0.2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 s="12">
        <v>0</v>
      </c>
      <c r="M3885" t="b">
        <v>0</v>
      </c>
      <c r="N3885" t="s">
        <v>8303</v>
      </c>
      <c r="O3885" s="12">
        <f t="shared" si="240"/>
        <v>0</v>
      </c>
      <c r="P3885">
        <f t="shared" si="241"/>
        <v>0</v>
      </c>
      <c r="Q3885" t="s">
        <v>8348</v>
      </c>
      <c r="R3885" s="16">
        <f t="shared" si="242"/>
        <v>41854.602650462963</v>
      </c>
      <c r="S3885" s="17">
        <f t="shared" si="243"/>
        <v>41884.602650462963</v>
      </c>
    </row>
    <row r="3886" spans="1:19" ht="48" hidden="1" x14ac:dyDescent="0.2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 s="12">
        <v>0</v>
      </c>
      <c r="M3886" t="b">
        <v>0</v>
      </c>
      <c r="N3886" t="s">
        <v>8303</v>
      </c>
      <c r="O3886" s="12">
        <f t="shared" si="240"/>
        <v>0</v>
      </c>
      <c r="P3886">
        <f t="shared" si="241"/>
        <v>0</v>
      </c>
      <c r="Q3886" t="s">
        <v>8348</v>
      </c>
      <c r="R3886" s="16">
        <f t="shared" si="242"/>
        <v>42065.791574074072</v>
      </c>
      <c r="S3886" s="17">
        <f t="shared" si="243"/>
        <v>42090.749907407408</v>
      </c>
    </row>
    <row r="3887" spans="1:19" ht="48" hidden="1" x14ac:dyDescent="0.2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 s="12">
        <v>0</v>
      </c>
      <c r="M3887" t="b">
        <v>0</v>
      </c>
      <c r="N3887" t="s">
        <v>8303</v>
      </c>
      <c r="O3887" s="12">
        <f t="shared" si="240"/>
        <v>0</v>
      </c>
      <c r="P3887">
        <f t="shared" si="241"/>
        <v>0</v>
      </c>
      <c r="Q3887" t="s">
        <v>8348</v>
      </c>
      <c r="R3887" s="16">
        <f t="shared" si="242"/>
        <v>42469.951284722221</v>
      </c>
      <c r="S3887" s="17">
        <f t="shared" si="243"/>
        <v>42499.951284722221</v>
      </c>
    </row>
    <row r="3888" spans="1:19" ht="16" hidden="1" x14ac:dyDescent="0.2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 s="12">
        <v>0</v>
      </c>
      <c r="M3888" t="b">
        <v>0</v>
      </c>
      <c r="N3888" t="s">
        <v>8303</v>
      </c>
      <c r="O3888" s="12">
        <f t="shared" si="240"/>
        <v>0</v>
      </c>
      <c r="P3888">
        <f t="shared" si="241"/>
        <v>0</v>
      </c>
      <c r="Q3888" t="s">
        <v>8348</v>
      </c>
      <c r="R3888" s="16">
        <f t="shared" si="242"/>
        <v>41954.228032407409</v>
      </c>
      <c r="S3888" s="17">
        <f t="shared" si="243"/>
        <v>41984.228032407409</v>
      </c>
    </row>
    <row r="3889" spans="1:19" ht="48" hidden="1" x14ac:dyDescent="0.2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 s="12">
        <v>2</v>
      </c>
      <c r="M3889" t="b">
        <v>0</v>
      </c>
      <c r="N3889" t="s">
        <v>8303</v>
      </c>
      <c r="O3889" s="12">
        <f t="shared" si="240"/>
        <v>2</v>
      </c>
      <c r="P3889">
        <f t="shared" si="241"/>
        <v>17.5</v>
      </c>
      <c r="Q3889" t="s">
        <v>8348</v>
      </c>
      <c r="R3889" s="16">
        <f t="shared" si="242"/>
        <v>42079.857974537037</v>
      </c>
      <c r="S3889" s="17">
        <f t="shared" si="243"/>
        <v>42125.916666666672</v>
      </c>
    </row>
    <row r="3890" spans="1:19" ht="48" hidden="1" x14ac:dyDescent="0.2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 s="12">
        <v>14</v>
      </c>
      <c r="M3890" t="b">
        <v>0</v>
      </c>
      <c r="N3890" t="s">
        <v>8269</v>
      </c>
      <c r="O3890" s="12">
        <f t="shared" si="240"/>
        <v>27</v>
      </c>
      <c r="P3890">
        <f t="shared" si="241"/>
        <v>38.71</v>
      </c>
      <c r="Q3890" t="s">
        <v>8314</v>
      </c>
      <c r="R3890" s="16">
        <f t="shared" si="242"/>
        <v>42762.545810185184</v>
      </c>
      <c r="S3890" s="17">
        <f t="shared" si="243"/>
        <v>42792.545810185184</v>
      </c>
    </row>
    <row r="3891" spans="1:19" ht="48" hidden="1" x14ac:dyDescent="0.2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 s="12">
        <v>9</v>
      </c>
      <c r="M3891" t="b">
        <v>0</v>
      </c>
      <c r="N3891" t="s">
        <v>8269</v>
      </c>
      <c r="O3891" s="12">
        <f t="shared" si="240"/>
        <v>1</v>
      </c>
      <c r="P3891">
        <f t="shared" si="241"/>
        <v>13.11</v>
      </c>
      <c r="Q3891" t="s">
        <v>8314</v>
      </c>
      <c r="R3891" s="16">
        <f t="shared" si="242"/>
        <v>41977.004976851851</v>
      </c>
      <c r="S3891" s="17">
        <f t="shared" si="243"/>
        <v>42008.976388888885</v>
      </c>
    </row>
    <row r="3892" spans="1:19" ht="48" hidden="1" x14ac:dyDescent="0.2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 s="12">
        <v>8</v>
      </c>
      <c r="M3892" t="b">
        <v>0</v>
      </c>
      <c r="N3892" t="s">
        <v>8269</v>
      </c>
      <c r="O3892" s="12">
        <f t="shared" si="240"/>
        <v>17</v>
      </c>
      <c r="P3892">
        <f t="shared" si="241"/>
        <v>315.5</v>
      </c>
      <c r="Q3892" t="s">
        <v>8314</v>
      </c>
      <c r="R3892" s="16">
        <f t="shared" si="242"/>
        <v>42171.758611111116</v>
      </c>
      <c r="S3892" s="17">
        <f t="shared" si="243"/>
        <v>42231.758611111116</v>
      </c>
    </row>
    <row r="3893" spans="1:19" ht="32" hidden="1" x14ac:dyDescent="0.2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 s="12">
        <v>7</v>
      </c>
      <c r="M3893" t="b">
        <v>0</v>
      </c>
      <c r="N3893" t="s">
        <v>8269</v>
      </c>
      <c r="O3893" s="12">
        <f t="shared" si="240"/>
        <v>33</v>
      </c>
      <c r="P3893">
        <f t="shared" si="241"/>
        <v>37.14</v>
      </c>
      <c r="Q3893" t="s">
        <v>8314</v>
      </c>
      <c r="R3893" s="16">
        <f t="shared" si="242"/>
        <v>42056.1324537037</v>
      </c>
      <c r="S3893" s="17">
        <f t="shared" si="243"/>
        <v>42086.207638888889</v>
      </c>
    </row>
    <row r="3894" spans="1:19" ht="48" hidden="1" x14ac:dyDescent="0.2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 s="12">
        <v>0</v>
      </c>
      <c r="M3894" t="b">
        <v>0</v>
      </c>
      <c r="N3894" t="s">
        <v>8269</v>
      </c>
      <c r="O3894" s="12">
        <f t="shared" si="240"/>
        <v>0</v>
      </c>
      <c r="P3894">
        <f t="shared" si="241"/>
        <v>0</v>
      </c>
      <c r="Q3894" t="s">
        <v>8314</v>
      </c>
      <c r="R3894" s="16">
        <f t="shared" si="242"/>
        <v>41867.652280092596</v>
      </c>
      <c r="S3894" s="17">
        <f t="shared" si="243"/>
        <v>41875.291666666664</v>
      </c>
    </row>
    <row r="3895" spans="1:19" ht="48" hidden="1" x14ac:dyDescent="0.2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 s="12">
        <v>84</v>
      </c>
      <c r="M3895" t="b">
        <v>0</v>
      </c>
      <c r="N3895" t="s">
        <v>8269</v>
      </c>
      <c r="O3895" s="12">
        <f t="shared" si="240"/>
        <v>22</v>
      </c>
      <c r="P3895">
        <f t="shared" si="241"/>
        <v>128.27000000000001</v>
      </c>
      <c r="Q3895" t="s">
        <v>8314</v>
      </c>
      <c r="R3895" s="16">
        <f t="shared" si="242"/>
        <v>41779.657870370371</v>
      </c>
      <c r="S3895" s="17">
        <f t="shared" si="243"/>
        <v>41821.25</v>
      </c>
    </row>
    <row r="3896" spans="1:19" ht="48" hidden="1" x14ac:dyDescent="0.2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 s="12">
        <v>11</v>
      </c>
      <c r="M3896" t="b">
        <v>0</v>
      </c>
      <c r="N3896" t="s">
        <v>8269</v>
      </c>
      <c r="O3896" s="12">
        <f t="shared" si="240"/>
        <v>3</v>
      </c>
      <c r="P3896">
        <f t="shared" si="241"/>
        <v>47.27</v>
      </c>
      <c r="Q3896" t="s">
        <v>8314</v>
      </c>
      <c r="R3896" s="16">
        <f t="shared" si="242"/>
        <v>42679.958472222221</v>
      </c>
      <c r="S3896" s="17">
        <f t="shared" si="243"/>
        <v>42710.207638888889</v>
      </c>
    </row>
    <row r="3897" spans="1:19" ht="48" hidden="1" x14ac:dyDescent="0.2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 s="12">
        <v>1</v>
      </c>
      <c r="M3897" t="b">
        <v>0</v>
      </c>
      <c r="N3897" t="s">
        <v>8269</v>
      </c>
      <c r="O3897" s="12">
        <f t="shared" si="240"/>
        <v>5</v>
      </c>
      <c r="P3897">
        <f t="shared" si="241"/>
        <v>50</v>
      </c>
      <c r="Q3897" t="s">
        <v>8314</v>
      </c>
      <c r="R3897" s="16">
        <f t="shared" si="242"/>
        <v>42032.250208333338</v>
      </c>
      <c r="S3897" s="17">
        <f t="shared" si="243"/>
        <v>42063.250208333338</v>
      </c>
    </row>
    <row r="3898" spans="1:19" ht="48" hidden="1" x14ac:dyDescent="0.2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 s="12">
        <v>4</v>
      </c>
      <c r="M3898" t="b">
        <v>0</v>
      </c>
      <c r="N3898" t="s">
        <v>8269</v>
      </c>
      <c r="O3898" s="12">
        <f t="shared" si="240"/>
        <v>11</v>
      </c>
      <c r="P3898">
        <f t="shared" si="241"/>
        <v>42.5</v>
      </c>
      <c r="Q3898" t="s">
        <v>8314</v>
      </c>
      <c r="R3898" s="16">
        <f t="shared" si="242"/>
        <v>41793.191875000004</v>
      </c>
      <c r="S3898" s="17">
        <f t="shared" si="243"/>
        <v>41807.191875000004</v>
      </c>
    </row>
    <row r="3899" spans="1:19" ht="48" hidden="1" x14ac:dyDescent="0.2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 s="12">
        <v>10</v>
      </c>
      <c r="M3899" t="b">
        <v>0</v>
      </c>
      <c r="N3899" t="s">
        <v>8269</v>
      </c>
      <c r="O3899" s="12">
        <f t="shared" si="240"/>
        <v>18</v>
      </c>
      <c r="P3899">
        <f t="shared" si="241"/>
        <v>44</v>
      </c>
      <c r="Q3899" t="s">
        <v>8314</v>
      </c>
      <c r="R3899" s="16">
        <f t="shared" si="242"/>
        <v>41982.87364583333</v>
      </c>
      <c r="S3899" s="17">
        <f t="shared" si="243"/>
        <v>42012.87364583333</v>
      </c>
    </row>
    <row r="3900" spans="1:19" ht="64" hidden="1" x14ac:dyDescent="0.2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 s="12">
        <v>16</v>
      </c>
      <c r="M3900" t="b">
        <v>0</v>
      </c>
      <c r="N3900" t="s">
        <v>8269</v>
      </c>
      <c r="O3900" s="12">
        <f t="shared" si="240"/>
        <v>33</v>
      </c>
      <c r="P3900">
        <f t="shared" si="241"/>
        <v>50.88</v>
      </c>
      <c r="Q3900" t="s">
        <v>8314</v>
      </c>
      <c r="R3900" s="16">
        <f t="shared" si="242"/>
        <v>42193.482291666667</v>
      </c>
      <c r="S3900" s="17">
        <f t="shared" si="243"/>
        <v>42233.666666666672</v>
      </c>
    </row>
    <row r="3901" spans="1:19" ht="48" hidden="1" x14ac:dyDescent="0.2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 s="12">
        <v>2</v>
      </c>
      <c r="M3901" t="b">
        <v>0</v>
      </c>
      <c r="N3901" t="s">
        <v>8269</v>
      </c>
      <c r="O3901" s="12">
        <f t="shared" si="240"/>
        <v>1</v>
      </c>
      <c r="P3901">
        <f t="shared" si="241"/>
        <v>62.5</v>
      </c>
      <c r="Q3901" t="s">
        <v>8314</v>
      </c>
      <c r="R3901" s="16">
        <f t="shared" si="242"/>
        <v>41843.775011574071</v>
      </c>
      <c r="S3901" s="17">
        <f t="shared" si="243"/>
        <v>41863.775011574071</v>
      </c>
    </row>
    <row r="3902" spans="1:19" ht="32" hidden="1" x14ac:dyDescent="0.2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 s="12">
        <v>5</v>
      </c>
      <c r="M3902" t="b">
        <v>0</v>
      </c>
      <c r="N3902" t="s">
        <v>8269</v>
      </c>
      <c r="O3902" s="12">
        <f t="shared" si="240"/>
        <v>5</v>
      </c>
      <c r="P3902">
        <f t="shared" si="241"/>
        <v>27</v>
      </c>
      <c r="Q3902" t="s">
        <v>8314</v>
      </c>
      <c r="R3902" s="16">
        <f t="shared" si="242"/>
        <v>42136.092488425929</v>
      </c>
      <c r="S3902" s="17">
        <f t="shared" si="243"/>
        <v>42166.092488425929</v>
      </c>
    </row>
    <row r="3903" spans="1:19" ht="48" hidden="1" x14ac:dyDescent="0.2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 s="12">
        <v>1</v>
      </c>
      <c r="M3903" t="b">
        <v>0</v>
      </c>
      <c r="N3903" t="s">
        <v>8269</v>
      </c>
      <c r="O3903" s="12">
        <f t="shared" si="240"/>
        <v>1</v>
      </c>
      <c r="P3903">
        <f t="shared" si="241"/>
        <v>25</v>
      </c>
      <c r="Q3903" t="s">
        <v>8314</v>
      </c>
      <c r="R3903" s="16">
        <f t="shared" si="242"/>
        <v>42317.826377314821</v>
      </c>
      <c r="S3903" s="17">
        <f t="shared" si="243"/>
        <v>42357.826377314821</v>
      </c>
    </row>
    <row r="3904" spans="1:19" ht="48" hidden="1" x14ac:dyDescent="0.2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 s="12">
        <v>31</v>
      </c>
      <c r="M3904" t="b">
        <v>0</v>
      </c>
      <c r="N3904" t="s">
        <v>8269</v>
      </c>
      <c r="O3904" s="12">
        <f t="shared" si="240"/>
        <v>49</v>
      </c>
      <c r="P3904">
        <f t="shared" si="241"/>
        <v>47.26</v>
      </c>
      <c r="Q3904" t="s">
        <v>8314</v>
      </c>
      <c r="R3904" s="16">
        <f t="shared" si="242"/>
        <v>42663.468078703707</v>
      </c>
      <c r="S3904" s="17">
        <f t="shared" si="243"/>
        <v>42688.509745370371</v>
      </c>
    </row>
    <row r="3905" spans="1:19" ht="48" hidden="1" x14ac:dyDescent="0.2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 s="12">
        <v>0</v>
      </c>
      <c r="M3905" t="b">
        <v>0</v>
      </c>
      <c r="N3905" t="s">
        <v>8269</v>
      </c>
      <c r="O3905" s="12">
        <f t="shared" si="240"/>
        <v>0</v>
      </c>
      <c r="P3905">
        <f t="shared" si="241"/>
        <v>0</v>
      </c>
      <c r="Q3905" t="s">
        <v>8314</v>
      </c>
      <c r="R3905" s="16">
        <f t="shared" si="242"/>
        <v>42186.01116898148</v>
      </c>
      <c r="S3905" s="17">
        <f t="shared" si="243"/>
        <v>42230.818055555559</v>
      </c>
    </row>
    <row r="3906" spans="1:19" ht="16" hidden="1" x14ac:dyDescent="0.2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 s="12">
        <v>2</v>
      </c>
      <c r="M3906" t="b">
        <v>0</v>
      </c>
      <c r="N3906" t="s">
        <v>8269</v>
      </c>
      <c r="O3906" s="12">
        <f t="shared" ref="O3906:O3969" si="244">ROUND(E3906/D3906*100,0)</f>
        <v>0</v>
      </c>
      <c r="P3906">
        <f t="shared" si="241"/>
        <v>1.5</v>
      </c>
      <c r="Q3906" t="s">
        <v>8314</v>
      </c>
      <c r="R3906" s="16">
        <f t="shared" si="242"/>
        <v>42095.229166666672</v>
      </c>
      <c r="S3906" s="17">
        <f t="shared" si="243"/>
        <v>42109.211111111115</v>
      </c>
    </row>
    <row r="3907" spans="1:19" ht="48" hidden="1" x14ac:dyDescent="0.2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 s="12">
        <v>7</v>
      </c>
      <c r="M3907" t="b">
        <v>0</v>
      </c>
      <c r="N3907" t="s">
        <v>8269</v>
      </c>
      <c r="O3907" s="12">
        <f t="shared" si="244"/>
        <v>12</v>
      </c>
      <c r="P3907">
        <f t="shared" ref="P3907:P3970" si="245">IFERROR(ROUND(E3907/L3907,2),0)</f>
        <v>24.71</v>
      </c>
      <c r="Q3907" t="s">
        <v>8314</v>
      </c>
      <c r="R3907" s="16">
        <f t="shared" ref="R3907:R3970" si="246">(((J3907/60)/60)/24)+DATE(1970,1,1)</f>
        <v>42124.623877314814</v>
      </c>
      <c r="S3907" s="17">
        <f t="shared" ref="S3907:S3970" si="247">(((I3907/60)/60)/24)+DATE(1970,1,1)</f>
        <v>42166.958333333328</v>
      </c>
    </row>
    <row r="3908" spans="1:19" ht="48" hidden="1" x14ac:dyDescent="0.2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 s="12">
        <v>16</v>
      </c>
      <c r="M3908" t="b">
        <v>0</v>
      </c>
      <c r="N3908" t="s">
        <v>8269</v>
      </c>
      <c r="O3908" s="12">
        <f t="shared" si="244"/>
        <v>67</v>
      </c>
      <c r="P3908">
        <f t="shared" si="245"/>
        <v>63.13</v>
      </c>
      <c r="Q3908" t="s">
        <v>8314</v>
      </c>
      <c r="R3908" s="16">
        <f t="shared" si="246"/>
        <v>42143.917743055557</v>
      </c>
      <c r="S3908" s="17">
        <f t="shared" si="247"/>
        <v>42181.559027777781</v>
      </c>
    </row>
    <row r="3909" spans="1:19" ht="32" hidden="1" x14ac:dyDescent="0.2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 s="12">
        <v>4</v>
      </c>
      <c r="M3909" t="b">
        <v>0</v>
      </c>
      <c r="N3909" t="s">
        <v>8269</v>
      </c>
      <c r="O3909" s="12">
        <f t="shared" si="244"/>
        <v>15</v>
      </c>
      <c r="P3909">
        <f t="shared" si="245"/>
        <v>38.25</v>
      </c>
      <c r="Q3909" t="s">
        <v>8314</v>
      </c>
      <c r="R3909" s="16">
        <f t="shared" si="246"/>
        <v>41906.819513888891</v>
      </c>
      <c r="S3909" s="17">
        <f t="shared" si="247"/>
        <v>41938.838888888888</v>
      </c>
    </row>
    <row r="3910" spans="1:19" ht="48" hidden="1" x14ac:dyDescent="0.2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 s="12">
        <v>4</v>
      </c>
      <c r="M3910" t="b">
        <v>0</v>
      </c>
      <c r="N3910" t="s">
        <v>8269</v>
      </c>
      <c r="O3910" s="12">
        <f t="shared" si="244"/>
        <v>9</v>
      </c>
      <c r="P3910">
        <f t="shared" si="245"/>
        <v>16.25</v>
      </c>
      <c r="Q3910" t="s">
        <v>8314</v>
      </c>
      <c r="R3910" s="16">
        <f t="shared" si="246"/>
        <v>41834.135370370372</v>
      </c>
      <c r="S3910" s="17">
        <f t="shared" si="247"/>
        <v>41849.135370370372</v>
      </c>
    </row>
    <row r="3911" spans="1:19" ht="48" hidden="1" x14ac:dyDescent="0.2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 s="12">
        <v>4</v>
      </c>
      <c r="M3911" t="b">
        <v>0</v>
      </c>
      <c r="N3911" t="s">
        <v>8269</v>
      </c>
      <c r="O3911" s="12">
        <f t="shared" si="244"/>
        <v>0</v>
      </c>
      <c r="P3911">
        <f t="shared" si="245"/>
        <v>33.75</v>
      </c>
      <c r="Q3911" t="s">
        <v>8314</v>
      </c>
      <c r="R3911" s="16">
        <f t="shared" si="246"/>
        <v>41863.359282407408</v>
      </c>
      <c r="S3911" s="17">
        <f t="shared" si="247"/>
        <v>41893.359282407408</v>
      </c>
    </row>
    <row r="3912" spans="1:19" ht="48" hidden="1" x14ac:dyDescent="0.2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 s="12">
        <v>3</v>
      </c>
      <c r="M3912" t="b">
        <v>0</v>
      </c>
      <c r="N3912" t="s">
        <v>8269</v>
      </c>
      <c r="O3912" s="12">
        <f t="shared" si="244"/>
        <v>3</v>
      </c>
      <c r="P3912">
        <f t="shared" si="245"/>
        <v>61.67</v>
      </c>
      <c r="Q3912" t="s">
        <v>8314</v>
      </c>
      <c r="R3912" s="16">
        <f t="shared" si="246"/>
        <v>42224.756909722222</v>
      </c>
      <c r="S3912" s="17">
        <f t="shared" si="247"/>
        <v>42254.756909722222</v>
      </c>
    </row>
    <row r="3913" spans="1:19" ht="48" hidden="1" x14ac:dyDescent="0.2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 s="12">
        <v>36</v>
      </c>
      <c r="M3913" t="b">
        <v>0</v>
      </c>
      <c r="N3913" t="s">
        <v>8269</v>
      </c>
      <c r="O3913" s="12">
        <f t="shared" si="244"/>
        <v>37</v>
      </c>
      <c r="P3913">
        <f t="shared" si="245"/>
        <v>83.14</v>
      </c>
      <c r="Q3913" t="s">
        <v>8314</v>
      </c>
      <c r="R3913" s="16">
        <f t="shared" si="246"/>
        <v>41939.8122337963</v>
      </c>
      <c r="S3913" s="17">
        <f t="shared" si="247"/>
        <v>41969.853900462964</v>
      </c>
    </row>
    <row r="3914" spans="1:19" ht="48" hidden="1" x14ac:dyDescent="0.2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 s="12">
        <v>1</v>
      </c>
      <c r="M3914" t="b">
        <v>0</v>
      </c>
      <c r="N3914" t="s">
        <v>8269</v>
      </c>
      <c r="O3914" s="12">
        <f t="shared" si="244"/>
        <v>0</v>
      </c>
      <c r="P3914">
        <f t="shared" si="245"/>
        <v>1</v>
      </c>
      <c r="Q3914" t="s">
        <v>8314</v>
      </c>
      <c r="R3914" s="16">
        <f t="shared" si="246"/>
        <v>42059.270023148143</v>
      </c>
      <c r="S3914" s="17">
        <f t="shared" si="247"/>
        <v>42119.190972222219</v>
      </c>
    </row>
    <row r="3915" spans="1:19" ht="48" hidden="1" x14ac:dyDescent="0.2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 s="12">
        <v>7</v>
      </c>
      <c r="M3915" t="b">
        <v>0</v>
      </c>
      <c r="N3915" t="s">
        <v>8269</v>
      </c>
      <c r="O3915" s="12">
        <f t="shared" si="244"/>
        <v>10</v>
      </c>
      <c r="P3915">
        <f t="shared" si="245"/>
        <v>142.86000000000001</v>
      </c>
      <c r="Q3915" t="s">
        <v>8314</v>
      </c>
      <c r="R3915" s="16">
        <f t="shared" si="246"/>
        <v>42308.211215277777</v>
      </c>
      <c r="S3915" s="17">
        <f t="shared" si="247"/>
        <v>42338.252881944441</v>
      </c>
    </row>
    <row r="3916" spans="1:19" ht="48" hidden="1" x14ac:dyDescent="0.2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 s="12">
        <v>27</v>
      </c>
      <c r="M3916" t="b">
        <v>0</v>
      </c>
      <c r="N3916" t="s">
        <v>8269</v>
      </c>
      <c r="O3916" s="12">
        <f t="shared" si="244"/>
        <v>36</v>
      </c>
      <c r="P3916">
        <f t="shared" si="245"/>
        <v>33.67</v>
      </c>
      <c r="Q3916" t="s">
        <v>8314</v>
      </c>
      <c r="R3916" s="16">
        <f t="shared" si="246"/>
        <v>42114.818935185183</v>
      </c>
      <c r="S3916" s="17">
        <f t="shared" si="247"/>
        <v>42134.957638888889</v>
      </c>
    </row>
    <row r="3917" spans="1:19" ht="48" hidden="1" x14ac:dyDescent="0.2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 s="12">
        <v>1</v>
      </c>
      <c r="M3917" t="b">
        <v>0</v>
      </c>
      <c r="N3917" t="s">
        <v>8269</v>
      </c>
      <c r="O3917" s="12">
        <f t="shared" si="244"/>
        <v>0</v>
      </c>
      <c r="P3917">
        <f t="shared" si="245"/>
        <v>5</v>
      </c>
      <c r="Q3917" t="s">
        <v>8314</v>
      </c>
      <c r="R3917" s="16">
        <f t="shared" si="246"/>
        <v>42492.98505787037</v>
      </c>
      <c r="S3917" s="17">
        <f t="shared" si="247"/>
        <v>42522.98505787037</v>
      </c>
    </row>
    <row r="3918" spans="1:19" ht="48" hidden="1" x14ac:dyDescent="0.2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 s="12">
        <v>0</v>
      </c>
      <c r="M3918" t="b">
        <v>0</v>
      </c>
      <c r="N3918" t="s">
        <v>8269</v>
      </c>
      <c r="O3918" s="12">
        <f t="shared" si="244"/>
        <v>0</v>
      </c>
      <c r="P3918">
        <f t="shared" si="245"/>
        <v>0</v>
      </c>
      <c r="Q3918" t="s">
        <v>8314</v>
      </c>
      <c r="R3918" s="16">
        <f t="shared" si="246"/>
        <v>42494.471666666665</v>
      </c>
      <c r="S3918" s="17">
        <f t="shared" si="247"/>
        <v>42524.471666666665</v>
      </c>
    </row>
    <row r="3919" spans="1:19" ht="48" hidden="1" x14ac:dyDescent="0.2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 s="12">
        <v>1</v>
      </c>
      <c r="M3919" t="b">
        <v>0</v>
      </c>
      <c r="N3919" t="s">
        <v>8269</v>
      </c>
      <c r="O3919" s="12">
        <f t="shared" si="244"/>
        <v>0</v>
      </c>
      <c r="P3919">
        <f t="shared" si="245"/>
        <v>10</v>
      </c>
      <c r="Q3919" t="s">
        <v>8314</v>
      </c>
      <c r="R3919" s="16">
        <f t="shared" si="246"/>
        <v>41863.527326388888</v>
      </c>
      <c r="S3919" s="17">
        <f t="shared" si="247"/>
        <v>41893.527326388888</v>
      </c>
    </row>
    <row r="3920" spans="1:19" ht="48" hidden="1" x14ac:dyDescent="0.2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 s="12">
        <v>3</v>
      </c>
      <c r="M3920" t="b">
        <v>0</v>
      </c>
      <c r="N3920" t="s">
        <v>8269</v>
      </c>
      <c r="O3920" s="12">
        <f t="shared" si="244"/>
        <v>0</v>
      </c>
      <c r="P3920">
        <f t="shared" si="245"/>
        <v>40</v>
      </c>
      <c r="Q3920" t="s">
        <v>8314</v>
      </c>
      <c r="R3920" s="16">
        <f t="shared" si="246"/>
        <v>41843.664618055554</v>
      </c>
      <c r="S3920" s="17">
        <f t="shared" si="247"/>
        <v>41855.666666666664</v>
      </c>
    </row>
    <row r="3921" spans="1:19" ht="48" hidden="1" x14ac:dyDescent="0.2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 s="12">
        <v>3</v>
      </c>
      <c r="M3921" t="b">
        <v>0</v>
      </c>
      <c r="N3921" t="s">
        <v>8269</v>
      </c>
      <c r="O3921" s="12">
        <f t="shared" si="244"/>
        <v>2</v>
      </c>
      <c r="P3921">
        <f t="shared" si="245"/>
        <v>30</v>
      </c>
      <c r="Q3921" t="s">
        <v>8314</v>
      </c>
      <c r="R3921" s="16">
        <f t="shared" si="246"/>
        <v>42358.684872685189</v>
      </c>
      <c r="S3921" s="17">
        <f t="shared" si="247"/>
        <v>42387</v>
      </c>
    </row>
    <row r="3922" spans="1:19" ht="48" hidden="1" x14ac:dyDescent="0.2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 s="12">
        <v>3</v>
      </c>
      <c r="M3922" t="b">
        <v>0</v>
      </c>
      <c r="N3922" t="s">
        <v>8269</v>
      </c>
      <c r="O3922" s="12">
        <f t="shared" si="244"/>
        <v>5</v>
      </c>
      <c r="P3922">
        <f t="shared" si="245"/>
        <v>45</v>
      </c>
      <c r="Q3922" t="s">
        <v>8314</v>
      </c>
      <c r="R3922" s="16">
        <f t="shared" si="246"/>
        <v>42657.38726851852</v>
      </c>
      <c r="S3922" s="17">
        <f t="shared" si="247"/>
        <v>42687.428935185191</v>
      </c>
    </row>
    <row r="3923" spans="1:19" ht="48" hidden="1" x14ac:dyDescent="0.2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 s="12">
        <v>0</v>
      </c>
      <c r="M3923" t="b">
        <v>0</v>
      </c>
      <c r="N3923" t="s">
        <v>8269</v>
      </c>
      <c r="O3923" s="12">
        <f t="shared" si="244"/>
        <v>0</v>
      </c>
      <c r="P3923">
        <f t="shared" si="245"/>
        <v>0</v>
      </c>
      <c r="Q3923" t="s">
        <v>8314</v>
      </c>
      <c r="R3923" s="16">
        <f t="shared" si="246"/>
        <v>41926.542303240742</v>
      </c>
      <c r="S3923" s="17">
        <f t="shared" si="247"/>
        <v>41938.75</v>
      </c>
    </row>
    <row r="3924" spans="1:19" ht="48" hidden="1" x14ac:dyDescent="0.2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 s="12">
        <v>6</v>
      </c>
      <c r="M3924" t="b">
        <v>0</v>
      </c>
      <c r="N3924" t="s">
        <v>8269</v>
      </c>
      <c r="O3924" s="12">
        <f t="shared" si="244"/>
        <v>8</v>
      </c>
      <c r="P3924">
        <f t="shared" si="245"/>
        <v>10.17</v>
      </c>
      <c r="Q3924" t="s">
        <v>8314</v>
      </c>
      <c r="R3924" s="16">
        <f t="shared" si="246"/>
        <v>42020.768634259264</v>
      </c>
      <c r="S3924" s="17">
        <f t="shared" si="247"/>
        <v>42065.958333333328</v>
      </c>
    </row>
    <row r="3925" spans="1:19" ht="48" hidden="1" x14ac:dyDescent="0.2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 s="12">
        <v>17</v>
      </c>
      <c r="M3925" t="b">
        <v>0</v>
      </c>
      <c r="N3925" t="s">
        <v>8269</v>
      </c>
      <c r="O3925" s="12">
        <f t="shared" si="244"/>
        <v>12</v>
      </c>
      <c r="P3925">
        <f t="shared" si="245"/>
        <v>81.41</v>
      </c>
      <c r="Q3925" t="s">
        <v>8314</v>
      </c>
      <c r="R3925" s="16">
        <f t="shared" si="246"/>
        <v>42075.979988425926</v>
      </c>
      <c r="S3925" s="17">
        <f t="shared" si="247"/>
        <v>42103.979988425926</v>
      </c>
    </row>
    <row r="3926" spans="1:19" ht="48" hidden="1" x14ac:dyDescent="0.2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 s="12">
        <v>40</v>
      </c>
      <c r="M3926" t="b">
        <v>0</v>
      </c>
      <c r="N3926" t="s">
        <v>8269</v>
      </c>
      <c r="O3926" s="12">
        <f t="shared" si="244"/>
        <v>15</v>
      </c>
      <c r="P3926">
        <f t="shared" si="245"/>
        <v>57.25</v>
      </c>
      <c r="Q3926" t="s">
        <v>8314</v>
      </c>
      <c r="R3926" s="16">
        <f t="shared" si="246"/>
        <v>41786.959745370368</v>
      </c>
      <c r="S3926" s="17">
        <f t="shared" si="247"/>
        <v>41816.959745370368</v>
      </c>
    </row>
    <row r="3927" spans="1:19" ht="48" hidden="1" x14ac:dyDescent="0.2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 s="12">
        <v>3</v>
      </c>
      <c r="M3927" t="b">
        <v>0</v>
      </c>
      <c r="N3927" t="s">
        <v>8269</v>
      </c>
      <c r="O3927" s="12">
        <f t="shared" si="244"/>
        <v>10</v>
      </c>
      <c r="P3927">
        <f t="shared" si="245"/>
        <v>5</v>
      </c>
      <c r="Q3927" t="s">
        <v>8314</v>
      </c>
      <c r="R3927" s="16">
        <f t="shared" si="246"/>
        <v>41820.870821759258</v>
      </c>
      <c r="S3927" s="17">
        <f t="shared" si="247"/>
        <v>41850.870821759258</v>
      </c>
    </row>
    <row r="3928" spans="1:19" ht="32" hidden="1" x14ac:dyDescent="0.2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 s="12">
        <v>1</v>
      </c>
      <c r="M3928" t="b">
        <v>0</v>
      </c>
      <c r="N3928" t="s">
        <v>8269</v>
      </c>
      <c r="O3928" s="12">
        <f t="shared" si="244"/>
        <v>0</v>
      </c>
      <c r="P3928">
        <f t="shared" si="245"/>
        <v>15</v>
      </c>
      <c r="Q3928" t="s">
        <v>8314</v>
      </c>
      <c r="R3928" s="16">
        <f t="shared" si="246"/>
        <v>41970.085046296299</v>
      </c>
      <c r="S3928" s="17">
        <f t="shared" si="247"/>
        <v>42000.085046296299</v>
      </c>
    </row>
    <row r="3929" spans="1:19" ht="48" hidden="1" x14ac:dyDescent="0.2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 s="12">
        <v>2</v>
      </c>
      <c r="M3929" t="b">
        <v>0</v>
      </c>
      <c r="N3929" t="s">
        <v>8269</v>
      </c>
      <c r="O3929" s="12">
        <f t="shared" si="244"/>
        <v>1</v>
      </c>
      <c r="P3929">
        <f t="shared" si="245"/>
        <v>12.5</v>
      </c>
      <c r="Q3929" t="s">
        <v>8314</v>
      </c>
      <c r="R3929" s="16">
        <f t="shared" si="246"/>
        <v>41830.267407407409</v>
      </c>
      <c r="S3929" s="17">
        <f t="shared" si="247"/>
        <v>41860.267407407409</v>
      </c>
    </row>
    <row r="3930" spans="1:19" ht="48" hidden="1" x14ac:dyDescent="0.2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 s="12">
        <v>7</v>
      </c>
      <c r="M3930" t="b">
        <v>0</v>
      </c>
      <c r="N3930" t="s">
        <v>8269</v>
      </c>
      <c r="O3930" s="12">
        <f t="shared" si="244"/>
        <v>13</v>
      </c>
      <c r="P3930">
        <f t="shared" si="245"/>
        <v>93</v>
      </c>
      <c r="Q3930" t="s">
        <v>8314</v>
      </c>
      <c r="R3930" s="16">
        <f t="shared" si="246"/>
        <v>42265.683182870373</v>
      </c>
      <c r="S3930" s="17">
        <f t="shared" si="247"/>
        <v>42293.207638888889</v>
      </c>
    </row>
    <row r="3931" spans="1:19" ht="48" hidden="1" x14ac:dyDescent="0.2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 s="12">
        <v>14</v>
      </c>
      <c r="M3931" t="b">
        <v>0</v>
      </c>
      <c r="N3931" t="s">
        <v>8269</v>
      </c>
      <c r="O3931" s="12">
        <f t="shared" si="244"/>
        <v>2</v>
      </c>
      <c r="P3931">
        <f t="shared" si="245"/>
        <v>32.36</v>
      </c>
      <c r="Q3931" t="s">
        <v>8314</v>
      </c>
      <c r="R3931" s="16">
        <f t="shared" si="246"/>
        <v>42601.827141203699</v>
      </c>
      <c r="S3931" s="17">
        <f t="shared" si="247"/>
        <v>42631.827141203699</v>
      </c>
    </row>
    <row r="3932" spans="1:19" ht="48" hidden="1" x14ac:dyDescent="0.2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 s="12">
        <v>0</v>
      </c>
      <c r="M3932" t="b">
        <v>0</v>
      </c>
      <c r="N3932" t="s">
        <v>8269</v>
      </c>
      <c r="O3932" s="12">
        <f t="shared" si="244"/>
        <v>0</v>
      </c>
      <c r="P3932">
        <f t="shared" si="245"/>
        <v>0</v>
      </c>
      <c r="Q3932" t="s">
        <v>8314</v>
      </c>
      <c r="R3932" s="16">
        <f t="shared" si="246"/>
        <v>42433.338749999995</v>
      </c>
      <c r="S3932" s="17">
        <f t="shared" si="247"/>
        <v>42461.25</v>
      </c>
    </row>
    <row r="3933" spans="1:19" ht="48" hidden="1" x14ac:dyDescent="0.2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 s="12">
        <v>0</v>
      </c>
      <c r="M3933" t="b">
        <v>0</v>
      </c>
      <c r="N3933" t="s">
        <v>8269</v>
      </c>
      <c r="O3933" s="12">
        <f t="shared" si="244"/>
        <v>0</v>
      </c>
      <c r="P3933">
        <f t="shared" si="245"/>
        <v>0</v>
      </c>
      <c r="Q3933" t="s">
        <v>8314</v>
      </c>
      <c r="R3933" s="16">
        <f t="shared" si="246"/>
        <v>42228.151701388888</v>
      </c>
      <c r="S3933" s="17">
        <f t="shared" si="247"/>
        <v>42253.151701388888</v>
      </c>
    </row>
    <row r="3934" spans="1:19" ht="48" hidden="1" x14ac:dyDescent="0.2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 s="12">
        <v>1</v>
      </c>
      <c r="M3934" t="b">
        <v>0</v>
      </c>
      <c r="N3934" t="s">
        <v>8269</v>
      </c>
      <c r="O3934" s="12">
        <f t="shared" si="244"/>
        <v>0</v>
      </c>
      <c r="P3934">
        <f t="shared" si="245"/>
        <v>1</v>
      </c>
      <c r="Q3934" t="s">
        <v>8314</v>
      </c>
      <c r="R3934" s="16">
        <f t="shared" si="246"/>
        <v>42415.168564814812</v>
      </c>
      <c r="S3934" s="17">
        <f t="shared" si="247"/>
        <v>42445.126898148148</v>
      </c>
    </row>
    <row r="3935" spans="1:19" ht="48" hidden="1" x14ac:dyDescent="0.2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 s="12">
        <v>12</v>
      </c>
      <c r="M3935" t="b">
        <v>0</v>
      </c>
      <c r="N3935" t="s">
        <v>8269</v>
      </c>
      <c r="O3935" s="12">
        <f t="shared" si="244"/>
        <v>16</v>
      </c>
      <c r="P3935">
        <f t="shared" si="245"/>
        <v>91.83</v>
      </c>
      <c r="Q3935" t="s">
        <v>8314</v>
      </c>
      <c r="R3935" s="16">
        <f t="shared" si="246"/>
        <v>42538.968310185184</v>
      </c>
      <c r="S3935" s="17">
        <f t="shared" si="247"/>
        <v>42568.029861111107</v>
      </c>
    </row>
    <row r="3936" spans="1:19" ht="48" hidden="1" x14ac:dyDescent="0.2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 s="12">
        <v>12</v>
      </c>
      <c r="M3936" t="b">
        <v>0</v>
      </c>
      <c r="N3936" t="s">
        <v>8269</v>
      </c>
      <c r="O3936" s="12">
        <f t="shared" si="244"/>
        <v>11</v>
      </c>
      <c r="P3936">
        <f t="shared" si="245"/>
        <v>45.83</v>
      </c>
      <c r="Q3936" t="s">
        <v>8314</v>
      </c>
      <c r="R3936" s="16">
        <f t="shared" si="246"/>
        <v>42233.671747685185</v>
      </c>
      <c r="S3936" s="17">
        <f t="shared" si="247"/>
        <v>42278.541666666672</v>
      </c>
    </row>
    <row r="3937" spans="1:19" ht="64" hidden="1" x14ac:dyDescent="0.2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 s="12">
        <v>23</v>
      </c>
      <c r="M3937" t="b">
        <v>0</v>
      </c>
      <c r="N3937" t="s">
        <v>8269</v>
      </c>
      <c r="O3937" s="12">
        <f t="shared" si="244"/>
        <v>44</v>
      </c>
      <c r="P3937">
        <f t="shared" si="245"/>
        <v>57.17</v>
      </c>
      <c r="Q3937" t="s">
        <v>8314</v>
      </c>
      <c r="R3937" s="16">
        <f t="shared" si="246"/>
        <v>42221.656782407401</v>
      </c>
      <c r="S3937" s="17">
        <f t="shared" si="247"/>
        <v>42281.656782407401</v>
      </c>
    </row>
    <row r="3938" spans="1:19" ht="48" hidden="1" x14ac:dyDescent="0.2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 s="12">
        <v>0</v>
      </c>
      <c r="M3938" t="b">
        <v>0</v>
      </c>
      <c r="N3938" t="s">
        <v>8269</v>
      </c>
      <c r="O3938" s="12">
        <f t="shared" si="244"/>
        <v>0</v>
      </c>
      <c r="P3938">
        <f t="shared" si="245"/>
        <v>0</v>
      </c>
      <c r="Q3938" t="s">
        <v>8314</v>
      </c>
      <c r="R3938" s="16">
        <f t="shared" si="246"/>
        <v>42675.262962962966</v>
      </c>
      <c r="S3938" s="17">
        <f t="shared" si="247"/>
        <v>42705.304629629631</v>
      </c>
    </row>
    <row r="3939" spans="1:19" ht="48" hidden="1" x14ac:dyDescent="0.2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 s="12">
        <v>10</v>
      </c>
      <c r="M3939" t="b">
        <v>0</v>
      </c>
      <c r="N3939" t="s">
        <v>8269</v>
      </c>
      <c r="O3939" s="12">
        <f t="shared" si="244"/>
        <v>86</v>
      </c>
      <c r="P3939">
        <f t="shared" si="245"/>
        <v>248.5</v>
      </c>
      <c r="Q3939" t="s">
        <v>8314</v>
      </c>
      <c r="R3939" s="16">
        <f t="shared" si="246"/>
        <v>42534.631481481483</v>
      </c>
      <c r="S3939" s="17">
        <f t="shared" si="247"/>
        <v>42562.631481481483</v>
      </c>
    </row>
    <row r="3940" spans="1:19" ht="48" hidden="1" x14ac:dyDescent="0.2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 s="12">
        <v>5</v>
      </c>
      <c r="M3940" t="b">
        <v>0</v>
      </c>
      <c r="N3940" t="s">
        <v>8269</v>
      </c>
      <c r="O3940" s="12">
        <f t="shared" si="244"/>
        <v>12</v>
      </c>
      <c r="P3940">
        <f t="shared" si="245"/>
        <v>79.400000000000006</v>
      </c>
      <c r="Q3940" t="s">
        <v>8314</v>
      </c>
      <c r="R3940" s="16">
        <f t="shared" si="246"/>
        <v>42151.905717592599</v>
      </c>
      <c r="S3940" s="17">
        <f t="shared" si="247"/>
        <v>42182.905717592599</v>
      </c>
    </row>
    <row r="3941" spans="1:19" ht="48" hidden="1" x14ac:dyDescent="0.2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 s="12">
        <v>1</v>
      </c>
      <c r="M3941" t="b">
        <v>0</v>
      </c>
      <c r="N3941" t="s">
        <v>8269</v>
      </c>
      <c r="O3941" s="12">
        <f t="shared" si="244"/>
        <v>0</v>
      </c>
      <c r="P3941">
        <f t="shared" si="245"/>
        <v>5</v>
      </c>
      <c r="Q3941" t="s">
        <v>8314</v>
      </c>
      <c r="R3941" s="16">
        <f t="shared" si="246"/>
        <v>41915.400219907409</v>
      </c>
      <c r="S3941" s="17">
        <f t="shared" si="247"/>
        <v>41919.1875</v>
      </c>
    </row>
    <row r="3942" spans="1:19" ht="48" hidden="1" x14ac:dyDescent="0.2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 s="12">
        <v>2</v>
      </c>
      <c r="M3942" t="b">
        <v>0</v>
      </c>
      <c r="N3942" t="s">
        <v>8269</v>
      </c>
      <c r="O3942" s="12">
        <f t="shared" si="244"/>
        <v>0</v>
      </c>
      <c r="P3942">
        <f t="shared" si="245"/>
        <v>5.5</v>
      </c>
      <c r="Q3942" t="s">
        <v>8314</v>
      </c>
      <c r="R3942" s="16">
        <f t="shared" si="246"/>
        <v>41961.492488425924</v>
      </c>
      <c r="S3942" s="17">
        <f t="shared" si="247"/>
        <v>42006.492488425924</v>
      </c>
    </row>
    <row r="3943" spans="1:19" ht="48" hidden="1" x14ac:dyDescent="0.2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 s="12">
        <v>2</v>
      </c>
      <c r="M3943" t="b">
        <v>0</v>
      </c>
      <c r="N3943" t="s">
        <v>8269</v>
      </c>
      <c r="O3943" s="12">
        <f t="shared" si="244"/>
        <v>1</v>
      </c>
      <c r="P3943">
        <f t="shared" si="245"/>
        <v>25</v>
      </c>
      <c r="Q3943" t="s">
        <v>8314</v>
      </c>
      <c r="R3943" s="16">
        <f t="shared" si="246"/>
        <v>41940.587233796294</v>
      </c>
      <c r="S3943" s="17">
        <f t="shared" si="247"/>
        <v>41968.041666666672</v>
      </c>
    </row>
    <row r="3944" spans="1:19" ht="48" hidden="1" x14ac:dyDescent="0.2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 s="12">
        <v>0</v>
      </c>
      <c r="M3944" t="b">
        <v>0</v>
      </c>
      <c r="N3944" t="s">
        <v>8269</v>
      </c>
      <c r="O3944" s="12">
        <f t="shared" si="244"/>
        <v>0</v>
      </c>
      <c r="P3944">
        <f t="shared" si="245"/>
        <v>0</v>
      </c>
      <c r="Q3944" t="s">
        <v>8314</v>
      </c>
      <c r="R3944" s="16">
        <f t="shared" si="246"/>
        <v>42111.904097222221</v>
      </c>
      <c r="S3944" s="17">
        <f t="shared" si="247"/>
        <v>42171.904097222221</v>
      </c>
    </row>
    <row r="3945" spans="1:19" ht="48" hidden="1" x14ac:dyDescent="0.2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 s="12">
        <v>13</v>
      </c>
      <c r="M3945" t="b">
        <v>0</v>
      </c>
      <c r="N3945" t="s">
        <v>8269</v>
      </c>
      <c r="O3945" s="12">
        <f t="shared" si="244"/>
        <v>36</v>
      </c>
      <c r="P3945">
        <f t="shared" si="245"/>
        <v>137.08000000000001</v>
      </c>
      <c r="Q3945" t="s">
        <v>8314</v>
      </c>
      <c r="R3945" s="16">
        <f t="shared" si="246"/>
        <v>42279.778564814813</v>
      </c>
      <c r="S3945" s="17">
        <f t="shared" si="247"/>
        <v>42310.701388888891</v>
      </c>
    </row>
    <row r="3946" spans="1:19" ht="48" hidden="1" x14ac:dyDescent="0.2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 s="12">
        <v>0</v>
      </c>
      <c r="M3946" t="b">
        <v>0</v>
      </c>
      <c r="N3946" t="s">
        <v>8269</v>
      </c>
      <c r="O3946" s="12">
        <f t="shared" si="244"/>
        <v>0</v>
      </c>
      <c r="P3946">
        <f t="shared" si="245"/>
        <v>0</v>
      </c>
      <c r="Q3946" t="s">
        <v>8314</v>
      </c>
      <c r="R3946" s="16">
        <f t="shared" si="246"/>
        <v>42213.662905092591</v>
      </c>
      <c r="S3946" s="17">
        <f t="shared" si="247"/>
        <v>42243.662905092591</v>
      </c>
    </row>
    <row r="3947" spans="1:19" ht="48" hidden="1" x14ac:dyDescent="0.2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 s="12">
        <v>1</v>
      </c>
      <c r="M3947" t="b">
        <v>0</v>
      </c>
      <c r="N3947" t="s">
        <v>8269</v>
      </c>
      <c r="O3947" s="12">
        <f t="shared" si="244"/>
        <v>0</v>
      </c>
      <c r="P3947">
        <f t="shared" si="245"/>
        <v>5</v>
      </c>
      <c r="Q3947" t="s">
        <v>8314</v>
      </c>
      <c r="R3947" s="16">
        <f t="shared" si="246"/>
        <v>42109.801712962959</v>
      </c>
      <c r="S3947" s="17">
        <f t="shared" si="247"/>
        <v>42139.801712962959</v>
      </c>
    </row>
    <row r="3948" spans="1:19" ht="32" hidden="1" x14ac:dyDescent="0.2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 s="12">
        <v>5</v>
      </c>
      <c r="M3948" t="b">
        <v>0</v>
      </c>
      <c r="N3948" t="s">
        <v>8269</v>
      </c>
      <c r="O3948" s="12">
        <f t="shared" si="244"/>
        <v>3</v>
      </c>
      <c r="P3948">
        <f t="shared" si="245"/>
        <v>39</v>
      </c>
      <c r="Q3948" t="s">
        <v>8314</v>
      </c>
      <c r="R3948" s="16">
        <f t="shared" si="246"/>
        <v>42031.833587962959</v>
      </c>
      <c r="S3948" s="17">
        <f t="shared" si="247"/>
        <v>42063.333333333328</v>
      </c>
    </row>
    <row r="3949" spans="1:19" ht="48" hidden="1" x14ac:dyDescent="0.2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 s="12">
        <v>2</v>
      </c>
      <c r="M3949" t="b">
        <v>0</v>
      </c>
      <c r="N3949" t="s">
        <v>8269</v>
      </c>
      <c r="O3949" s="12">
        <f t="shared" si="244"/>
        <v>3</v>
      </c>
      <c r="P3949">
        <f t="shared" si="245"/>
        <v>50.5</v>
      </c>
      <c r="Q3949" t="s">
        <v>8314</v>
      </c>
      <c r="R3949" s="16">
        <f t="shared" si="246"/>
        <v>42615.142870370371</v>
      </c>
      <c r="S3949" s="17">
        <f t="shared" si="247"/>
        <v>42645.142870370371</v>
      </c>
    </row>
    <row r="3950" spans="1:19" ht="48" hidden="1" x14ac:dyDescent="0.2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 s="12">
        <v>0</v>
      </c>
      <c r="M3950" t="b">
        <v>0</v>
      </c>
      <c r="N3950" t="s">
        <v>8269</v>
      </c>
      <c r="O3950" s="12">
        <f t="shared" si="244"/>
        <v>0</v>
      </c>
      <c r="P3950">
        <f t="shared" si="245"/>
        <v>0</v>
      </c>
      <c r="Q3950" t="s">
        <v>8314</v>
      </c>
      <c r="R3950" s="16">
        <f t="shared" si="246"/>
        <v>41829.325497685182</v>
      </c>
      <c r="S3950" s="17">
        <f t="shared" si="247"/>
        <v>41889.325497685182</v>
      </c>
    </row>
    <row r="3951" spans="1:19" ht="48" hidden="1" x14ac:dyDescent="0.2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 s="12">
        <v>32</v>
      </c>
      <c r="M3951" t="b">
        <v>0</v>
      </c>
      <c r="N3951" t="s">
        <v>8269</v>
      </c>
      <c r="O3951" s="12">
        <f t="shared" si="244"/>
        <v>16</v>
      </c>
      <c r="P3951">
        <f t="shared" si="245"/>
        <v>49.28</v>
      </c>
      <c r="Q3951" t="s">
        <v>8314</v>
      </c>
      <c r="R3951" s="16">
        <f t="shared" si="246"/>
        <v>42016.120613425926</v>
      </c>
      <c r="S3951" s="17">
        <f t="shared" si="247"/>
        <v>42046.120613425926</v>
      </c>
    </row>
    <row r="3952" spans="1:19" ht="48" hidden="1" x14ac:dyDescent="0.2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 s="12">
        <v>1</v>
      </c>
      <c r="M3952" t="b">
        <v>0</v>
      </c>
      <c r="N3952" t="s">
        <v>8269</v>
      </c>
      <c r="O3952" s="12">
        <f t="shared" si="244"/>
        <v>1</v>
      </c>
      <c r="P3952">
        <f t="shared" si="245"/>
        <v>25</v>
      </c>
      <c r="Q3952" t="s">
        <v>8314</v>
      </c>
      <c r="R3952" s="16">
        <f t="shared" si="246"/>
        <v>42439.702314814815</v>
      </c>
      <c r="S3952" s="17">
        <f t="shared" si="247"/>
        <v>42468.774305555555</v>
      </c>
    </row>
    <row r="3953" spans="1:19" ht="48" hidden="1" x14ac:dyDescent="0.2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 s="12">
        <v>1</v>
      </c>
      <c r="M3953" t="b">
        <v>0</v>
      </c>
      <c r="N3953" t="s">
        <v>8269</v>
      </c>
      <c r="O3953" s="12">
        <f t="shared" si="244"/>
        <v>0</v>
      </c>
      <c r="P3953">
        <f t="shared" si="245"/>
        <v>1</v>
      </c>
      <c r="Q3953" t="s">
        <v>8314</v>
      </c>
      <c r="R3953" s="16">
        <f t="shared" si="246"/>
        <v>42433.825717592597</v>
      </c>
      <c r="S3953" s="17">
        <f t="shared" si="247"/>
        <v>42493.784050925926</v>
      </c>
    </row>
    <row r="3954" spans="1:19" ht="48" hidden="1" x14ac:dyDescent="0.2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 s="12">
        <v>1</v>
      </c>
      <c r="M3954" t="b">
        <v>0</v>
      </c>
      <c r="N3954" t="s">
        <v>8269</v>
      </c>
      <c r="O3954" s="12">
        <f t="shared" si="244"/>
        <v>0</v>
      </c>
      <c r="P3954">
        <f t="shared" si="245"/>
        <v>25</v>
      </c>
      <c r="Q3954" t="s">
        <v>8314</v>
      </c>
      <c r="R3954" s="16">
        <f t="shared" si="246"/>
        <v>42243.790393518517</v>
      </c>
      <c r="S3954" s="17">
        <f t="shared" si="247"/>
        <v>42303.790393518517</v>
      </c>
    </row>
    <row r="3955" spans="1:19" ht="48" hidden="1" x14ac:dyDescent="0.2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 s="12">
        <v>0</v>
      </c>
      <c r="M3955" t="b">
        <v>0</v>
      </c>
      <c r="N3955" t="s">
        <v>8269</v>
      </c>
      <c r="O3955" s="12">
        <f t="shared" si="244"/>
        <v>0</v>
      </c>
      <c r="P3955">
        <f t="shared" si="245"/>
        <v>0</v>
      </c>
      <c r="Q3955" t="s">
        <v>8314</v>
      </c>
      <c r="R3955" s="16">
        <f t="shared" si="246"/>
        <v>42550.048449074078</v>
      </c>
      <c r="S3955" s="17">
        <f t="shared" si="247"/>
        <v>42580.978472222225</v>
      </c>
    </row>
    <row r="3956" spans="1:19" ht="48" hidden="1" x14ac:dyDescent="0.2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 s="12">
        <v>0</v>
      </c>
      <c r="M3956" t="b">
        <v>0</v>
      </c>
      <c r="N3956" t="s">
        <v>8269</v>
      </c>
      <c r="O3956" s="12">
        <f t="shared" si="244"/>
        <v>0</v>
      </c>
      <c r="P3956">
        <f t="shared" si="245"/>
        <v>0</v>
      </c>
      <c r="Q3956" t="s">
        <v>8314</v>
      </c>
      <c r="R3956" s="16">
        <f t="shared" si="246"/>
        <v>41774.651203703703</v>
      </c>
      <c r="S3956" s="17">
        <f t="shared" si="247"/>
        <v>41834.651203703703</v>
      </c>
    </row>
    <row r="3957" spans="1:19" ht="48" hidden="1" x14ac:dyDescent="0.2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 s="12">
        <v>8</v>
      </c>
      <c r="M3957" t="b">
        <v>0</v>
      </c>
      <c r="N3957" t="s">
        <v>8269</v>
      </c>
      <c r="O3957" s="12">
        <f t="shared" si="244"/>
        <v>24</v>
      </c>
      <c r="P3957">
        <f t="shared" si="245"/>
        <v>53.13</v>
      </c>
      <c r="Q3957" t="s">
        <v>8314</v>
      </c>
      <c r="R3957" s="16">
        <f t="shared" si="246"/>
        <v>42306.848854166667</v>
      </c>
      <c r="S3957" s="17">
        <f t="shared" si="247"/>
        <v>42336.890520833331</v>
      </c>
    </row>
    <row r="3958" spans="1:19" ht="48" hidden="1" x14ac:dyDescent="0.2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 s="12">
        <v>0</v>
      </c>
      <c r="M3958" t="b">
        <v>0</v>
      </c>
      <c r="N3958" t="s">
        <v>8269</v>
      </c>
      <c r="O3958" s="12">
        <f t="shared" si="244"/>
        <v>0</v>
      </c>
      <c r="P3958">
        <f t="shared" si="245"/>
        <v>0</v>
      </c>
      <c r="Q3958" t="s">
        <v>8314</v>
      </c>
      <c r="R3958" s="16">
        <f t="shared" si="246"/>
        <v>42457.932025462964</v>
      </c>
      <c r="S3958" s="17">
        <f t="shared" si="247"/>
        <v>42485.013888888891</v>
      </c>
    </row>
    <row r="3959" spans="1:19" ht="48" hidden="1" x14ac:dyDescent="0.2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 s="12">
        <v>1</v>
      </c>
      <c r="M3959" t="b">
        <v>0</v>
      </c>
      <c r="N3959" t="s">
        <v>8269</v>
      </c>
      <c r="O3959" s="12">
        <f t="shared" si="244"/>
        <v>0</v>
      </c>
      <c r="P3959">
        <f t="shared" si="245"/>
        <v>7</v>
      </c>
      <c r="Q3959" t="s">
        <v>8314</v>
      </c>
      <c r="R3959" s="16">
        <f t="shared" si="246"/>
        <v>42513.976319444439</v>
      </c>
      <c r="S3959" s="17">
        <f t="shared" si="247"/>
        <v>42559.976319444439</v>
      </c>
    </row>
    <row r="3960" spans="1:19" ht="48" hidden="1" x14ac:dyDescent="0.2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 s="12">
        <v>16</v>
      </c>
      <c r="M3960" t="b">
        <v>0</v>
      </c>
      <c r="N3960" t="s">
        <v>8269</v>
      </c>
      <c r="O3960" s="12">
        <f t="shared" si="244"/>
        <v>32</v>
      </c>
      <c r="P3960">
        <f t="shared" si="245"/>
        <v>40.06</v>
      </c>
      <c r="Q3960" t="s">
        <v>8314</v>
      </c>
      <c r="R3960" s="16">
        <f t="shared" si="246"/>
        <v>41816.950370370374</v>
      </c>
      <c r="S3960" s="17">
        <f t="shared" si="247"/>
        <v>41853.583333333336</v>
      </c>
    </row>
    <row r="3961" spans="1:19" ht="48" hidden="1" x14ac:dyDescent="0.2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 s="12">
        <v>12</v>
      </c>
      <c r="M3961" t="b">
        <v>0</v>
      </c>
      <c r="N3961" t="s">
        <v>8269</v>
      </c>
      <c r="O3961" s="12">
        <f t="shared" si="244"/>
        <v>24</v>
      </c>
      <c r="P3961">
        <f t="shared" si="245"/>
        <v>24.33</v>
      </c>
      <c r="Q3961" t="s">
        <v>8314</v>
      </c>
      <c r="R3961" s="16">
        <f t="shared" si="246"/>
        <v>41880.788842592592</v>
      </c>
      <c r="S3961" s="17">
        <f t="shared" si="247"/>
        <v>41910.788842592592</v>
      </c>
    </row>
    <row r="3962" spans="1:19" ht="48" hidden="1" x14ac:dyDescent="0.2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 s="12">
        <v>4</v>
      </c>
      <c r="M3962" t="b">
        <v>0</v>
      </c>
      <c r="N3962" t="s">
        <v>8269</v>
      </c>
      <c r="O3962" s="12">
        <f t="shared" si="244"/>
        <v>2</v>
      </c>
      <c r="P3962">
        <f t="shared" si="245"/>
        <v>11.25</v>
      </c>
      <c r="Q3962" t="s">
        <v>8314</v>
      </c>
      <c r="R3962" s="16">
        <f t="shared" si="246"/>
        <v>42342.845555555556</v>
      </c>
      <c r="S3962" s="17">
        <f t="shared" si="247"/>
        <v>42372.845555555556</v>
      </c>
    </row>
    <row r="3963" spans="1:19" ht="48" hidden="1" x14ac:dyDescent="0.2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 s="12">
        <v>2</v>
      </c>
      <c r="M3963" t="b">
        <v>0</v>
      </c>
      <c r="N3963" t="s">
        <v>8269</v>
      </c>
      <c r="O3963" s="12">
        <f t="shared" si="244"/>
        <v>0</v>
      </c>
      <c r="P3963">
        <f t="shared" si="245"/>
        <v>10.5</v>
      </c>
      <c r="Q3963" t="s">
        <v>8314</v>
      </c>
      <c r="R3963" s="16">
        <f t="shared" si="246"/>
        <v>41745.891319444447</v>
      </c>
      <c r="S3963" s="17">
        <f t="shared" si="247"/>
        <v>41767.891319444447</v>
      </c>
    </row>
    <row r="3964" spans="1:19" ht="48" hidden="1" x14ac:dyDescent="0.2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 s="12">
        <v>3</v>
      </c>
      <c r="M3964" t="b">
        <v>0</v>
      </c>
      <c r="N3964" t="s">
        <v>8269</v>
      </c>
      <c r="O3964" s="12">
        <f t="shared" si="244"/>
        <v>3</v>
      </c>
      <c r="P3964">
        <f t="shared" si="245"/>
        <v>15</v>
      </c>
      <c r="Q3964" t="s">
        <v>8314</v>
      </c>
      <c r="R3964" s="16">
        <f t="shared" si="246"/>
        <v>42311.621458333335</v>
      </c>
      <c r="S3964" s="17">
        <f t="shared" si="247"/>
        <v>42336.621458333335</v>
      </c>
    </row>
    <row r="3965" spans="1:19" ht="48" hidden="1" x14ac:dyDescent="0.2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 s="12">
        <v>0</v>
      </c>
      <c r="M3965" t="b">
        <v>0</v>
      </c>
      <c r="N3965" t="s">
        <v>8269</v>
      </c>
      <c r="O3965" s="12">
        <f t="shared" si="244"/>
        <v>0</v>
      </c>
      <c r="P3965">
        <f t="shared" si="245"/>
        <v>0</v>
      </c>
      <c r="Q3965" t="s">
        <v>8314</v>
      </c>
      <c r="R3965" s="16">
        <f t="shared" si="246"/>
        <v>42296.154131944444</v>
      </c>
      <c r="S3965" s="17">
        <f t="shared" si="247"/>
        <v>42326.195798611108</v>
      </c>
    </row>
    <row r="3966" spans="1:19" ht="48" hidden="1" x14ac:dyDescent="0.2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 s="12">
        <v>3</v>
      </c>
      <c r="M3966" t="b">
        <v>0</v>
      </c>
      <c r="N3966" t="s">
        <v>8269</v>
      </c>
      <c r="O3966" s="12">
        <f t="shared" si="244"/>
        <v>6</v>
      </c>
      <c r="P3966">
        <f t="shared" si="245"/>
        <v>42</v>
      </c>
      <c r="Q3966" t="s">
        <v>8314</v>
      </c>
      <c r="R3966" s="16">
        <f t="shared" si="246"/>
        <v>42053.722060185188</v>
      </c>
      <c r="S3966" s="17">
        <f t="shared" si="247"/>
        <v>42113.680393518516</v>
      </c>
    </row>
    <row r="3967" spans="1:19" ht="48" hidden="1" x14ac:dyDescent="0.2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 s="12">
        <v>4</v>
      </c>
      <c r="M3967" t="b">
        <v>0</v>
      </c>
      <c r="N3967" t="s">
        <v>8269</v>
      </c>
      <c r="O3967" s="12">
        <f t="shared" si="244"/>
        <v>14</v>
      </c>
      <c r="P3967">
        <f t="shared" si="245"/>
        <v>71.25</v>
      </c>
      <c r="Q3967" t="s">
        <v>8314</v>
      </c>
      <c r="R3967" s="16">
        <f t="shared" si="246"/>
        <v>42414.235879629632</v>
      </c>
      <c r="S3967" s="17">
        <f t="shared" si="247"/>
        <v>42474.194212962961</v>
      </c>
    </row>
    <row r="3968" spans="1:19" ht="48" hidden="1" x14ac:dyDescent="0.2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 s="12">
        <v>2</v>
      </c>
      <c r="M3968" t="b">
        <v>0</v>
      </c>
      <c r="N3968" t="s">
        <v>8269</v>
      </c>
      <c r="O3968" s="12">
        <f t="shared" si="244"/>
        <v>1</v>
      </c>
      <c r="P3968">
        <f t="shared" si="245"/>
        <v>22.5</v>
      </c>
      <c r="Q3968" t="s">
        <v>8314</v>
      </c>
      <c r="R3968" s="16">
        <f t="shared" si="246"/>
        <v>41801.711550925924</v>
      </c>
      <c r="S3968" s="17">
        <f t="shared" si="247"/>
        <v>41844.124305555553</v>
      </c>
    </row>
    <row r="3969" spans="1:19" ht="48" hidden="1" x14ac:dyDescent="0.2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 s="12">
        <v>10</v>
      </c>
      <c r="M3969" t="b">
        <v>0</v>
      </c>
      <c r="N3969" t="s">
        <v>8269</v>
      </c>
      <c r="O3969" s="12">
        <f t="shared" si="244"/>
        <v>24</v>
      </c>
      <c r="P3969">
        <f t="shared" si="245"/>
        <v>41</v>
      </c>
      <c r="Q3969" t="s">
        <v>8314</v>
      </c>
      <c r="R3969" s="16">
        <f t="shared" si="246"/>
        <v>42770.290590277778</v>
      </c>
      <c r="S3969" s="17">
        <f t="shared" si="247"/>
        <v>42800.290590277778</v>
      </c>
    </row>
    <row r="3970" spans="1:19" ht="48" hidden="1" x14ac:dyDescent="0.2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 s="12">
        <v>11</v>
      </c>
      <c r="M3970" t="b">
        <v>0</v>
      </c>
      <c r="N3970" t="s">
        <v>8269</v>
      </c>
      <c r="O3970" s="12">
        <f t="shared" ref="O3970:O4033" si="248">ROUND(E3970/D3970*100,0)</f>
        <v>11</v>
      </c>
      <c r="P3970">
        <f t="shared" si="245"/>
        <v>47.91</v>
      </c>
      <c r="Q3970" t="s">
        <v>8314</v>
      </c>
      <c r="R3970" s="16">
        <f t="shared" si="246"/>
        <v>42452.815659722226</v>
      </c>
      <c r="S3970" s="17">
        <f t="shared" si="247"/>
        <v>42512.815659722226</v>
      </c>
    </row>
    <row r="3971" spans="1:19" ht="48" hidden="1" x14ac:dyDescent="0.2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 s="12">
        <v>6</v>
      </c>
      <c r="M3971" t="b">
        <v>0</v>
      </c>
      <c r="N3971" t="s">
        <v>8269</v>
      </c>
      <c r="O3971" s="12">
        <f t="shared" si="248"/>
        <v>7</v>
      </c>
      <c r="P3971">
        <f t="shared" ref="P3971:P4034" si="249">IFERROR(ROUND(E3971/L3971,2),0)</f>
        <v>35.17</v>
      </c>
      <c r="Q3971" t="s">
        <v>8314</v>
      </c>
      <c r="R3971" s="16">
        <f t="shared" ref="R3971:R4034" si="250">(((J3971/60)/60)/24)+DATE(1970,1,1)</f>
        <v>42601.854699074072</v>
      </c>
      <c r="S3971" s="17">
        <f t="shared" ref="S3971:S4034" si="251">(((I3971/60)/60)/24)+DATE(1970,1,1)</f>
        <v>42611.163194444445</v>
      </c>
    </row>
    <row r="3972" spans="1:19" ht="64" hidden="1" x14ac:dyDescent="0.2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 s="12">
        <v>2</v>
      </c>
      <c r="M3972" t="b">
        <v>0</v>
      </c>
      <c r="N3972" t="s">
        <v>8269</v>
      </c>
      <c r="O3972" s="12">
        <f t="shared" si="248"/>
        <v>0</v>
      </c>
      <c r="P3972">
        <f t="shared" si="249"/>
        <v>5.5</v>
      </c>
      <c r="Q3972" t="s">
        <v>8314</v>
      </c>
      <c r="R3972" s="16">
        <f t="shared" si="250"/>
        <v>42447.863553240735</v>
      </c>
      <c r="S3972" s="17">
        <f t="shared" si="251"/>
        <v>42477.863553240735</v>
      </c>
    </row>
    <row r="3973" spans="1:19" ht="48" hidden="1" x14ac:dyDescent="0.2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 s="12">
        <v>6</v>
      </c>
      <c r="M3973" t="b">
        <v>0</v>
      </c>
      <c r="N3973" t="s">
        <v>8269</v>
      </c>
      <c r="O3973" s="12">
        <f t="shared" si="248"/>
        <v>1</v>
      </c>
      <c r="P3973">
        <f t="shared" si="249"/>
        <v>22.67</v>
      </c>
      <c r="Q3973" t="s">
        <v>8314</v>
      </c>
      <c r="R3973" s="16">
        <f t="shared" si="250"/>
        <v>41811.536180555559</v>
      </c>
      <c r="S3973" s="17">
        <f t="shared" si="251"/>
        <v>41841.536180555559</v>
      </c>
    </row>
    <row r="3974" spans="1:19" ht="32" hidden="1" x14ac:dyDescent="0.2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 s="12">
        <v>8</v>
      </c>
      <c r="M3974" t="b">
        <v>0</v>
      </c>
      <c r="N3974" t="s">
        <v>8269</v>
      </c>
      <c r="O3974" s="12">
        <f t="shared" si="248"/>
        <v>21</v>
      </c>
      <c r="P3974">
        <f t="shared" si="249"/>
        <v>26.38</v>
      </c>
      <c r="Q3974" t="s">
        <v>8314</v>
      </c>
      <c r="R3974" s="16">
        <f t="shared" si="250"/>
        <v>41981.067523148144</v>
      </c>
      <c r="S3974" s="17">
        <f t="shared" si="251"/>
        <v>42041.067523148144</v>
      </c>
    </row>
    <row r="3975" spans="1:19" ht="48" hidden="1" x14ac:dyDescent="0.2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 s="12">
        <v>37</v>
      </c>
      <c r="M3975" t="b">
        <v>0</v>
      </c>
      <c r="N3975" t="s">
        <v>8269</v>
      </c>
      <c r="O3975" s="12">
        <f t="shared" si="248"/>
        <v>78</v>
      </c>
      <c r="P3975">
        <f t="shared" si="249"/>
        <v>105.54</v>
      </c>
      <c r="Q3975" t="s">
        <v>8314</v>
      </c>
      <c r="R3975" s="16">
        <f t="shared" si="250"/>
        <v>42469.68414351852</v>
      </c>
      <c r="S3975" s="17">
        <f t="shared" si="251"/>
        <v>42499.166666666672</v>
      </c>
    </row>
    <row r="3976" spans="1:19" ht="48" hidden="1" x14ac:dyDescent="0.2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 s="12">
        <v>11</v>
      </c>
      <c r="M3976" t="b">
        <v>0</v>
      </c>
      <c r="N3976" t="s">
        <v>8269</v>
      </c>
      <c r="O3976" s="12">
        <f t="shared" si="248"/>
        <v>32</v>
      </c>
      <c r="P3976">
        <f t="shared" si="249"/>
        <v>29.09</v>
      </c>
      <c r="Q3976" t="s">
        <v>8314</v>
      </c>
      <c r="R3976" s="16">
        <f t="shared" si="250"/>
        <v>42493.546851851846</v>
      </c>
      <c r="S3976" s="17">
        <f t="shared" si="251"/>
        <v>42523.546851851846</v>
      </c>
    </row>
    <row r="3977" spans="1:19" ht="48" hidden="1" x14ac:dyDescent="0.2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 s="12">
        <v>0</v>
      </c>
      <c r="M3977" t="b">
        <v>0</v>
      </c>
      <c r="N3977" t="s">
        <v>8269</v>
      </c>
      <c r="O3977" s="12">
        <f t="shared" si="248"/>
        <v>0</v>
      </c>
      <c r="P3977">
        <f t="shared" si="249"/>
        <v>0</v>
      </c>
      <c r="Q3977" t="s">
        <v>8314</v>
      </c>
      <c r="R3977" s="16">
        <f t="shared" si="250"/>
        <v>42534.866875</v>
      </c>
      <c r="S3977" s="17">
        <f t="shared" si="251"/>
        <v>42564.866875</v>
      </c>
    </row>
    <row r="3978" spans="1:19" ht="48" hidden="1" x14ac:dyDescent="0.2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 s="12">
        <v>10</v>
      </c>
      <c r="M3978" t="b">
        <v>0</v>
      </c>
      <c r="N3978" t="s">
        <v>8269</v>
      </c>
      <c r="O3978" s="12">
        <f t="shared" si="248"/>
        <v>48</v>
      </c>
      <c r="P3978">
        <f t="shared" si="249"/>
        <v>62</v>
      </c>
      <c r="Q3978" t="s">
        <v>8314</v>
      </c>
      <c r="R3978" s="16">
        <f t="shared" si="250"/>
        <v>41830.858344907407</v>
      </c>
      <c r="S3978" s="17">
        <f t="shared" si="251"/>
        <v>41852.291666666664</v>
      </c>
    </row>
    <row r="3979" spans="1:19" ht="48" hidden="1" x14ac:dyDescent="0.2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 s="12">
        <v>6</v>
      </c>
      <c r="M3979" t="b">
        <v>0</v>
      </c>
      <c r="N3979" t="s">
        <v>8269</v>
      </c>
      <c r="O3979" s="12">
        <f t="shared" si="248"/>
        <v>1</v>
      </c>
      <c r="P3979">
        <f t="shared" si="249"/>
        <v>217.5</v>
      </c>
      <c r="Q3979" t="s">
        <v>8314</v>
      </c>
      <c r="R3979" s="16">
        <f t="shared" si="250"/>
        <v>42543.788564814815</v>
      </c>
      <c r="S3979" s="17">
        <f t="shared" si="251"/>
        <v>42573.788564814815</v>
      </c>
    </row>
    <row r="3980" spans="1:19" ht="48" hidden="1" x14ac:dyDescent="0.2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 s="12">
        <v>8</v>
      </c>
      <c r="M3980" t="b">
        <v>0</v>
      </c>
      <c r="N3980" t="s">
        <v>8269</v>
      </c>
      <c r="O3980" s="12">
        <f t="shared" si="248"/>
        <v>11</v>
      </c>
      <c r="P3980">
        <f t="shared" si="249"/>
        <v>26.75</v>
      </c>
      <c r="Q3980" t="s">
        <v>8314</v>
      </c>
      <c r="R3980" s="16">
        <f t="shared" si="250"/>
        <v>41975.642974537041</v>
      </c>
      <c r="S3980" s="17">
        <f t="shared" si="251"/>
        <v>42035.642974537041</v>
      </c>
    </row>
    <row r="3981" spans="1:19" ht="48" hidden="1" x14ac:dyDescent="0.2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 s="12">
        <v>6</v>
      </c>
      <c r="M3981" t="b">
        <v>0</v>
      </c>
      <c r="N3981" t="s">
        <v>8269</v>
      </c>
      <c r="O3981" s="12">
        <f t="shared" si="248"/>
        <v>2</v>
      </c>
      <c r="P3981">
        <f t="shared" si="249"/>
        <v>18.329999999999998</v>
      </c>
      <c r="Q3981" t="s">
        <v>8314</v>
      </c>
      <c r="R3981" s="16">
        <f t="shared" si="250"/>
        <v>42069.903437500005</v>
      </c>
      <c r="S3981" s="17">
        <f t="shared" si="251"/>
        <v>42092.833333333328</v>
      </c>
    </row>
    <row r="3982" spans="1:19" ht="48" hidden="1" x14ac:dyDescent="0.2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 s="12">
        <v>7</v>
      </c>
      <c r="M3982" t="b">
        <v>0</v>
      </c>
      <c r="N3982" t="s">
        <v>8269</v>
      </c>
      <c r="O3982" s="12">
        <f t="shared" si="248"/>
        <v>18</v>
      </c>
      <c r="P3982">
        <f t="shared" si="249"/>
        <v>64.290000000000006</v>
      </c>
      <c r="Q3982" t="s">
        <v>8314</v>
      </c>
      <c r="R3982" s="16">
        <f t="shared" si="250"/>
        <v>41795.598923611113</v>
      </c>
      <c r="S3982" s="17">
        <f t="shared" si="251"/>
        <v>41825.598923611113</v>
      </c>
    </row>
    <row r="3983" spans="1:19" ht="32" hidden="1" x14ac:dyDescent="0.2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 s="12">
        <v>7</v>
      </c>
      <c r="M3983" t="b">
        <v>0</v>
      </c>
      <c r="N3983" t="s">
        <v>8269</v>
      </c>
      <c r="O3983" s="12">
        <f t="shared" si="248"/>
        <v>4</v>
      </c>
      <c r="P3983">
        <f t="shared" si="249"/>
        <v>175</v>
      </c>
      <c r="Q3983" t="s">
        <v>8314</v>
      </c>
      <c r="R3983" s="16">
        <f t="shared" si="250"/>
        <v>42508.179965277777</v>
      </c>
      <c r="S3983" s="17">
        <f t="shared" si="251"/>
        <v>42568.179965277777</v>
      </c>
    </row>
    <row r="3984" spans="1:19" ht="64" hidden="1" x14ac:dyDescent="0.2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 s="12">
        <v>5</v>
      </c>
      <c r="M3984" t="b">
        <v>0</v>
      </c>
      <c r="N3984" t="s">
        <v>8269</v>
      </c>
      <c r="O3984" s="12">
        <f t="shared" si="248"/>
        <v>20</v>
      </c>
      <c r="P3984">
        <f t="shared" si="249"/>
        <v>34</v>
      </c>
      <c r="Q3984" t="s">
        <v>8314</v>
      </c>
      <c r="R3984" s="16">
        <f t="shared" si="250"/>
        <v>42132.809953703705</v>
      </c>
      <c r="S3984" s="17">
        <f t="shared" si="251"/>
        <v>42192.809953703705</v>
      </c>
    </row>
    <row r="3985" spans="1:19" ht="48" hidden="1" x14ac:dyDescent="0.2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 s="12">
        <v>46</v>
      </c>
      <c r="M3985" t="b">
        <v>0</v>
      </c>
      <c r="N3985" t="s">
        <v>8269</v>
      </c>
      <c r="O3985" s="12">
        <f t="shared" si="248"/>
        <v>35</v>
      </c>
      <c r="P3985">
        <f t="shared" si="249"/>
        <v>84.28</v>
      </c>
      <c r="Q3985" t="s">
        <v>8314</v>
      </c>
      <c r="R3985" s="16">
        <f t="shared" si="250"/>
        <v>41747.86986111111</v>
      </c>
      <c r="S3985" s="17">
        <f t="shared" si="251"/>
        <v>41779.290972222225</v>
      </c>
    </row>
    <row r="3986" spans="1:19" ht="48" hidden="1" x14ac:dyDescent="0.2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 s="12">
        <v>10</v>
      </c>
      <c r="M3986" t="b">
        <v>0</v>
      </c>
      <c r="N3986" t="s">
        <v>8269</v>
      </c>
      <c r="O3986" s="12">
        <f t="shared" si="248"/>
        <v>6</v>
      </c>
      <c r="P3986">
        <f t="shared" si="249"/>
        <v>9.5</v>
      </c>
      <c r="Q3986" t="s">
        <v>8314</v>
      </c>
      <c r="R3986" s="16">
        <f t="shared" si="250"/>
        <v>41920.963472222218</v>
      </c>
      <c r="S3986" s="17">
        <f t="shared" si="251"/>
        <v>41951</v>
      </c>
    </row>
    <row r="3987" spans="1:19" ht="48" hidden="1" x14ac:dyDescent="0.2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 s="12">
        <v>19</v>
      </c>
      <c r="M3987" t="b">
        <v>0</v>
      </c>
      <c r="N3987" t="s">
        <v>8269</v>
      </c>
      <c r="O3987" s="12">
        <f t="shared" si="248"/>
        <v>32</v>
      </c>
      <c r="P3987">
        <f t="shared" si="249"/>
        <v>33.74</v>
      </c>
      <c r="Q3987" t="s">
        <v>8314</v>
      </c>
      <c r="R3987" s="16">
        <f t="shared" si="250"/>
        <v>42399.707407407404</v>
      </c>
      <c r="S3987" s="17">
        <f t="shared" si="251"/>
        <v>42420.878472222219</v>
      </c>
    </row>
    <row r="3988" spans="1:19" ht="48" hidden="1" x14ac:dyDescent="0.2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 s="12">
        <v>13</v>
      </c>
      <c r="M3988" t="b">
        <v>0</v>
      </c>
      <c r="N3988" t="s">
        <v>8269</v>
      </c>
      <c r="O3988" s="12">
        <f t="shared" si="248"/>
        <v>10</v>
      </c>
      <c r="P3988">
        <f t="shared" si="249"/>
        <v>37.54</v>
      </c>
      <c r="Q3988" t="s">
        <v>8314</v>
      </c>
      <c r="R3988" s="16">
        <f t="shared" si="250"/>
        <v>42467.548541666663</v>
      </c>
      <c r="S3988" s="17">
        <f t="shared" si="251"/>
        <v>42496.544444444444</v>
      </c>
    </row>
    <row r="3989" spans="1:19" ht="48" hidden="1" x14ac:dyDescent="0.2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 s="12">
        <v>13</v>
      </c>
      <c r="M3989" t="b">
        <v>0</v>
      </c>
      <c r="N3989" t="s">
        <v>8269</v>
      </c>
      <c r="O3989" s="12">
        <f t="shared" si="248"/>
        <v>38</v>
      </c>
      <c r="P3989">
        <f t="shared" si="249"/>
        <v>11.62</v>
      </c>
      <c r="Q3989" t="s">
        <v>8314</v>
      </c>
      <c r="R3989" s="16">
        <f t="shared" si="250"/>
        <v>41765.92465277778</v>
      </c>
      <c r="S3989" s="17">
        <f t="shared" si="251"/>
        <v>41775.92465277778</v>
      </c>
    </row>
    <row r="3990" spans="1:19" ht="32" hidden="1" x14ac:dyDescent="0.2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 s="12">
        <v>4</v>
      </c>
      <c r="M3990" t="b">
        <v>0</v>
      </c>
      <c r="N3990" t="s">
        <v>8269</v>
      </c>
      <c r="O3990" s="12">
        <f t="shared" si="248"/>
        <v>2</v>
      </c>
      <c r="P3990">
        <f t="shared" si="249"/>
        <v>8</v>
      </c>
      <c r="Q3990" t="s">
        <v>8314</v>
      </c>
      <c r="R3990" s="16">
        <f t="shared" si="250"/>
        <v>42230.08116898148</v>
      </c>
      <c r="S3990" s="17">
        <f t="shared" si="251"/>
        <v>42245.08116898148</v>
      </c>
    </row>
    <row r="3991" spans="1:19" ht="48" hidden="1" x14ac:dyDescent="0.2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 s="12">
        <v>0</v>
      </c>
      <c r="M3991" t="b">
        <v>0</v>
      </c>
      <c r="N3991" t="s">
        <v>8269</v>
      </c>
      <c r="O3991" s="12">
        <f t="shared" si="248"/>
        <v>0</v>
      </c>
      <c r="P3991">
        <f t="shared" si="249"/>
        <v>0</v>
      </c>
      <c r="Q3991" t="s">
        <v>8314</v>
      </c>
      <c r="R3991" s="16">
        <f t="shared" si="250"/>
        <v>42286.749780092592</v>
      </c>
      <c r="S3991" s="17">
        <f t="shared" si="251"/>
        <v>42316.791446759264</v>
      </c>
    </row>
    <row r="3992" spans="1:19" ht="48" hidden="1" x14ac:dyDescent="0.2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 s="12">
        <v>3</v>
      </c>
      <c r="M3992" t="b">
        <v>0</v>
      </c>
      <c r="N3992" t="s">
        <v>8269</v>
      </c>
      <c r="O3992" s="12">
        <f t="shared" si="248"/>
        <v>4</v>
      </c>
      <c r="P3992">
        <f t="shared" si="249"/>
        <v>23</v>
      </c>
      <c r="Q3992" t="s">
        <v>8314</v>
      </c>
      <c r="R3992" s="16">
        <f t="shared" si="250"/>
        <v>42401.672372685185</v>
      </c>
      <c r="S3992" s="17">
        <f t="shared" si="251"/>
        <v>42431.672372685185</v>
      </c>
    </row>
    <row r="3993" spans="1:19" ht="32" hidden="1" x14ac:dyDescent="0.2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 s="12">
        <v>1</v>
      </c>
      <c r="M3993" t="b">
        <v>0</v>
      </c>
      <c r="N3993" t="s">
        <v>8269</v>
      </c>
      <c r="O3993" s="12">
        <f t="shared" si="248"/>
        <v>20</v>
      </c>
      <c r="P3993">
        <f t="shared" si="249"/>
        <v>100</v>
      </c>
      <c r="Q3993" t="s">
        <v>8314</v>
      </c>
      <c r="R3993" s="16">
        <f t="shared" si="250"/>
        <v>42125.644467592589</v>
      </c>
      <c r="S3993" s="17">
        <f t="shared" si="251"/>
        <v>42155.644467592589</v>
      </c>
    </row>
    <row r="3994" spans="1:19" ht="48" hidden="1" x14ac:dyDescent="0.2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 s="12">
        <v>9</v>
      </c>
      <c r="M3994" t="b">
        <v>0</v>
      </c>
      <c r="N3994" t="s">
        <v>8269</v>
      </c>
      <c r="O3994" s="12">
        <f t="shared" si="248"/>
        <v>5</v>
      </c>
      <c r="P3994">
        <f t="shared" si="249"/>
        <v>60.11</v>
      </c>
      <c r="Q3994" t="s">
        <v>8314</v>
      </c>
      <c r="R3994" s="16">
        <f t="shared" si="250"/>
        <v>42289.94049768518</v>
      </c>
      <c r="S3994" s="17">
        <f t="shared" si="251"/>
        <v>42349.982164351852</v>
      </c>
    </row>
    <row r="3995" spans="1:19" ht="48" hidden="1" x14ac:dyDescent="0.2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 s="12">
        <v>1</v>
      </c>
      <c r="M3995" t="b">
        <v>0</v>
      </c>
      <c r="N3995" t="s">
        <v>8269</v>
      </c>
      <c r="O3995" s="12">
        <f t="shared" si="248"/>
        <v>0</v>
      </c>
      <c r="P3995">
        <f t="shared" si="249"/>
        <v>3</v>
      </c>
      <c r="Q3995" t="s">
        <v>8314</v>
      </c>
      <c r="R3995" s="16">
        <f t="shared" si="250"/>
        <v>42107.864722222221</v>
      </c>
      <c r="S3995" s="17">
        <f t="shared" si="251"/>
        <v>42137.864722222221</v>
      </c>
    </row>
    <row r="3996" spans="1:19" ht="32" hidden="1" x14ac:dyDescent="0.2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 s="12">
        <v>1</v>
      </c>
      <c r="M3996" t="b">
        <v>0</v>
      </c>
      <c r="N3996" t="s">
        <v>8269</v>
      </c>
      <c r="O3996" s="12">
        <f t="shared" si="248"/>
        <v>0</v>
      </c>
      <c r="P3996">
        <f t="shared" si="249"/>
        <v>5</v>
      </c>
      <c r="Q3996" t="s">
        <v>8314</v>
      </c>
      <c r="R3996" s="16">
        <f t="shared" si="250"/>
        <v>41809.389930555553</v>
      </c>
      <c r="S3996" s="17">
        <f t="shared" si="251"/>
        <v>41839.389930555553</v>
      </c>
    </row>
    <row r="3997" spans="1:19" ht="48" hidden="1" x14ac:dyDescent="0.2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 s="12">
        <v>4</v>
      </c>
      <c r="M3997" t="b">
        <v>0</v>
      </c>
      <c r="N3997" t="s">
        <v>8269</v>
      </c>
      <c r="O3997" s="12">
        <f t="shared" si="248"/>
        <v>35</v>
      </c>
      <c r="P3997">
        <f t="shared" si="249"/>
        <v>17.5</v>
      </c>
      <c r="Q3997" t="s">
        <v>8314</v>
      </c>
      <c r="R3997" s="16">
        <f t="shared" si="250"/>
        <v>42019.683761574073</v>
      </c>
      <c r="S3997" s="17">
        <f t="shared" si="251"/>
        <v>42049.477083333331</v>
      </c>
    </row>
    <row r="3998" spans="1:19" ht="48" hidden="1" x14ac:dyDescent="0.2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 s="12">
        <v>17</v>
      </c>
      <c r="M3998" t="b">
        <v>0</v>
      </c>
      <c r="N3998" t="s">
        <v>8269</v>
      </c>
      <c r="O3998" s="12">
        <f t="shared" si="248"/>
        <v>17</v>
      </c>
      <c r="P3998">
        <f t="shared" si="249"/>
        <v>29.24</v>
      </c>
      <c r="Q3998" t="s">
        <v>8314</v>
      </c>
      <c r="R3998" s="16">
        <f t="shared" si="250"/>
        <v>41950.26694444444</v>
      </c>
      <c r="S3998" s="17">
        <f t="shared" si="251"/>
        <v>41963.669444444444</v>
      </c>
    </row>
    <row r="3999" spans="1:19" ht="48" hidden="1" x14ac:dyDescent="0.2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 s="12">
        <v>0</v>
      </c>
      <c r="M3999" t="b">
        <v>0</v>
      </c>
      <c r="N3999" t="s">
        <v>8269</v>
      </c>
      <c r="O3999" s="12">
        <f t="shared" si="248"/>
        <v>0</v>
      </c>
      <c r="P3999">
        <f t="shared" si="249"/>
        <v>0</v>
      </c>
      <c r="Q3999" t="s">
        <v>8314</v>
      </c>
      <c r="R3999" s="16">
        <f t="shared" si="250"/>
        <v>42069.391446759255</v>
      </c>
      <c r="S3999" s="17">
        <f t="shared" si="251"/>
        <v>42099.349780092598</v>
      </c>
    </row>
    <row r="4000" spans="1:19" ht="48" hidden="1" x14ac:dyDescent="0.2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 s="12">
        <v>12</v>
      </c>
      <c r="M4000" t="b">
        <v>0</v>
      </c>
      <c r="N4000" t="s">
        <v>8269</v>
      </c>
      <c r="O4000" s="12">
        <f t="shared" si="248"/>
        <v>57</v>
      </c>
      <c r="P4000">
        <f t="shared" si="249"/>
        <v>59.58</v>
      </c>
      <c r="Q4000" t="s">
        <v>8314</v>
      </c>
      <c r="R4000" s="16">
        <f t="shared" si="250"/>
        <v>42061.963263888887</v>
      </c>
      <c r="S4000" s="17">
        <f t="shared" si="251"/>
        <v>42091.921597222223</v>
      </c>
    </row>
    <row r="4001" spans="1:19" ht="48" hidden="1" x14ac:dyDescent="0.2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 s="12">
        <v>14</v>
      </c>
      <c r="M4001" t="b">
        <v>0</v>
      </c>
      <c r="N4001" t="s">
        <v>8269</v>
      </c>
      <c r="O4001" s="12">
        <f t="shared" si="248"/>
        <v>17</v>
      </c>
      <c r="P4001">
        <f t="shared" si="249"/>
        <v>82.57</v>
      </c>
      <c r="Q4001" t="s">
        <v>8314</v>
      </c>
      <c r="R4001" s="16">
        <f t="shared" si="250"/>
        <v>41842.828680555554</v>
      </c>
      <c r="S4001" s="17">
        <f t="shared" si="251"/>
        <v>41882.827650462961</v>
      </c>
    </row>
    <row r="4002" spans="1:19" ht="16" hidden="1" x14ac:dyDescent="0.2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 s="12">
        <v>1</v>
      </c>
      <c r="M4002" t="b">
        <v>0</v>
      </c>
      <c r="N4002" t="s">
        <v>8269</v>
      </c>
      <c r="O4002" s="12">
        <f t="shared" si="248"/>
        <v>0</v>
      </c>
      <c r="P4002">
        <f t="shared" si="249"/>
        <v>10</v>
      </c>
      <c r="Q4002" t="s">
        <v>8314</v>
      </c>
      <c r="R4002" s="16">
        <f t="shared" si="250"/>
        <v>42437.64534722222</v>
      </c>
      <c r="S4002" s="17">
        <f t="shared" si="251"/>
        <v>42497.603680555556</v>
      </c>
    </row>
    <row r="4003" spans="1:19" ht="48" hidden="1" x14ac:dyDescent="0.2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 s="12">
        <v>14</v>
      </c>
      <c r="M4003" t="b">
        <v>0</v>
      </c>
      <c r="N4003" t="s">
        <v>8269</v>
      </c>
      <c r="O4003" s="12">
        <f t="shared" si="248"/>
        <v>38</v>
      </c>
      <c r="P4003">
        <f t="shared" si="249"/>
        <v>32.36</v>
      </c>
      <c r="Q4003" t="s">
        <v>8314</v>
      </c>
      <c r="R4003" s="16">
        <f t="shared" si="250"/>
        <v>42775.964212962965</v>
      </c>
      <c r="S4003" s="17">
        <f t="shared" si="251"/>
        <v>42795.791666666672</v>
      </c>
    </row>
    <row r="4004" spans="1:19" ht="48" hidden="1" x14ac:dyDescent="0.2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 s="12">
        <v>4</v>
      </c>
      <c r="M4004" t="b">
        <v>0</v>
      </c>
      <c r="N4004" t="s">
        <v>8269</v>
      </c>
      <c r="O4004" s="12">
        <f t="shared" si="248"/>
        <v>2</v>
      </c>
      <c r="P4004">
        <f t="shared" si="249"/>
        <v>5.75</v>
      </c>
      <c r="Q4004" t="s">
        <v>8314</v>
      </c>
      <c r="R4004" s="16">
        <f t="shared" si="250"/>
        <v>41879.043530092589</v>
      </c>
      <c r="S4004" s="17">
        <f t="shared" si="251"/>
        <v>41909.043530092589</v>
      </c>
    </row>
    <row r="4005" spans="1:19" ht="48" hidden="1" x14ac:dyDescent="0.2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 s="12">
        <v>2</v>
      </c>
      <c r="M4005" t="b">
        <v>0</v>
      </c>
      <c r="N4005" t="s">
        <v>8269</v>
      </c>
      <c r="O4005" s="12">
        <f t="shared" si="248"/>
        <v>10</v>
      </c>
      <c r="P4005">
        <f t="shared" si="249"/>
        <v>100.5</v>
      </c>
      <c r="Q4005" t="s">
        <v>8314</v>
      </c>
      <c r="R4005" s="16">
        <f t="shared" si="250"/>
        <v>42020.587349537032</v>
      </c>
      <c r="S4005" s="17">
        <f t="shared" si="251"/>
        <v>42050.587349537032</v>
      </c>
    </row>
    <row r="4006" spans="1:19" ht="16" hidden="1" x14ac:dyDescent="0.2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 s="12">
        <v>1</v>
      </c>
      <c r="M4006" t="b">
        <v>0</v>
      </c>
      <c r="N4006" t="s">
        <v>8269</v>
      </c>
      <c r="O4006" s="12">
        <f t="shared" si="248"/>
        <v>0</v>
      </c>
      <c r="P4006">
        <f t="shared" si="249"/>
        <v>1</v>
      </c>
      <c r="Q4006" t="s">
        <v>8314</v>
      </c>
      <c r="R4006" s="16">
        <f t="shared" si="250"/>
        <v>41890.16269675926</v>
      </c>
      <c r="S4006" s="17">
        <f t="shared" si="251"/>
        <v>41920.16269675926</v>
      </c>
    </row>
    <row r="4007" spans="1:19" ht="48" hidden="1" x14ac:dyDescent="0.2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 s="12">
        <v>2</v>
      </c>
      <c r="M4007" t="b">
        <v>0</v>
      </c>
      <c r="N4007" t="s">
        <v>8269</v>
      </c>
      <c r="O4007" s="12">
        <f t="shared" si="248"/>
        <v>1</v>
      </c>
      <c r="P4007">
        <f t="shared" si="249"/>
        <v>20</v>
      </c>
      <c r="Q4007" t="s">
        <v>8314</v>
      </c>
      <c r="R4007" s="16">
        <f t="shared" si="250"/>
        <v>41872.807696759257</v>
      </c>
      <c r="S4007" s="17">
        <f t="shared" si="251"/>
        <v>41932.807696759257</v>
      </c>
    </row>
    <row r="4008" spans="1:19" ht="48" hidden="1" x14ac:dyDescent="0.2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 s="12">
        <v>1</v>
      </c>
      <c r="M4008" t="b">
        <v>0</v>
      </c>
      <c r="N4008" t="s">
        <v>8269</v>
      </c>
      <c r="O4008" s="12">
        <f t="shared" si="248"/>
        <v>0</v>
      </c>
      <c r="P4008">
        <f t="shared" si="249"/>
        <v>2</v>
      </c>
      <c r="Q4008" t="s">
        <v>8314</v>
      </c>
      <c r="R4008" s="16">
        <f t="shared" si="250"/>
        <v>42391.772997685184</v>
      </c>
      <c r="S4008" s="17">
        <f t="shared" si="251"/>
        <v>42416.772997685184</v>
      </c>
    </row>
    <row r="4009" spans="1:19" ht="48" hidden="1" x14ac:dyDescent="0.2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 s="12">
        <v>1</v>
      </c>
      <c r="M4009" t="b">
        <v>0</v>
      </c>
      <c r="N4009" t="s">
        <v>8269</v>
      </c>
      <c r="O4009" s="12">
        <f t="shared" si="248"/>
        <v>0</v>
      </c>
      <c r="P4009">
        <f t="shared" si="249"/>
        <v>5</v>
      </c>
      <c r="Q4009" t="s">
        <v>8314</v>
      </c>
      <c r="R4009" s="16">
        <f t="shared" si="250"/>
        <v>41848.772928240738</v>
      </c>
      <c r="S4009" s="17">
        <f t="shared" si="251"/>
        <v>41877.686111111114</v>
      </c>
    </row>
    <row r="4010" spans="1:19" ht="48" hidden="1" x14ac:dyDescent="0.2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 s="12">
        <v>4</v>
      </c>
      <c r="M4010" t="b">
        <v>0</v>
      </c>
      <c r="N4010" t="s">
        <v>8269</v>
      </c>
      <c r="O4010" s="12">
        <f t="shared" si="248"/>
        <v>6</v>
      </c>
      <c r="P4010">
        <f t="shared" si="249"/>
        <v>15</v>
      </c>
      <c r="Q4010" t="s">
        <v>8314</v>
      </c>
      <c r="R4010" s="16">
        <f t="shared" si="250"/>
        <v>42177.964201388888</v>
      </c>
      <c r="S4010" s="17">
        <f t="shared" si="251"/>
        <v>42207.964201388888</v>
      </c>
    </row>
    <row r="4011" spans="1:19" ht="48" hidden="1" x14ac:dyDescent="0.2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 s="12">
        <v>3</v>
      </c>
      <c r="M4011" t="b">
        <v>0</v>
      </c>
      <c r="N4011" t="s">
        <v>8269</v>
      </c>
      <c r="O4011" s="12">
        <f t="shared" si="248"/>
        <v>4</v>
      </c>
      <c r="P4011">
        <f t="shared" si="249"/>
        <v>25</v>
      </c>
      <c r="Q4011" t="s">
        <v>8314</v>
      </c>
      <c r="R4011" s="16">
        <f t="shared" si="250"/>
        <v>41851.700925925928</v>
      </c>
      <c r="S4011" s="17">
        <f t="shared" si="251"/>
        <v>41891.700925925928</v>
      </c>
    </row>
    <row r="4012" spans="1:19" ht="48" hidden="1" x14ac:dyDescent="0.2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 s="12">
        <v>38</v>
      </c>
      <c r="M4012" t="b">
        <v>0</v>
      </c>
      <c r="N4012" t="s">
        <v>8269</v>
      </c>
      <c r="O4012" s="12">
        <f t="shared" si="248"/>
        <v>24</v>
      </c>
      <c r="P4012">
        <f t="shared" si="249"/>
        <v>45.84</v>
      </c>
      <c r="Q4012" t="s">
        <v>8314</v>
      </c>
      <c r="R4012" s="16">
        <f t="shared" si="250"/>
        <v>41921.770439814813</v>
      </c>
      <c r="S4012" s="17">
        <f t="shared" si="251"/>
        <v>41938.770439814813</v>
      </c>
    </row>
    <row r="4013" spans="1:19" ht="48" hidden="1" x14ac:dyDescent="0.2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 s="12">
        <v>4</v>
      </c>
      <c r="M4013" t="b">
        <v>0</v>
      </c>
      <c r="N4013" t="s">
        <v>8269</v>
      </c>
      <c r="O4013" s="12">
        <f t="shared" si="248"/>
        <v>8</v>
      </c>
      <c r="P4013">
        <f t="shared" si="249"/>
        <v>4.75</v>
      </c>
      <c r="Q4013" t="s">
        <v>8314</v>
      </c>
      <c r="R4013" s="16">
        <f t="shared" si="250"/>
        <v>42002.54488425926</v>
      </c>
      <c r="S4013" s="17">
        <f t="shared" si="251"/>
        <v>42032.54488425926</v>
      </c>
    </row>
    <row r="4014" spans="1:19" ht="48" hidden="1" x14ac:dyDescent="0.2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 s="12">
        <v>0</v>
      </c>
      <c r="M4014" t="b">
        <v>0</v>
      </c>
      <c r="N4014" t="s">
        <v>8269</v>
      </c>
      <c r="O4014" s="12">
        <f t="shared" si="248"/>
        <v>0</v>
      </c>
      <c r="P4014">
        <f t="shared" si="249"/>
        <v>0</v>
      </c>
      <c r="Q4014" t="s">
        <v>8314</v>
      </c>
      <c r="R4014" s="16">
        <f t="shared" si="250"/>
        <v>42096.544548611113</v>
      </c>
      <c r="S4014" s="17">
        <f t="shared" si="251"/>
        <v>42126.544548611113</v>
      </c>
    </row>
    <row r="4015" spans="1:19" ht="48" hidden="1" x14ac:dyDescent="0.2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 s="12">
        <v>2</v>
      </c>
      <c r="M4015" t="b">
        <v>0</v>
      </c>
      <c r="N4015" t="s">
        <v>8269</v>
      </c>
      <c r="O4015" s="12">
        <f t="shared" si="248"/>
        <v>1</v>
      </c>
      <c r="P4015">
        <f t="shared" si="249"/>
        <v>13</v>
      </c>
      <c r="Q4015" t="s">
        <v>8314</v>
      </c>
      <c r="R4015" s="16">
        <f t="shared" si="250"/>
        <v>42021.301192129627</v>
      </c>
      <c r="S4015" s="17">
        <f t="shared" si="251"/>
        <v>42051.301192129627</v>
      </c>
    </row>
    <row r="4016" spans="1:19" ht="48" hidden="1" x14ac:dyDescent="0.2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 s="12">
        <v>0</v>
      </c>
      <c r="M4016" t="b">
        <v>0</v>
      </c>
      <c r="N4016" t="s">
        <v>8269</v>
      </c>
      <c r="O4016" s="12">
        <f t="shared" si="248"/>
        <v>0</v>
      </c>
      <c r="P4016">
        <f t="shared" si="249"/>
        <v>0</v>
      </c>
      <c r="Q4016" t="s">
        <v>8314</v>
      </c>
      <c r="R4016" s="16">
        <f t="shared" si="250"/>
        <v>42419.246168981481</v>
      </c>
      <c r="S4016" s="17">
        <f t="shared" si="251"/>
        <v>42434.246168981481</v>
      </c>
    </row>
    <row r="4017" spans="1:19" ht="48" hidden="1" x14ac:dyDescent="0.2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 s="12">
        <v>1</v>
      </c>
      <c r="M4017" t="b">
        <v>0</v>
      </c>
      <c r="N4017" t="s">
        <v>8269</v>
      </c>
      <c r="O4017" s="12">
        <f t="shared" si="248"/>
        <v>0</v>
      </c>
      <c r="P4017">
        <f t="shared" si="249"/>
        <v>1</v>
      </c>
      <c r="Q4017" t="s">
        <v>8314</v>
      </c>
      <c r="R4017" s="16">
        <f t="shared" si="250"/>
        <v>42174.780821759254</v>
      </c>
      <c r="S4017" s="17">
        <f t="shared" si="251"/>
        <v>42204.780821759254</v>
      </c>
    </row>
    <row r="4018" spans="1:19" ht="48" hidden="1" x14ac:dyDescent="0.2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 s="12">
        <v>7</v>
      </c>
      <c r="M4018" t="b">
        <v>0</v>
      </c>
      <c r="N4018" t="s">
        <v>8269</v>
      </c>
      <c r="O4018" s="12">
        <f t="shared" si="248"/>
        <v>14</v>
      </c>
      <c r="P4018">
        <f t="shared" si="249"/>
        <v>10</v>
      </c>
      <c r="Q4018" t="s">
        <v>8314</v>
      </c>
      <c r="R4018" s="16">
        <f t="shared" si="250"/>
        <v>41869.872685185182</v>
      </c>
      <c r="S4018" s="17">
        <f t="shared" si="251"/>
        <v>41899.872685185182</v>
      </c>
    </row>
    <row r="4019" spans="1:19" ht="48" hidden="1" x14ac:dyDescent="0.2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 s="12">
        <v>2</v>
      </c>
      <c r="M4019" t="b">
        <v>0</v>
      </c>
      <c r="N4019" t="s">
        <v>8269</v>
      </c>
      <c r="O4019" s="12">
        <f t="shared" si="248"/>
        <v>1</v>
      </c>
      <c r="P4019">
        <f t="shared" si="249"/>
        <v>52.5</v>
      </c>
      <c r="Q4019" t="s">
        <v>8314</v>
      </c>
      <c r="R4019" s="16">
        <f t="shared" si="250"/>
        <v>41856.672152777777</v>
      </c>
      <c r="S4019" s="17">
        <f t="shared" si="251"/>
        <v>41886.672152777777</v>
      </c>
    </row>
    <row r="4020" spans="1:19" ht="32" hidden="1" x14ac:dyDescent="0.2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 s="12">
        <v>4</v>
      </c>
      <c r="M4020" t="b">
        <v>0</v>
      </c>
      <c r="N4020" t="s">
        <v>8269</v>
      </c>
      <c r="O4020" s="12">
        <f t="shared" si="248"/>
        <v>9</v>
      </c>
      <c r="P4020">
        <f t="shared" si="249"/>
        <v>32.5</v>
      </c>
      <c r="Q4020" t="s">
        <v>8314</v>
      </c>
      <c r="R4020" s="16">
        <f t="shared" si="250"/>
        <v>42620.91097222222</v>
      </c>
      <c r="S4020" s="17">
        <f t="shared" si="251"/>
        <v>42650.91097222222</v>
      </c>
    </row>
    <row r="4021" spans="1:19" ht="48" hidden="1" x14ac:dyDescent="0.2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 s="12">
        <v>4</v>
      </c>
      <c r="M4021" t="b">
        <v>0</v>
      </c>
      <c r="N4021" t="s">
        <v>8269</v>
      </c>
      <c r="O4021" s="12">
        <f t="shared" si="248"/>
        <v>1</v>
      </c>
      <c r="P4021">
        <f t="shared" si="249"/>
        <v>7.25</v>
      </c>
      <c r="Q4021" t="s">
        <v>8314</v>
      </c>
      <c r="R4021" s="16">
        <f t="shared" si="250"/>
        <v>42417.675879629634</v>
      </c>
      <c r="S4021" s="17">
        <f t="shared" si="251"/>
        <v>42475.686111111107</v>
      </c>
    </row>
    <row r="4022" spans="1:19" ht="48" hidden="1" x14ac:dyDescent="0.2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 s="12">
        <v>3</v>
      </c>
      <c r="M4022" t="b">
        <v>0</v>
      </c>
      <c r="N4022" t="s">
        <v>8269</v>
      </c>
      <c r="O4022" s="12">
        <f t="shared" si="248"/>
        <v>17</v>
      </c>
      <c r="P4022">
        <f t="shared" si="249"/>
        <v>33.33</v>
      </c>
      <c r="Q4022" t="s">
        <v>8314</v>
      </c>
      <c r="R4022" s="16">
        <f t="shared" si="250"/>
        <v>42057.190960648149</v>
      </c>
      <c r="S4022" s="17">
        <f t="shared" si="251"/>
        <v>42087.149293981478</v>
      </c>
    </row>
    <row r="4023" spans="1:19" ht="48" hidden="1" x14ac:dyDescent="0.2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 s="12">
        <v>2</v>
      </c>
      <c r="M4023" t="b">
        <v>0</v>
      </c>
      <c r="N4023" t="s">
        <v>8269</v>
      </c>
      <c r="O4023" s="12">
        <f t="shared" si="248"/>
        <v>1</v>
      </c>
      <c r="P4023">
        <f t="shared" si="249"/>
        <v>62.5</v>
      </c>
      <c r="Q4023" t="s">
        <v>8314</v>
      </c>
      <c r="R4023" s="16">
        <f t="shared" si="250"/>
        <v>41878.911550925928</v>
      </c>
      <c r="S4023" s="17">
        <f t="shared" si="251"/>
        <v>41938.911550925928</v>
      </c>
    </row>
    <row r="4024" spans="1:19" ht="32" hidden="1" x14ac:dyDescent="0.2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 s="12">
        <v>197</v>
      </c>
      <c r="M4024" t="b">
        <v>0</v>
      </c>
      <c r="N4024" t="s">
        <v>8269</v>
      </c>
      <c r="O4024" s="12">
        <f t="shared" si="248"/>
        <v>70</v>
      </c>
      <c r="P4024">
        <f t="shared" si="249"/>
        <v>63.56</v>
      </c>
      <c r="Q4024" t="s">
        <v>8314</v>
      </c>
      <c r="R4024" s="16">
        <f t="shared" si="250"/>
        <v>41990.584108796291</v>
      </c>
      <c r="S4024" s="17">
        <f t="shared" si="251"/>
        <v>42036.120833333334</v>
      </c>
    </row>
    <row r="4025" spans="1:19" ht="48" hidden="1" x14ac:dyDescent="0.2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 s="12">
        <v>0</v>
      </c>
      <c r="M4025" t="b">
        <v>0</v>
      </c>
      <c r="N4025" t="s">
        <v>8269</v>
      </c>
      <c r="O4025" s="12">
        <f t="shared" si="248"/>
        <v>0</v>
      </c>
      <c r="P4025">
        <f t="shared" si="249"/>
        <v>0</v>
      </c>
      <c r="Q4025" t="s">
        <v>8314</v>
      </c>
      <c r="R4025" s="16">
        <f t="shared" si="250"/>
        <v>42408.999571759254</v>
      </c>
      <c r="S4025" s="17">
        <f t="shared" si="251"/>
        <v>42453.957905092597</v>
      </c>
    </row>
    <row r="4026" spans="1:19" ht="48" hidden="1" x14ac:dyDescent="0.2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 s="12">
        <v>1</v>
      </c>
      <c r="M4026" t="b">
        <v>0</v>
      </c>
      <c r="N4026" t="s">
        <v>8269</v>
      </c>
      <c r="O4026" s="12">
        <f t="shared" si="248"/>
        <v>1</v>
      </c>
      <c r="P4026">
        <f t="shared" si="249"/>
        <v>10</v>
      </c>
      <c r="Q4026" t="s">
        <v>8314</v>
      </c>
      <c r="R4026" s="16">
        <f t="shared" si="250"/>
        <v>42217.670104166667</v>
      </c>
      <c r="S4026" s="17">
        <f t="shared" si="251"/>
        <v>42247.670104166667</v>
      </c>
    </row>
    <row r="4027" spans="1:19" ht="48" hidden="1" x14ac:dyDescent="0.2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 s="12">
        <v>4</v>
      </c>
      <c r="M4027" t="b">
        <v>0</v>
      </c>
      <c r="N4027" t="s">
        <v>8269</v>
      </c>
      <c r="O4027" s="12">
        <f t="shared" si="248"/>
        <v>5</v>
      </c>
      <c r="P4027">
        <f t="shared" si="249"/>
        <v>62.5</v>
      </c>
      <c r="Q4027" t="s">
        <v>8314</v>
      </c>
      <c r="R4027" s="16">
        <f t="shared" si="250"/>
        <v>42151.237685185188</v>
      </c>
      <c r="S4027" s="17">
        <f t="shared" si="251"/>
        <v>42211.237685185188</v>
      </c>
    </row>
    <row r="4028" spans="1:19" ht="48" hidden="1" x14ac:dyDescent="0.2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 s="12">
        <v>0</v>
      </c>
      <c r="M4028" t="b">
        <v>0</v>
      </c>
      <c r="N4028" t="s">
        <v>8269</v>
      </c>
      <c r="O4028" s="12">
        <f t="shared" si="248"/>
        <v>0</v>
      </c>
      <c r="P4028">
        <f t="shared" si="249"/>
        <v>0</v>
      </c>
      <c r="Q4028" t="s">
        <v>8314</v>
      </c>
      <c r="R4028" s="16">
        <f t="shared" si="250"/>
        <v>42282.655543981484</v>
      </c>
      <c r="S4028" s="17">
        <f t="shared" si="251"/>
        <v>42342.697210648148</v>
      </c>
    </row>
    <row r="4029" spans="1:19" ht="48" hidden="1" x14ac:dyDescent="0.2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 s="12">
        <v>7</v>
      </c>
      <c r="M4029" t="b">
        <v>0</v>
      </c>
      <c r="N4029" t="s">
        <v>8269</v>
      </c>
      <c r="O4029" s="12">
        <f t="shared" si="248"/>
        <v>7</v>
      </c>
      <c r="P4029">
        <f t="shared" si="249"/>
        <v>30.71</v>
      </c>
      <c r="Q4029" t="s">
        <v>8314</v>
      </c>
      <c r="R4029" s="16">
        <f t="shared" si="250"/>
        <v>42768.97084490741</v>
      </c>
      <c r="S4029" s="17">
        <f t="shared" si="251"/>
        <v>42789.041666666672</v>
      </c>
    </row>
    <row r="4030" spans="1:19" ht="48" hidden="1" x14ac:dyDescent="0.2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 s="12">
        <v>11</v>
      </c>
      <c r="M4030" t="b">
        <v>0</v>
      </c>
      <c r="N4030" t="s">
        <v>8269</v>
      </c>
      <c r="O4030" s="12">
        <f t="shared" si="248"/>
        <v>28</v>
      </c>
      <c r="P4030">
        <f t="shared" si="249"/>
        <v>51</v>
      </c>
      <c r="Q4030" t="s">
        <v>8314</v>
      </c>
      <c r="R4030" s="16">
        <f t="shared" si="250"/>
        <v>41765.938657407409</v>
      </c>
      <c r="S4030" s="17">
        <f t="shared" si="251"/>
        <v>41795.938657407409</v>
      </c>
    </row>
    <row r="4031" spans="1:19" ht="48" hidden="1" x14ac:dyDescent="0.2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 s="12">
        <v>0</v>
      </c>
      <c r="M4031" t="b">
        <v>0</v>
      </c>
      <c r="N4031" t="s">
        <v>8269</v>
      </c>
      <c r="O4031" s="12">
        <f t="shared" si="248"/>
        <v>0</v>
      </c>
      <c r="P4031">
        <f t="shared" si="249"/>
        <v>0</v>
      </c>
      <c r="Q4031" t="s">
        <v>8314</v>
      </c>
      <c r="R4031" s="16">
        <f t="shared" si="250"/>
        <v>42322.025115740747</v>
      </c>
      <c r="S4031" s="17">
        <f t="shared" si="251"/>
        <v>42352.025115740747</v>
      </c>
    </row>
    <row r="4032" spans="1:19" ht="48" hidden="1" x14ac:dyDescent="0.2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 s="12">
        <v>6</v>
      </c>
      <c r="M4032" t="b">
        <v>0</v>
      </c>
      <c r="N4032" t="s">
        <v>8269</v>
      </c>
      <c r="O4032" s="12">
        <f t="shared" si="248"/>
        <v>16</v>
      </c>
      <c r="P4032">
        <f t="shared" si="249"/>
        <v>66.67</v>
      </c>
      <c r="Q4032" t="s">
        <v>8314</v>
      </c>
      <c r="R4032" s="16">
        <f t="shared" si="250"/>
        <v>42374.655081018514</v>
      </c>
      <c r="S4032" s="17">
        <f t="shared" si="251"/>
        <v>42403.784027777772</v>
      </c>
    </row>
    <row r="4033" spans="1:19" ht="48" hidden="1" x14ac:dyDescent="0.2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 s="12">
        <v>0</v>
      </c>
      <c r="M4033" t="b">
        <v>0</v>
      </c>
      <c r="N4033" t="s">
        <v>8269</v>
      </c>
      <c r="O4033" s="12">
        <f t="shared" si="248"/>
        <v>0</v>
      </c>
      <c r="P4033">
        <f t="shared" si="249"/>
        <v>0</v>
      </c>
      <c r="Q4033" t="s">
        <v>8314</v>
      </c>
      <c r="R4033" s="16">
        <f t="shared" si="250"/>
        <v>41941.585231481484</v>
      </c>
      <c r="S4033" s="17">
        <f t="shared" si="251"/>
        <v>41991.626898148148</v>
      </c>
    </row>
    <row r="4034" spans="1:19" ht="48" hidden="1" x14ac:dyDescent="0.2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 s="12">
        <v>7</v>
      </c>
      <c r="M4034" t="b">
        <v>0</v>
      </c>
      <c r="N4034" t="s">
        <v>8269</v>
      </c>
      <c r="O4034" s="12">
        <f t="shared" ref="O4034:O4097" si="252">ROUND(E4034/D4034*100,0)</f>
        <v>7</v>
      </c>
      <c r="P4034">
        <f t="shared" si="249"/>
        <v>59</v>
      </c>
      <c r="Q4034" t="s">
        <v>8314</v>
      </c>
      <c r="R4034" s="16">
        <f t="shared" si="250"/>
        <v>42293.809212962966</v>
      </c>
      <c r="S4034" s="17">
        <f t="shared" si="251"/>
        <v>42353.85087962963</v>
      </c>
    </row>
    <row r="4035" spans="1:19" ht="48" hidden="1" x14ac:dyDescent="0.2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 s="12">
        <v>94</v>
      </c>
      <c r="M4035" t="b">
        <v>0</v>
      </c>
      <c r="N4035" t="s">
        <v>8269</v>
      </c>
      <c r="O4035" s="12">
        <f t="shared" si="252"/>
        <v>26</v>
      </c>
      <c r="P4035">
        <f t="shared" ref="P4035:P4098" si="253">IFERROR(ROUND(E4035/L4035,2),0)</f>
        <v>65.34</v>
      </c>
      <c r="Q4035" t="s">
        <v>8314</v>
      </c>
      <c r="R4035" s="16">
        <f t="shared" ref="R4035:R4098" si="254">(((J4035/60)/60)/24)+DATE(1970,1,1)</f>
        <v>42614.268796296295</v>
      </c>
      <c r="S4035" s="17">
        <f t="shared" ref="S4035:S4098" si="255">(((I4035/60)/60)/24)+DATE(1970,1,1)</f>
        <v>42645.375</v>
      </c>
    </row>
    <row r="4036" spans="1:19" ht="48" hidden="1" x14ac:dyDescent="0.2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 s="12">
        <v>2</v>
      </c>
      <c r="M4036" t="b">
        <v>0</v>
      </c>
      <c r="N4036" t="s">
        <v>8269</v>
      </c>
      <c r="O4036" s="12">
        <f t="shared" si="252"/>
        <v>1</v>
      </c>
      <c r="P4036">
        <f t="shared" si="253"/>
        <v>100</v>
      </c>
      <c r="Q4036" t="s">
        <v>8314</v>
      </c>
      <c r="R4036" s="16">
        <f t="shared" si="254"/>
        <v>42067.947337962964</v>
      </c>
      <c r="S4036" s="17">
        <f t="shared" si="255"/>
        <v>42097.905671296292</v>
      </c>
    </row>
    <row r="4037" spans="1:19" ht="32" hidden="1" x14ac:dyDescent="0.2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 s="12">
        <v>25</v>
      </c>
      <c r="M4037" t="b">
        <v>0</v>
      </c>
      <c r="N4037" t="s">
        <v>8269</v>
      </c>
      <c r="O4037" s="12">
        <f t="shared" si="252"/>
        <v>37</v>
      </c>
      <c r="P4037">
        <f t="shared" si="253"/>
        <v>147.4</v>
      </c>
      <c r="Q4037" t="s">
        <v>8314</v>
      </c>
      <c r="R4037" s="16">
        <f t="shared" si="254"/>
        <v>41903.882951388885</v>
      </c>
      <c r="S4037" s="17">
        <f t="shared" si="255"/>
        <v>41933.882951388885</v>
      </c>
    </row>
    <row r="4038" spans="1:19" ht="48" hidden="1" x14ac:dyDescent="0.2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 s="12">
        <v>17</v>
      </c>
      <c r="M4038" t="b">
        <v>0</v>
      </c>
      <c r="N4038" t="s">
        <v>8269</v>
      </c>
      <c r="O4038" s="12">
        <f t="shared" si="252"/>
        <v>47</v>
      </c>
      <c r="P4038">
        <f t="shared" si="253"/>
        <v>166.06</v>
      </c>
      <c r="Q4038" t="s">
        <v>8314</v>
      </c>
      <c r="R4038" s="16">
        <f t="shared" si="254"/>
        <v>41804.937083333331</v>
      </c>
      <c r="S4038" s="17">
        <f t="shared" si="255"/>
        <v>41821.9375</v>
      </c>
    </row>
    <row r="4039" spans="1:19" ht="48" hidden="1" x14ac:dyDescent="0.2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 s="12">
        <v>2</v>
      </c>
      <c r="M4039" t="b">
        <v>0</v>
      </c>
      <c r="N4039" t="s">
        <v>8269</v>
      </c>
      <c r="O4039" s="12">
        <f t="shared" si="252"/>
        <v>11</v>
      </c>
      <c r="P4039">
        <f t="shared" si="253"/>
        <v>40</v>
      </c>
      <c r="Q4039" t="s">
        <v>8314</v>
      </c>
      <c r="R4039" s="16">
        <f t="shared" si="254"/>
        <v>42497.070775462969</v>
      </c>
      <c r="S4039" s="17">
        <f t="shared" si="255"/>
        <v>42514.600694444445</v>
      </c>
    </row>
    <row r="4040" spans="1:19" ht="48" hidden="1" x14ac:dyDescent="0.2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 s="12">
        <v>4</v>
      </c>
      <c r="M4040" t="b">
        <v>0</v>
      </c>
      <c r="N4040" t="s">
        <v>8269</v>
      </c>
      <c r="O4040" s="12">
        <f t="shared" si="252"/>
        <v>12</v>
      </c>
      <c r="P4040">
        <f t="shared" si="253"/>
        <v>75.25</v>
      </c>
      <c r="Q4040" t="s">
        <v>8314</v>
      </c>
      <c r="R4040" s="16">
        <f t="shared" si="254"/>
        <v>41869.798726851855</v>
      </c>
      <c r="S4040" s="17">
        <f t="shared" si="255"/>
        <v>41929.798726851855</v>
      </c>
    </row>
    <row r="4041" spans="1:19" ht="32" hidden="1" x14ac:dyDescent="0.2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 s="12">
        <v>5</v>
      </c>
      <c r="M4041" t="b">
        <v>0</v>
      </c>
      <c r="N4041" t="s">
        <v>8269</v>
      </c>
      <c r="O4041" s="12">
        <f t="shared" si="252"/>
        <v>60</v>
      </c>
      <c r="P4041">
        <f t="shared" si="253"/>
        <v>60</v>
      </c>
      <c r="Q4041" t="s">
        <v>8314</v>
      </c>
      <c r="R4041" s="16">
        <f t="shared" si="254"/>
        <v>42305.670914351853</v>
      </c>
      <c r="S4041" s="17">
        <f t="shared" si="255"/>
        <v>42339.249305555553</v>
      </c>
    </row>
    <row r="4042" spans="1:19" ht="48" hidden="1" x14ac:dyDescent="0.2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 s="12">
        <v>2</v>
      </c>
      <c r="M4042" t="b">
        <v>0</v>
      </c>
      <c r="N4042" t="s">
        <v>8269</v>
      </c>
      <c r="O4042" s="12">
        <f t="shared" si="252"/>
        <v>31</v>
      </c>
      <c r="P4042">
        <f t="shared" si="253"/>
        <v>1250</v>
      </c>
      <c r="Q4042" t="s">
        <v>8314</v>
      </c>
      <c r="R4042" s="16">
        <f t="shared" si="254"/>
        <v>42144.231527777782</v>
      </c>
      <c r="S4042" s="17">
        <f t="shared" si="255"/>
        <v>42203.125</v>
      </c>
    </row>
    <row r="4043" spans="1:19" ht="32" hidden="1" x14ac:dyDescent="0.2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 s="12">
        <v>2</v>
      </c>
      <c r="M4043" t="b">
        <v>0</v>
      </c>
      <c r="N4043" t="s">
        <v>8269</v>
      </c>
      <c r="O4043" s="12">
        <f t="shared" si="252"/>
        <v>0</v>
      </c>
      <c r="P4043">
        <f t="shared" si="253"/>
        <v>10.5</v>
      </c>
      <c r="Q4043" t="s">
        <v>8314</v>
      </c>
      <c r="R4043" s="16">
        <f t="shared" si="254"/>
        <v>42559.474004629628</v>
      </c>
      <c r="S4043" s="17">
        <f t="shared" si="255"/>
        <v>42619.474004629628</v>
      </c>
    </row>
    <row r="4044" spans="1:19" ht="48" hidden="1" x14ac:dyDescent="0.2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 s="12">
        <v>3</v>
      </c>
      <c r="M4044" t="b">
        <v>0</v>
      </c>
      <c r="N4044" t="s">
        <v>8269</v>
      </c>
      <c r="O4044" s="12">
        <f t="shared" si="252"/>
        <v>0</v>
      </c>
      <c r="P4044">
        <f t="shared" si="253"/>
        <v>7</v>
      </c>
      <c r="Q4044" t="s">
        <v>8314</v>
      </c>
      <c r="R4044" s="16">
        <f t="shared" si="254"/>
        <v>41995.084074074075</v>
      </c>
      <c r="S4044" s="17">
        <f t="shared" si="255"/>
        <v>42024.802777777775</v>
      </c>
    </row>
    <row r="4045" spans="1:19" ht="48" hidden="1" x14ac:dyDescent="0.2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 s="12">
        <v>0</v>
      </c>
      <c r="M4045" t="b">
        <v>0</v>
      </c>
      <c r="N4045" t="s">
        <v>8269</v>
      </c>
      <c r="O4045" s="12">
        <f t="shared" si="252"/>
        <v>0</v>
      </c>
      <c r="P4045">
        <f t="shared" si="253"/>
        <v>0</v>
      </c>
      <c r="Q4045" t="s">
        <v>8314</v>
      </c>
      <c r="R4045" s="16">
        <f t="shared" si="254"/>
        <v>41948.957465277781</v>
      </c>
      <c r="S4045" s="17">
        <f t="shared" si="255"/>
        <v>41963.957465277781</v>
      </c>
    </row>
    <row r="4046" spans="1:19" ht="48" hidden="1" x14ac:dyDescent="0.2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 s="12">
        <v>4</v>
      </c>
      <c r="M4046" t="b">
        <v>0</v>
      </c>
      <c r="N4046" t="s">
        <v>8269</v>
      </c>
      <c r="O4046" s="12">
        <f t="shared" si="252"/>
        <v>38</v>
      </c>
      <c r="P4046">
        <f t="shared" si="253"/>
        <v>56.25</v>
      </c>
      <c r="Q4046" t="s">
        <v>8314</v>
      </c>
      <c r="R4046" s="16">
        <f t="shared" si="254"/>
        <v>42074.219699074078</v>
      </c>
      <c r="S4046" s="17">
        <f t="shared" si="255"/>
        <v>42104.208333333328</v>
      </c>
    </row>
    <row r="4047" spans="1:19" ht="48" hidden="1" x14ac:dyDescent="0.2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 s="12">
        <v>1</v>
      </c>
      <c r="M4047" t="b">
        <v>0</v>
      </c>
      <c r="N4047" t="s">
        <v>8269</v>
      </c>
      <c r="O4047" s="12">
        <f t="shared" si="252"/>
        <v>0</v>
      </c>
      <c r="P4047">
        <f t="shared" si="253"/>
        <v>1</v>
      </c>
      <c r="Q4047" t="s">
        <v>8314</v>
      </c>
      <c r="R4047" s="16">
        <f t="shared" si="254"/>
        <v>41842.201261574075</v>
      </c>
      <c r="S4047" s="17">
        <f t="shared" si="255"/>
        <v>41872.201261574075</v>
      </c>
    </row>
    <row r="4048" spans="1:19" ht="48" hidden="1" x14ac:dyDescent="0.2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 s="12">
        <v>12</v>
      </c>
      <c r="M4048" t="b">
        <v>0</v>
      </c>
      <c r="N4048" t="s">
        <v>8269</v>
      </c>
      <c r="O4048" s="12">
        <f t="shared" si="252"/>
        <v>8</v>
      </c>
      <c r="P4048">
        <f t="shared" si="253"/>
        <v>38.33</v>
      </c>
      <c r="Q4048" t="s">
        <v>8314</v>
      </c>
      <c r="R4048" s="16">
        <f t="shared" si="254"/>
        <v>41904.650578703702</v>
      </c>
      <c r="S4048" s="17">
        <f t="shared" si="255"/>
        <v>41934.650578703702</v>
      </c>
    </row>
    <row r="4049" spans="1:19" ht="48" hidden="1" x14ac:dyDescent="0.2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 s="12">
        <v>4</v>
      </c>
      <c r="M4049" t="b">
        <v>0</v>
      </c>
      <c r="N4049" t="s">
        <v>8269</v>
      </c>
      <c r="O4049" s="12">
        <f t="shared" si="252"/>
        <v>2</v>
      </c>
      <c r="P4049">
        <f t="shared" si="253"/>
        <v>27.5</v>
      </c>
      <c r="Q4049" t="s">
        <v>8314</v>
      </c>
      <c r="R4049" s="16">
        <f t="shared" si="254"/>
        <v>41991.022488425922</v>
      </c>
      <c r="S4049" s="17">
        <f t="shared" si="255"/>
        <v>42015.041666666672</v>
      </c>
    </row>
    <row r="4050" spans="1:19" ht="48" hidden="1" x14ac:dyDescent="0.2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 s="12">
        <v>91</v>
      </c>
      <c r="M4050" t="b">
        <v>0</v>
      </c>
      <c r="N4050" t="s">
        <v>8269</v>
      </c>
      <c r="O4050" s="12">
        <f t="shared" si="252"/>
        <v>18</v>
      </c>
      <c r="P4050">
        <f t="shared" si="253"/>
        <v>32.979999999999997</v>
      </c>
      <c r="Q4050" t="s">
        <v>8314</v>
      </c>
      <c r="R4050" s="16">
        <f t="shared" si="254"/>
        <v>42436.509108796294</v>
      </c>
      <c r="S4050" s="17">
        <f t="shared" si="255"/>
        <v>42471.467442129629</v>
      </c>
    </row>
    <row r="4051" spans="1:19" ht="48" hidden="1" x14ac:dyDescent="0.2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 s="12">
        <v>1</v>
      </c>
      <c r="M4051" t="b">
        <v>0</v>
      </c>
      <c r="N4051" t="s">
        <v>8269</v>
      </c>
      <c r="O4051" s="12">
        <f t="shared" si="252"/>
        <v>0</v>
      </c>
      <c r="P4051">
        <f t="shared" si="253"/>
        <v>16</v>
      </c>
      <c r="Q4051" t="s">
        <v>8314</v>
      </c>
      <c r="R4051" s="16">
        <f t="shared" si="254"/>
        <v>42169.958506944444</v>
      </c>
      <c r="S4051" s="17">
        <f t="shared" si="255"/>
        <v>42199.958506944444</v>
      </c>
    </row>
    <row r="4052" spans="1:19" ht="48" hidden="1" x14ac:dyDescent="0.2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 s="12">
        <v>1</v>
      </c>
      <c r="M4052" t="b">
        <v>0</v>
      </c>
      <c r="N4052" t="s">
        <v>8269</v>
      </c>
      <c r="O4052" s="12">
        <f t="shared" si="252"/>
        <v>0</v>
      </c>
      <c r="P4052">
        <f t="shared" si="253"/>
        <v>1</v>
      </c>
      <c r="Q4052" t="s">
        <v>8314</v>
      </c>
      <c r="R4052" s="16">
        <f t="shared" si="254"/>
        <v>41905.636469907404</v>
      </c>
      <c r="S4052" s="17">
        <f t="shared" si="255"/>
        <v>41935.636469907404</v>
      </c>
    </row>
    <row r="4053" spans="1:19" ht="48" hidden="1" x14ac:dyDescent="0.2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 s="12">
        <v>0</v>
      </c>
      <c r="M4053" t="b">
        <v>0</v>
      </c>
      <c r="N4053" t="s">
        <v>8269</v>
      </c>
      <c r="O4053" s="12">
        <f t="shared" si="252"/>
        <v>0</v>
      </c>
      <c r="P4053">
        <f t="shared" si="253"/>
        <v>0</v>
      </c>
      <c r="Q4053" t="s">
        <v>8314</v>
      </c>
      <c r="R4053" s="16">
        <f t="shared" si="254"/>
        <v>41761.810150462967</v>
      </c>
      <c r="S4053" s="17">
        <f t="shared" si="255"/>
        <v>41768.286805555559</v>
      </c>
    </row>
    <row r="4054" spans="1:19" ht="64" hidden="1" x14ac:dyDescent="0.2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 s="12">
        <v>13</v>
      </c>
      <c r="M4054" t="b">
        <v>0</v>
      </c>
      <c r="N4054" t="s">
        <v>8269</v>
      </c>
      <c r="O4054" s="12">
        <f t="shared" si="252"/>
        <v>38</v>
      </c>
      <c r="P4054">
        <f t="shared" si="253"/>
        <v>86.62</v>
      </c>
      <c r="Q4054" t="s">
        <v>8314</v>
      </c>
      <c r="R4054" s="16">
        <f t="shared" si="254"/>
        <v>41865.878657407404</v>
      </c>
      <c r="S4054" s="17">
        <f t="shared" si="255"/>
        <v>41925.878657407404</v>
      </c>
    </row>
    <row r="4055" spans="1:19" ht="48" hidden="1" x14ac:dyDescent="0.2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 s="12">
        <v>2</v>
      </c>
      <c r="M4055" t="b">
        <v>0</v>
      </c>
      <c r="N4055" t="s">
        <v>8269</v>
      </c>
      <c r="O4055" s="12">
        <f t="shared" si="252"/>
        <v>22</v>
      </c>
      <c r="P4055">
        <f t="shared" si="253"/>
        <v>55</v>
      </c>
      <c r="Q4055" t="s">
        <v>8314</v>
      </c>
      <c r="R4055" s="16">
        <f t="shared" si="254"/>
        <v>41928.690138888887</v>
      </c>
      <c r="S4055" s="17">
        <f t="shared" si="255"/>
        <v>41958.833333333328</v>
      </c>
    </row>
    <row r="4056" spans="1:19" ht="48" hidden="1" x14ac:dyDescent="0.2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 s="12">
        <v>0</v>
      </c>
      <c r="M4056" t="b">
        <v>0</v>
      </c>
      <c r="N4056" t="s">
        <v>8269</v>
      </c>
      <c r="O4056" s="12">
        <f t="shared" si="252"/>
        <v>0</v>
      </c>
      <c r="P4056">
        <f t="shared" si="253"/>
        <v>0</v>
      </c>
      <c r="Q4056" t="s">
        <v>8314</v>
      </c>
      <c r="R4056" s="16">
        <f t="shared" si="254"/>
        <v>42613.841261574074</v>
      </c>
      <c r="S4056" s="17">
        <f t="shared" si="255"/>
        <v>42644.166666666672</v>
      </c>
    </row>
    <row r="4057" spans="1:19" ht="48" hidden="1" x14ac:dyDescent="0.2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 s="12">
        <v>21</v>
      </c>
      <c r="M4057" t="b">
        <v>0</v>
      </c>
      <c r="N4057" t="s">
        <v>8269</v>
      </c>
      <c r="O4057" s="12">
        <f t="shared" si="252"/>
        <v>18</v>
      </c>
      <c r="P4057">
        <f t="shared" si="253"/>
        <v>41.95</v>
      </c>
      <c r="Q4057" t="s">
        <v>8314</v>
      </c>
      <c r="R4057" s="16">
        <f t="shared" si="254"/>
        <v>41779.648506944446</v>
      </c>
      <c r="S4057" s="17">
        <f t="shared" si="255"/>
        <v>41809.648506944446</v>
      </c>
    </row>
    <row r="4058" spans="1:19" ht="48" hidden="1" x14ac:dyDescent="0.2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 s="12">
        <v>9</v>
      </c>
      <c r="M4058" t="b">
        <v>0</v>
      </c>
      <c r="N4058" t="s">
        <v>8269</v>
      </c>
      <c r="O4058" s="12">
        <f t="shared" si="252"/>
        <v>53</v>
      </c>
      <c r="P4058">
        <f t="shared" si="253"/>
        <v>88.33</v>
      </c>
      <c r="Q4058" t="s">
        <v>8314</v>
      </c>
      <c r="R4058" s="16">
        <f t="shared" si="254"/>
        <v>42534.933321759265</v>
      </c>
      <c r="S4058" s="17">
        <f t="shared" si="255"/>
        <v>42554.832638888889</v>
      </c>
    </row>
    <row r="4059" spans="1:19" ht="48" hidden="1" x14ac:dyDescent="0.2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 s="12">
        <v>6</v>
      </c>
      <c r="M4059" t="b">
        <v>0</v>
      </c>
      <c r="N4059" t="s">
        <v>8269</v>
      </c>
      <c r="O4059" s="12">
        <f t="shared" si="252"/>
        <v>22</v>
      </c>
      <c r="P4059">
        <f t="shared" si="253"/>
        <v>129.16999999999999</v>
      </c>
      <c r="Q4059" t="s">
        <v>8314</v>
      </c>
      <c r="R4059" s="16">
        <f t="shared" si="254"/>
        <v>42310.968518518523</v>
      </c>
      <c r="S4059" s="17">
        <f t="shared" si="255"/>
        <v>42333.958333333328</v>
      </c>
    </row>
    <row r="4060" spans="1:19" ht="48" hidden="1" x14ac:dyDescent="0.2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 s="12">
        <v>4</v>
      </c>
      <c r="M4060" t="b">
        <v>0</v>
      </c>
      <c r="N4060" t="s">
        <v>8269</v>
      </c>
      <c r="O4060" s="12">
        <f t="shared" si="252"/>
        <v>3</v>
      </c>
      <c r="P4060">
        <f t="shared" si="253"/>
        <v>23.75</v>
      </c>
      <c r="Q4060" t="s">
        <v>8314</v>
      </c>
      <c r="R4060" s="16">
        <f t="shared" si="254"/>
        <v>42446.060694444444</v>
      </c>
      <c r="S4060" s="17">
        <f t="shared" si="255"/>
        <v>42461.165972222225</v>
      </c>
    </row>
    <row r="4061" spans="1:19" ht="48" hidden="1" x14ac:dyDescent="0.2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 s="12">
        <v>7</v>
      </c>
      <c r="M4061" t="b">
        <v>0</v>
      </c>
      <c r="N4061" t="s">
        <v>8269</v>
      </c>
      <c r="O4061" s="12">
        <f t="shared" si="252"/>
        <v>3</v>
      </c>
      <c r="P4061">
        <f t="shared" si="253"/>
        <v>35.71</v>
      </c>
      <c r="Q4061" t="s">
        <v>8314</v>
      </c>
      <c r="R4061" s="16">
        <f t="shared" si="254"/>
        <v>41866.640648148146</v>
      </c>
      <c r="S4061" s="17">
        <f t="shared" si="255"/>
        <v>41898.125</v>
      </c>
    </row>
    <row r="4062" spans="1:19" ht="48" hidden="1" x14ac:dyDescent="0.2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 s="12">
        <v>5</v>
      </c>
      <c r="M4062" t="b">
        <v>0</v>
      </c>
      <c r="N4062" t="s">
        <v>8269</v>
      </c>
      <c r="O4062" s="12">
        <f t="shared" si="252"/>
        <v>3</v>
      </c>
      <c r="P4062">
        <f t="shared" si="253"/>
        <v>57</v>
      </c>
      <c r="Q4062" t="s">
        <v>8314</v>
      </c>
      <c r="R4062" s="16">
        <f t="shared" si="254"/>
        <v>41779.695092592592</v>
      </c>
      <c r="S4062" s="17">
        <f t="shared" si="255"/>
        <v>41813.666666666664</v>
      </c>
    </row>
    <row r="4063" spans="1:19" ht="32" hidden="1" x14ac:dyDescent="0.2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 s="12">
        <v>0</v>
      </c>
      <c r="M4063" t="b">
        <v>0</v>
      </c>
      <c r="N4063" t="s">
        <v>8269</v>
      </c>
      <c r="O4063" s="12">
        <f t="shared" si="252"/>
        <v>0</v>
      </c>
      <c r="P4063">
        <f t="shared" si="253"/>
        <v>0</v>
      </c>
      <c r="Q4063" t="s">
        <v>8314</v>
      </c>
      <c r="R4063" s="16">
        <f t="shared" si="254"/>
        <v>42421.141469907408</v>
      </c>
      <c r="S4063" s="17">
        <f t="shared" si="255"/>
        <v>42481.099803240737</v>
      </c>
    </row>
    <row r="4064" spans="1:19" ht="48" hidden="1" x14ac:dyDescent="0.2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 s="12">
        <v>3</v>
      </c>
      <c r="M4064" t="b">
        <v>0</v>
      </c>
      <c r="N4064" t="s">
        <v>8269</v>
      </c>
      <c r="O4064" s="12">
        <f t="shared" si="252"/>
        <v>2</v>
      </c>
      <c r="P4064">
        <f t="shared" si="253"/>
        <v>163.33000000000001</v>
      </c>
      <c r="Q4064" t="s">
        <v>8314</v>
      </c>
      <c r="R4064" s="16">
        <f t="shared" si="254"/>
        <v>42523.739212962959</v>
      </c>
      <c r="S4064" s="17">
        <f t="shared" si="255"/>
        <v>42553.739212962959</v>
      </c>
    </row>
    <row r="4065" spans="1:19" ht="48" hidden="1" x14ac:dyDescent="0.2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 s="12">
        <v>9</v>
      </c>
      <c r="M4065" t="b">
        <v>0</v>
      </c>
      <c r="N4065" t="s">
        <v>8269</v>
      </c>
      <c r="O4065" s="12">
        <f t="shared" si="252"/>
        <v>1</v>
      </c>
      <c r="P4065">
        <f t="shared" si="253"/>
        <v>15</v>
      </c>
      <c r="Q4065" t="s">
        <v>8314</v>
      </c>
      <c r="R4065" s="16">
        <f t="shared" si="254"/>
        <v>41787.681527777779</v>
      </c>
      <c r="S4065" s="17">
        <f t="shared" si="255"/>
        <v>41817.681527777779</v>
      </c>
    </row>
    <row r="4066" spans="1:19" ht="48" hidden="1" x14ac:dyDescent="0.2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 s="12">
        <v>6</v>
      </c>
      <c r="M4066" t="b">
        <v>0</v>
      </c>
      <c r="N4066" t="s">
        <v>8269</v>
      </c>
      <c r="O4066" s="12">
        <f t="shared" si="252"/>
        <v>19</v>
      </c>
      <c r="P4066">
        <f t="shared" si="253"/>
        <v>64.17</v>
      </c>
      <c r="Q4066" t="s">
        <v>8314</v>
      </c>
      <c r="R4066" s="16">
        <f t="shared" si="254"/>
        <v>42093.588263888887</v>
      </c>
      <c r="S4066" s="17">
        <f t="shared" si="255"/>
        <v>42123.588263888887</v>
      </c>
    </row>
    <row r="4067" spans="1:19" ht="32" hidden="1" x14ac:dyDescent="0.2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 s="12">
        <v>4</v>
      </c>
      <c r="M4067" t="b">
        <v>0</v>
      </c>
      <c r="N4067" t="s">
        <v>8269</v>
      </c>
      <c r="O4067" s="12">
        <f t="shared" si="252"/>
        <v>1</v>
      </c>
      <c r="P4067">
        <f t="shared" si="253"/>
        <v>6.75</v>
      </c>
      <c r="Q4067" t="s">
        <v>8314</v>
      </c>
      <c r="R4067" s="16">
        <f t="shared" si="254"/>
        <v>41833.951516203706</v>
      </c>
      <c r="S4067" s="17">
        <f t="shared" si="255"/>
        <v>41863.951516203706</v>
      </c>
    </row>
    <row r="4068" spans="1:19" ht="48" hidden="1" x14ac:dyDescent="0.2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 s="12">
        <v>1</v>
      </c>
      <c r="M4068" t="b">
        <v>0</v>
      </c>
      <c r="N4068" t="s">
        <v>8269</v>
      </c>
      <c r="O4068" s="12">
        <f t="shared" si="252"/>
        <v>0</v>
      </c>
      <c r="P4068">
        <f t="shared" si="253"/>
        <v>25</v>
      </c>
      <c r="Q4068" t="s">
        <v>8314</v>
      </c>
      <c r="R4068" s="16">
        <f t="shared" si="254"/>
        <v>42479.039212962962</v>
      </c>
      <c r="S4068" s="17">
        <f t="shared" si="255"/>
        <v>42509.039212962962</v>
      </c>
    </row>
    <row r="4069" spans="1:19" ht="48" hidden="1" x14ac:dyDescent="0.2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 s="12">
        <v>17</v>
      </c>
      <c r="M4069" t="b">
        <v>0</v>
      </c>
      <c r="N4069" t="s">
        <v>8269</v>
      </c>
      <c r="O4069" s="12">
        <f t="shared" si="252"/>
        <v>61</v>
      </c>
      <c r="P4069">
        <f t="shared" si="253"/>
        <v>179.12</v>
      </c>
      <c r="Q4069" t="s">
        <v>8314</v>
      </c>
      <c r="R4069" s="16">
        <f t="shared" si="254"/>
        <v>42235.117476851854</v>
      </c>
      <c r="S4069" s="17">
        <f t="shared" si="255"/>
        <v>42275.117476851854</v>
      </c>
    </row>
    <row r="4070" spans="1:19" ht="32" hidden="1" x14ac:dyDescent="0.2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 s="12">
        <v>1</v>
      </c>
      <c r="M4070" t="b">
        <v>0</v>
      </c>
      <c r="N4070" t="s">
        <v>8269</v>
      </c>
      <c r="O4070" s="12">
        <f t="shared" si="252"/>
        <v>1</v>
      </c>
      <c r="P4070">
        <f t="shared" si="253"/>
        <v>34.950000000000003</v>
      </c>
      <c r="Q4070" t="s">
        <v>8314</v>
      </c>
      <c r="R4070" s="16">
        <f t="shared" si="254"/>
        <v>42718.963599537034</v>
      </c>
      <c r="S4070" s="17">
        <f t="shared" si="255"/>
        <v>42748.961805555555</v>
      </c>
    </row>
    <row r="4071" spans="1:19" ht="48" hidden="1" x14ac:dyDescent="0.2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 s="12">
        <v>13</v>
      </c>
      <c r="M4071" t="b">
        <v>0</v>
      </c>
      <c r="N4071" t="s">
        <v>8269</v>
      </c>
      <c r="O4071" s="12">
        <f t="shared" si="252"/>
        <v>34</v>
      </c>
      <c r="P4071">
        <f t="shared" si="253"/>
        <v>33.08</v>
      </c>
      <c r="Q4071" t="s">
        <v>8314</v>
      </c>
      <c r="R4071" s="16">
        <f t="shared" si="254"/>
        <v>42022.661527777775</v>
      </c>
      <c r="S4071" s="17">
        <f t="shared" si="255"/>
        <v>42063.5</v>
      </c>
    </row>
    <row r="4072" spans="1:19" ht="32" hidden="1" x14ac:dyDescent="0.2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 s="12">
        <v>6</v>
      </c>
      <c r="M4072" t="b">
        <v>0</v>
      </c>
      <c r="N4072" t="s">
        <v>8269</v>
      </c>
      <c r="O4072" s="12">
        <f t="shared" si="252"/>
        <v>17</v>
      </c>
      <c r="P4072">
        <f t="shared" si="253"/>
        <v>27.5</v>
      </c>
      <c r="Q4072" t="s">
        <v>8314</v>
      </c>
      <c r="R4072" s="16">
        <f t="shared" si="254"/>
        <v>42031.666898148149</v>
      </c>
      <c r="S4072" s="17">
        <f t="shared" si="255"/>
        <v>42064.125</v>
      </c>
    </row>
    <row r="4073" spans="1:19" ht="48" hidden="1" x14ac:dyDescent="0.2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 s="12">
        <v>0</v>
      </c>
      <c r="M4073" t="b">
        <v>0</v>
      </c>
      <c r="N4073" t="s">
        <v>8269</v>
      </c>
      <c r="O4073" s="12">
        <f t="shared" si="252"/>
        <v>0</v>
      </c>
      <c r="P4073">
        <f t="shared" si="253"/>
        <v>0</v>
      </c>
      <c r="Q4073" t="s">
        <v>8314</v>
      </c>
      <c r="R4073" s="16">
        <f t="shared" si="254"/>
        <v>42700.804756944446</v>
      </c>
      <c r="S4073" s="17">
        <f t="shared" si="255"/>
        <v>42730.804756944446</v>
      </c>
    </row>
    <row r="4074" spans="1:19" ht="48" hidden="1" x14ac:dyDescent="0.2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 s="12">
        <v>2</v>
      </c>
      <c r="M4074" t="b">
        <v>0</v>
      </c>
      <c r="N4074" t="s">
        <v>8269</v>
      </c>
      <c r="O4074" s="12">
        <f t="shared" si="252"/>
        <v>0</v>
      </c>
      <c r="P4074">
        <f t="shared" si="253"/>
        <v>2</v>
      </c>
      <c r="Q4074" t="s">
        <v>8314</v>
      </c>
      <c r="R4074" s="16">
        <f t="shared" si="254"/>
        <v>41812.77443287037</v>
      </c>
      <c r="S4074" s="17">
        <f t="shared" si="255"/>
        <v>41872.77443287037</v>
      </c>
    </row>
    <row r="4075" spans="1:19" ht="48" hidden="1" x14ac:dyDescent="0.2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 s="12">
        <v>2</v>
      </c>
      <c r="M4075" t="b">
        <v>0</v>
      </c>
      <c r="N4075" t="s">
        <v>8269</v>
      </c>
      <c r="O4075" s="12">
        <f t="shared" si="252"/>
        <v>1</v>
      </c>
      <c r="P4075">
        <f t="shared" si="253"/>
        <v>18.5</v>
      </c>
      <c r="Q4075" t="s">
        <v>8314</v>
      </c>
      <c r="R4075" s="16">
        <f t="shared" si="254"/>
        <v>42078.34520833334</v>
      </c>
      <c r="S4075" s="17">
        <f t="shared" si="255"/>
        <v>42133.166666666672</v>
      </c>
    </row>
    <row r="4076" spans="1:19" ht="48" hidden="1" x14ac:dyDescent="0.2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 s="12">
        <v>21</v>
      </c>
      <c r="M4076" t="b">
        <v>0</v>
      </c>
      <c r="N4076" t="s">
        <v>8269</v>
      </c>
      <c r="O4076" s="12">
        <f t="shared" si="252"/>
        <v>27</v>
      </c>
      <c r="P4076">
        <f t="shared" si="253"/>
        <v>35</v>
      </c>
      <c r="Q4076" t="s">
        <v>8314</v>
      </c>
      <c r="R4076" s="16">
        <f t="shared" si="254"/>
        <v>42283.552951388891</v>
      </c>
      <c r="S4076" s="17">
        <f t="shared" si="255"/>
        <v>42313.594618055555</v>
      </c>
    </row>
    <row r="4077" spans="1:19" ht="48" hidden="1" x14ac:dyDescent="0.2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 s="12">
        <v>13</v>
      </c>
      <c r="M4077" t="b">
        <v>0</v>
      </c>
      <c r="N4077" t="s">
        <v>8269</v>
      </c>
      <c r="O4077" s="12">
        <f t="shared" si="252"/>
        <v>29</v>
      </c>
      <c r="P4077">
        <f t="shared" si="253"/>
        <v>44.31</v>
      </c>
      <c r="Q4077" t="s">
        <v>8314</v>
      </c>
      <c r="R4077" s="16">
        <f t="shared" si="254"/>
        <v>41779.045937499999</v>
      </c>
      <c r="S4077" s="17">
        <f t="shared" si="255"/>
        <v>41820.727777777778</v>
      </c>
    </row>
    <row r="4078" spans="1:19" ht="48" hidden="1" x14ac:dyDescent="0.2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 s="12">
        <v>0</v>
      </c>
      <c r="M4078" t="b">
        <v>0</v>
      </c>
      <c r="N4078" t="s">
        <v>8269</v>
      </c>
      <c r="O4078" s="12">
        <f t="shared" si="252"/>
        <v>0</v>
      </c>
      <c r="P4078">
        <f t="shared" si="253"/>
        <v>0</v>
      </c>
      <c r="Q4078" t="s">
        <v>8314</v>
      </c>
      <c r="R4078" s="16">
        <f t="shared" si="254"/>
        <v>41905.795706018522</v>
      </c>
      <c r="S4078" s="17">
        <f t="shared" si="255"/>
        <v>41933.82708333333</v>
      </c>
    </row>
    <row r="4079" spans="1:19" ht="48" hidden="1" x14ac:dyDescent="0.2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 s="12">
        <v>6</v>
      </c>
      <c r="M4079" t="b">
        <v>0</v>
      </c>
      <c r="N4079" t="s">
        <v>8269</v>
      </c>
      <c r="O4079" s="12">
        <f t="shared" si="252"/>
        <v>9</v>
      </c>
      <c r="P4079">
        <f t="shared" si="253"/>
        <v>222.5</v>
      </c>
      <c r="Q4079" t="s">
        <v>8314</v>
      </c>
      <c r="R4079" s="16">
        <f t="shared" si="254"/>
        <v>42695.7105787037</v>
      </c>
      <c r="S4079" s="17">
        <f t="shared" si="255"/>
        <v>42725.7105787037</v>
      </c>
    </row>
    <row r="4080" spans="1:19" ht="48" hidden="1" x14ac:dyDescent="0.2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 s="12">
        <v>0</v>
      </c>
      <c r="M4080" t="b">
        <v>0</v>
      </c>
      <c r="N4080" t="s">
        <v>8269</v>
      </c>
      <c r="O4080" s="12">
        <f t="shared" si="252"/>
        <v>0</v>
      </c>
      <c r="P4080">
        <f t="shared" si="253"/>
        <v>0</v>
      </c>
      <c r="Q4080" t="s">
        <v>8314</v>
      </c>
      <c r="R4080" s="16">
        <f t="shared" si="254"/>
        <v>42732.787523148145</v>
      </c>
      <c r="S4080" s="17">
        <f t="shared" si="255"/>
        <v>42762.787523148145</v>
      </c>
    </row>
    <row r="4081" spans="1:19" ht="48" hidden="1" x14ac:dyDescent="0.2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 s="12">
        <v>1</v>
      </c>
      <c r="M4081" t="b">
        <v>0</v>
      </c>
      <c r="N4081" t="s">
        <v>8269</v>
      </c>
      <c r="O4081" s="12">
        <f t="shared" si="252"/>
        <v>0</v>
      </c>
      <c r="P4081">
        <f t="shared" si="253"/>
        <v>5</v>
      </c>
      <c r="Q4081" t="s">
        <v>8314</v>
      </c>
      <c r="R4081" s="16">
        <f t="shared" si="254"/>
        <v>42510.938900462963</v>
      </c>
      <c r="S4081" s="17">
        <f t="shared" si="255"/>
        <v>42540.938900462963</v>
      </c>
    </row>
    <row r="4082" spans="1:19" ht="48" hidden="1" x14ac:dyDescent="0.2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 s="12">
        <v>0</v>
      </c>
      <c r="M4082" t="b">
        <v>0</v>
      </c>
      <c r="N4082" t="s">
        <v>8269</v>
      </c>
      <c r="O4082" s="12">
        <f t="shared" si="252"/>
        <v>0</v>
      </c>
      <c r="P4082">
        <f t="shared" si="253"/>
        <v>0</v>
      </c>
      <c r="Q4082" t="s">
        <v>8314</v>
      </c>
      <c r="R4082" s="16">
        <f t="shared" si="254"/>
        <v>42511.698101851856</v>
      </c>
      <c r="S4082" s="17">
        <f t="shared" si="255"/>
        <v>42535.787500000006</v>
      </c>
    </row>
    <row r="4083" spans="1:19" ht="48" hidden="1" x14ac:dyDescent="0.2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 s="12">
        <v>12</v>
      </c>
      <c r="M4083" t="b">
        <v>0</v>
      </c>
      <c r="N4083" t="s">
        <v>8269</v>
      </c>
      <c r="O4083" s="12">
        <f t="shared" si="252"/>
        <v>16</v>
      </c>
      <c r="P4083">
        <f t="shared" si="253"/>
        <v>29.17</v>
      </c>
      <c r="Q4083" t="s">
        <v>8314</v>
      </c>
      <c r="R4083" s="16">
        <f t="shared" si="254"/>
        <v>42041.581307870365</v>
      </c>
      <c r="S4083" s="17">
        <f t="shared" si="255"/>
        <v>42071.539641203708</v>
      </c>
    </row>
    <row r="4084" spans="1:19" ht="48" hidden="1" x14ac:dyDescent="0.2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 s="12">
        <v>2</v>
      </c>
      <c r="M4084" t="b">
        <v>0</v>
      </c>
      <c r="N4084" t="s">
        <v>8269</v>
      </c>
      <c r="O4084" s="12">
        <f t="shared" si="252"/>
        <v>2</v>
      </c>
      <c r="P4084">
        <f t="shared" si="253"/>
        <v>1.5</v>
      </c>
      <c r="Q4084" t="s">
        <v>8314</v>
      </c>
      <c r="R4084" s="16">
        <f t="shared" si="254"/>
        <v>42307.189270833333</v>
      </c>
      <c r="S4084" s="17">
        <f t="shared" si="255"/>
        <v>42322.958333333328</v>
      </c>
    </row>
    <row r="4085" spans="1:19" ht="48" hidden="1" x14ac:dyDescent="0.2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 s="12">
        <v>6</v>
      </c>
      <c r="M4085" t="b">
        <v>0</v>
      </c>
      <c r="N4085" t="s">
        <v>8269</v>
      </c>
      <c r="O4085" s="12">
        <f t="shared" si="252"/>
        <v>22</v>
      </c>
      <c r="P4085">
        <f t="shared" si="253"/>
        <v>126.5</v>
      </c>
      <c r="Q4085" t="s">
        <v>8314</v>
      </c>
      <c r="R4085" s="16">
        <f t="shared" si="254"/>
        <v>42353.761759259258</v>
      </c>
      <c r="S4085" s="17">
        <f t="shared" si="255"/>
        <v>42383.761759259258</v>
      </c>
    </row>
    <row r="4086" spans="1:19" ht="48" hidden="1" x14ac:dyDescent="0.2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 s="12">
        <v>1</v>
      </c>
      <c r="M4086" t="b">
        <v>0</v>
      </c>
      <c r="N4086" t="s">
        <v>8269</v>
      </c>
      <c r="O4086" s="12">
        <f t="shared" si="252"/>
        <v>0</v>
      </c>
      <c r="P4086">
        <f t="shared" si="253"/>
        <v>10</v>
      </c>
      <c r="Q4086" t="s">
        <v>8314</v>
      </c>
      <c r="R4086" s="16">
        <f t="shared" si="254"/>
        <v>42622.436412037037</v>
      </c>
      <c r="S4086" s="17">
        <f t="shared" si="255"/>
        <v>42652.436412037037</v>
      </c>
    </row>
    <row r="4087" spans="1:19" ht="48" hidden="1" x14ac:dyDescent="0.2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 s="12">
        <v>1</v>
      </c>
      <c r="M4087" t="b">
        <v>0</v>
      </c>
      <c r="N4087" t="s">
        <v>8269</v>
      </c>
      <c r="O4087" s="12">
        <f t="shared" si="252"/>
        <v>0</v>
      </c>
      <c r="P4087">
        <f t="shared" si="253"/>
        <v>10</v>
      </c>
      <c r="Q4087" t="s">
        <v>8314</v>
      </c>
      <c r="R4087" s="16">
        <f t="shared" si="254"/>
        <v>42058.603877314818</v>
      </c>
      <c r="S4087" s="17">
        <f t="shared" si="255"/>
        <v>42087.165972222225</v>
      </c>
    </row>
    <row r="4088" spans="1:19" ht="48" hidden="1" x14ac:dyDescent="0.2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 s="12">
        <v>5</v>
      </c>
      <c r="M4088" t="b">
        <v>0</v>
      </c>
      <c r="N4088" t="s">
        <v>8269</v>
      </c>
      <c r="O4088" s="12">
        <f t="shared" si="252"/>
        <v>5</v>
      </c>
      <c r="P4088">
        <f t="shared" si="253"/>
        <v>9.4</v>
      </c>
      <c r="Q4088" t="s">
        <v>8314</v>
      </c>
      <c r="R4088" s="16">
        <f t="shared" si="254"/>
        <v>42304.940960648149</v>
      </c>
      <c r="S4088" s="17">
        <f t="shared" si="255"/>
        <v>42329.166666666672</v>
      </c>
    </row>
    <row r="4089" spans="1:19" ht="16" hidden="1" x14ac:dyDescent="0.2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 s="12">
        <v>0</v>
      </c>
      <c r="M4089" t="b">
        <v>0</v>
      </c>
      <c r="N4089" t="s">
        <v>8269</v>
      </c>
      <c r="O4089" s="12">
        <f t="shared" si="252"/>
        <v>0</v>
      </c>
      <c r="P4089">
        <f t="shared" si="253"/>
        <v>0</v>
      </c>
      <c r="Q4089" t="s">
        <v>8314</v>
      </c>
      <c r="R4089" s="16">
        <f t="shared" si="254"/>
        <v>42538.742893518516</v>
      </c>
      <c r="S4089" s="17">
        <f t="shared" si="255"/>
        <v>42568.742893518516</v>
      </c>
    </row>
    <row r="4090" spans="1:19" ht="48" hidden="1" x14ac:dyDescent="0.2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 s="12">
        <v>3</v>
      </c>
      <c r="M4090" t="b">
        <v>0</v>
      </c>
      <c r="N4090" t="s">
        <v>8269</v>
      </c>
      <c r="O4090" s="12">
        <f t="shared" si="252"/>
        <v>11</v>
      </c>
      <c r="P4090">
        <f t="shared" si="253"/>
        <v>72</v>
      </c>
      <c r="Q4090" t="s">
        <v>8314</v>
      </c>
      <c r="R4090" s="16">
        <f t="shared" si="254"/>
        <v>41990.612546296295</v>
      </c>
      <c r="S4090" s="17">
        <f t="shared" si="255"/>
        <v>42020.434722222228</v>
      </c>
    </row>
    <row r="4091" spans="1:19" ht="48" hidden="1" x14ac:dyDescent="0.2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 s="12">
        <v>8</v>
      </c>
      <c r="M4091" t="b">
        <v>0</v>
      </c>
      <c r="N4091" t="s">
        <v>8269</v>
      </c>
      <c r="O4091" s="12">
        <f t="shared" si="252"/>
        <v>5</v>
      </c>
      <c r="P4091">
        <f t="shared" si="253"/>
        <v>30</v>
      </c>
      <c r="Q4091" t="s">
        <v>8314</v>
      </c>
      <c r="R4091" s="16">
        <f t="shared" si="254"/>
        <v>42122.732499999998</v>
      </c>
      <c r="S4091" s="17">
        <f t="shared" si="255"/>
        <v>42155.732638888891</v>
      </c>
    </row>
    <row r="4092" spans="1:19" ht="48" hidden="1" x14ac:dyDescent="0.2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 s="12">
        <v>3</v>
      </c>
      <c r="M4092" t="b">
        <v>0</v>
      </c>
      <c r="N4092" t="s">
        <v>8269</v>
      </c>
      <c r="O4092" s="12">
        <f t="shared" si="252"/>
        <v>3</v>
      </c>
      <c r="P4092">
        <f t="shared" si="253"/>
        <v>10.67</v>
      </c>
      <c r="Q4092" t="s">
        <v>8314</v>
      </c>
      <c r="R4092" s="16">
        <f t="shared" si="254"/>
        <v>42209.67288194444</v>
      </c>
      <c r="S4092" s="17">
        <f t="shared" si="255"/>
        <v>42223.625</v>
      </c>
    </row>
    <row r="4093" spans="1:19" ht="48" hidden="1" x14ac:dyDescent="0.2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 s="12">
        <v>8</v>
      </c>
      <c r="M4093" t="b">
        <v>0</v>
      </c>
      <c r="N4093" t="s">
        <v>8269</v>
      </c>
      <c r="O4093" s="12">
        <f t="shared" si="252"/>
        <v>13</v>
      </c>
      <c r="P4093">
        <f t="shared" si="253"/>
        <v>25.5</v>
      </c>
      <c r="Q4093" t="s">
        <v>8314</v>
      </c>
      <c r="R4093" s="16">
        <f t="shared" si="254"/>
        <v>41990.506377314814</v>
      </c>
      <c r="S4093" s="17">
        <f t="shared" si="255"/>
        <v>42020.506377314814</v>
      </c>
    </row>
    <row r="4094" spans="1:19" ht="48" hidden="1" x14ac:dyDescent="0.2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 s="12">
        <v>1</v>
      </c>
      <c r="M4094" t="b">
        <v>0</v>
      </c>
      <c r="N4094" t="s">
        <v>8269</v>
      </c>
      <c r="O4094" s="12">
        <f t="shared" si="252"/>
        <v>0</v>
      </c>
      <c r="P4094">
        <f t="shared" si="253"/>
        <v>20</v>
      </c>
      <c r="Q4094" t="s">
        <v>8314</v>
      </c>
      <c r="R4094" s="16">
        <f t="shared" si="254"/>
        <v>42039.194988425923</v>
      </c>
      <c r="S4094" s="17">
        <f t="shared" si="255"/>
        <v>42099.153321759266</v>
      </c>
    </row>
    <row r="4095" spans="1:19" ht="48" hidden="1" x14ac:dyDescent="0.2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 s="12">
        <v>4</v>
      </c>
      <c r="M4095" t="b">
        <v>0</v>
      </c>
      <c r="N4095" t="s">
        <v>8269</v>
      </c>
      <c r="O4095" s="12">
        <f t="shared" si="252"/>
        <v>2</v>
      </c>
      <c r="P4095">
        <f t="shared" si="253"/>
        <v>15</v>
      </c>
      <c r="Q4095" t="s">
        <v>8314</v>
      </c>
      <c r="R4095" s="16">
        <f t="shared" si="254"/>
        <v>42178.815891203703</v>
      </c>
      <c r="S4095" s="17">
        <f t="shared" si="255"/>
        <v>42238.815891203703</v>
      </c>
    </row>
    <row r="4096" spans="1:19" ht="48" hidden="1" x14ac:dyDescent="0.2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 s="12">
        <v>8</v>
      </c>
      <c r="M4096" t="b">
        <v>0</v>
      </c>
      <c r="N4096" t="s">
        <v>8269</v>
      </c>
      <c r="O4096" s="12">
        <f t="shared" si="252"/>
        <v>37</v>
      </c>
      <c r="P4096">
        <f t="shared" si="253"/>
        <v>91.25</v>
      </c>
      <c r="Q4096" t="s">
        <v>8314</v>
      </c>
      <c r="R4096" s="16">
        <f t="shared" si="254"/>
        <v>41890.086805555555</v>
      </c>
      <c r="S4096" s="17">
        <f t="shared" si="255"/>
        <v>41934.207638888889</v>
      </c>
    </row>
    <row r="4097" spans="1:19" ht="32" hidden="1" x14ac:dyDescent="0.2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 s="12">
        <v>1</v>
      </c>
      <c r="M4097" t="b">
        <v>0</v>
      </c>
      <c r="N4097" t="s">
        <v>8269</v>
      </c>
      <c r="O4097" s="12">
        <f t="shared" si="252"/>
        <v>3</v>
      </c>
      <c r="P4097">
        <f t="shared" si="253"/>
        <v>800</v>
      </c>
      <c r="Q4097" t="s">
        <v>8314</v>
      </c>
      <c r="R4097" s="16">
        <f t="shared" si="254"/>
        <v>42693.031828703708</v>
      </c>
      <c r="S4097" s="17">
        <f t="shared" si="255"/>
        <v>42723.031828703708</v>
      </c>
    </row>
    <row r="4098" spans="1:19" ht="48" hidden="1" x14ac:dyDescent="0.2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 s="12">
        <v>5</v>
      </c>
      <c r="M4098" t="b">
        <v>0</v>
      </c>
      <c r="N4098" t="s">
        <v>8269</v>
      </c>
      <c r="O4098" s="12">
        <f t="shared" ref="O4098:O4115" si="256">ROUND(E4098/D4098*100,0)</f>
        <v>11</v>
      </c>
      <c r="P4098">
        <f t="shared" si="253"/>
        <v>80</v>
      </c>
      <c r="Q4098" t="s">
        <v>8314</v>
      </c>
      <c r="R4098" s="16">
        <f t="shared" si="254"/>
        <v>42750.530312499999</v>
      </c>
      <c r="S4098" s="17">
        <f t="shared" si="255"/>
        <v>42794.368749999994</v>
      </c>
    </row>
    <row r="4099" spans="1:19" ht="48" hidden="1" x14ac:dyDescent="0.2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 s="12">
        <v>0</v>
      </c>
      <c r="M4099" t="b">
        <v>0</v>
      </c>
      <c r="N4099" t="s">
        <v>8269</v>
      </c>
      <c r="O4099" s="12">
        <f t="shared" si="256"/>
        <v>0</v>
      </c>
      <c r="P4099">
        <f t="shared" ref="P4099:P4116" si="257">IFERROR(ROUND(E4099/L4099,2),0)</f>
        <v>0</v>
      </c>
      <c r="Q4099" t="s">
        <v>8314</v>
      </c>
      <c r="R4099" s="16">
        <f t="shared" ref="R4099:R4115" si="258">(((J4099/60)/60)/24)+DATE(1970,1,1)</f>
        <v>42344.824502314819</v>
      </c>
      <c r="S4099" s="17">
        <f t="shared" ref="S4099:S4116" si="259">(((I4099/60)/60)/24)+DATE(1970,1,1)</f>
        <v>42400.996527777781</v>
      </c>
    </row>
    <row r="4100" spans="1:19" ht="48" hidden="1" x14ac:dyDescent="0.2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 s="12">
        <v>0</v>
      </c>
      <c r="M4100" t="b">
        <v>0</v>
      </c>
      <c r="N4100" t="s">
        <v>8269</v>
      </c>
      <c r="O4100" s="12">
        <f t="shared" si="256"/>
        <v>0</v>
      </c>
      <c r="P4100">
        <f t="shared" si="257"/>
        <v>0</v>
      </c>
      <c r="Q4100" t="s">
        <v>8314</v>
      </c>
      <c r="R4100" s="16">
        <f t="shared" si="258"/>
        <v>42495.722187499996</v>
      </c>
      <c r="S4100" s="17">
        <f t="shared" si="259"/>
        <v>42525.722187499996</v>
      </c>
    </row>
    <row r="4101" spans="1:19" ht="48" hidden="1" x14ac:dyDescent="0.2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 s="12">
        <v>1</v>
      </c>
      <c r="M4101" t="b">
        <v>0</v>
      </c>
      <c r="N4101" t="s">
        <v>8269</v>
      </c>
      <c r="O4101" s="12">
        <f t="shared" si="256"/>
        <v>1</v>
      </c>
      <c r="P4101">
        <f t="shared" si="257"/>
        <v>50</v>
      </c>
      <c r="Q4101" t="s">
        <v>8314</v>
      </c>
      <c r="R4101" s="16">
        <f t="shared" si="258"/>
        <v>42570.850381944445</v>
      </c>
      <c r="S4101" s="17">
        <f t="shared" si="259"/>
        <v>42615.850381944445</v>
      </c>
    </row>
    <row r="4102" spans="1:19" ht="32" hidden="1" x14ac:dyDescent="0.2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 s="12">
        <v>0</v>
      </c>
      <c r="M4102" t="b">
        <v>0</v>
      </c>
      <c r="N4102" t="s">
        <v>8269</v>
      </c>
      <c r="O4102" s="12">
        <f t="shared" si="256"/>
        <v>0</v>
      </c>
      <c r="P4102">
        <f t="shared" si="257"/>
        <v>0</v>
      </c>
      <c r="Q4102" t="s">
        <v>8314</v>
      </c>
      <c r="R4102" s="16">
        <f t="shared" si="258"/>
        <v>41927.124884259261</v>
      </c>
      <c r="S4102" s="17">
        <f t="shared" si="259"/>
        <v>41937.124884259261</v>
      </c>
    </row>
    <row r="4103" spans="1:19" ht="48" hidden="1" x14ac:dyDescent="0.2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 s="12">
        <v>0</v>
      </c>
      <c r="M4103" t="b">
        <v>0</v>
      </c>
      <c r="N4103" t="s">
        <v>8269</v>
      </c>
      <c r="O4103" s="12">
        <f t="shared" si="256"/>
        <v>0</v>
      </c>
      <c r="P4103">
        <f t="shared" si="257"/>
        <v>0</v>
      </c>
      <c r="Q4103" t="s">
        <v>8314</v>
      </c>
      <c r="R4103" s="16">
        <f t="shared" si="258"/>
        <v>42730.903726851851</v>
      </c>
      <c r="S4103" s="17">
        <f t="shared" si="259"/>
        <v>42760.903726851851</v>
      </c>
    </row>
    <row r="4104" spans="1:19" ht="48" hidden="1" x14ac:dyDescent="0.2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 s="12">
        <v>6</v>
      </c>
      <c r="M4104" t="b">
        <v>0</v>
      </c>
      <c r="N4104" t="s">
        <v>8269</v>
      </c>
      <c r="O4104" s="12">
        <f t="shared" si="256"/>
        <v>27</v>
      </c>
      <c r="P4104">
        <f t="shared" si="257"/>
        <v>22.83</v>
      </c>
      <c r="Q4104" t="s">
        <v>8314</v>
      </c>
      <c r="R4104" s="16">
        <f t="shared" si="258"/>
        <v>42475.848067129627</v>
      </c>
      <c r="S4104" s="17">
        <f t="shared" si="259"/>
        <v>42505.848067129627</v>
      </c>
    </row>
    <row r="4105" spans="1:19" ht="48" hidden="1" x14ac:dyDescent="0.2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 s="12">
        <v>6</v>
      </c>
      <c r="M4105" t="b">
        <v>0</v>
      </c>
      <c r="N4105" t="s">
        <v>8269</v>
      </c>
      <c r="O4105" s="12">
        <f t="shared" si="256"/>
        <v>10</v>
      </c>
      <c r="P4105">
        <f t="shared" si="257"/>
        <v>16.670000000000002</v>
      </c>
      <c r="Q4105" t="s">
        <v>8314</v>
      </c>
      <c r="R4105" s="16">
        <f t="shared" si="258"/>
        <v>42188.83293981482</v>
      </c>
      <c r="S4105" s="17">
        <f t="shared" si="259"/>
        <v>42242.772222222222</v>
      </c>
    </row>
    <row r="4106" spans="1:19" ht="48" hidden="1" x14ac:dyDescent="0.2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 s="12">
        <v>14</v>
      </c>
      <c r="M4106" t="b">
        <v>0</v>
      </c>
      <c r="N4106" t="s">
        <v>8269</v>
      </c>
      <c r="O4106" s="12">
        <f t="shared" si="256"/>
        <v>21</v>
      </c>
      <c r="P4106">
        <f t="shared" si="257"/>
        <v>45.79</v>
      </c>
      <c r="Q4106" t="s">
        <v>8314</v>
      </c>
      <c r="R4106" s="16">
        <f t="shared" si="258"/>
        <v>42640.278171296297</v>
      </c>
      <c r="S4106" s="17">
        <f t="shared" si="259"/>
        <v>42670.278171296297</v>
      </c>
    </row>
    <row r="4107" spans="1:19" ht="48" hidden="1" x14ac:dyDescent="0.2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 s="12">
        <v>6</v>
      </c>
      <c r="M4107" t="b">
        <v>0</v>
      </c>
      <c r="N4107" t="s">
        <v>8269</v>
      </c>
      <c r="O4107" s="12">
        <f t="shared" si="256"/>
        <v>7</v>
      </c>
      <c r="P4107">
        <f t="shared" si="257"/>
        <v>383.33</v>
      </c>
      <c r="Q4107" t="s">
        <v>8314</v>
      </c>
      <c r="R4107" s="16">
        <f t="shared" si="258"/>
        <v>42697.010520833333</v>
      </c>
      <c r="S4107" s="17">
        <f t="shared" si="259"/>
        <v>42730.010520833333</v>
      </c>
    </row>
    <row r="4108" spans="1:19" ht="48" hidden="1" x14ac:dyDescent="0.2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 s="12">
        <v>33</v>
      </c>
      <c r="M4108" t="b">
        <v>0</v>
      </c>
      <c r="N4108" t="s">
        <v>8269</v>
      </c>
      <c r="O4108" s="12">
        <f t="shared" si="256"/>
        <v>71</v>
      </c>
      <c r="P4108">
        <f t="shared" si="257"/>
        <v>106.97</v>
      </c>
      <c r="Q4108" t="s">
        <v>8314</v>
      </c>
      <c r="R4108" s="16">
        <f t="shared" si="258"/>
        <v>42053.049375000002</v>
      </c>
      <c r="S4108" s="17">
        <f t="shared" si="259"/>
        <v>42096.041666666672</v>
      </c>
    </row>
    <row r="4109" spans="1:19" ht="48" hidden="1" x14ac:dyDescent="0.2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 s="12">
        <v>4</v>
      </c>
      <c r="M4109" t="b">
        <v>0</v>
      </c>
      <c r="N4109" t="s">
        <v>8269</v>
      </c>
      <c r="O4109" s="12">
        <f t="shared" si="256"/>
        <v>2</v>
      </c>
      <c r="P4109">
        <f t="shared" si="257"/>
        <v>10.25</v>
      </c>
      <c r="Q4109" t="s">
        <v>8314</v>
      </c>
      <c r="R4109" s="16">
        <f t="shared" si="258"/>
        <v>41883.916678240741</v>
      </c>
      <c r="S4109" s="17">
        <f t="shared" si="259"/>
        <v>41906.916678240741</v>
      </c>
    </row>
    <row r="4110" spans="1:19" ht="48" hidden="1" x14ac:dyDescent="0.2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 s="12">
        <v>1</v>
      </c>
      <c r="M4110" t="b">
        <v>0</v>
      </c>
      <c r="N4110" t="s">
        <v>8269</v>
      </c>
      <c r="O4110" s="12">
        <f t="shared" si="256"/>
        <v>2</v>
      </c>
      <c r="P4110">
        <f t="shared" si="257"/>
        <v>59</v>
      </c>
      <c r="Q4110" t="s">
        <v>8314</v>
      </c>
      <c r="R4110" s="16">
        <f t="shared" si="258"/>
        <v>42767.031678240746</v>
      </c>
      <c r="S4110" s="17">
        <f t="shared" si="259"/>
        <v>42797.208333333328</v>
      </c>
    </row>
    <row r="4111" spans="1:19" ht="48" hidden="1" x14ac:dyDescent="0.2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 s="12">
        <v>0</v>
      </c>
      <c r="M4111" t="b">
        <v>0</v>
      </c>
      <c r="N4111" t="s">
        <v>8269</v>
      </c>
      <c r="O4111" s="12">
        <f t="shared" si="256"/>
        <v>0</v>
      </c>
      <c r="P4111">
        <f t="shared" si="257"/>
        <v>0</v>
      </c>
      <c r="Q4111" t="s">
        <v>8314</v>
      </c>
      <c r="R4111" s="16">
        <f t="shared" si="258"/>
        <v>42307.539398148147</v>
      </c>
      <c r="S4111" s="17">
        <f t="shared" si="259"/>
        <v>42337.581064814818</v>
      </c>
    </row>
    <row r="4112" spans="1:19" ht="48" hidden="1" x14ac:dyDescent="0.2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 s="12">
        <v>6</v>
      </c>
      <c r="M4112" t="b">
        <v>0</v>
      </c>
      <c r="N4112" t="s">
        <v>8269</v>
      </c>
      <c r="O4112" s="12">
        <f t="shared" si="256"/>
        <v>29</v>
      </c>
      <c r="P4112">
        <f t="shared" si="257"/>
        <v>14.33</v>
      </c>
      <c r="Q4112" t="s">
        <v>8314</v>
      </c>
      <c r="R4112" s="16">
        <f t="shared" si="258"/>
        <v>42512.626747685179</v>
      </c>
      <c r="S4112" s="17">
        <f t="shared" si="259"/>
        <v>42572.626747685179</v>
      </c>
    </row>
    <row r="4113" spans="1:19" ht="48" hidden="1" x14ac:dyDescent="0.2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 s="12">
        <v>6</v>
      </c>
      <c r="M4113" t="b">
        <v>0</v>
      </c>
      <c r="N4113" t="s">
        <v>8269</v>
      </c>
      <c r="O4113" s="12">
        <f t="shared" si="256"/>
        <v>3</v>
      </c>
      <c r="P4113">
        <f t="shared" si="257"/>
        <v>15.67</v>
      </c>
      <c r="Q4113" t="s">
        <v>8314</v>
      </c>
      <c r="R4113" s="16">
        <f t="shared" si="258"/>
        <v>42029.135879629626</v>
      </c>
      <c r="S4113" s="17">
        <f t="shared" si="259"/>
        <v>42059.135879629626</v>
      </c>
    </row>
    <row r="4114" spans="1:19" ht="48" hidden="1" x14ac:dyDescent="0.2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 s="12">
        <v>1</v>
      </c>
      <c r="M4114" t="b">
        <v>0</v>
      </c>
      <c r="N4114" t="s">
        <v>8269</v>
      </c>
      <c r="O4114" s="12">
        <f t="shared" si="256"/>
        <v>0</v>
      </c>
      <c r="P4114">
        <f t="shared" si="257"/>
        <v>1</v>
      </c>
      <c r="Q4114" t="s">
        <v>8314</v>
      </c>
      <c r="R4114" s="16">
        <f t="shared" si="258"/>
        <v>42400.946597222224</v>
      </c>
      <c r="S4114" s="17">
        <f t="shared" si="259"/>
        <v>42428</v>
      </c>
    </row>
    <row r="4115" spans="1:19" ht="48" hidden="1" x14ac:dyDescent="0.2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 s="12">
        <v>3</v>
      </c>
      <c r="M4115" t="b">
        <v>0</v>
      </c>
      <c r="N4115" t="s">
        <v>8269</v>
      </c>
      <c r="O4115" s="12">
        <f t="shared" si="256"/>
        <v>0</v>
      </c>
      <c r="P4115">
        <f t="shared" si="257"/>
        <v>1</v>
      </c>
      <c r="Q4115" t="s">
        <v>8314</v>
      </c>
      <c r="R4115" s="16">
        <f t="shared" si="258"/>
        <v>42358.573182870372</v>
      </c>
      <c r="S4115" s="17">
        <f t="shared" si="259"/>
        <v>42377.273611111115</v>
      </c>
    </row>
    <row r="4116" spans="1:19" hidden="1" x14ac:dyDescent="0.2">
      <c r="P4116">
        <f t="shared" si="257"/>
        <v>0</v>
      </c>
      <c r="S4116" s="17">
        <f t="shared" si="259"/>
        <v>25569</v>
      </c>
    </row>
  </sheetData>
  <autoFilter ref="A1:S4116" xr:uid="{00000000-0001-0000-0000-000000000000}">
    <filterColumn colId="6">
      <filters>
        <filter val="GB"/>
      </filters>
    </filterColumn>
    <filterColumn colId="16">
      <filters>
        <filter val="musical"/>
      </filters>
    </filterColumn>
  </autoFilter>
  <sortState xmlns:xlrd2="http://schemas.microsoft.com/office/spreadsheetml/2017/richdata2" ref="A2:O4115">
    <sortCondition ref="A1:A411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05D38-BB1E-B84E-9ACC-873971647611}">
  <dimension ref="A1:F46"/>
  <sheetViews>
    <sheetView workbookViewId="0">
      <selection activeCell="F5" sqref="F5"/>
    </sheetView>
  </sheetViews>
  <sheetFormatPr baseColWidth="10" defaultRowHeight="15" x14ac:dyDescent="0.2"/>
  <cols>
    <col min="1" max="1" width="2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8354</v>
      </c>
      <c r="B3" s="13" t="s">
        <v>8351</v>
      </c>
    </row>
    <row r="4" spans="1:6" x14ac:dyDescent="0.2">
      <c r="A4" s="13" t="s">
        <v>8353</v>
      </c>
      <c r="B4" t="s">
        <v>8219</v>
      </c>
      <c r="C4" t="s">
        <v>8220</v>
      </c>
      <c r="D4" t="s">
        <v>8221</v>
      </c>
      <c r="E4" t="s">
        <v>8218</v>
      </c>
      <c r="F4" t="s">
        <v>8352</v>
      </c>
    </row>
    <row r="5" spans="1:6" x14ac:dyDescent="0.2">
      <c r="A5" s="14" t="s">
        <v>8268</v>
      </c>
      <c r="B5" s="12"/>
      <c r="C5" s="12">
        <v>78</v>
      </c>
      <c r="D5" s="12"/>
      <c r="E5" s="12"/>
      <c r="F5" s="12">
        <v>78</v>
      </c>
    </row>
    <row r="6" spans="1:6" x14ac:dyDescent="0.2">
      <c r="A6" s="14" t="s">
        <v>8267</v>
      </c>
      <c r="B6" s="12"/>
      <c r="C6" s="12"/>
      <c r="D6" s="12"/>
      <c r="E6" s="12">
        <v>164</v>
      </c>
      <c r="F6" s="12">
        <v>164</v>
      </c>
    </row>
    <row r="7" spans="1:6" x14ac:dyDescent="0.2">
      <c r="A7" s="14" t="s">
        <v>8266</v>
      </c>
      <c r="B7" s="12"/>
      <c r="C7" s="12">
        <v>52</v>
      </c>
      <c r="D7" s="12"/>
      <c r="E7" s="12"/>
      <c r="F7" s="12">
        <v>52</v>
      </c>
    </row>
    <row r="8" spans="1:6" x14ac:dyDescent="0.2">
      <c r="A8" s="14" t="s">
        <v>8265</v>
      </c>
      <c r="B8" s="12">
        <v>31</v>
      </c>
      <c r="C8" s="12"/>
      <c r="D8" s="12"/>
      <c r="E8" s="12"/>
      <c r="F8" s="12">
        <v>31</v>
      </c>
    </row>
    <row r="9" spans="1:6" x14ac:dyDescent="0.2">
      <c r="A9" s="14" t="s">
        <v>8264</v>
      </c>
      <c r="B9" s="12"/>
      <c r="C9" s="12"/>
      <c r="D9" s="12"/>
      <c r="E9" s="12">
        <v>48</v>
      </c>
      <c r="F9" s="12">
        <v>48</v>
      </c>
    </row>
    <row r="10" spans="1:6" x14ac:dyDescent="0.2">
      <c r="A10" s="14" t="s">
        <v>8263</v>
      </c>
      <c r="B10" s="12"/>
      <c r="C10" s="12"/>
      <c r="D10" s="12"/>
      <c r="E10" s="12">
        <v>49</v>
      </c>
      <c r="F10" s="12">
        <v>49</v>
      </c>
    </row>
    <row r="11" spans="1:6" x14ac:dyDescent="0.2">
      <c r="A11" s="14" t="s">
        <v>8282</v>
      </c>
      <c r="B11" s="12">
        <v>15</v>
      </c>
      <c r="C11" s="12">
        <v>101</v>
      </c>
      <c r="D11" s="12"/>
      <c r="E11" s="12"/>
      <c r="F11" s="12">
        <v>116</v>
      </c>
    </row>
    <row r="12" spans="1:6" x14ac:dyDescent="0.2">
      <c r="A12" s="14" t="s">
        <v>8297</v>
      </c>
      <c r="B12" s="12"/>
      <c r="C12" s="12">
        <v>14</v>
      </c>
      <c r="D12" s="12"/>
      <c r="E12" s="12"/>
      <c r="F12" s="12">
        <v>14</v>
      </c>
    </row>
    <row r="13" spans="1:6" x14ac:dyDescent="0.2">
      <c r="A13" s="14" t="s">
        <v>8296</v>
      </c>
      <c r="B13" s="12"/>
      <c r="C13" s="12"/>
      <c r="D13" s="12">
        <v>4</v>
      </c>
      <c r="E13" s="12">
        <v>34</v>
      </c>
      <c r="F13" s="12">
        <v>38</v>
      </c>
    </row>
    <row r="14" spans="1:6" x14ac:dyDescent="0.2">
      <c r="A14" s="14" t="s">
        <v>8281</v>
      </c>
      <c r="B14" s="12"/>
      <c r="C14" s="12">
        <v>23</v>
      </c>
      <c r="D14" s="12"/>
      <c r="E14" s="12"/>
      <c r="F14" s="12">
        <v>23</v>
      </c>
    </row>
    <row r="15" spans="1:6" x14ac:dyDescent="0.2">
      <c r="A15" s="14" t="s">
        <v>8295</v>
      </c>
      <c r="B15" s="12"/>
      <c r="C15" s="12"/>
      <c r="D15" s="12"/>
      <c r="E15" s="12">
        <v>52</v>
      </c>
      <c r="F15" s="12">
        <v>52</v>
      </c>
    </row>
    <row r="16" spans="1:6" x14ac:dyDescent="0.2">
      <c r="A16" s="14" t="s">
        <v>8280</v>
      </c>
      <c r="B16" s="12"/>
      <c r="C16" s="12">
        <v>73</v>
      </c>
      <c r="D16" s="12"/>
      <c r="E16" s="12"/>
      <c r="F16" s="12">
        <v>73</v>
      </c>
    </row>
    <row r="17" spans="1:6" x14ac:dyDescent="0.2">
      <c r="A17" s="14" t="s">
        <v>8279</v>
      </c>
      <c r="B17" s="12">
        <v>23</v>
      </c>
      <c r="C17" s="12"/>
      <c r="D17" s="12"/>
      <c r="E17" s="12"/>
      <c r="F17" s="12">
        <v>23</v>
      </c>
    </row>
    <row r="18" spans="1:6" x14ac:dyDescent="0.2">
      <c r="A18" s="14" t="s">
        <v>8298</v>
      </c>
      <c r="B18" s="12"/>
      <c r="C18" s="12"/>
      <c r="D18" s="12"/>
      <c r="E18" s="12">
        <v>33</v>
      </c>
      <c r="F18" s="12">
        <v>33</v>
      </c>
    </row>
    <row r="19" spans="1:6" x14ac:dyDescent="0.2">
      <c r="A19" s="14" t="s">
        <v>8278</v>
      </c>
      <c r="B19" s="12"/>
      <c r="C19" s="12"/>
      <c r="D19" s="12"/>
      <c r="E19" s="12">
        <v>30</v>
      </c>
      <c r="F19" s="12">
        <v>30</v>
      </c>
    </row>
    <row r="20" spans="1:6" x14ac:dyDescent="0.2">
      <c r="A20" s="14" t="s">
        <v>8291</v>
      </c>
      <c r="B20" s="12"/>
      <c r="C20" s="12">
        <v>37</v>
      </c>
      <c r="D20" s="12">
        <v>17</v>
      </c>
      <c r="E20" s="12"/>
      <c r="F20" s="12">
        <v>54</v>
      </c>
    </row>
    <row r="21" spans="1:6" x14ac:dyDescent="0.2">
      <c r="A21" s="14" t="s">
        <v>8277</v>
      </c>
      <c r="B21" s="12"/>
      <c r="C21" s="12">
        <v>20</v>
      </c>
      <c r="D21" s="12"/>
      <c r="E21" s="12">
        <v>138</v>
      </c>
      <c r="F21" s="12">
        <v>158</v>
      </c>
    </row>
    <row r="22" spans="1:6" x14ac:dyDescent="0.2">
      <c r="A22" s="14" t="s">
        <v>8276</v>
      </c>
      <c r="B22" s="12"/>
      <c r="C22" s="12">
        <v>53</v>
      </c>
      <c r="D22" s="12"/>
      <c r="E22" s="12"/>
      <c r="F22" s="12">
        <v>53</v>
      </c>
    </row>
    <row r="23" spans="1:6" x14ac:dyDescent="0.2">
      <c r="A23" s="14" t="s">
        <v>8275</v>
      </c>
      <c r="B23" s="12"/>
      <c r="C23" s="12"/>
      <c r="D23" s="12"/>
      <c r="E23" s="12">
        <v>14</v>
      </c>
      <c r="F23" s="12">
        <v>14</v>
      </c>
    </row>
    <row r="24" spans="1:6" x14ac:dyDescent="0.2">
      <c r="A24" s="14" t="s">
        <v>8290</v>
      </c>
      <c r="B24" s="12"/>
      <c r="C24" s="12"/>
      <c r="D24" s="12"/>
      <c r="E24" s="12">
        <v>35</v>
      </c>
      <c r="F24" s="12">
        <v>35</v>
      </c>
    </row>
    <row r="25" spans="1:6" x14ac:dyDescent="0.2">
      <c r="A25" s="14" t="s">
        <v>8274</v>
      </c>
      <c r="B25" s="12"/>
      <c r="C25" s="12"/>
      <c r="D25" s="12"/>
      <c r="E25" s="12">
        <v>240</v>
      </c>
      <c r="F25" s="12">
        <v>240</v>
      </c>
    </row>
    <row r="26" spans="1:6" x14ac:dyDescent="0.2">
      <c r="A26" s="14" t="s">
        <v>8284</v>
      </c>
      <c r="B26" s="12">
        <v>19</v>
      </c>
      <c r="C26" s="12"/>
      <c r="D26" s="12"/>
      <c r="E26" s="12"/>
      <c r="F26" s="12">
        <v>19</v>
      </c>
    </row>
    <row r="27" spans="1:6" x14ac:dyDescent="0.2">
      <c r="A27" s="14" t="s">
        <v>8287</v>
      </c>
      <c r="B27" s="12"/>
      <c r="C27" s="12">
        <v>14</v>
      </c>
      <c r="D27" s="12"/>
      <c r="E27" s="12"/>
      <c r="F27" s="12">
        <v>14</v>
      </c>
    </row>
    <row r="28" spans="1:6" x14ac:dyDescent="0.2">
      <c r="A28" s="14" t="s">
        <v>8294</v>
      </c>
      <c r="B28" s="12"/>
      <c r="C28" s="12">
        <v>11</v>
      </c>
      <c r="D28" s="12"/>
      <c r="E28" s="12"/>
      <c r="F28" s="12">
        <v>11</v>
      </c>
    </row>
    <row r="29" spans="1:6" x14ac:dyDescent="0.2">
      <c r="A29" s="14" t="s">
        <v>8283</v>
      </c>
      <c r="B29" s="12"/>
      <c r="C29" s="12">
        <v>34</v>
      </c>
      <c r="D29" s="12"/>
      <c r="E29" s="12">
        <v>62</v>
      </c>
      <c r="F29" s="12">
        <v>96</v>
      </c>
    </row>
    <row r="30" spans="1:6" x14ac:dyDescent="0.2">
      <c r="A30" s="14" t="s">
        <v>8289</v>
      </c>
      <c r="B30" s="12"/>
      <c r="C30" s="12">
        <v>13</v>
      </c>
      <c r="D30" s="12"/>
      <c r="E30" s="12"/>
      <c r="F30" s="12">
        <v>13</v>
      </c>
    </row>
    <row r="31" spans="1:6" x14ac:dyDescent="0.2">
      <c r="A31" s="14" t="s">
        <v>8288</v>
      </c>
      <c r="B31" s="12">
        <v>16</v>
      </c>
      <c r="C31" s="12"/>
      <c r="D31" s="12"/>
      <c r="E31" s="12"/>
      <c r="F31" s="12">
        <v>16</v>
      </c>
    </row>
    <row r="32" spans="1:6" x14ac:dyDescent="0.2">
      <c r="A32" s="14" t="s">
        <v>8302</v>
      </c>
      <c r="B32" s="12"/>
      <c r="C32" s="12">
        <v>32</v>
      </c>
      <c r="D32" s="12"/>
      <c r="E32" s="12"/>
      <c r="F32" s="12">
        <v>32</v>
      </c>
    </row>
    <row r="33" spans="1:6" x14ac:dyDescent="0.2">
      <c r="A33" s="14" t="s">
        <v>8273</v>
      </c>
      <c r="B33" s="12"/>
      <c r="C33" s="12">
        <v>34</v>
      </c>
      <c r="D33" s="12"/>
      <c r="E33" s="12"/>
      <c r="F33" s="12">
        <v>34</v>
      </c>
    </row>
    <row r="34" spans="1:6" x14ac:dyDescent="0.2">
      <c r="A34" s="14" t="s">
        <v>8272</v>
      </c>
      <c r="B34" s="12"/>
      <c r="C34" s="12"/>
      <c r="D34" s="12"/>
      <c r="E34" s="12">
        <v>49</v>
      </c>
      <c r="F34" s="12">
        <v>49</v>
      </c>
    </row>
    <row r="35" spans="1:6" x14ac:dyDescent="0.2">
      <c r="A35" s="14" t="s">
        <v>8286</v>
      </c>
      <c r="B35" s="12"/>
      <c r="C35" s="12"/>
      <c r="D35" s="12"/>
      <c r="E35" s="12">
        <v>20</v>
      </c>
      <c r="F35" s="12">
        <v>20</v>
      </c>
    </row>
    <row r="36" spans="1:6" x14ac:dyDescent="0.2">
      <c r="A36" s="14" t="s">
        <v>8285</v>
      </c>
      <c r="B36" s="12">
        <v>6</v>
      </c>
      <c r="C36" s="12">
        <v>21</v>
      </c>
      <c r="D36" s="12"/>
      <c r="E36" s="12"/>
      <c r="F36" s="12">
        <v>27</v>
      </c>
    </row>
    <row r="37" spans="1:6" x14ac:dyDescent="0.2">
      <c r="A37" s="14" t="s">
        <v>8292</v>
      </c>
      <c r="B37" s="12"/>
      <c r="C37" s="12">
        <v>13</v>
      </c>
      <c r="D37" s="12"/>
      <c r="E37" s="12"/>
      <c r="F37" s="12">
        <v>13</v>
      </c>
    </row>
    <row r="38" spans="1:6" x14ac:dyDescent="0.2">
      <c r="A38" s="14" t="s">
        <v>8293</v>
      </c>
      <c r="B38" s="12"/>
      <c r="C38" s="12"/>
      <c r="D38" s="12"/>
      <c r="E38" s="12">
        <v>103</v>
      </c>
      <c r="F38" s="12">
        <v>103</v>
      </c>
    </row>
    <row r="39" spans="1:6" x14ac:dyDescent="0.2">
      <c r="A39" s="14" t="s">
        <v>8300</v>
      </c>
      <c r="B39" s="12"/>
      <c r="C39" s="12">
        <v>7</v>
      </c>
      <c r="D39" s="12"/>
      <c r="E39" s="12">
        <v>7</v>
      </c>
      <c r="F39" s="12">
        <v>14</v>
      </c>
    </row>
    <row r="40" spans="1:6" x14ac:dyDescent="0.2">
      <c r="A40" s="14" t="s">
        <v>8299</v>
      </c>
      <c r="B40" s="12">
        <v>15</v>
      </c>
      <c r="C40" s="12">
        <v>1</v>
      </c>
      <c r="D40" s="12"/>
      <c r="E40" s="12">
        <v>31</v>
      </c>
      <c r="F40" s="12">
        <v>47</v>
      </c>
    </row>
    <row r="41" spans="1:6" x14ac:dyDescent="0.2">
      <c r="A41" s="14" t="s">
        <v>8271</v>
      </c>
      <c r="B41" s="12">
        <v>47</v>
      </c>
      <c r="C41" s="12">
        <v>81</v>
      </c>
      <c r="D41" s="12"/>
      <c r="E41" s="12">
        <v>17</v>
      </c>
      <c r="F41" s="12">
        <v>145</v>
      </c>
    </row>
    <row r="42" spans="1:6" x14ac:dyDescent="0.2">
      <c r="A42" s="14" t="s">
        <v>8270</v>
      </c>
      <c r="B42" s="12">
        <v>59</v>
      </c>
      <c r="C42" s="12">
        <v>36</v>
      </c>
      <c r="D42" s="12"/>
      <c r="E42" s="12"/>
      <c r="F42" s="12">
        <v>95</v>
      </c>
    </row>
    <row r="43" spans="1:6" x14ac:dyDescent="0.2">
      <c r="A43" s="14" t="s">
        <v>8303</v>
      </c>
      <c r="B43" s="12">
        <v>11</v>
      </c>
      <c r="C43" s="12">
        <v>40</v>
      </c>
      <c r="D43" s="12"/>
      <c r="E43" s="12">
        <v>45</v>
      </c>
      <c r="F43" s="12">
        <v>96</v>
      </c>
    </row>
    <row r="44" spans="1:6" x14ac:dyDescent="0.2">
      <c r="A44" s="14" t="s">
        <v>8269</v>
      </c>
      <c r="B44" s="12"/>
      <c r="C44" s="12">
        <v>250</v>
      </c>
      <c r="D44" s="12">
        <v>9</v>
      </c>
      <c r="E44" s="12">
        <v>412</v>
      </c>
      <c r="F44" s="12">
        <v>671</v>
      </c>
    </row>
    <row r="45" spans="1:6" x14ac:dyDescent="0.2">
      <c r="A45" s="14" t="s">
        <v>8301</v>
      </c>
      <c r="B45" s="12">
        <v>15</v>
      </c>
      <c r="C45" s="12">
        <v>59</v>
      </c>
      <c r="D45" s="12">
        <v>3</v>
      </c>
      <c r="E45" s="12">
        <v>68</v>
      </c>
      <c r="F45" s="12">
        <v>145</v>
      </c>
    </row>
    <row r="46" spans="1:6" x14ac:dyDescent="0.2">
      <c r="A46" s="14" t="s">
        <v>8352</v>
      </c>
      <c r="B46" s="12">
        <v>257</v>
      </c>
      <c r="C46" s="12">
        <v>1097</v>
      </c>
      <c r="D46" s="12">
        <v>33</v>
      </c>
      <c r="E46" s="12">
        <v>1651</v>
      </c>
      <c r="F46" s="12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F0DAA-A17E-F742-8F78-57E3DF55888B}">
  <dimension ref="A1:F7"/>
  <sheetViews>
    <sheetView workbookViewId="0">
      <selection activeCell="M30" sqref="M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3" t="s">
        <v>8349</v>
      </c>
      <c r="B1" t="s">
        <v>8355</v>
      </c>
    </row>
    <row r="2" spans="1:6" x14ac:dyDescent="0.2">
      <c r="A2" s="13" t="s">
        <v>8222</v>
      </c>
      <c r="B2" t="s">
        <v>8224</v>
      </c>
    </row>
    <row r="4" spans="1:6" x14ac:dyDescent="0.2">
      <c r="A4" s="13" t="s">
        <v>8354</v>
      </c>
      <c r="B4" s="13" t="s">
        <v>8351</v>
      </c>
    </row>
    <row r="5" spans="1:6" x14ac:dyDescent="0.2">
      <c r="A5" s="13" t="s">
        <v>8353</v>
      </c>
      <c r="B5" t="s">
        <v>8219</v>
      </c>
      <c r="C5" t="s">
        <v>8220</v>
      </c>
      <c r="D5" t="s">
        <v>8221</v>
      </c>
      <c r="E5" t="s">
        <v>8218</v>
      </c>
      <c r="F5" t="s">
        <v>8352</v>
      </c>
    </row>
    <row r="6" spans="1:6" x14ac:dyDescent="0.2">
      <c r="A6" s="14" t="s">
        <v>8313</v>
      </c>
      <c r="B6" s="12">
        <v>6</v>
      </c>
      <c r="C6" s="12">
        <v>89</v>
      </c>
      <c r="D6" s="12">
        <v>6</v>
      </c>
      <c r="E6" s="12">
        <v>258</v>
      </c>
      <c r="F6" s="12">
        <v>359</v>
      </c>
    </row>
    <row r="7" spans="1:6" x14ac:dyDescent="0.2">
      <c r="A7" s="14" t="s">
        <v>8352</v>
      </c>
      <c r="B7" s="12">
        <v>6</v>
      </c>
      <c r="C7" s="12">
        <v>89</v>
      </c>
      <c r="D7" s="12">
        <v>6</v>
      </c>
      <c r="E7" s="12">
        <v>258</v>
      </c>
      <c r="F7" s="12">
        <v>359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684C4-382A-3040-A06B-98DAFA87E288}">
  <dimension ref="A1:F18"/>
  <sheetViews>
    <sheetView workbookViewId="0">
      <selection activeCell="A5" sqref="A5"/>
    </sheetView>
  </sheetViews>
  <sheetFormatPr baseColWidth="10" defaultRowHeight="15" x14ac:dyDescent="0.2"/>
  <cols>
    <col min="1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3" t="s">
        <v>8349</v>
      </c>
      <c r="B1" t="s">
        <v>8356</v>
      </c>
    </row>
    <row r="2" spans="1:6" x14ac:dyDescent="0.2">
      <c r="A2" s="13" t="s">
        <v>8371</v>
      </c>
      <c r="B2" t="s">
        <v>8355</v>
      </c>
    </row>
    <row r="4" spans="1:6" x14ac:dyDescent="0.2">
      <c r="A4" s="13" t="s">
        <v>8354</v>
      </c>
      <c r="B4" s="13" t="s">
        <v>8351</v>
      </c>
    </row>
    <row r="5" spans="1:6" x14ac:dyDescent="0.2">
      <c r="A5" s="13" t="s">
        <v>8353</v>
      </c>
      <c r="B5" t="s">
        <v>8219</v>
      </c>
      <c r="C5" t="s">
        <v>8220</v>
      </c>
      <c r="D5" t="s">
        <v>8221</v>
      </c>
      <c r="E5" t="s">
        <v>8218</v>
      </c>
      <c r="F5" t="s">
        <v>8352</v>
      </c>
    </row>
    <row r="6" spans="1:6" x14ac:dyDescent="0.2">
      <c r="A6" s="14" t="s">
        <v>8365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4" t="s">
        <v>8364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4" t="s">
        <v>8366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4" t="s">
        <v>8367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4" t="s">
        <v>8368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4" t="s">
        <v>8369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4" t="s">
        <v>8370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4" t="s">
        <v>8359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4" t="s">
        <v>8360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4" t="s">
        <v>8361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4" t="s">
        <v>8362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4" t="s">
        <v>8363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4" t="s">
        <v>8352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044FC-BD7F-DF44-B8B3-BA352F0E4458}">
  <dimension ref="A1:D6"/>
  <sheetViews>
    <sheetView topLeftCell="B1" workbookViewId="0">
      <selection activeCell="G10" sqref="G10"/>
    </sheetView>
  </sheetViews>
  <sheetFormatPr baseColWidth="10" defaultRowHeight="15" x14ac:dyDescent="0.2"/>
  <cols>
    <col min="1" max="1" width="41.1640625" customWidth="1"/>
    <col min="2" max="2" width="109" customWidth="1"/>
    <col min="3" max="3" width="21.1640625" customWidth="1"/>
    <col min="4" max="4" width="21.33203125" customWidth="1"/>
  </cols>
  <sheetData>
    <row r="1" spans="1:4" x14ac:dyDescent="0.2">
      <c r="A1" t="s">
        <v>8372</v>
      </c>
      <c r="B1" t="s">
        <v>8373</v>
      </c>
      <c r="C1" t="s">
        <v>8374</v>
      </c>
      <c r="D1" t="s">
        <v>8375</v>
      </c>
    </row>
    <row r="2" spans="1:4" x14ac:dyDescent="0.2">
      <c r="A2" s="18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7">
        <f>VLOOKUP(A2, Kickstarter!B:E, 3, FALSE)</f>
        <v>2000</v>
      </c>
      <c r="D2" s="7">
        <f>VLOOKUP(A2, Kickstarter!B:E, 4, FALSE)</f>
        <v>2020</v>
      </c>
    </row>
    <row r="3" spans="1:4" x14ac:dyDescent="0.2">
      <c r="A3" s="18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7">
        <f>VLOOKUP(A3, Kickstarter!B:E, 3, FALSE)</f>
        <v>2000</v>
      </c>
      <c r="D3" s="7">
        <f>VLOOKUP(A3, Kickstarter!B:E, 4, FALSE)</f>
        <v>2020</v>
      </c>
    </row>
    <row r="4" spans="1:4" x14ac:dyDescent="0.2">
      <c r="A4" s="18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7">
        <f>VLOOKUP(A4, Kickstarter!B:E, 3, FALSE)</f>
        <v>1500</v>
      </c>
      <c r="D4" s="7">
        <f>VLOOKUP(A4, Kickstarter!B:E, 4, FALSE)</f>
        <v>2576</v>
      </c>
    </row>
    <row r="5" spans="1:4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7">
        <f>VLOOKUP(A5, Kickstarter!B:E, 3, FALSE)</f>
        <v>1000</v>
      </c>
      <c r="D5" s="7">
        <f>VLOOKUP(A5, Kickstarter!B:E, 4, FALSE)</f>
        <v>1168</v>
      </c>
    </row>
    <row r="6" spans="1:4" x14ac:dyDescent="0.2">
      <c r="A6" s="18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7">
        <f>VLOOKUP(A6, Kickstarter!B:E, 3, FALSE)</f>
        <v>4000</v>
      </c>
      <c r="D6" s="7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8927F-0F85-4E42-B807-C523D8A59DBB}">
  <dimension ref="A1:S413"/>
  <sheetViews>
    <sheetView workbookViewId="0">
      <selection activeCell="C1" sqref="C1"/>
    </sheetView>
  </sheetViews>
  <sheetFormatPr baseColWidth="10" defaultRowHeight="15" x14ac:dyDescent="0.2"/>
  <cols>
    <col min="2" max="2" width="25.5" customWidth="1"/>
    <col min="3" max="3" width="32.6640625" customWidth="1"/>
    <col min="9" max="9" width="15.33203125" customWidth="1"/>
    <col min="10" max="10" width="16" customWidth="1"/>
    <col min="13" max="13" width="18.6640625" customWidth="1"/>
    <col min="14" max="14" width="23.83203125" customWidth="1"/>
    <col min="15" max="15" width="23.6640625" customWidth="1"/>
    <col min="16" max="16" width="21.33203125" customWidth="1"/>
    <col min="18" max="18" width="26.33203125" customWidth="1"/>
    <col min="19" max="19" width="21.1640625" customWidth="1"/>
  </cols>
  <sheetData>
    <row r="1" spans="1:19" ht="16" x14ac:dyDescent="0.2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1" t="s">
        <v>8261</v>
      </c>
      <c r="M1" s="1" t="s">
        <v>8262</v>
      </c>
      <c r="N1" s="1" t="s">
        <v>8349</v>
      </c>
      <c r="O1" s="11" t="s">
        <v>8305</v>
      </c>
      <c r="P1" s="11" t="s">
        <v>8306</v>
      </c>
      <c r="Q1" s="11" t="s">
        <v>8350</v>
      </c>
      <c r="R1" s="15" t="s">
        <v>8357</v>
      </c>
      <c r="S1" s="11" t="s">
        <v>8358</v>
      </c>
    </row>
    <row r="2" spans="1:19" ht="224" x14ac:dyDescent="0.2">
      <c r="A2">
        <v>521</v>
      </c>
      <c r="B2" s="10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 s="12">
        <v>56</v>
      </c>
      <c r="M2" t="b">
        <v>1</v>
      </c>
      <c r="N2" t="s">
        <v>8269</v>
      </c>
      <c r="O2" s="12">
        <v>105</v>
      </c>
      <c r="P2">
        <v>93.43</v>
      </c>
      <c r="Q2" t="s">
        <v>8314</v>
      </c>
      <c r="R2" s="16">
        <v>42646.092812499999</v>
      </c>
      <c r="S2" s="17">
        <v>42675.207638888889</v>
      </c>
    </row>
    <row r="3" spans="1:19" ht="144" x14ac:dyDescent="0.2">
      <c r="A3">
        <v>522</v>
      </c>
      <c r="B3" s="10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 s="12">
        <v>31</v>
      </c>
      <c r="M3" t="b">
        <v>1</v>
      </c>
      <c r="N3" t="s">
        <v>8269</v>
      </c>
      <c r="O3" s="12">
        <v>115</v>
      </c>
      <c r="P3">
        <v>110.97</v>
      </c>
      <c r="Q3" t="s">
        <v>8314</v>
      </c>
      <c r="R3" s="16">
        <v>42430.040798611109</v>
      </c>
      <c r="S3" s="17">
        <v>42449.999131944445</v>
      </c>
    </row>
    <row r="4" spans="1:19" ht="192" x14ac:dyDescent="0.2">
      <c r="A4">
        <v>523</v>
      </c>
      <c r="B4" s="10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 s="12">
        <v>84</v>
      </c>
      <c r="M4" t="b">
        <v>1</v>
      </c>
      <c r="N4" t="s">
        <v>8269</v>
      </c>
      <c r="O4" s="12">
        <v>121</v>
      </c>
      <c r="P4">
        <v>71.790000000000006</v>
      </c>
      <c r="Q4" t="s">
        <v>8314</v>
      </c>
      <c r="R4" s="16">
        <v>42238.13282407407</v>
      </c>
      <c r="S4" s="17">
        <v>42268.13282407407</v>
      </c>
    </row>
    <row r="5" spans="1:19" ht="192" x14ac:dyDescent="0.2">
      <c r="A5">
        <v>525</v>
      </c>
      <c r="B5" s="10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 s="12">
        <v>12</v>
      </c>
      <c r="M5" t="b">
        <v>1</v>
      </c>
      <c r="N5" t="s">
        <v>8269</v>
      </c>
      <c r="O5" s="12">
        <v>100</v>
      </c>
      <c r="P5">
        <v>1000</v>
      </c>
      <c r="Q5" t="s">
        <v>8314</v>
      </c>
      <c r="R5" s="16">
        <v>41850.400937500002</v>
      </c>
      <c r="S5" s="17">
        <v>41895.400937500002</v>
      </c>
    </row>
    <row r="6" spans="1:19" ht="208" x14ac:dyDescent="0.2">
      <c r="A6">
        <v>527</v>
      </c>
      <c r="B6" s="10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 s="12">
        <v>158</v>
      </c>
      <c r="M6" t="b">
        <v>1</v>
      </c>
      <c r="N6" t="s">
        <v>8269</v>
      </c>
      <c r="O6" s="12">
        <v>101</v>
      </c>
      <c r="P6">
        <v>63.83</v>
      </c>
      <c r="Q6" t="s">
        <v>8314</v>
      </c>
      <c r="R6" s="16">
        <v>42753.205625000002</v>
      </c>
      <c r="S6" s="17">
        <v>42783.670138888891</v>
      </c>
    </row>
    <row r="7" spans="1:19" ht="80" x14ac:dyDescent="0.2">
      <c r="A7">
        <v>528</v>
      </c>
      <c r="B7" s="10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 s="12">
        <v>30</v>
      </c>
      <c r="M7" t="b">
        <v>1</v>
      </c>
      <c r="N7" t="s">
        <v>8269</v>
      </c>
      <c r="O7" s="12">
        <v>116</v>
      </c>
      <c r="P7">
        <v>44.33</v>
      </c>
      <c r="Q7" t="s">
        <v>8314</v>
      </c>
      <c r="R7" s="16">
        <v>42155.920219907406</v>
      </c>
      <c r="S7" s="17">
        <v>42176.888888888891</v>
      </c>
    </row>
    <row r="8" spans="1:19" ht="224" x14ac:dyDescent="0.2">
      <c r="A8">
        <v>530</v>
      </c>
      <c r="B8" s="10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 s="12">
        <v>29</v>
      </c>
      <c r="M8" t="b">
        <v>1</v>
      </c>
      <c r="N8" t="s">
        <v>8269</v>
      </c>
      <c r="O8" s="12">
        <v>108</v>
      </c>
      <c r="P8">
        <v>126.55</v>
      </c>
      <c r="Q8" t="s">
        <v>8314</v>
      </c>
      <c r="R8" s="16" t="s">
        <v>8382</v>
      </c>
      <c r="S8" s="17">
        <v>42179.083333333328</v>
      </c>
    </row>
    <row r="9" spans="1:19" ht="240" x14ac:dyDescent="0.2">
      <c r="A9">
        <v>531</v>
      </c>
      <c r="B9" s="10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 s="12">
        <v>31</v>
      </c>
      <c r="M9" t="b">
        <v>1</v>
      </c>
      <c r="N9" t="s">
        <v>8269</v>
      </c>
      <c r="O9" s="12">
        <v>100</v>
      </c>
      <c r="P9">
        <v>129.03</v>
      </c>
      <c r="Q9" t="s">
        <v>8314</v>
      </c>
      <c r="R9" s="16">
        <v>42676.065150462964</v>
      </c>
      <c r="S9" s="17">
        <v>42721.290972222225</v>
      </c>
    </row>
    <row r="10" spans="1:19" ht="208" x14ac:dyDescent="0.2">
      <c r="A10">
        <v>532</v>
      </c>
      <c r="B10" s="10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 s="12">
        <v>173</v>
      </c>
      <c r="M10" t="b">
        <v>1</v>
      </c>
      <c r="N10" t="s">
        <v>8269</v>
      </c>
      <c r="O10" s="12">
        <v>123</v>
      </c>
      <c r="P10">
        <v>71.239999999999995</v>
      </c>
      <c r="Q10" t="s">
        <v>8314</v>
      </c>
      <c r="R10" s="16">
        <v>42473.007037037038</v>
      </c>
      <c r="S10" s="17">
        <v>42503.007037037038</v>
      </c>
    </row>
    <row r="11" spans="1:19" ht="192" x14ac:dyDescent="0.2">
      <c r="A11">
        <v>537</v>
      </c>
      <c r="B11" s="10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 s="12">
        <v>59</v>
      </c>
      <c r="M11" t="b">
        <v>1</v>
      </c>
      <c r="N11" t="s">
        <v>8269</v>
      </c>
      <c r="O11" s="12">
        <v>121</v>
      </c>
      <c r="P11">
        <v>40.85</v>
      </c>
      <c r="Q11" t="s">
        <v>8314</v>
      </c>
      <c r="R11" s="16">
        <v>42282.768414351856</v>
      </c>
      <c r="S11" s="17">
        <v>42312.810081018513</v>
      </c>
    </row>
    <row r="12" spans="1:19" ht="224" x14ac:dyDescent="0.2">
      <c r="A12">
        <v>538</v>
      </c>
      <c r="B12" s="10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 s="12">
        <v>60</v>
      </c>
      <c r="M12" t="b">
        <v>1</v>
      </c>
      <c r="N12" t="s">
        <v>8269</v>
      </c>
      <c r="O12" s="12">
        <v>302</v>
      </c>
      <c r="P12">
        <v>252.02</v>
      </c>
      <c r="Q12" t="s">
        <v>8314</v>
      </c>
      <c r="R12" s="16">
        <v>42473.794710648144</v>
      </c>
      <c r="S12" s="17">
        <v>42503.794710648144</v>
      </c>
    </row>
    <row r="13" spans="1:19" ht="224" x14ac:dyDescent="0.2">
      <c r="A13">
        <v>1284</v>
      </c>
      <c r="B13" s="10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 s="12">
        <v>31</v>
      </c>
      <c r="M13" t="b">
        <v>1</v>
      </c>
      <c r="N13" t="s">
        <v>8269</v>
      </c>
      <c r="O13" s="12">
        <v>101</v>
      </c>
      <c r="P13">
        <v>65.16</v>
      </c>
      <c r="Q13" t="s">
        <v>8314</v>
      </c>
      <c r="R13" s="16">
        <v>42712.23474537037</v>
      </c>
      <c r="S13" s="17">
        <v>42735.707638888889</v>
      </c>
    </row>
    <row r="14" spans="1:19" ht="208" x14ac:dyDescent="0.2">
      <c r="A14">
        <v>1288</v>
      </c>
      <c r="B14" s="10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 s="12">
        <v>61</v>
      </c>
      <c r="M14" t="b">
        <v>1</v>
      </c>
      <c r="N14" t="s">
        <v>8269</v>
      </c>
      <c r="O14" s="12">
        <v>100</v>
      </c>
      <c r="P14">
        <v>65.87</v>
      </c>
      <c r="Q14" t="s">
        <v>8314</v>
      </c>
      <c r="R14" s="16">
        <v>42561.154664351852</v>
      </c>
      <c r="S14" s="17">
        <v>42592.166666666672</v>
      </c>
    </row>
    <row r="15" spans="1:19" ht="176" x14ac:dyDescent="0.2">
      <c r="A15">
        <v>1289</v>
      </c>
      <c r="B15" s="10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 s="12">
        <v>52</v>
      </c>
      <c r="M15" t="b">
        <v>1</v>
      </c>
      <c r="N15" t="s">
        <v>8269</v>
      </c>
      <c r="O15" s="12">
        <v>125</v>
      </c>
      <c r="P15">
        <v>36.08</v>
      </c>
      <c r="Q15" t="s">
        <v>8314</v>
      </c>
      <c r="R15" s="16">
        <v>42709.134780092587</v>
      </c>
      <c r="S15" s="17">
        <v>42739.134780092587</v>
      </c>
    </row>
    <row r="16" spans="1:19" ht="80" x14ac:dyDescent="0.2">
      <c r="A16">
        <v>1290</v>
      </c>
      <c r="B16" s="10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 s="12">
        <v>86</v>
      </c>
      <c r="M16" t="b">
        <v>1</v>
      </c>
      <c r="N16" t="s">
        <v>8269</v>
      </c>
      <c r="O16" s="12">
        <v>109</v>
      </c>
      <c r="P16">
        <v>44.19</v>
      </c>
      <c r="Q16" t="s">
        <v>8314</v>
      </c>
      <c r="R16" s="16">
        <v>42086.614942129629</v>
      </c>
      <c r="S16" s="17">
        <v>42117.290972222225</v>
      </c>
    </row>
    <row r="17" spans="1:19" ht="208" x14ac:dyDescent="0.2">
      <c r="A17">
        <v>1291</v>
      </c>
      <c r="B17" s="10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 s="12">
        <v>42</v>
      </c>
      <c r="M17" t="b">
        <v>1</v>
      </c>
      <c r="N17" t="s">
        <v>8269</v>
      </c>
      <c r="O17" s="12">
        <v>146</v>
      </c>
      <c r="P17">
        <v>104.07</v>
      </c>
      <c r="Q17" t="s">
        <v>8314</v>
      </c>
      <c r="R17" s="16">
        <v>42064.652673611112</v>
      </c>
      <c r="S17" s="17">
        <v>42101.291666666672</v>
      </c>
    </row>
    <row r="18" spans="1:19" ht="208" x14ac:dyDescent="0.2">
      <c r="A18">
        <v>1293</v>
      </c>
      <c r="B18" s="10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 s="12">
        <v>120</v>
      </c>
      <c r="M18" t="b">
        <v>1</v>
      </c>
      <c r="N18" t="s">
        <v>8269</v>
      </c>
      <c r="O18" s="12">
        <v>102</v>
      </c>
      <c r="P18">
        <v>127.79</v>
      </c>
      <c r="Q18" t="s">
        <v>8314</v>
      </c>
      <c r="R18" s="16">
        <v>42292.701053240744</v>
      </c>
      <c r="S18" s="17">
        <v>42322.742719907401</v>
      </c>
    </row>
    <row r="19" spans="1:19" ht="192" x14ac:dyDescent="0.2">
      <c r="A19">
        <v>1297</v>
      </c>
      <c r="B19" s="10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 s="12">
        <v>238</v>
      </c>
      <c r="M19" t="b">
        <v>1</v>
      </c>
      <c r="N19" t="s">
        <v>8269</v>
      </c>
      <c r="O19" s="12">
        <v>110</v>
      </c>
      <c r="P19">
        <v>92.04</v>
      </c>
      <c r="Q19" t="s">
        <v>8314</v>
      </c>
      <c r="R19" s="16">
        <v>42461.747199074074</v>
      </c>
      <c r="S19" s="17">
        <v>42491.747199074074</v>
      </c>
    </row>
    <row r="20" spans="1:19" ht="160" x14ac:dyDescent="0.2">
      <c r="A20">
        <v>1299</v>
      </c>
      <c r="B20" s="10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 s="12">
        <v>32</v>
      </c>
      <c r="M20" t="b">
        <v>1</v>
      </c>
      <c r="N20" t="s">
        <v>8269</v>
      </c>
      <c r="O20" s="12">
        <v>124</v>
      </c>
      <c r="P20">
        <v>135.63</v>
      </c>
      <c r="Q20" t="s">
        <v>8314</v>
      </c>
      <c r="R20" s="16">
        <v>42169.814340277779</v>
      </c>
      <c r="S20" s="17">
        <v>42199.814340277779</v>
      </c>
    </row>
    <row r="21" spans="1:19" ht="224" x14ac:dyDescent="0.2">
      <c r="A21">
        <v>1300</v>
      </c>
      <c r="B21" s="10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 s="12">
        <v>24</v>
      </c>
      <c r="M21" t="b">
        <v>1</v>
      </c>
      <c r="N21" t="s">
        <v>8269</v>
      </c>
      <c r="O21" s="12">
        <v>135</v>
      </c>
      <c r="P21">
        <v>168.75</v>
      </c>
      <c r="Q21" t="s">
        <v>8314</v>
      </c>
      <c r="R21" s="16">
        <v>42483.675208333334</v>
      </c>
      <c r="S21" s="17">
        <v>42522.789583333331</v>
      </c>
    </row>
    <row r="22" spans="1:19" ht="224" x14ac:dyDescent="0.2">
      <c r="A22">
        <v>1301</v>
      </c>
      <c r="B22" s="10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 s="12">
        <v>29</v>
      </c>
      <c r="M22" t="b">
        <v>1</v>
      </c>
      <c r="N22" t="s">
        <v>8269</v>
      </c>
      <c r="O22" s="12">
        <v>103</v>
      </c>
      <c r="P22">
        <v>70.86</v>
      </c>
      <c r="Q22" t="s">
        <v>8314</v>
      </c>
      <c r="R22" s="16">
        <v>42195.749745370369</v>
      </c>
      <c r="S22" s="17">
        <v>42206.125</v>
      </c>
    </row>
    <row r="23" spans="1:19" ht="144" x14ac:dyDescent="0.2">
      <c r="A23">
        <v>1302</v>
      </c>
      <c r="B23" s="10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 s="12">
        <v>50</v>
      </c>
      <c r="M23" t="b">
        <v>1</v>
      </c>
      <c r="N23" t="s">
        <v>8269</v>
      </c>
      <c r="O23" s="12">
        <v>100</v>
      </c>
      <c r="P23">
        <v>50</v>
      </c>
      <c r="Q23" t="s">
        <v>8314</v>
      </c>
      <c r="R23" s="16">
        <v>42675.057997685188</v>
      </c>
      <c r="S23" s="17">
        <v>42705.099664351852</v>
      </c>
    </row>
    <row r="24" spans="1:19" ht="160" x14ac:dyDescent="0.2">
      <c r="A24">
        <v>2781</v>
      </c>
      <c r="B24" s="10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 s="12">
        <v>28</v>
      </c>
      <c r="M24" t="b">
        <v>1</v>
      </c>
      <c r="N24" t="s">
        <v>8269</v>
      </c>
      <c r="O24" s="12">
        <v>105</v>
      </c>
      <c r="P24">
        <v>47</v>
      </c>
      <c r="Q24" t="s">
        <v>8314</v>
      </c>
      <c r="R24" s="16">
        <v>42018.94159722222</v>
      </c>
      <c r="S24" s="17">
        <v>42047.291666666672</v>
      </c>
    </row>
    <row r="25" spans="1:19" ht="160" x14ac:dyDescent="0.2">
      <c r="A25">
        <v>2782</v>
      </c>
      <c r="B25" s="10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 s="12">
        <v>18</v>
      </c>
      <c r="M25" t="b">
        <v>1</v>
      </c>
      <c r="N25" t="s">
        <v>8269</v>
      </c>
      <c r="O25" s="12">
        <v>120</v>
      </c>
      <c r="P25">
        <v>66.67</v>
      </c>
      <c r="Q25" t="s">
        <v>8314</v>
      </c>
      <c r="R25" s="16">
        <v>42026.924976851849</v>
      </c>
      <c r="S25" s="17">
        <v>42052.207638888889</v>
      </c>
    </row>
    <row r="26" spans="1:19" ht="176" x14ac:dyDescent="0.2">
      <c r="A26">
        <v>2784</v>
      </c>
      <c r="B26" s="10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 s="12">
        <v>108</v>
      </c>
      <c r="M26" t="b">
        <v>1</v>
      </c>
      <c r="N26" t="s">
        <v>8269</v>
      </c>
      <c r="O26" s="12">
        <v>119</v>
      </c>
      <c r="P26">
        <v>66.11</v>
      </c>
      <c r="Q26" t="s">
        <v>8314</v>
      </c>
      <c r="R26" s="16">
        <v>41920.787534722222</v>
      </c>
      <c r="S26" s="17">
        <v>41941.787534722222</v>
      </c>
    </row>
    <row r="27" spans="1:19" ht="160" x14ac:dyDescent="0.2">
      <c r="A27">
        <v>2785</v>
      </c>
      <c r="B27" s="10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 s="12">
        <v>142</v>
      </c>
      <c r="M27" t="b">
        <v>1</v>
      </c>
      <c r="N27" t="s">
        <v>8269</v>
      </c>
      <c r="O27" s="12">
        <v>105</v>
      </c>
      <c r="P27">
        <v>36.86</v>
      </c>
      <c r="Q27" t="s">
        <v>8314</v>
      </c>
      <c r="R27" s="16">
        <v>42558.189432870371</v>
      </c>
      <c r="S27" s="17">
        <v>42587.875</v>
      </c>
    </row>
    <row r="28" spans="1:19" ht="192" x14ac:dyDescent="0.2">
      <c r="A28">
        <v>2787</v>
      </c>
      <c r="B28" s="10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 s="12">
        <v>38</v>
      </c>
      <c r="M28" t="b">
        <v>1</v>
      </c>
      <c r="N28" t="s">
        <v>8269</v>
      </c>
      <c r="O28" s="12">
        <v>120</v>
      </c>
      <c r="P28">
        <v>31.5</v>
      </c>
      <c r="Q28" t="s">
        <v>8314</v>
      </c>
      <c r="R28" s="16">
        <v>41808.198518518519</v>
      </c>
      <c r="S28" s="17">
        <v>41838.198518518519</v>
      </c>
    </row>
    <row r="29" spans="1:19" ht="160" x14ac:dyDescent="0.2">
      <c r="A29">
        <v>2788</v>
      </c>
      <c r="B29" s="10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 s="12">
        <v>20</v>
      </c>
      <c r="M29" t="b">
        <v>1</v>
      </c>
      <c r="N29" t="s">
        <v>8269</v>
      </c>
      <c r="O29" s="12">
        <v>103</v>
      </c>
      <c r="P29">
        <v>102.5</v>
      </c>
      <c r="Q29" t="s">
        <v>8314</v>
      </c>
      <c r="R29" s="16">
        <v>42550.701886574068</v>
      </c>
      <c r="S29" s="17">
        <v>42580.701886574068</v>
      </c>
    </row>
    <row r="30" spans="1:19" ht="96" x14ac:dyDescent="0.2">
      <c r="A30">
        <v>2789</v>
      </c>
      <c r="B30" s="10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 s="12">
        <v>24</v>
      </c>
      <c r="M30" t="b">
        <v>1</v>
      </c>
      <c r="N30" t="s">
        <v>8269</v>
      </c>
      <c r="O30" s="12">
        <v>101</v>
      </c>
      <c r="P30">
        <v>126.46</v>
      </c>
      <c r="Q30" t="s">
        <v>8314</v>
      </c>
      <c r="R30" s="16">
        <v>42056.013124999998</v>
      </c>
      <c r="S30" s="17">
        <v>42075.166666666672</v>
      </c>
    </row>
    <row r="31" spans="1:19" ht="192" x14ac:dyDescent="0.2">
      <c r="A31">
        <v>2790</v>
      </c>
      <c r="B31" s="10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 s="12">
        <v>66</v>
      </c>
      <c r="M31" t="b">
        <v>1</v>
      </c>
      <c r="N31" t="s">
        <v>8269</v>
      </c>
      <c r="O31" s="12">
        <v>105</v>
      </c>
      <c r="P31">
        <v>47.88</v>
      </c>
      <c r="Q31" t="s">
        <v>8314</v>
      </c>
      <c r="R31" s="16">
        <v>42016.938692129625</v>
      </c>
      <c r="S31" s="17">
        <v>42046.938692129625</v>
      </c>
    </row>
    <row r="32" spans="1:19" ht="208" x14ac:dyDescent="0.2">
      <c r="A32">
        <v>2791</v>
      </c>
      <c r="B32" s="10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 s="12">
        <v>28</v>
      </c>
      <c r="M32" t="b">
        <v>1</v>
      </c>
      <c r="N32" t="s">
        <v>8269</v>
      </c>
      <c r="O32" s="12">
        <v>103</v>
      </c>
      <c r="P32">
        <v>73.209999999999994</v>
      </c>
      <c r="Q32" t="s">
        <v>8314</v>
      </c>
      <c r="R32" s="16">
        <v>42591.899988425925</v>
      </c>
      <c r="S32" s="17">
        <v>42622.166666666672</v>
      </c>
    </row>
    <row r="33" spans="1:19" ht="192" x14ac:dyDescent="0.2">
      <c r="A33">
        <v>2792</v>
      </c>
      <c r="B33" s="10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 s="12">
        <v>24</v>
      </c>
      <c r="M33" t="b">
        <v>1</v>
      </c>
      <c r="N33" t="s">
        <v>8269</v>
      </c>
      <c r="O33" s="12">
        <v>108</v>
      </c>
      <c r="P33">
        <v>89.67</v>
      </c>
      <c r="Q33" t="s">
        <v>8314</v>
      </c>
      <c r="R33" s="16">
        <v>42183.231006944443</v>
      </c>
      <c r="S33" s="17">
        <v>42228.231006944443</v>
      </c>
    </row>
    <row r="34" spans="1:19" ht="176" x14ac:dyDescent="0.2">
      <c r="A34">
        <v>2795</v>
      </c>
      <c r="B34" s="10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 s="12">
        <v>20</v>
      </c>
      <c r="M34" t="b">
        <v>1</v>
      </c>
      <c r="N34" t="s">
        <v>8269</v>
      </c>
      <c r="O34" s="12">
        <v>104</v>
      </c>
      <c r="P34">
        <v>36.5</v>
      </c>
      <c r="Q34" t="s">
        <v>8314</v>
      </c>
      <c r="R34" s="16">
        <v>41780.525937500002</v>
      </c>
      <c r="S34" s="17">
        <v>41796.958333333336</v>
      </c>
    </row>
    <row r="35" spans="1:19" ht="208" x14ac:dyDescent="0.2">
      <c r="A35">
        <v>2803</v>
      </c>
      <c r="B35" s="10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 s="12">
        <v>141</v>
      </c>
      <c r="M35" t="b">
        <v>1</v>
      </c>
      <c r="N35" t="s">
        <v>8269</v>
      </c>
      <c r="O35" s="12">
        <v>128</v>
      </c>
      <c r="P35">
        <v>90.74</v>
      </c>
      <c r="Q35" t="s">
        <v>8314</v>
      </c>
      <c r="R35" s="16">
        <v>42158.065694444449</v>
      </c>
      <c r="S35" s="17">
        <v>42201</v>
      </c>
    </row>
    <row r="36" spans="1:19" ht="64" x14ac:dyDescent="0.2">
      <c r="A36">
        <v>2807</v>
      </c>
      <c r="B36" s="10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 s="12">
        <v>93</v>
      </c>
      <c r="M36" t="b">
        <v>1</v>
      </c>
      <c r="N36" t="s">
        <v>8269</v>
      </c>
      <c r="O36" s="12">
        <v>126</v>
      </c>
      <c r="P36">
        <v>67.739999999999995</v>
      </c>
      <c r="Q36" t="s">
        <v>8314</v>
      </c>
      <c r="R36" s="16">
        <v>42154.873124999998</v>
      </c>
      <c r="S36" s="17">
        <v>42184.873124999998</v>
      </c>
    </row>
    <row r="37" spans="1:19" ht="208" x14ac:dyDescent="0.2">
      <c r="A37">
        <v>2808</v>
      </c>
      <c r="B37" s="10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 s="12">
        <v>69</v>
      </c>
      <c r="M37" t="b">
        <v>1</v>
      </c>
      <c r="N37" t="s">
        <v>8269</v>
      </c>
      <c r="O37" s="12">
        <v>100</v>
      </c>
      <c r="P37">
        <v>65.38</v>
      </c>
      <c r="Q37" t="s">
        <v>8314</v>
      </c>
      <c r="R37" s="16">
        <v>42208.84646990741</v>
      </c>
      <c r="S37" s="17">
        <v>42238.84646990741</v>
      </c>
    </row>
    <row r="38" spans="1:19" ht="224" x14ac:dyDescent="0.2">
      <c r="A38">
        <v>2809</v>
      </c>
      <c r="B38" s="10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 s="12">
        <v>21</v>
      </c>
      <c r="M38" t="b">
        <v>1</v>
      </c>
      <c r="N38" t="s">
        <v>8269</v>
      </c>
      <c r="O38" s="12">
        <v>102</v>
      </c>
      <c r="P38">
        <v>121.9</v>
      </c>
      <c r="Q38" t="s">
        <v>8314</v>
      </c>
      <c r="R38" s="16">
        <v>42451.496817129635</v>
      </c>
      <c r="S38" s="17">
        <v>42459.610416666663</v>
      </c>
    </row>
    <row r="39" spans="1:19" ht="208" x14ac:dyDescent="0.2">
      <c r="A39">
        <v>2810</v>
      </c>
      <c r="B39" s="10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 s="12">
        <v>57</v>
      </c>
      <c r="M39" t="b">
        <v>1</v>
      </c>
      <c r="N39" t="s">
        <v>8269</v>
      </c>
      <c r="O39" s="12">
        <v>108</v>
      </c>
      <c r="P39">
        <v>47.46</v>
      </c>
      <c r="Q39" t="s">
        <v>8314</v>
      </c>
      <c r="R39" s="16">
        <v>41759.13962962963</v>
      </c>
      <c r="S39" s="17">
        <v>41791.165972222225</v>
      </c>
    </row>
    <row r="40" spans="1:19" ht="192" x14ac:dyDescent="0.2">
      <c r="A40">
        <v>2813</v>
      </c>
      <c r="B40" s="10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 s="12">
        <v>96</v>
      </c>
      <c r="M40" t="b">
        <v>1</v>
      </c>
      <c r="N40" t="s">
        <v>8269</v>
      </c>
      <c r="O40" s="12">
        <v>128</v>
      </c>
      <c r="P40">
        <v>37.21</v>
      </c>
      <c r="Q40" t="s">
        <v>8314</v>
      </c>
      <c r="R40" s="16">
        <v>42693.742604166662</v>
      </c>
      <c r="S40" s="17">
        <v>42718.742604166662</v>
      </c>
    </row>
    <row r="41" spans="1:19" ht="192" x14ac:dyDescent="0.2">
      <c r="A41">
        <v>2818</v>
      </c>
      <c r="B41" s="10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 s="12">
        <v>102</v>
      </c>
      <c r="M41" t="b">
        <v>1</v>
      </c>
      <c r="N41" t="s">
        <v>8269</v>
      </c>
      <c r="O41" s="12">
        <v>106</v>
      </c>
      <c r="P41">
        <v>103.95</v>
      </c>
      <c r="Q41" t="s">
        <v>8314</v>
      </c>
      <c r="R41" s="16">
        <v>42250.598217592589</v>
      </c>
      <c r="S41" s="17">
        <v>42270.598217592589</v>
      </c>
    </row>
    <row r="42" spans="1:19" ht="224" x14ac:dyDescent="0.2">
      <c r="A42">
        <v>2822</v>
      </c>
      <c r="B42" s="10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 s="12">
        <v>94</v>
      </c>
      <c r="M42" t="b">
        <v>1</v>
      </c>
      <c r="N42" t="s">
        <v>8269</v>
      </c>
      <c r="O42" s="12">
        <v>100</v>
      </c>
      <c r="P42">
        <v>63.83</v>
      </c>
      <c r="Q42" t="s">
        <v>8314</v>
      </c>
      <c r="R42" s="16">
        <v>42060.683935185181</v>
      </c>
      <c r="S42" s="17">
        <v>42090.642268518524</v>
      </c>
    </row>
    <row r="43" spans="1:19" ht="144" x14ac:dyDescent="0.2">
      <c r="A43">
        <v>2824</v>
      </c>
      <c r="B43" s="10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 s="12">
        <v>15</v>
      </c>
      <c r="M43" t="b">
        <v>1</v>
      </c>
      <c r="N43" t="s">
        <v>8269</v>
      </c>
      <c r="O43" s="12">
        <v>117</v>
      </c>
      <c r="P43">
        <v>50.67</v>
      </c>
      <c r="Q43" t="s">
        <v>8314</v>
      </c>
      <c r="R43" s="16">
        <v>42136.270787037036</v>
      </c>
      <c r="S43" s="17">
        <v>42168.071527777778</v>
      </c>
    </row>
    <row r="44" spans="1:19" ht="224" x14ac:dyDescent="0.2">
      <c r="A44">
        <v>2826</v>
      </c>
      <c r="B44" s="10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 s="12">
        <v>19</v>
      </c>
      <c r="M44" t="b">
        <v>1</v>
      </c>
      <c r="N44" t="s">
        <v>8269</v>
      </c>
      <c r="O44" s="12">
        <v>108</v>
      </c>
      <c r="P44">
        <v>113.42</v>
      </c>
      <c r="Q44" t="s">
        <v>8314</v>
      </c>
      <c r="R44" s="16">
        <v>42171.034861111111</v>
      </c>
      <c r="S44" s="17">
        <v>42195.291666666672</v>
      </c>
    </row>
    <row r="45" spans="1:19" ht="224" x14ac:dyDescent="0.2">
      <c r="A45">
        <v>2827</v>
      </c>
      <c r="B45" s="10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 s="12">
        <v>23</v>
      </c>
      <c r="M45" t="b">
        <v>1</v>
      </c>
      <c r="N45" t="s">
        <v>8269</v>
      </c>
      <c r="O45" s="12">
        <v>120</v>
      </c>
      <c r="P45">
        <v>104.57</v>
      </c>
      <c r="Q45" t="s">
        <v>8314</v>
      </c>
      <c r="R45" s="16">
        <v>42494.683634259258</v>
      </c>
      <c r="S45" s="17">
        <v>42524.6875</v>
      </c>
    </row>
    <row r="46" spans="1:19" ht="144" x14ac:dyDescent="0.2">
      <c r="A46">
        <v>2830</v>
      </c>
      <c r="B46" s="10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 s="12">
        <v>11</v>
      </c>
      <c r="M46" t="b">
        <v>1</v>
      </c>
      <c r="N46" t="s">
        <v>8269</v>
      </c>
      <c r="O46" s="12">
        <v>100</v>
      </c>
      <c r="P46">
        <v>272.73</v>
      </c>
      <c r="Q46" t="s">
        <v>8314</v>
      </c>
      <c r="R46" s="16">
        <v>41758.839675925927</v>
      </c>
      <c r="S46" s="17">
        <v>41771.165972222225</v>
      </c>
    </row>
    <row r="47" spans="1:19" ht="144" x14ac:dyDescent="0.2">
      <c r="A47">
        <v>2831</v>
      </c>
      <c r="B47" s="10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 s="12">
        <v>52</v>
      </c>
      <c r="M47" t="b">
        <v>1</v>
      </c>
      <c r="N47" t="s">
        <v>8269</v>
      </c>
      <c r="O47" s="12">
        <v>111</v>
      </c>
      <c r="P47">
        <v>63.85</v>
      </c>
      <c r="Q47" t="s">
        <v>8314</v>
      </c>
      <c r="R47" s="16">
        <v>42171.824884259258</v>
      </c>
      <c r="S47" s="17">
        <v>42201.824884259258</v>
      </c>
    </row>
    <row r="48" spans="1:19" ht="64" x14ac:dyDescent="0.2">
      <c r="A48">
        <v>2833</v>
      </c>
      <c r="B48" s="10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 s="12">
        <v>35</v>
      </c>
      <c r="M48" t="b">
        <v>1</v>
      </c>
      <c r="N48" t="s">
        <v>8269</v>
      </c>
      <c r="O48" s="12">
        <v>108</v>
      </c>
      <c r="P48">
        <v>83.51</v>
      </c>
      <c r="Q48" t="s">
        <v>8314</v>
      </c>
      <c r="R48" s="16">
        <v>42268.127696759257</v>
      </c>
      <c r="S48" s="17">
        <v>42288.083333333328</v>
      </c>
    </row>
    <row r="49" spans="1:19" ht="224" x14ac:dyDescent="0.2">
      <c r="A49">
        <v>2836</v>
      </c>
      <c r="B49" s="10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 s="12">
        <v>11</v>
      </c>
      <c r="M49" t="b">
        <v>1</v>
      </c>
      <c r="N49" t="s">
        <v>8269</v>
      </c>
      <c r="O49" s="12">
        <v>108</v>
      </c>
      <c r="P49">
        <v>44.09</v>
      </c>
      <c r="Q49" t="s">
        <v>8314</v>
      </c>
      <c r="R49" s="16">
        <v>42746.261782407411</v>
      </c>
      <c r="S49" s="17">
        <v>42784.207638888889</v>
      </c>
    </row>
    <row r="50" spans="1:19" ht="192" x14ac:dyDescent="0.2">
      <c r="A50">
        <v>2838</v>
      </c>
      <c r="B50" s="10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 s="12">
        <v>54</v>
      </c>
      <c r="M50" t="b">
        <v>1</v>
      </c>
      <c r="N50" t="s">
        <v>8269</v>
      </c>
      <c r="O50" s="12">
        <v>120</v>
      </c>
      <c r="P50">
        <v>44.54</v>
      </c>
      <c r="Q50" t="s">
        <v>8314</v>
      </c>
      <c r="R50" s="16">
        <v>41842.607592592591</v>
      </c>
      <c r="S50" s="17">
        <v>41864.916666666664</v>
      </c>
    </row>
    <row r="51" spans="1:19" ht="208" x14ac:dyDescent="0.2">
      <c r="A51">
        <v>2839</v>
      </c>
      <c r="B51" s="10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 s="12">
        <v>31</v>
      </c>
      <c r="M51" t="b">
        <v>1</v>
      </c>
      <c r="N51" t="s">
        <v>8269</v>
      </c>
      <c r="O51" s="12">
        <v>111</v>
      </c>
      <c r="P51">
        <v>125.81</v>
      </c>
      <c r="Q51" t="s">
        <v>8314</v>
      </c>
      <c r="R51" s="16">
        <v>41853.240208333329</v>
      </c>
      <c r="S51" s="17">
        <v>41876.207638888889</v>
      </c>
    </row>
    <row r="52" spans="1:19" ht="208" x14ac:dyDescent="0.2">
      <c r="A52">
        <v>2961</v>
      </c>
      <c r="B52" s="10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 s="12">
        <v>108</v>
      </c>
      <c r="M52" t="b">
        <v>1</v>
      </c>
      <c r="N52" t="s">
        <v>8269</v>
      </c>
      <c r="O52" s="12">
        <v>110</v>
      </c>
      <c r="P52">
        <v>50.75</v>
      </c>
      <c r="Q52" t="s">
        <v>8314</v>
      </c>
      <c r="R52" s="16">
        <v>42061.212488425925</v>
      </c>
      <c r="S52" s="17">
        <v>42089.166666666672</v>
      </c>
    </row>
    <row r="53" spans="1:19" ht="208" x14ac:dyDescent="0.2">
      <c r="A53">
        <v>2962</v>
      </c>
      <c r="B53" s="10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 s="12">
        <v>20</v>
      </c>
      <c r="M53" t="b">
        <v>1</v>
      </c>
      <c r="N53" t="s">
        <v>8269</v>
      </c>
      <c r="O53" s="12">
        <v>122</v>
      </c>
      <c r="P53">
        <v>60.9</v>
      </c>
      <c r="Q53" t="s">
        <v>8314</v>
      </c>
      <c r="R53" s="16">
        <v>42036.24428240741</v>
      </c>
      <c r="S53" s="17">
        <v>42064.290972222225</v>
      </c>
    </row>
    <row r="54" spans="1:19" ht="208" x14ac:dyDescent="0.2">
      <c r="A54">
        <v>2963</v>
      </c>
      <c r="B54" s="10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 s="12">
        <v>98</v>
      </c>
      <c r="M54" t="b">
        <v>1</v>
      </c>
      <c r="N54" t="s">
        <v>8269</v>
      </c>
      <c r="O54" s="12">
        <v>107</v>
      </c>
      <c r="P54">
        <v>109.03</v>
      </c>
      <c r="Q54" t="s">
        <v>8314</v>
      </c>
      <c r="R54" s="16">
        <v>42157.470185185186</v>
      </c>
      <c r="S54" s="17">
        <v>42187.470185185186</v>
      </c>
    </row>
    <row r="55" spans="1:19" ht="192" x14ac:dyDescent="0.2">
      <c r="A55">
        <v>2964</v>
      </c>
      <c r="B55" s="10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 s="12">
        <v>196</v>
      </c>
      <c r="M55" t="b">
        <v>1</v>
      </c>
      <c r="N55" t="s">
        <v>8269</v>
      </c>
      <c r="O55" s="12">
        <v>101</v>
      </c>
      <c r="P55">
        <v>25.69</v>
      </c>
      <c r="Q55" t="s">
        <v>8314</v>
      </c>
      <c r="R55" s="16">
        <v>41827.909942129627</v>
      </c>
      <c r="S55" s="17">
        <v>41857.897222222222</v>
      </c>
    </row>
    <row r="56" spans="1:19" ht="208" x14ac:dyDescent="0.2">
      <c r="A56">
        <v>2965</v>
      </c>
      <c r="B56" s="10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 s="12">
        <v>39</v>
      </c>
      <c r="M56" t="b">
        <v>1</v>
      </c>
      <c r="N56" t="s">
        <v>8269</v>
      </c>
      <c r="O56" s="12">
        <v>109</v>
      </c>
      <c r="P56">
        <v>41.92</v>
      </c>
      <c r="Q56" t="s">
        <v>8314</v>
      </c>
      <c r="R56" s="16">
        <v>42162.729548611111</v>
      </c>
      <c r="S56" s="17">
        <v>42192.729548611111</v>
      </c>
    </row>
    <row r="57" spans="1:19" ht="208" x14ac:dyDescent="0.2">
      <c r="A57">
        <v>2966</v>
      </c>
      <c r="B57" s="10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 s="12">
        <v>128</v>
      </c>
      <c r="M57" t="b">
        <v>1</v>
      </c>
      <c r="N57" t="s">
        <v>8269</v>
      </c>
      <c r="O57" s="12">
        <v>114</v>
      </c>
      <c r="P57">
        <v>88.77</v>
      </c>
      <c r="Q57" t="s">
        <v>8314</v>
      </c>
      <c r="R57" s="16">
        <v>42233.738564814819</v>
      </c>
      <c r="S57" s="17">
        <v>42263.738564814819</v>
      </c>
    </row>
    <row r="58" spans="1:19" ht="160" x14ac:dyDescent="0.2">
      <c r="A58">
        <v>2967</v>
      </c>
      <c r="B58" s="10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 s="12">
        <v>71</v>
      </c>
      <c r="M58" t="b">
        <v>1</v>
      </c>
      <c r="N58" t="s">
        <v>8269</v>
      </c>
      <c r="O58" s="12">
        <v>114</v>
      </c>
      <c r="P58">
        <v>80.23</v>
      </c>
      <c r="Q58" t="s">
        <v>8314</v>
      </c>
      <c r="R58" s="16">
        <v>42042.197824074072</v>
      </c>
      <c r="S58" s="17">
        <v>42072.156157407408</v>
      </c>
    </row>
    <row r="59" spans="1:19" ht="128" x14ac:dyDescent="0.2">
      <c r="A59">
        <v>2968</v>
      </c>
      <c r="B59" s="10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 s="12">
        <v>47</v>
      </c>
      <c r="M59" t="b">
        <v>1</v>
      </c>
      <c r="N59" t="s">
        <v>8269</v>
      </c>
      <c r="O59" s="12">
        <v>106</v>
      </c>
      <c r="P59">
        <v>78.94</v>
      </c>
      <c r="Q59" t="s">
        <v>8314</v>
      </c>
      <c r="R59" s="16">
        <v>42585.523842592593</v>
      </c>
      <c r="S59" s="17">
        <v>42599.165972222225</v>
      </c>
    </row>
    <row r="60" spans="1:19" ht="192" x14ac:dyDescent="0.2">
      <c r="A60">
        <v>2970</v>
      </c>
      <c r="B60" s="10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 s="12">
        <v>91</v>
      </c>
      <c r="M60" t="b">
        <v>1</v>
      </c>
      <c r="N60" t="s">
        <v>8269</v>
      </c>
      <c r="O60" s="12">
        <v>106</v>
      </c>
      <c r="P60">
        <v>69.89</v>
      </c>
      <c r="Q60" t="s">
        <v>8314</v>
      </c>
      <c r="R60" s="16">
        <v>41808.669571759259</v>
      </c>
      <c r="S60" s="17">
        <v>41838.669571759259</v>
      </c>
    </row>
    <row r="61" spans="1:19" ht="208" x14ac:dyDescent="0.2">
      <c r="A61">
        <v>2971</v>
      </c>
      <c r="B61" s="10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 s="12">
        <v>43</v>
      </c>
      <c r="M61" t="b">
        <v>1</v>
      </c>
      <c r="N61" t="s">
        <v>8269</v>
      </c>
      <c r="O61" s="12">
        <v>100</v>
      </c>
      <c r="P61">
        <v>74.53</v>
      </c>
      <c r="Q61" t="s">
        <v>8314</v>
      </c>
      <c r="R61" s="16">
        <v>41852.658310185187</v>
      </c>
      <c r="S61" s="17">
        <v>41882.658310185187</v>
      </c>
    </row>
    <row r="62" spans="1:19" ht="128" x14ac:dyDescent="0.2">
      <c r="A62">
        <v>2972</v>
      </c>
      <c r="B62" s="10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 s="12">
        <v>17</v>
      </c>
      <c r="M62" t="b">
        <v>1</v>
      </c>
      <c r="N62" t="s">
        <v>8269</v>
      </c>
      <c r="O62" s="12">
        <v>105</v>
      </c>
      <c r="P62">
        <v>123.94</v>
      </c>
      <c r="Q62" t="s">
        <v>8314</v>
      </c>
      <c r="R62" s="16">
        <v>42694.110185185185</v>
      </c>
      <c r="S62" s="17">
        <v>42709.041666666672</v>
      </c>
    </row>
    <row r="63" spans="1:19" ht="192" x14ac:dyDescent="0.2">
      <c r="A63">
        <v>2973</v>
      </c>
      <c r="B63" s="10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 s="12">
        <v>33</v>
      </c>
      <c r="M63" t="b">
        <v>1</v>
      </c>
      <c r="N63" t="s">
        <v>8269</v>
      </c>
      <c r="O63" s="12">
        <v>175</v>
      </c>
      <c r="P63">
        <v>264.85000000000002</v>
      </c>
      <c r="Q63" t="s">
        <v>8314</v>
      </c>
      <c r="R63" s="16">
        <v>42341.818379629629</v>
      </c>
      <c r="S63" s="17">
        <v>42370.166666666672</v>
      </c>
    </row>
    <row r="64" spans="1:19" ht="208" x14ac:dyDescent="0.2">
      <c r="A64">
        <v>2974</v>
      </c>
      <c r="B64" s="10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 s="12">
        <v>87</v>
      </c>
      <c r="M64" t="b">
        <v>1</v>
      </c>
      <c r="N64" t="s">
        <v>8269</v>
      </c>
      <c r="O64" s="12">
        <v>102</v>
      </c>
      <c r="P64">
        <v>58.62</v>
      </c>
      <c r="Q64" t="s">
        <v>8314</v>
      </c>
      <c r="R64" s="16">
        <v>41880.061006944445</v>
      </c>
      <c r="S64" s="17">
        <v>41908.065972222219</v>
      </c>
    </row>
    <row r="65" spans="1:19" ht="224" x14ac:dyDescent="0.2">
      <c r="A65">
        <v>2975</v>
      </c>
      <c r="B65" s="10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 s="12">
        <v>113</v>
      </c>
      <c r="M65" t="b">
        <v>1</v>
      </c>
      <c r="N65" t="s">
        <v>8269</v>
      </c>
      <c r="O65" s="12">
        <v>100</v>
      </c>
      <c r="P65">
        <v>70.88</v>
      </c>
      <c r="Q65" t="s">
        <v>8314</v>
      </c>
      <c r="R65" s="16">
        <v>41941.683865740742</v>
      </c>
      <c r="S65" s="17">
        <v>41970.125</v>
      </c>
    </row>
    <row r="66" spans="1:19" ht="272" x14ac:dyDescent="0.2">
      <c r="A66">
        <v>2977</v>
      </c>
      <c r="B66" s="10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 s="12">
        <v>30</v>
      </c>
      <c r="M66" t="b">
        <v>1</v>
      </c>
      <c r="N66" t="s">
        <v>8269</v>
      </c>
      <c r="O66" s="12">
        <v>114</v>
      </c>
      <c r="P66">
        <v>113.57</v>
      </c>
      <c r="Q66" t="s">
        <v>8314</v>
      </c>
      <c r="R66" s="16">
        <v>42026.88118055556</v>
      </c>
      <c r="S66" s="17">
        <v>42086.093055555553</v>
      </c>
    </row>
    <row r="67" spans="1:19" ht="208" x14ac:dyDescent="0.2">
      <c r="A67">
        <v>2978</v>
      </c>
      <c r="B67" s="10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 s="12">
        <v>16</v>
      </c>
      <c r="M67" t="b">
        <v>1</v>
      </c>
      <c r="N67" t="s">
        <v>8269</v>
      </c>
      <c r="O67" s="12">
        <v>129</v>
      </c>
      <c r="P67">
        <v>60.69</v>
      </c>
      <c r="Q67" t="s">
        <v>8314</v>
      </c>
      <c r="R67" s="16">
        <v>41922.640590277777</v>
      </c>
      <c r="S67" s="17">
        <v>41932.249305555553</v>
      </c>
    </row>
    <row r="68" spans="1:19" ht="208" x14ac:dyDescent="0.2">
      <c r="A68">
        <v>2979</v>
      </c>
      <c r="B68" s="10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 s="12">
        <v>46</v>
      </c>
      <c r="M68" t="b">
        <v>1</v>
      </c>
      <c r="N68" t="s">
        <v>8269</v>
      </c>
      <c r="O68" s="12">
        <v>101</v>
      </c>
      <c r="P68">
        <v>110.22</v>
      </c>
      <c r="Q68" t="s">
        <v>8314</v>
      </c>
      <c r="R68" s="16">
        <v>41993.824340277773</v>
      </c>
      <c r="S68" s="17">
        <v>42010.25</v>
      </c>
    </row>
    <row r="69" spans="1:19" ht="160" x14ac:dyDescent="0.2">
      <c r="A69">
        <v>2980</v>
      </c>
      <c r="B69" s="10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 s="12">
        <v>24</v>
      </c>
      <c r="M69" t="b">
        <v>1</v>
      </c>
      <c r="N69" t="s">
        <v>8269</v>
      </c>
      <c r="O69" s="12">
        <v>109</v>
      </c>
      <c r="P69">
        <v>136.46</v>
      </c>
      <c r="Q69" t="s">
        <v>8314</v>
      </c>
      <c r="R69" s="16">
        <v>42219.915856481486</v>
      </c>
      <c r="S69" s="17">
        <v>42240.083333333328</v>
      </c>
    </row>
    <row r="70" spans="1:19" ht="208" x14ac:dyDescent="0.2">
      <c r="A70">
        <v>3147</v>
      </c>
      <c r="B70" s="10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 s="12">
        <v>213</v>
      </c>
      <c r="M70" t="b">
        <v>1</v>
      </c>
      <c r="N70" t="s">
        <v>8269</v>
      </c>
      <c r="O70" s="12">
        <v>118</v>
      </c>
      <c r="P70">
        <v>110.35</v>
      </c>
      <c r="Q70" t="s">
        <v>8314</v>
      </c>
      <c r="R70" s="16">
        <v>41909.969386574077</v>
      </c>
      <c r="S70" s="17">
        <v>41950.011053240742</v>
      </c>
    </row>
    <row r="71" spans="1:19" ht="96" x14ac:dyDescent="0.2">
      <c r="A71">
        <v>3148</v>
      </c>
      <c r="B71" s="10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 s="12">
        <v>57</v>
      </c>
      <c r="M71" t="b">
        <v>1</v>
      </c>
      <c r="N71" t="s">
        <v>8269</v>
      </c>
      <c r="O71" s="12">
        <v>131</v>
      </c>
      <c r="P71">
        <v>41.42</v>
      </c>
      <c r="Q71" t="s">
        <v>8314</v>
      </c>
      <c r="R71" s="16">
        <v>41891.665324074071</v>
      </c>
      <c r="S71" s="17">
        <v>41913.166666666664</v>
      </c>
    </row>
    <row r="72" spans="1:19" ht="224" x14ac:dyDescent="0.2">
      <c r="A72">
        <v>3149</v>
      </c>
      <c r="B72" s="10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 s="12">
        <v>25</v>
      </c>
      <c r="M72" t="b">
        <v>1</v>
      </c>
      <c r="N72" t="s">
        <v>8269</v>
      </c>
      <c r="O72" s="12">
        <v>104</v>
      </c>
      <c r="P72">
        <v>52</v>
      </c>
      <c r="Q72" t="s">
        <v>8314</v>
      </c>
      <c r="R72" s="16">
        <v>41226.017361111109</v>
      </c>
      <c r="S72" s="17">
        <v>41250.083333333336</v>
      </c>
    </row>
    <row r="73" spans="1:19" ht="240" x14ac:dyDescent="0.2">
      <c r="A73">
        <v>3150</v>
      </c>
      <c r="B73" s="10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 s="12">
        <v>104</v>
      </c>
      <c r="M73" t="b">
        <v>1</v>
      </c>
      <c r="N73" t="s">
        <v>8269</v>
      </c>
      <c r="O73" s="12">
        <v>101</v>
      </c>
      <c r="P73">
        <v>33.99</v>
      </c>
      <c r="Q73" t="s">
        <v>8314</v>
      </c>
      <c r="R73" s="16">
        <v>40478.263923611114</v>
      </c>
      <c r="S73" s="17">
        <v>40568.166666666664</v>
      </c>
    </row>
    <row r="74" spans="1:19" ht="176" x14ac:dyDescent="0.2">
      <c r="A74">
        <v>3151</v>
      </c>
      <c r="B74" s="10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 s="12">
        <v>34</v>
      </c>
      <c r="M74" t="b">
        <v>1</v>
      </c>
      <c r="N74" t="s">
        <v>8269</v>
      </c>
      <c r="O74" s="12">
        <v>100</v>
      </c>
      <c r="P74">
        <v>103.35</v>
      </c>
      <c r="Q74" t="s">
        <v>8314</v>
      </c>
      <c r="R74" s="16">
        <v>41862.83997685185</v>
      </c>
      <c r="S74" s="17">
        <v>41892.83997685185</v>
      </c>
    </row>
    <row r="75" spans="1:19" ht="176" x14ac:dyDescent="0.2">
      <c r="A75">
        <v>3153</v>
      </c>
      <c r="B75" s="10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 s="12">
        <v>241</v>
      </c>
      <c r="M75" t="b">
        <v>1</v>
      </c>
      <c r="N75" t="s">
        <v>8269</v>
      </c>
      <c r="O75" s="12">
        <v>336</v>
      </c>
      <c r="P75">
        <v>41.77</v>
      </c>
      <c r="Q75" t="s">
        <v>8314</v>
      </c>
      <c r="R75" s="16">
        <v>40633.154363425929</v>
      </c>
      <c r="S75" s="17">
        <v>40664.207638888889</v>
      </c>
    </row>
    <row r="76" spans="1:19" ht="208" x14ac:dyDescent="0.2">
      <c r="A76">
        <v>3154</v>
      </c>
      <c r="B76" s="10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 s="12">
        <v>123</v>
      </c>
      <c r="M76" t="b">
        <v>1</v>
      </c>
      <c r="N76" t="s">
        <v>8269</v>
      </c>
      <c r="O76" s="12">
        <v>113</v>
      </c>
      <c r="P76">
        <v>64.27</v>
      </c>
      <c r="Q76" t="s">
        <v>8314</v>
      </c>
      <c r="R76" s="16">
        <v>40970.875671296293</v>
      </c>
      <c r="S76" s="17">
        <v>41000.834004629629</v>
      </c>
    </row>
    <row r="77" spans="1:19" ht="224" x14ac:dyDescent="0.2">
      <c r="A77">
        <v>3156</v>
      </c>
      <c r="B77" s="10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 s="12">
        <v>89</v>
      </c>
      <c r="M77" t="b">
        <v>1</v>
      </c>
      <c r="N77" t="s">
        <v>8269</v>
      </c>
      <c r="O77" s="12">
        <v>102</v>
      </c>
      <c r="P77">
        <v>62.92</v>
      </c>
      <c r="Q77" t="s">
        <v>8314</v>
      </c>
      <c r="R77" s="16">
        <v>41026.953055555554</v>
      </c>
      <c r="S77" s="17">
        <v>41061.953055555554</v>
      </c>
    </row>
    <row r="78" spans="1:19" ht="96" x14ac:dyDescent="0.2">
      <c r="A78">
        <v>3157</v>
      </c>
      <c r="B78" s="10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 s="12">
        <v>41</v>
      </c>
      <c r="M78" t="b">
        <v>1</v>
      </c>
      <c r="N78" t="s">
        <v>8269</v>
      </c>
      <c r="O78" s="12">
        <v>101</v>
      </c>
      <c r="P78">
        <v>98.54</v>
      </c>
      <c r="Q78" t="s">
        <v>8314</v>
      </c>
      <c r="R78" s="16">
        <v>41829.788252314815</v>
      </c>
      <c r="S78" s="17">
        <v>41839.208333333336</v>
      </c>
    </row>
    <row r="79" spans="1:19" ht="96" x14ac:dyDescent="0.2">
      <c r="A79">
        <v>3158</v>
      </c>
      <c r="B79" s="10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 s="12">
        <v>69</v>
      </c>
      <c r="M79" t="b">
        <v>1</v>
      </c>
      <c r="N79" t="s">
        <v>8269</v>
      </c>
      <c r="O79" s="12">
        <v>114</v>
      </c>
      <c r="P79">
        <v>82.61</v>
      </c>
      <c r="Q79" t="s">
        <v>8314</v>
      </c>
      <c r="R79" s="16">
        <v>41447.839722222219</v>
      </c>
      <c r="S79" s="17">
        <v>41477.839722222219</v>
      </c>
    </row>
    <row r="80" spans="1:19" ht="160" x14ac:dyDescent="0.2">
      <c r="A80">
        <v>3159</v>
      </c>
      <c r="B80" s="10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 s="12">
        <v>52</v>
      </c>
      <c r="M80" t="b">
        <v>1</v>
      </c>
      <c r="N80" t="s">
        <v>8269</v>
      </c>
      <c r="O80" s="12">
        <v>133</v>
      </c>
      <c r="P80">
        <v>38.5</v>
      </c>
      <c r="Q80" t="s">
        <v>8314</v>
      </c>
      <c r="R80" s="16">
        <v>40884.066678240742</v>
      </c>
      <c r="S80" s="17">
        <v>40926.958333333336</v>
      </c>
    </row>
    <row r="81" spans="1:19" ht="208" x14ac:dyDescent="0.2">
      <c r="A81">
        <v>3160</v>
      </c>
      <c r="B81" s="10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 s="12">
        <v>57</v>
      </c>
      <c r="M81" t="b">
        <v>1</v>
      </c>
      <c r="N81" t="s">
        <v>8269</v>
      </c>
      <c r="O81" s="12">
        <v>102</v>
      </c>
      <c r="P81">
        <v>80.16</v>
      </c>
      <c r="Q81" t="s">
        <v>8314</v>
      </c>
      <c r="R81" s="16">
        <v>41841.26489583333</v>
      </c>
      <c r="S81" s="17">
        <v>41864.207638888889</v>
      </c>
    </row>
    <row r="82" spans="1:19" ht="224" x14ac:dyDescent="0.2">
      <c r="A82">
        <v>3162</v>
      </c>
      <c r="B82" s="10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 s="12">
        <v>63</v>
      </c>
      <c r="M82" t="b">
        <v>1</v>
      </c>
      <c r="N82" t="s">
        <v>8269</v>
      </c>
      <c r="O82" s="12">
        <v>127</v>
      </c>
      <c r="P82">
        <v>80.73</v>
      </c>
      <c r="Q82" t="s">
        <v>8314</v>
      </c>
      <c r="R82" s="16">
        <v>41799.685902777775</v>
      </c>
      <c r="S82" s="17">
        <v>41827.083333333336</v>
      </c>
    </row>
    <row r="83" spans="1:19" ht="192" x14ac:dyDescent="0.2">
      <c r="A83">
        <v>3163</v>
      </c>
      <c r="B83" s="10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 s="12">
        <v>72</v>
      </c>
      <c r="M83" t="b">
        <v>1</v>
      </c>
      <c r="N83" t="s">
        <v>8269</v>
      </c>
      <c r="O83" s="12">
        <v>111</v>
      </c>
      <c r="P83">
        <v>200.69</v>
      </c>
      <c r="Q83" t="s">
        <v>8314</v>
      </c>
      <c r="R83" s="16">
        <v>41775.753761574073</v>
      </c>
      <c r="S83" s="17">
        <v>41805.753761574073</v>
      </c>
    </row>
    <row r="84" spans="1:19" ht="192" x14ac:dyDescent="0.2">
      <c r="A84">
        <v>3164</v>
      </c>
      <c r="B84" s="10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 s="12">
        <v>71</v>
      </c>
      <c r="M84" t="b">
        <v>1</v>
      </c>
      <c r="N84" t="s">
        <v>8269</v>
      </c>
      <c r="O84" s="12">
        <v>107</v>
      </c>
      <c r="P84">
        <v>37.590000000000003</v>
      </c>
      <c r="Q84" t="s">
        <v>8314</v>
      </c>
      <c r="R84" s="16">
        <v>41766.80572916667</v>
      </c>
      <c r="S84" s="17">
        <v>41799.80572916667</v>
      </c>
    </row>
    <row r="85" spans="1:19" ht="192" x14ac:dyDescent="0.2">
      <c r="A85">
        <v>3165</v>
      </c>
      <c r="B85" s="10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 s="12">
        <v>21</v>
      </c>
      <c r="M85" t="b">
        <v>1</v>
      </c>
      <c r="N85" t="s">
        <v>8269</v>
      </c>
      <c r="O85" s="12">
        <v>163</v>
      </c>
      <c r="P85">
        <v>58.1</v>
      </c>
      <c r="Q85" t="s">
        <v>8314</v>
      </c>
      <c r="R85" s="16">
        <v>40644.159259259257</v>
      </c>
      <c r="S85" s="17">
        <v>40666.165972222225</v>
      </c>
    </row>
    <row r="86" spans="1:19" ht="208" x14ac:dyDescent="0.2">
      <c r="A86">
        <v>3166</v>
      </c>
      <c r="B86" s="10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 s="12">
        <v>930</v>
      </c>
      <c r="M86" t="b">
        <v>1</v>
      </c>
      <c r="N86" t="s">
        <v>8269</v>
      </c>
      <c r="O86" s="12">
        <v>160</v>
      </c>
      <c r="P86">
        <v>60.3</v>
      </c>
      <c r="Q86" t="s">
        <v>8314</v>
      </c>
      <c r="R86" s="16">
        <v>41940.69158564815</v>
      </c>
      <c r="S86" s="17">
        <v>41969.332638888889</v>
      </c>
    </row>
    <row r="87" spans="1:19" ht="96" x14ac:dyDescent="0.2">
      <c r="A87">
        <v>3167</v>
      </c>
      <c r="B87" s="10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 s="12">
        <v>55</v>
      </c>
      <c r="M87" t="b">
        <v>1</v>
      </c>
      <c r="N87" t="s">
        <v>8269</v>
      </c>
      <c r="O87" s="12">
        <v>116</v>
      </c>
      <c r="P87">
        <v>63.36</v>
      </c>
      <c r="Q87" t="s">
        <v>8314</v>
      </c>
      <c r="R87" s="16">
        <v>41839.175706018519</v>
      </c>
      <c r="S87" s="17">
        <v>41853.175706018519</v>
      </c>
    </row>
    <row r="88" spans="1:19" ht="192" x14ac:dyDescent="0.2">
      <c r="A88">
        <v>3168</v>
      </c>
      <c r="B88" s="10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 s="12">
        <v>61</v>
      </c>
      <c r="M88" t="b">
        <v>1</v>
      </c>
      <c r="N88" t="s">
        <v>8269</v>
      </c>
      <c r="O88" s="12">
        <v>124</v>
      </c>
      <c r="P88">
        <v>50.9</v>
      </c>
      <c r="Q88" t="s">
        <v>8314</v>
      </c>
      <c r="R88" s="16">
        <v>41772.105937500004</v>
      </c>
      <c r="S88" s="17">
        <v>41803.916666666664</v>
      </c>
    </row>
    <row r="89" spans="1:19" ht="112" x14ac:dyDescent="0.2">
      <c r="A89">
        <v>3169</v>
      </c>
      <c r="B89" s="10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 s="12">
        <v>82</v>
      </c>
      <c r="M89" t="b">
        <v>1</v>
      </c>
      <c r="N89" t="s">
        <v>8269</v>
      </c>
      <c r="O89" s="12">
        <v>103</v>
      </c>
      <c r="P89">
        <v>100.5</v>
      </c>
      <c r="Q89" t="s">
        <v>8314</v>
      </c>
      <c r="R89" s="16">
        <v>41591.737974537034</v>
      </c>
      <c r="S89" s="17">
        <v>41621.207638888889</v>
      </c>
    </row>
    <row r="90" spans="1:19" ht="160" x14ac:dyDescent="0.2">
      <c r="A90">
        <v>3170</v>
      </c>
      <c r="B90" s="10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 s="12">
        <v>71</v>
      </c>
      <c r="M90" t="b">
        <v>1</v>
      </c>
      <c r="N90" t="s">
        <v>8269</v>
      </c>
      <c r="O90" s="12">
        <v>112</v>
      </c>
      <c r="P90">
        <v>31.62</v>
      </c>
      <c r="Q90" t="s">
        <v>8314</v>
      </c>
      <c r="R90" s="16">
        <v>41789.080370370371</v>
      </c>
      <c r="S90" s="17">
        <v>41822.166666666664</v>
      </c>
    </row>
    <row r="91" spans="1:19" ht="208" x14ac:dyDescent="0.2">
      <c r="A91">
        <v>3172</v>
      </c>
      <c r="B91" s="10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 s="12">
        <v>29</v>
      </c>
      <c r="M91" t="b">
        <v>1</v>
      </c>
      <c r="N91" t="s">
        <v>8269</v>
      </c>
      <c r="O91" s="12">
        <v>115</v>
      </c>
      <c r="P91">
        <v>79.31</v>
      </c>
      <c r="Q91" t="s">
        <v>8314</v>
      </c>
      <c r="R91" s="16">
        <v>40923.729953703703</v>
      </c>
      <c r="S91" s="17">
        <v>40953.729953703703</v>
      </c>
    </row>
    <row r="92" spans="1:19" ht="224" x14ac:dyDescent="0.2">
      <c r="A92">
        <v>3173</v>
      </c>
      <c r="B92" s="10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 s="12">
        <v>74</v>
      </c>
      <c r="M92" t="b">
        <v>1</v>
      </c>
      <c r="N92" t="s">
        <v>8269</v>
      </c>
      <c r="O92" s="12">
        <v>103</v>
      </c>
      <c r="P92">
        <v>139.19</v>
      </c>
      <c r="Q92" t="s">
        <v>8314</v>
      </c>
      <c r="R92" s="16">
        <v>41878.878379629627</v>
      </c>
      <c r="S92" s="17">
        <v>41908.878379629627</v>
      </c>
    </row>
    <row r="93" spans="1:19" ht="208" x14ac:dyDescent="0.2">
      <c r="A93">
        <v>3174</v>
      </c>
      <c r="B93" s="10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 s="12">
        <v>23</v>
      </c>
      <c r="M93" t="b">
        <v>1</v>
      </c>
      <c r="N93" t="s">
        <v>8269</v>
      </c>
      <c r="O93" s="12">
        <v>101</v>
      </c>
      <c r="P93">
        <v>131.91</v>
      </c>
      <c r="Q93" t="s">
        <v>8314</v>
      </c>
      <c r="R93" s="16">
        <v>41862.864675925928</v>
      </c>
      <c r="S93" s="17">
        <v>41876.864675925928</v>
      </c>
    </row>
    <row r="94" spans="1:19" ht="256" x14ac:dyDescent="0.2">
      <c r="A94">
        <v>3175</v>
      </c>
      <c r="B94" s="10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 s="12">
        <v>60</v>
      </c>
      <c r="M94" t="b">
        <v>1</v>
      </c>
      <c r="N94" t="s">
        <v>8269</v>
      </c>
      <c r="O94" s="12">
        <v>110</v>
      </c>
      <c r="P94">
        <v>91.3</v>
      </c>
      <c r="Q94" t="s">
        <v>8314</v>
      </c>
      <c r="R94" s="16">
        <v>40531.886886574073</v>
      </c>
      <c r="S94" s="17">
        <v>40591.886886574073</v>
      </c>
    </row>
    <row r="95" spans="1:19" ht="208" x14ac:dyDescent="0.2">
      <c r="A95">
        <v>3176</v>
      </c>
      <c r="B95" s="10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 s="12">
        <v>55</v>
      </c>
      <c r="M95" t="b">
        <v>1</v>
      </c>
      <c r="N95" t="s">
        <v>8269</v>
      </c>
      <c r="O95" s="12">
        <v>115</v>
      </c>
      <c r="P95">
        <v>39.67</v>
      </c>
      <c r="Q95" t="s">
        <v>8314</v>
      </c>
      <c r="R95" s="16">
        <v>41477.930914351848</v>
      </c>
      <c r="S95" s="17">
        <v>41504.625</v>
      </c>
    </row>
    <row r="96" spans="1:19" ht="208" x14ac:dyDescent="0.2">
      <c r="A96">
        <v>3177</v>
      </c>
      <c r="B96" s="10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 s="12">
        <v>51</v>
      </c>
      <c r="M96" t="b">
        <v>1</v>
      </c>
      <c r="N96" t="s">
        <v>8269</v>
      </c>
      <c r="O96" s="12">
        <v>117</v>
      </c>
      <c r="P96">
        <v>57.55</v>
      </c>
      <c r="Q96" t="s">
        <v>8314</v>
      </c>
      <c r="R96" s="16">
        <v>41781.666770833333</v>
      </c>
      <c r="S96" s="17">
        <v>41811.666770833333</v>
      </c>
    </row>
    <row r="97" spans="1:19" ht="160" x14ac:dyDescent="0.2">
      <c r="A97">
        <v>3179</v>
      </c>
      <c r="B97" s="10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 s="12">
        <v>62</v>
      </c>
      <c r="M97" t="b">
        <v>1</v>
      </c>
      <c r="N97" t="s">
        <v>8269</v>
      </c>
      <c r="O97" s="12">
        <v>114</v>
      </c>
      <c r="P97">
        <v>77.34</v>
      </c>
      <c r="Q97" t="s">
        <v>8314</v>
      </c>
      <c r="R97" s="16">
        <v>41375.702210648145</v>
      </c>
      <c r="S97" s="17">
        <v>41400.702210648145</v>
      </c>
    </row>
    <row r="98" spans="1:19" ht="208" x14ac:dyDescent="0.2">
      <c r="A98">
        <v>3182</v>
      </c>
      <c r="B98" s="10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 s="12">
        <v>151</v>
      </c>
      <c r="M98" t="b">
        <v>1</v>
      </c>
      <c r="N98" t="s">
        <v>8269</v>
      </c>
      <c r="O98" s="12">
        <v>101</v>
      </c>
      <c r="P98">
        <v>46.77</v>
      </c>
      <c r="Q98" t="s">
        <v>8314</v>
      </c>
      <c r="R98" s="16">
        <v>40883.949317129627</v>
      </c>
      <c r="S98" s="17">
        <v>40939.708333333336</v>
      </c>
    </row>
    <row r="99" spans="1:19" ht="160" x14ac:dyDescent="0.2">
      <c r="A99">
        <v>3183</v>
      </c>
      <c r="B99" s="10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 s="12">
        <v>68</v>
      </c>
      <c r="M99" t="b">
        <v>1</v>
      </c>
      <c r="N99" t="s">
        <v>8269</v>
      </c>
      <c r="O99" s="12">
        <v>109</v>
      </c>
      <c r="P99">
        <v>40.07</v>
      </c>
      <c r="Q99" t="s">
        <v>8314</v>
      </c>
      <c r="R99" s="16">
        <v>41491.79478009259</v>
      </c>
      <c r="S99" s="17">
        <v>41509.79478009259</v>
      </c>
    </row>
    <row r="100" spans="1:19" ht="160" x14ac:dyDescent="0.2">
      <c r="A100">
        <v>3184</v>
      </c>
      <c r="B100" s="10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 s="12">
        <v>46</v>
      </c>
      <c r="M100" t="b">
        <v>1</v>
      </c>
      <c r="N100" t="s">
        <v>8269</v>
      </c>
      <c r="O100" s="12">
        <v>107</v>
      </c>
      <c r="P100">
        <v>100.22</v>
      </c>
      <c r="Q100" t="s">
        <v>8314</v>
      </c>
      <c r="R100" s="16">
        <v>41791.993414351848</v>
      </c>
      <c r="S100" s="17">
        <v>41821.993414351848</v>
      </c>
    </row>
    <row r="101" spans="1:19" ht="208" x14ac:dyDescent="0.2">
      <c r="A101">
        <v>3187</v>
      </c>
      <c r="B101" s="10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 s="12">
        <v>244</v>
      </c>
      <c r="M101" t="b">
        <v>1</v>
      </c>
      <c r="N101" t="s">
        <v>8269</v>
      </c>
      <c r="O101" s="12">
        <v>116</v>
      </c>
      <c r="P101">
        <v>71.489999999999995</v>
      </c>
      <c r="Q101" t="s">
        <v>8314</v>
      </c>
      <c r="R101" s="16">
        <v>41835.666354166664</v>
      </c>
      <c r="S101" s="17">
        <v>41855.666354166664</v>
      </c>
    </row>
    <row r="102" spans="1:19" ht="192" x14ac:dyDescent="0.2">
      <c r="A102">
        <v>3208</v>
      </c>
      <c r="B102" s="10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 s="12">
        <v>82</v>
      </c>
      <c r="M102" t="b">
        <v>1</v>
      </c>
      <c r="N102" t="s">
        <v>8269</v>
      </c>
      <c r="O102" s="12">
        <v>104</v>
      </c>
      <c r="P102">
        <v>63.11</v>
      </c>
      <c r="Q102" t="s">
        <v>8314</v>
      </c>
      <c r="R102" s="16">
        <v>41827.605057870373</v>
      </c>
      <c r="S102" s="17">
        <v>41848.605057870373</v>
      </c>
    </row>
    <row r="103" spans="1:19" ht="208" x14ac:dyDescent="0.2">
      <c r="A103">
        <v>3209</v>
      </c>
      <c r="B103" s="10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 s="12">
        <v>226</v>
      </c>
      <c r="M103" t="b">
        <v>1</v>
      </c>
      <c r="N103" t="s">
        <v>8269</v>
      </c>
      <c r="O103" s="12">
        <v>119</v>
      </c>
      <c r="P103">
        <v>50.16</v>
      </c>
      <c r="Q103" t="s">
        <v>8314</v>
      </c>
      <c r="R103" s="16">
        <v>41778.637245370373</v>
      </c>
      <c r="S103" s="17">
        <v>41810.958333333336</v>
      </c>
    </row>
    <row r="104" spans="1:19" ht="224" x14ac:dyDescent="0.2">
      <c r="A104">
        <v>3210</v>
      </c>
      <c r="B104" s="10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 s="12">
        <v>60</v>
      </c>
      <c r="M104" t="b">
        <v>1</v>
      </c>
      <c r="N104" t="s">
        <v>8269</v>
      </c>
      <c r="O104" s="12">
        <v>126</v>
      </c>
      <c r="P104">
        <v>62.88</v>
      </c>
      <c r="Q104" t="s">
        <v>8314</v>
      </c>
      <c r="R104" s="16">
        <v>41013.936562499999</v>
      </c>
      <c r="S104" s="17">
        <v>41061.165972222225</v>
      </c>
    </row>
    <row r="105" spans="1:19" ht="224" x14ac:dyDescent="0.2">
      <c r="A105">
        <v>3211</v>
      </c>
      <c r="B105" s="10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 s="12">
        <v>322</v>
      </c>
      <c r="M105" t="b">
        <v>1</v>
      </c>
      <c r="N105" t="s">
        <v>8269</v>
      </c>
      <c r="O105" s="12">
        <v>120</v>
      </c>
      <c r="P105">
        <v>85.53</v>
      </c>
      <c r="Q105" t="s">
        <v>8314</v>
      </c>
      <c r="R105" s="16">
        <v>41834.586574074077</v>
      </c>
      <c r="S105" s="17">
        <v>41866.083333333336</v>
      </c>
    </row>
    <row r="106" spans="1:19" ht="128" x14ac:dyDescent="0.2">
      <c r="A106">
        <v>3212</v>
      </c>
      <c r="B106" s="10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 s="12">
        <v>94</v>
      </c>
      <c r="M106" t="b">
        <v>1</v>
      </c>
      <c r="N106" t="s">
        <v>8269</v>
      </c>
      <c r="O106" s="12">
        <v>126</v>
      </c>
      <c r="P106">
        <v>53.72</v>
      </c>
      <c r="Q106" t="s">
        <v>8314</v>
      </c>
      <c r="R106" s="16">
        <v>41829.795729166668</v>
      </c>
      <c r="S106" s="17">
        <v>41859.795729166668</v>
      </c>
    </row>
    <row r="107" spans="1:19" ht="224" x14ac:dyDescent="0.2">
      <c r="A107">
        <v>3215</v>
      </c>
      <c r="B107" s="10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 s="12">
        <v>134</v>
      </c>
      <c r="M107" t="b">
        <v>1</v>
      </c>
      <c r="N107" t="s">
        <v>8269</v>
      </c>
      <c r="O107" s="12">
        <v>100</v>
      </c>
      <c r="P107">
        <v>262.11</v>
      </c>
      <c r="Q107" t="s">
        <v>8314</v>
      </c>
      <c r="R107" s="16">
        <v>42219.665173611109</v>
      </c>
      <c r="S107" s="17">
        <v>42257.165972222225</v>
      </c>
    </row>
    <row r="108" spans="1:19" ht="160" x14ac:dyDescent="0.2">
      <c r="A108">
        <v>3217</v>
      </c>
      <c r="B108" s="10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 s="12">
        <v>104</v>
      </c>
      <c r="M108" t="b">
        <v>1</v>
      </c>
      <c r="N108" t="s">
        <v>8269</v>
      </c>
      <c r="O108" s="12">
        <v>116</v>
      </c>
      <c r="P108">
        <v>50.2</v>
      </c>
      <c r="Q108" t="s">
        <v>8314</v>
      </c>
      <c r="R108" s="16">
        <v>42648.546111111107</v>
      </c>
      <c r="S108" s="17">
        <v>42678.546111111107</v>
      </c>
    </row>
    <row r="109" spans="1:19" ht="144" x14ac:dyDescent="0.2">
      <c r="A109">
        <v>3219</v>
      </c>
      <c r="B109" s="10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 s="12">
        <v>119</v>
      </c>
      <c r="M109" t="b">
        <v>1</v>
      </c>
      <c r="N109" t="s">
        <v>8269</v>
      </c>
      <c r="O109" s="12">
        <v>100</v>
      </c>
      <c r="P109">
        <v>168.25</v>
      </c>
      <c r="Q109" t="s">
        <v>8314</v>
      </c>
      <c r="R109" s="16">
        <v>42050.983182870375</v>
      </c>
      <c r="S109" s="17">
        <v>42085.941516203704</v>
      </c>
    </row>
    <row r="110" spans="1:19" ht="96" x14ac:dyDescent="0.2">
      <c r="A110">
        <v>3220</v>
      </c>
      <c r="B110" s="10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 s="12">
        <v>59</v>
      </c>
      <c r="M110" t="b">
        <v>1</v>
      </c>
      <c r="N110" t="s">
        <v>8269</v>
      </c>
      <c r="O110" s="12">
        <v>101</v>
      </c>
      <c r="P110">
        <v>256.37</v>
      </c>
      <c r="Q110" t="s">
        <v>8314</v>
      </c>
      <c r="R110" s="16">
        <v>42772.833379629628</v>
      </c>
      <c r="S110" s="17">
        <v>42806.875</v>
      </c>
    </row>
    <row r="111" spans="1:19" ht="144" x14ac:dyDescent="0.2">
      <c r="A111">
        <v>3222</v>
      </c>
      <c r="B111" s="10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 s="12">
        <v>84</v>
      </c>
      <c r="M111" t="b">
        <v>1</v>
      </c>
      <c r="N111" t="s">
        <v>8269</v>
      </c>
      <c r="O111" s="12">
        <v>125</v>
      </c>
      <c r="P111">
        <v>37.14</v>
      </c>
      <c r="Q111" t="s">
        <v>8314</v>
      </c>
      <c r="R111" s="16">
        <v>42270.582141203704</v>
      </c>
      <c r="S111" s="17">
        <v>42301.895138888889</v>
      </c>
    </row>
    <row r="112" spans="1:19" ht="144" x14ac:dyDescent="0.2">
      <c r="A112">
        <v>3223</v>
      </c>
      <c r="B112" s="10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 s="12">
        <v>74</v>
      </c>
      <c r="M112" t="b">
        <v>1</v>
      </c>
      <c r="N112" t="s">
        <v>8269</v>
      </c>
      <c r="O112" s="12">
        <v>110</v>
      </c>
      <c r="P112">
        <v>45.88</v>
      </c>
      <c r="Q112" t="s">
        <v>8314</v>
      </c>
      <c r="R112" s="16">
        <v>42206.835370370376</v>
      </c>
      <c r="S112" s="17">
        <v>42236.835370370376</v>
      </c>
    </row>
    <row r="113" spans="1:19" ht="208" x14ac:dyDescent="0.2">
      <c r="A113">
        <v>3224</v>
      </c>
      <c r="B113" s="10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 s="12">
        <v>216</v>
      </c>
      <c r="M113" t="b">
        <v>1</v>
      </c>
      <c r="N113" t="s">
        <v>8269</v>
      </c>
      <c r="O113" s="12">
        <v>102</v>
      </c>
      <c r="P113">
        <v>141.71</v>
      </c>
      <c r="Q113" t="s">
        <v>8314</v>
      </c>
      <c r="R113" s="16">
        <v>42697.850844907407</v>
      </c>
      <c r="S113" s="17">
        <v>42745.208333333328</v>
      </c>
    </row>
    <row r="114" spans="1:19" ht="176" x14ac:dyDescent="0.2">
      <c r="A114">
        <v>3225</v>
      </c>
      <c r="B114" s="10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 s="12">
        <v>39</v>
      </c>
      <c r="M114" t="b">
        <v>1</v>
      </c>
      <c r="N114" t="s">
        <v>8269</v>
      </c>
      <c r="O114" s="12">
        <v>102</v>
      </c>
      <c r="P114">
        <v>52.49</v>
      </c>
      <c r="Q114" t="s">
        <v>8314</v>
      </c>
      <c r="R114" s="16">
        <v>42503.559467592597</v>
      </c>
      <c r="S114" s="17">
        <v>42524.875</v>
      </c>
    </row>
    <row r="115" spans="1:19" ht="80" x14ac:dyDescent="0.2">
      <c r="A115">
        <v>3228</v>
      </c>
      <c r="B115" s="10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 s="12">
        <v>37</v>
      </c>
      <c r="M115" t="b">
        <v>1</v>
      </c>
      <c r="N115" t="s">
        <v>8269</v>
      </c>
      <c r="O115" s="12">
        <v>102</v>
      </c>
      <c r="P115">
        <v>193.62</v>
      </c>
      <c r="Q115" t="s">
        <v>8314</v>
      </c>
      <c r="R115" s="16">
        <v>42323.70930555556</v>
      </c>
      <c r="S115" s="17">
        <v>42355.207638888889</v>
      </c>
    </row>
    <row r="116" spans="1:19" ht="160" x14ac:dyDescent="0.2">
      <c r="A116">
        <v>3229</v>
      </c>
      <c r="B116" s="10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 s="12">
        <v>202</v>
      </c>
      <c r="M116" t="b">
        <v>1</v>
      </c>
      <c r="N116" t="s">
        <v>8269</v>
      </c>
      <c r="O116" s="12">
        <v>108</v>
      </c>
      <c r="P116">
        <v>106.8</v>
      </c>
      <c r="Q116" t="s">
        <v>8314</v>
      </c>
      <c r="R116" s="16">
        <v>41933.291643518518</v>
      </c>
      <c r="S116" s="17">
        <v>41963.333310185189</v>
      </c>
    </row>
    <row r="117" spans="1:19" ht="208" x14ac:dyDescent="0.2">
      <c r="A117">
        <v>3230</v>
      </c>
      <c r="B117" s="10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 s="12">
        <v>37</v>
      </c>
      <c r="M117" t="b">
        <v>1</v>
      </c>
      <c r="N117" t="s">
        <v>8269</v>
      </c>
      <c r="O117" s="12">
        <v>110</v>
      </c>
      <c r="P117">
        <v>77.22</v>
      </c>
      <c r="Q117" t="s">
        <v>8314</v>
      </c>
      <c r="R117" s="16">
        <v>41898.168125000004</v>
      </c>
      <c r="S117" s="17">
        <v>41913.165972222225</v>
      </c>
    </row>
    <row r="118" spans="1:19" ht="192" x14ac:dyDescent="0.2">
      <c r="A118">
        <v>3231</v>
      </c>
      <c r="B118" s="10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 s="12">
        <v>28</v>
      </c>
      <c r="M118" t="b">
        <v>1</v>
      </c>
      <c r="N118" t="s">
        <v>8269</v>
      </c>
      <c r="O118" s="12">
        <v>161</v>
      </c>
      <c r="P118">
        <v>57.5</v>
      </c>
      <c r="Q118" t="s">
        <v>8314</v>
      </c>
      <c r="R118" s="16">
        <v>42446.943831018521</v>
      </c>
      <c r="S118" s="17">
        <v>42476.943831018521</v>
      </c>
    </row>
    <row r="119" spans="1:19" ht="192" x14ac:dyDescent="0.2">
      <c r="A119">
        <v>3232</v>
      </c>
      <c r="B119" s="10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 s="12">
        <v>26</v>
      </c>
      <c r="M119" t="b">
        <v>1</v>
      </c>
      <c r="N119" t="s">
        <v>8269</v>
      </c>
      <c r="O119" s="12">
        <v>131</v>
      </c>
      <c r="P119">
        <v>50.46</v>
      </c>
      <c r="Q119" t="s">
        <v>8314</v>
      </c>
      <c r="R119" s="16">
        <v>42463.81385416667</v>
      </c>
      <c r="S119" s="17">
        <v>42494.165972222225</v>
      </c>
    </row>
    <row r="120" spans="1:19" ht="208" x14ac:dyDescent="0.2">
      <c r="A120">
        <v>3233</v>
      </c>
      <c r="B120" s="10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 s="12">
        <v>61</v>
      </c>
      <c r="M120" t="b">
        <v>1</v>
      </c>
      <c r="N120" t="s">
        <v>8269</v>
      </c>
      <c r="O120" s="12">
        <v>119</v>
      </c>
      <c r="P120">
        <v>97.38</v>
      </c>
      <c r="Q120" t="s">
        <v>8314</v>
      </c>
      <c r="R120" s="16">
        <v>42766.805034722223</v>
      </c>
      <c r="S120" s="17">
        <v>42796.805034722223</v>
      </c>
    </row>
    <row r="121" spans="1:19" ht="208" x14ac:dyDescent="0.2">
      <c r="A121">
        <v>3235</v>
      </c>
      <c r="B121" s="10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 s="12">
        <v>181</v>
      </c>
      <c r="M121" t="b">
        <v>1</v>
      </c>
      <c r="N121" t="s">
        <v>8269</v>
      </c>
      <c r="O121" s="12">
        <v>103</v>
      </c>
      <c r="P121">
        <v>85.53</v>
      </c>
      <c r="Q121" t="s">
        <v>8314</v>
      </c>
      <c r="R121" s="16">
        <v>42522.347812499997</v>
      </c>
      <c r="S121" s="17">
        <v>42552.347812499997</v>
      </c>
    </row>
    <row r="122" spans="1:19" ht="240" x14ac:dyDescent="0.2">
      <c r="A122">
        <v>3236</v>
      </c>
      <c r="B122" s="10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 s="12">
        <v>110</v>
      </c>
      <c r="M122" t="b">
        <v>1</v>
      </c>
      <c r="N122" t="s">
        <v>8269</v>
      </c>
      <c r="O122" s="12">
        <v>101</v>
      </c>
      <c r="P122">
        <v>182.91</v>
      </c>
      <c r="Q122" t="s">
        <v>8314</v>
      </c>
      <c r="R122" s="16">
        <v>42702.917048611111</v>
      </c>
      <c r="S122" s="17">
        <v>42732.917048611111</v>
      </c>
    </row>
    <row r="123" spans="1:19" ht="112" x14ac:dyDescent="0.2">
      <c r="A123">
        <v>3237</v>
      </c>
      <c r="B123" s="10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 s="12">
        <v>269</v>
      </c>
      <c r="M123" t="b">
        <v>1</v>
      </c>
      <c r="N123" t="s">
        <v>8269</v>
      </c>
      <c r="O123" s="12">
        <v>101</v>
      </c>
      <c r="P123">
        <v>131.13999999999999</v>
      </c>
      <c r="Q123" t="s">
        <v>8314</v>
      </c>
      <c r="R123" s="16">
        <v>42252.474351851852</v>
      </c>
      <c r="S123" s="17">
        <v>42276.165972222225</v>
      </c>
    </row>
    <row r="124" spans="1:19" ht="224" x14ac:dyDescent="0.2">
      <c r="A124">
        <v>3241</v>
      </c>
      <c r="B124" s="10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 s="12">
        <v>167</v>
      </c>
      <c r="M124" t="b">
        <v>1</v>
      </c>
      <c r="N124" t="s">
        <v>8269</v>
      </c>
      <c r="O124" s="12">
        <v>115</v>
      </c>
      <c r="P124">
        <v>58.69</v>
      </c>
      <c r="Q124" t="s">
        <v>8314</v>
      </c>
      <c r="R124" s="16">
        <v>41893.324884259258</v>
      </c>
      <c r="S124" s="17">
        <v>41926.290972222225</v>
      </c>
    </row>
    <row r="125" spans="1:19" ht="112" x14ac:dyDescent="0.2">
      <c r="A125">
        <v>3242</v>
      </c>
      <c r="B125" s="10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 s="12">
        <v>183</v>
      </c>
      <c r="M125" t="b">
        <v>1</v>
      </c>
      <c r="N125" t="s">
        <v>8269</v>
      </c>
      <c r="O125" s="12">
        <v>127</v>
      </c>
      <c r="P125">
        <v>69.569999999999993</v>
      </c>
      <c r="Q125" t="s">
        <v>8314</v>
      </c>
      <c r="R125" s="16">
        <v>41871.755694444444</v>
      </c>
      <c r="S125" s="17">
        <v>41901.755694444444</v>
      </c>
    </row>
    <row r="126" spans="1:19" ht="208" x14ac:dyDescent="0.2">
      <c r="A126">
        <v>3243</v>
      </c>
      <c r="B126" s="10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 s="12">
        <v>71</v>
      </c>
      <c r="M126" t="b">
        <v>1</v>
      </c>
      <c r="N126" t="s">
        <v>8269</v>
      </c>
      <c r="O126" s="12">
        <v>103</v>
      </c>
      <c r="P126">
        <v>115.87</v>
      </c>
      <c r="Q126" t="s">
        <v>8314</v>
      </c>
      <c r="R126" s="16">
        <v>42262.096782407403</v>
      </c>
      <c r="S126" s="17">
        <v>42286</v>
      </c>
    </row>
    <row r="127" spans="1:19" ht="160" x14ac:dyDescent="0.2">
      <c r="A127">
        <v>3245</v>
      </c>
      <c r="B127" s="10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 s="12">
        <v>270</v>
      </c>
      <c r="M127" t="b">
        <v>1</v>
      </c>
      <c r="N127" t="s">
        <v>8269</v>
      </c>
      <c r="O127" s="12">
        <v>104</v>
      </c>
      <c r="P127">
        <v>81.13</v>
      </c>
      <c r="Q127" t="s">
        <v>8314</v>
      </c>
      <c r="R127" s="16">
        <v>42135.60020833333</v>
      </c>
      <c r="S127" s="17">
        <v>42167.083333333328</v>
      </c>
    </row>
    <row r="128" spans="1:19" ht="192" x14ac:dyDescent="0.2">
      <c r="A128">
        <v>3246</v>
      </c>
      <c r="B128" s="10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 s="12">
        <v>193</v>
      </c>
      <c r="M128" t="b">
        <v>1</v>
      </c>
      <c r="N128" t="s">
        <v>8269</v>
      </c>
      <c r="O128" s="12">
        <v>111</v>
      </c>
      <c r="P128">
        <v>57.63</v>
      </c>
      <c r="Q128" t="s">
        <v>8314</v>
      </c>
      <c r="R128" s="16">
        <v>42230.472222222219</v>
      </c>
      <c r="S128" s="17">
        <v>42259.165972222225</v>
      </c>
    </row>
    <row r="129" spans="1:19" ht="112" x14ac:dyDescent="0.2">
      <c r="A129">
        <v>3248</v>
      </c>
      <c r="B129" s="10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 s="12">
        <v>200</v>
      </c>
      <c r="M129" t="b">
        <v>1</v>
      </c>
      <c r="N129" t="s">
        <v>8269</v>
      </c>
      <c r="O129" s="12">
        <v>101</v>
      </c>
      <c r="P129">
        <v>60.48</v>
      </c>
      <c r="Q129" t="s">
        <v>8314</v>
      </c>
      <c r="R129" s="16">
        <v>42068.888391203705</v>
      </c>
      <c r="S129" s="17">
        <v>42098.846724537041</v>
      </c>
    </row>
    <row r="130" spans="1:19" ht="192" x14ac:dyDescent="0.2">
      <c r="A130">
        <v>3249</v>
      </c>
      <c r="B130" s="10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 s="12">
        <v>88</v>
      </c>
      <c r="M130" t="b">
        <v>1</v>
      </c>
      <c r="N130" t="s">
        <v>8269</v>
      </c>
      <c r="O130" s="12">
        <v>105</v>
      </c>
      <c r="P130">
        <v>65.58</v>
      </c>
      <c r="Q130" t="s">
        <v>8314</v>
      </c>
      <c r="R130" s="16">
        <v>42145.746689814812</v>
      </c>
      <c r="S130" s="17">
        <v>42175.746689814812</v>
      </c>
    </row>
    <row r="131" spans="1:19" ht="208" x14ac:dyDescent="0.2">
      <c r="A131">
        <v>3250</v>
      </c>
      <c r="B131" s="10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 s="12">
        <v>213</v>
      </c>
      <c r="M131" t="b">
        <v>1</v>
      </c>
      <c r="N131" t="s">
        <v>8269</v>
      </c>
      <c r="O131" s="12">
        <v>102</v>
      </c>
      <c r="P131">
        <v>119.19</v>
      </c>
      <c r="Q131" t="s">
        <v>8314</v>
      </c>
      <c r="R131" s="16">
        <v>41918.742175925923</v>
      </c>
      <c r="S131" s="17">
        <v>41948.783842592595</v>
      </c>
    </row>
    <row r="132" spans="1:19" ht="192" x14ac:dyDescent="0.2">
      <c r="A132">
        <v>3251</v>
      </c>
      <c r="B132" s="10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 s="12">
        <v>20</v>
      </c>
      <c r="M132" t="b">
        <v>1</v>
      </c>
      <c r="N132" t="s">
        <v>8269</v>
      </c>
      <c r="O132" s="12">
        <v>111</v>
      </c>
      <c r="P132">
        <v>83.05</v>
      </c>
      <c r="Q132" t="s">
        <v>8314</v>
      </c>
      <c r="R132" s="16">
        <v>42146.731087962966</v>
      </c>
      <c r="S132" s="17">
        <v>42176.731087962966</v>
      </c>
    </row>
    <row r="133" spans="1:19" ht="128" x14ac:dyDescent="0.2">
      <c r="A133">
        <v>3253</v>
      </c>
      <c r="B133" s="10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 s="12">
        <v>115</v>
      </c>
      <c r="M133" t="b">
        <v>1</v>
      </c>
      <c r="N133" t="s">
        <v>8269</v>
      </c>
      <c r="O133" s="12">
        <v>102</v>
      </c>
      <c r="P133">
        <v>177.09</v>
      </c>
      <c r="Q133" t="s">
        <v>8314</v>
      </c>
      <c r="R133" s="16">
        <v>42602.576712962968</v>
      </c>
      <c r="S133" s="17">
        <v>42621.15625</v>
      </c>
    </row>
    <row r="134" spans="1:19" ht="160" x14ac:dyDescent="0.2">
      <c r="A134">
        <v>3256</v>
      </c>
      <c r="B134" s="10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 s="12">
        <v>176</v>
      </c>
      <c r="M134" t="b">
        <v>1</v>
      </c>
      <c r="N134" t="s">
        <v>8269</v>
      </c>
      <c r="O134" s="12">
        <v>128</v>
      </c>
      <c r="P134">
        <v>72.760000000000005</v>
      </c>
      <c r="Q134" t="s">
        <v>8314</v>
      </c>
      <c r="R134" s="16">
        <v>42144.573807870373</v>
      </c>
      <c r="S134" s="17">
        <v>42166.165972222225</v>
      </c>
    </row>
    <row r="135" spans="1:19" ht="144" x14ac:dyDescent="0.2">
      <c r="A135">
        <v>3258</v>
      </c>
      <c r="B135" s="10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 s="12">
        <v>75</v>
      </c>
      <c r="M135" t="b">
        <v>1</v>
      </c>
      <c r="N135" t="s">
        <v>8269</v>
      </c>
      <c r="O135" s="12">
        <v>105</v>
      </c>
      <c r="P135">
        <v>98.2</v>
      </c>
      <c r="Q135" t="s">
        <v>8314</v>
      </c>
      <c r="R135" s="16">
        <v>41982.887280092589</v>
      </c>
      <c r="S135" s="17">
        <v>42012.887280092589</v>
      </c>
    </row>
    <row r="136" spans="1:19" ht="192" x14ac:dyDescent="0.2">
      <c r="A136">
        <v>3259</v>
      </c>
      <c r="B136" s="10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 s="12">
        <v>97</v>
      </c>
      <c r="M136" t="b">
        <v>1</v>
      </c>
      <c r="N136" t="s">
        <v>8269</v>
      </c>
      <c r="O136" s="12">
        <v>106</v>
      </c>
      <c r="P136">
        <v>251.74</v>
      </c>
      <c r="Q136" t="s">
        <v>8314</v>
      </c>
      <c r="R136" s="16">
        <v>42614.760937500003</v>
      </c>
      <c r="S136" s="17">
        <v>42644.165972222225</v>
      </c>
    </row>
    <row r="137" spans="1:19" ht="160" x14ac:dyDescent="0.2">
      <c r="A137">
        <v>3260</v>
      </c>
      <c r="B137" s="10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 s="12">
        <v>73</v>
      </c>
      <c r="M137" t="b">
        <v>1</v>
      </c>
      <c r="N137" t="s">
        <v>8269</v>
      </c>
      <c r="O137" s="12">
        <v>109</v>
      </c>
      <c r="P137">
        <v>74.819999999999993</v>
      </c>
      <c r="Q137" t="s">
        <v>8314</v>
      </c>
      <c r="R137" s="16">
        <v>42303.672662037032</v>
      </c>
      <c r="S137" s="17">
        <v>42338.714328703703</v>
      </c>
    </row>
    <row r="138" spans="1:19" ht="208" x14ac:dyDescent="0.2">
      <c r="A138">
        <v>3261</v>
      </c>
      <c r="B138" s="10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 s="12">
        <v>49</v>
      </c>
      <c r="M138" t="b">
        <v>1</v>
      </c>
      <c r="N138" t="s">
        <v>8269</v>
      </c>
      <c r="O138" s="12">
        <v>100</v>
      </c>
      <c r="P138">
        <v>67.650000000000006</v>
      </c>
      <c r="Q138" t="s">
        <v>8314</v>
      </c>
      <c r="R138" s="16">
        <v>42171.725416666668</v>
      </c>
      <c r="S138" s="17">
        <v>42201.725416666668</v>
      </c>
    </row>
    <row r="139" spans="1:19" ht="128" x14ac:dyDescent="0.2">
      <c r="A139">
        <v>3262</v>
      </c>
      <c r="B139" s="10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 s="12">
        <v>134</v>
      </c>
      <c r="M139" t="b">
        <v>1</v>
      </c>
      <c r="N139" t="s">
        <v>8269</v>
      </c>
      <c r="O139" s="12">
        <v>103</v>
      </c>
      <c r="P139">
        <v>93.81</v>
      </c>
      <c r="Q139" t="s">
        <v>8314</v>
      </c>
      <c r="R139" s="16">
        <v>41964.315532407403</v>
      </c>
      <c r="S139" s="17">
        <v>41995.166666666672</v>
      </c>
    </row>
    <row r="140" spans="1:19" ht="128" x14ac:dyDescent="0.2">
      <c r="A140">
        <v>3263</v>
      </c>
      <c r="B140" s="10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 s="12">
        <v>68</v>
      </c>
      <c r="M140" t="b">
        <v>1</v>
      </c>
      <c r="N140" t="s">
        <v>8269</v>
      </c>
      <c r="O140" s="12">
        <v>112</v>
      </c>
      <c r="P140">
        <v>41.24</v>
      </c>
      <c r="Q140" t="s">
        <v>8314</v>
      </c>
      <c r="R140" s="16">
        <v>42284.516064814816</v>
      </c>
      <c r="S140" s="17">
        <v>42307.875</v>
      </c>
    </row>
    <row r="141" spans="1:19" ht="160" x14ac:dyDescent="0.2">
      <c r="A141">
        <v>3264</v>
      </c>
      <c r="B141" s="10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 s="12">
        <v>49</v>
      </c>
      <c r="M141" t="b">
        <v>1</v>
      </c>
      <c r="N141" t="s">
        <v>8269</v>
      </c>
      <c r="O141" s="12">
        <v>103</v>
      </c>
      <c r="P141">
        <v>52.55</v>
      </c>
      <c r="Q141" t="s">
        <v>8314</v>
      </c>
      <c r="R141" s="16">
        <v>42016.800208333334</v>
      </c>
      <c r="S141" s="17">
        <v>42032.916666666672</v>
      </c>
    </row>
    <row r="142" spans="1:19" ht="176" x14ac:dyDescent="0.2">
      <c r="A142">
        <v>3266</v>
      </c>
      <c r="B142" s="10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 s="12">
        <v>163</v>
      </c>
      <c r="M142" t="b">
        <v>1</v>
      </c>
      <c r="N142" t="s">
        <v>8269</v>
      </c>
      <c r="O142" s="12">
        <v>131</v>
      </c>
      <c r="P142">
        <v>48.33</v>
      </c>
      <c r="Q142" t="s">
        <v>8314</v>
      </c>
      <c r="R142" s="16">
        <v>42136.536134259266</v>
      </c>
      <c r="S142" s="17">
        <v>42167.875</v>
      </c>
    </row>
    <row r="143" spans="1:19" ht="208" x14ac:dyDescent="0.2">
      <c r="A143">
        <v>3267</v>
      </c>
      <c r="B143" s="10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 s="12">
        <v>288</v>
      </c>
      <c r="M143" t="b">
        <v>1</v>
      </c>
      <c r="N143" t="s">
        <v>8269</v>
      </c>
      <c r="O143" s="12">
        <v>102</v>
      </c>
      <c r="P143">
        <v>53.18</v>
      </c>
      <c r="Q143" t="s">
        <v>8314</v>
      </c>
      <c r="R143" s="16">
        <v>42172.757638888885</v>
      </c>
      <c r="S143" s="17">
        <v>42202.757638888885</v>
      </c>
    </row>
    <row r="144" spans="1:19" ht="208" x14ac:dyDescent="0.2">
      <c r="A144">
        <v>3268</v>
      </c>
      <c r="B144" s="10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 s="12">
        <v>42</v>
      </c>
      <c r="M144" t="b">
        <v>1</v>
      </c>
      <c r="N144" t="s">
        <v>8269</v>
      </c>
      <c r="O144" s="12">
        <v>128</v>
      </c>
      <c r="P144">
        <v>60.95</v>
      </c>
      <c r="Q144" t="s">
        <v>8314</v>
      </c>
      <c r="R144" s="16">
        <v>42590.90425925926</v>
      </c>
      <c r="S144" s="17">
        <v>42606.90425925926</v>
      </c>
    </row>
    <row r="145" spans="1:19" ht="176" x14ac:dyDescent="0.2">
      <c r="A145">
        <v>3272</v>
      </c>
      <c r="B145" s="10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 s="12">
        <v>145</v>
      </c>
      <c r="M145" t="b">
        <v>1</v>
      </c>
      <c r="N145" t="s">
        <v>8269</v>
      </c>
      <c r="O145" s="12">
        <v>154</v>
      </c>
      <c r="P145">
        <v>106.5</v>
      </c>
      <c r="Q145" t="s">
        <v>8314</v>
      </c>
      <c r="R145" s="16">
        <v>42284.500104166669</v>
      </c>
      <c r="S145" s="17">
        <v>42314.541770833333</v>
      </c>
    </row>
    <row r="146" spans="1:19" ht="208" x14ac:dyDescent="0.2">
      <c r="A146">
        <v>3273</v>
      </c>
      <c r="B146" s="10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 s="12">
        <v>21</v>
      </c>
      <c r="M146" t="b">
        <v>1</v>
      </c>
      <c r="N146" t="s">
        <v>8269</v>
      </c>
      <c r="O146" s="12">
        <v>107</v>
      </c>
      <c r="P146">
        <v>204.57</v>
      </c>
      <c r="Q146" t="s">
        <v>8314</v>
      </c>
      <c r="R146" s="16">
        <v>42611.801412037035</v>
      </c>
      <c r="S146" s="17">
        <v>42627.791666666672</v>
      </c>
    </row>
    <row r="147" spans="1:19" ht="192" x14ac:dyDescent="0.2">
      <c r="A147">
        <v>3274</v>
      </c>
      <c r="B147" s="10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 s="12">
        <v>286</v>
      </c>
      <c r="M147" t="b">
        <v>1</v>
      </c>
      <c r="N147" t="s">
        <v>8269</v>
      </c>
      <c r="O147" s="12">
        <v>101</v>
      </c>
      <c r="P147">
        <v>54.91</v>
      </c>
      <c r="Q147" t="s">
        <v>8314</v>
      </c>
      <c r="R147" s="16">
        <v>42400.704537037032</v>
      </c>
      <c r="S147" s="17">
        <v>42444.875</v>
      </c>
    </row>
    <row r="148" spans="1:19" ht="208" x14ac:dyDescent="0.2">
      <c r="A148">
        <v>3275</v>
      </c>
      <c r="B148" s="10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 s="12">
        <v>12</v>
      </c>
      <c r="M148" t="b">
        <v>1</v>
      </c>
      <c r="N148" t="s">
        <v>8269</v>
      </c>
      <c r="O148" s="12">
        <v>100</v>
      </c>
      <c r="P148">
        <v>150.41999999999999</v>
      </c>
      <c r="Q148" t="s">
        <v>8314</v>
      </c>
      <c r="R148" s="16">
        <v>42017.88045138889</v>
      </c>
      <c r="S148" s="17">
        <v>42044.1875</v>
      </c>
    </row>
    <row r="149" spans="1:19" ht="224" x14ac:dyDescent="0.2">
      <c r="A149">
        <v>3279</v>
      </c>
      <c r="B149" s="10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 s="12">
        <v>63</v>
      </c>
      <c r="M149" t="b">
        <v>1</v>
      </c>
      <c r="N149" t="s">
        <v>8269</v>
      </c>
      <c r="O149" s="12">
        <v>114</v>
      </c>
      <c r="P149">
        <v>105.21</v>
      </c>
      <c r="Q149" t="s">
        <v>8314</v>
      </c>
      <c r="R149" s="16">
        <v>42431.102534722217</v>
      </c>
      <c r="S149" s="17">
        <v>42461.06086805556</v>
      </c>
    </row>
    <row r="150" spans="1:19" ht="224" x14ac:dyDescent="0.2">
      <c r="A150">
        <v>3280</v>
      </c>
      <c r="B150" s="10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 s="12">
        <v>30</v>
      </c>
      <c r="M150" t="b">
        <v>1</v>
      </c>
      <c r="N150" t="s">
        <v>8269</v>
      </c>
      <c r="O150" s="12">
        <v>103</v>
      </c>
      <c r="P150">
        <v>68.67</v>
      </c>
      <c r="Q150" t="s">
        <v>8314</v>
      </c>
      <c r="R150" s="16">
        <v>42121.756921296299</v>
      </c>
      <c r="S150" s="17">
        <v>42156.208333333328</v>
      </c>
    </row>
    <row r="151" spans="1:19" ht="176" x14ac:dyDescent="0.2">
      <c r="A151">
        <v>3281</v>
      </c>
      <c r="B151" s="10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 s="12">
        <v>47</v>
      </c>
      <c r="M151" t="b">
        <v>1</v>
      </c>
      <c r="N151" t="s">
        <v>8269</v>
      </c>
      <c r="O151" s="12">
        <v>122</v>
      </c>
      <c r="P151">
        <v>129.36000000000001</v>
      </c>
      <c r="Q151" t="s">
        <v>8314</v>
      </c>
      <c r="R151" s="16">
        <v>42219.019733796296</v>
      </c>
      <c r="S151" s="17">
        <v>42249.019733796296</v>
      </c>
    </row>
    <row r="152" spans="1:19" ht="224" x14ac:dyDescent="0.2">
      <c r="A152">
        <v>3282</v>
      </c>
      <c r="B152" s="10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 s="12">
        <v>237</v>
      </c>
      <c r="M152" t="b">
        <v>1</v>
      </c>
      <c r="N152" t="s">
        <v>8269</v>
      </c>
      <c r="O152" s="12">
        <v>103</v>
      </c>
      <c r="P152">
        <v>134.26</v>
      </c>
      <c r="Q152" t="s">
        <v>8314</v>
      </c>
      <c r="R152" s="16">
        <v>42445.19430555556</v>
      </c>
      <c r="S152" s="17">
        <v>42489.19430555556</v>
      </c>
    </row>
    <row r="153" spans="1:19" ht="176" x14ac:dyDescent="0.2">
      <c r="A153">
        <v>3284</v>
      </c>
      <c r="B153" s="10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 s="12">
        <v>15</v>
      </c>
      <c r="M153" t="b">
        <v>1</v>
      </c>
      <c r="N153" t="s">
        <v>8269</v>
      </c>
      <c r="O153" s="12">
        <v>102</v>
      </c>
      <c r="P153">
        <v>203.2</v>
      </c>
      <c r="Q153" t="s">
        <v>8314</v>
      </c>
      <c r="R153" s="16">
        <v>42380.884872685187</v>
      </c>
      <c r="S153" s="17">
        <v>42398.249305555553</v>
      </c>
    </row>
    <row r="154" spans="1:19" ht="48" x14ac:dyDescent="0.2">
      <c r="A154">
        <v>3285</v>
      </c>
      <c r="B154" s="10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 s="12">
        <v>81</v>
      </c>
      <c r="M154" t="b">
        <v>1</v>
      </c>
      <c r="N154" t="s">
        <v>8269</v>
      </c>
      <c r="O154" s="12">
        <v>112</v>
      </c>
      <c r="P154">
        <v>69.19</v>
      </c>
      <c r="Q154" t="s">
        <v>8314</v>
      </c>
      <c r="R154" s="16">
        <v>42762.942430555559</v>
      </c>
      <c r="S154" s="17">
        <v>42794.208333333328</v>
      </c>
    </row>
    <row r="155" spans="1:19" ht="208" x14ac:dyDescent="0.2">
      <c r="A155">
        <v>3286</v>
      </c>
      <c r="B155" s="10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 s="12">
        <v>122</v>
      </c>
      <c r="M155" t="b">
        <v>1</v>
      </c>
      <c r="N155" t="s">
        <v>8269</v>
      </c>
      <c r="O155" s="12">
        <v>102</v>
      </c>
      <c r="P155">
        <v>125.12</v>
      </c>
      <c r="Q155" t="s">
        <v>8314</v>
      </c>
      <c r="R155" s="16">
        <v>42567.840069444443</v>
      </c>
      <c r="S155" s="17">
        <v>42597.840069444443</v>
      </c>
    </row>
    <row r="156" spans="1:19" ht="224" x14ac:dyDescent="0.2">
      <c r="A156">
        <v>3291</v>
      </c>
      <c r="B156" s="10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 s="12">
        <v>14</v>
      </c>
      <c r="M156" t="b">
        <v>1</v>
      </c>
      <c r="N156" t="s">
        <v>8269</v>
      </c>
      <c r="O156" s="12">
        <v>114</v>
      </c>
      <c r="P156">
        <v>40.71</v>
      </c>
      <c r="Q156" t="s">
        <v>8314</v>
      </c>
      <c r="R156" s="16">
        <v>42232.702546296292</v>
      </c>
      <c r="S156" s="17">
        <v>42264.165972222225</v>
      </c>
    </row>
    <row r="157" spans="1:19" ht="192" x14ac:dyDescent="0.2">
      <c r="A157">
        <v>3298</v>
      </c>
      <c r="B157" s="10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 s="12">
        <v>72</v>
      </c>
      <c r="M157" t="b">
        <v>1</v>
      </c>
      <c r="N157" t="s">
        <v>8269</v>
      </c>
      <c r="O157" s="12">
        <v>102</v>
      </c>
      <c r="P157">
        <v>141.29</v>
      </c>
      <c r="Q157" t="s">
        <v>8314</v>
      </c>
      <c r="R157" s="16">
        <v>42239.957962962959</v>
      </c>
      <c r="S157" s="17">
        <v>42260</v>
      </c>
    </row>
    <row r="158" spans="1:19" ht="224" x14ac:dyDescent="0.2">
      <c r="A158">
        <v>3299</v>
      </c>
      <c r="B158" s="10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 s="12">
        <v>63</v>
      </c>
      <c r="M158" t="b">
        <v>1</v>
      </c>
      <c r="N158" t="s">
        <v>8269</v>
      </c>
      <c r="O158" s="12">
        <v>116</v>
      </c>
      <c r="P158">
        <v>55.33</v>
      </c>
      <c r="Q158" t="s">
        <v>8314</v>
      </c>
      <c r="R158" s="16">
        <v>42261.917395833334</v>
      </c>
      <c r="S158" s="17">
        <v>42291.917395833334</v>
      </c>
    </row>
    <row r="159" spans="1:19" ht="160" x14ac:dyDescent="0.2">
      <c r="A159">
        <v>3300</v>
      </c>
      <c r="B159" s="10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 s="12">
        <v>88</v>
      </c>
      <c r="M159" t="b">
        <v>1</v>
      </c>
      <c r="N159" t="s">
        <v>8269</v>
      </c>
      <c r="O159" s="12">
        <v>136</v>
      </c>
      <c r="P159">
        <v>46.42</v>
      </c>
      <c r="Q159" t="s">
        <v>8314</v>
      </c>
      <c r="R159" s="16">
        <v>42102.743773148148</v>
      </c>
      <c r="S159" s="17">
        <v>42123.743773148148</v>
      </c>
    </row>
    <row r="160" spans="1:19" ht="208" x14ac:dyDescent="0.2">
      <c r="A160">
        <v>3301</v>
      </c>
      <c r="B160" s="10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 s="12">
        <v>70</v>
      </c>
      <c r="M160" t="b">
        <v>1</v>
      </c>
      <c r="N160" t="s">
        <v>8269</v>
      </c>
      <c r="O160" s="12">
        <v>133</v>
      </c>
      <c r="P160">
        <v>57.2</v>
      </c>
      <c r="Q160" t="s">
        <v>8314</v>
      </c>
      <c r="R160" s="16">
        <v>42538.73583333334</v>
      </c>
      <c r="S160" s="17">
        <v>42583.290972222225</v>
      </c>
    </row>
    <row r="161" spans="1:19" ht="192" x14ac:dyDescent="0.2">
      <c r="A161">
        <v>3303</v>
      </c>
      <c r="B161" s="10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 s="12">
        <v>35</v>
      </c>
      <c r="M161" t="b">
        <v>1</v>
      </c>
      <c r="N161" t="s">
        <v>8269</v>
      </c>
      <c r="O161" s="12">
        <v>116</v>
      </c>
      <c r="P161">
        <v>59.6</v>
      </c>
      <c r="Q161" t="s">
        <v>8314</v>
      </c>
      <c r="R161" s="16">
        <v>42056.65143518518</v>
      </c>
      <c r="S161" s="17">
        <v>42091.609768518523</v>
      </c>
    </row>
    <row r="162" spans="1:19" ht="192" x14ac:dyDescent="0.2">
      <c r="A162">
        <v>3304</v>
      </c>
      <c r="B162" s="10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 s="12">
        <v>175</v>
      </c>
      <c r="M162" t="b">
        <v>1</v>
      </c>
      <c r="N162" t="s">
        <v>8269</v>
      </c>
      <c r="O162" s="12">
        <v>105</v>
      </c>
      <c r="P162">
        <v>89.59</v>
      </c>
      <c r="Q162" t="s">
        <v>8314</v>
      </c>
      <c r="R162" s="16">
        <v>42696.624444444446</v>
      </c>
      <c r="S162" s="17">
        <v>42726.624444444446</v>
      </c>
    </row>
    <row r="163" spans="1:19" ht="192" x14ac:dyDescent="0.2">
      <c r="A163">
        <v>3305</v>
      </c>
      <c r="B163" s="10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 s="12">
        <v>20</v>
      </c>
      <c r="M163" t="b">
        <v>1</v>
      </c>
      <c r="N163" t="s">
        <v>8269</v>
      </c>
      <c r="O163" s="12">
        <v>102</v>
      </c>
      <c r="P163">
        <v>204.05</v>
      </c>
      <c r="Q163" t="s">
        <v>8314</v>
      </c>
      <c r="R163" s="16">
        <v>42186.855879629627</v>
      </c>
      <c r="S163" s="17">
        <v>42216.855879629627</v>
      </c>
    </row>
    <row r="164" spans="1:19" ht="224" x14ac:dyDescent="0.2">
      <c r="A164">
        <v>3306</v>
      </c>
      <c r="B164" s="10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 s="12">
        <v>54</v>
      </c>
      <c r="M164" t="b">
        <v>1</v>
      </c>
      <c r="N164" t="s">
        <v>8269</v>
      </c>
      <c r="O164" s="12">
        <v>175</v>
      </c>
      <c r="P164">
        <v>48.7</v>
      </c>
      <c r="Q164" t="s">
        <v>8314</v>
      </c>
      <c r="R164" s="16">
        <v>42493.219236111108</v>
      </c>
      <c r="S164" s="17">
        <v>42531.125</v>
      </c>
    </row>
    <row r="165" spans="1:19" ht="192" x14ac:dyDescent="0.2">
      <c r="A165">
        <v>3307</v>
      </c>
      <c r="B165" s="10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 s="12">
        <v>20</v>
      </c>
      <c r="M165" t="b">
        <v>1</v>
      </c>
      <c r="N165" t="s">
        <v>8269</v>
      </c>
      <c r="O165" s="12">
        <v>107</v>
      </c>
      <c r="P165">
        <v>53.34</v>
      </c>
      <c r="Q165" t="s">
        <v>8314</v>
      </c>
      <c r="R165" s="16">
        <v>42475.057164351849</v>
      </c>
      <c r="S165" s="17">
        <v>42505.057164351849</v>
      </c>
    </row>
    <row r="166" spans="1:19" ht="192" x14ac:dyDescent="0.2">
      <c r="A166">
        <v>3308</v>
      </c>
      <c r="B166" s="10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 s="12">
        <v>57</v>
      </c>
      <c r="M166" t="b">
        <v>1</v>
      </c>
      <c r="N166" t="s">
        <v>8269</v>
      </c>
      <c r="O166" s="12">
        <v>122</v>
      </c>
      <c r="P166">
        <v>75.09</v>
      </c>
      <c r="Q166" t="s">
        <v>8314</v>
      </c>
      <c r="R166" s="16">
        <v>42452.876909722225</v>
      </c>
      <c r="S166" s="17">
        <v>42473.876909722225</v>
      </c>
    </row>
    <row r="167" spans="1:19" ht="144" x14ac:dyDescent="0.2">
      <c r="A167">
        <v>3310</v>
      </c>
      <c r="B167" s="10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 s="12">
        <v>31</v>
      </c>
      <c r="M167" t="b">
        <v>1</v>
      </c>
      <c r="N167" t="s">
        <v>8269</v>
      </c>
      <c r="O167" s="12">
        <v>100</v>
      </c>
      <c r="P167">
        <v>209.84</v>
      </c>
      <c r="Q167" t="s">
        <v>8314</v>
      </c>
      <c r="R167" s="16">
        <v>42253.928530092591</v>
      </c>
      <c r="S167" s="17">
        <v>42283.928530092591</v>
      </c>
    </row>
    <row r="168" spans="1:19" ht="192" x14ac:dyDescent="0.2">
      <c r="A168">
        <v>3311</v>
      </c>
      <c r="B168" s="10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 s="12">
        <v>45</v>
      </c>
      <c r="M168" t="b">
        <v>1</v>
      </c>
      <c r="N168" t="s">
        <v>8269</v>
      </c>
      <c r="O168" s="12">
        <v>110</v>
      </c>
      <c r="P168">
        <v>61.02</v>
      </c>
      <c r="Q168" t="s">
        <v>8314</v>
      </c>
      <c r="R168" s="16">
        <v>42264.29178240741</v>
      </c>
      <c r="S168" s="17">
        <v>42294.29178240741</v>
      </c>
    </row>
    <row r="169" spans="1:19" ht="192" x14ac:dyDescent="0.2">
      <c r="A169">
        <v>3312</v>
      </c>
      <c r="B169" s="10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 s="12">
        <v>41</v>
      </c>
      <c r="M169" t="b">
        <v>1</v>
      </c>
      <c r="N169" t="s">
        <v>8269</v>
      </c>
      <c r="O169" s="12">
        <v>100</v>
      </c>
      <c r="P169">
        <v>61</v>
      </c>
      <c r="Q169" t="s">
        <v>8314</v>
      </c>
      <c r="R169" s="16">
        <v>42664.809560185182</v>
      </c>
      <c r="S169" s="17">
        <v>42685.916666666672</v>
      </c>
    </row>
    <row r="170" spans="1:19" ht="176" x14ac:dyDescent="0.2">
      <c r="A170">
        <v>3313</v>
      </c>
      <c r="B170" s="10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 s="12">
        <v>29</v>
      </c>
      <c r="M170" t="b">
        <v>1</v>
      </c>
      <c r="N170" t="s">
        <v>8269</v>
      </c>
      <c r="O170" s="12">
        <v>116</v>
      </c>
      <c r="P170">
        <v>80.03</v>
      </c>
      <c r="Q170" t="s">
        <v>8314</v>
      </c>
      <c r="R170" s="16">
        <v>42382.244409722218</v>
      </c>
      <c r="S170" s="17">
        <v>42396.041666666672</v>
      </c>
    </row>
    <row r="171" spans="1:19" ht="192" x14ac:dyDescent="0.2">
      <c r="A171">
        <v>3316</v>
      </c>
      <c r="B171" s="10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 s="12">
        <v>125</v>
      </c>
      <c r="M171" t="b">
        <v>1</v>
      </c>
      <c r="N171" t="s">
        <v>8269</v>
      </c>
      <c r="O171" s="12">
        <v>100</v>
      </c>
      <c r="P171">
        <v>93.98</v>
      </c>
      <c r="Q171" t="s">
        <v>8314</v>
      </c>
      <c r="R171" s="16">
        <v>41826.871238425927</v>
      </c>
      <c r="S171" s="17">
        <v>41859.57916666667</v>
      </c>
    </row>
    <row r="172" spans="1:19" ht="160" x14ac:dyDescent="0.2">
      <c r="A172">
        <v>3317</v>
      </c>
      <c r="B172" s="10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 s="12">
        <v>18</v>
      </c>
      <c r="M172" t="b">
        <v>1</v>
      </c>
      <c r="N172" t="s">
        <v>8269</v>
      </c>
      <c r="O172" s="12">
        <v>106</v>
      </c>
      <c r="P172">
        <v>61.94</v>
      </c>
      <c r="Q172" t="s">
        <v>8314</v>
      </c>
      <c r="R172" s="16">
        <v>42499.039629629624</v>
      </c>
      <c r="S172" s="17">
        <v>42529.039629629624</v>
      </c>
    </row>
    <row r="173" spans="1:19" ht="176" x14ac:dyDescent="0.2">
      <c r="A173">
        <v>3320</v>
      </c>
      <c r="B173" s="10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 s="12">
        <v>38</v>
      </c>
      <c r="M173" t="b">
        <v>1</v>
      </c>
      <c r="N173" t="s">
        <v>8269</v>
      </c>
      <c r="O173" s="12">
        <v>101</v>
      </c>
      <c r="P173">
        <v>66.45</v>
      </c>
      <c r="Q173" t="s">
        <v>8314</v>
      </c>
      <c r="R173" s="16">
        <v>42513.045798611114</v>
      </c>
      <c r="S173" s="17">
        <v>42543.045798611114</v>
      </c>
    </row>
    <row r="174" spans="1:19" ht="192" x14ac:dyDescent="0.2">
      <c r="A174">
        <v>3321</v>
      </c>
      <c r="B174" s="10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 s="12">
        <v>15</v>
      </c>
      <c r="M174" t="b">
        <v>1</v>
      </c>
      <c r="N174" t="s">
        <v>8269</v>
      </c>
      <c r="O174" s="12">
        <v>107</v>
      </c>
      <c r="P174">
        <v>35.799999999999997</v>
      </c>
      <c r="Q174" t="s">
        <v>8314</v>
      </c>
      <c r="R174" s="16">
        <v>41914.100289351853</v>
      </c>
      <c r="S174" s="17">
        <v>41928.165972222225</v>
      </c>
    </row>
    <row r="175" spans="1:19" ht="192" x14ac:dyDescent="0.2">
      <c r="A175">
        <v>3322</v>
      </c>
      <c r="B175" s="10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 s="12">
        <v>23</v>
      </c>
      <c r="M175" t="b">
        <v>1</v>
      </c>
      <c r="N175" t="s">
        <v>8269</v>
      </c>
      <c r="O175" s="12">
        <v>102</v>
      </c>
      <c r="P175">
        <v>145.65</v>
      </c>
      <c r="Q175" t="s">
        <v>8314</v>
      </c>
      <c r="R175" s="16">
        <v>42521.010370370372</v>
      </c>
      <c r="S175" s="17">
        <v>42543.163194444445</v>
      </c>
    </row>
    <row r="176" spans="1:19" ht="208" x14ac:dyDescent="0.2">
      <c r="A176">
        <v>3326</v>
      </c>
      <c r="B176" s="10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 s="12">
        <v>57</v>
      </c>
      <c r="M176" t="b">
        <v>1</v>
      </c>
      <c r="N176" t="s">
        <v>8269</v>
      </c>
      <c r="O176" s="12">
        <v>101</v>
      </c>
      <c r="P176">
        <v>142.28</v>
      </c>
      <c r="Q176" t="s">
        <v>8314</v>
      </c>
      <c r="R176" s="16">
        <v>42041.714178240742</v>
      </c>
      <c r="S176" s="17">
        <v>42071.67251157407</v>
      </c>
    </row>
    <row r="177" spans="1:19" ht="192" x14ac:dyDescent="0.2">
      <c r="A177">
        <v>3328</v>
      </c>
      <c r="B177" s="10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 s="12">
        <v>9</v>
      </c>
      <c r="M177" t="b">
        <v>1</v>
      </c>
      <c r="N177" t="s">
        <v>8269</v>
      </c>
      <c r="O177" s="12">
        <v>146</v>
      </c>
      <c r="P177">
        <v>292.77999999999997</v>
      </c>
      <c r="Q177" t="s">
        <v>8314</v>
      </c>
      <c r="R177" s="16">
        <v>41822.57503472222</v>
      </c>
      <c r="S177" s="17">
        <v>41825.041666666664</v>
      </c>
    </row>
    <row r="178" spans="1:19" ht="192" x14ac:dyDescent="0.2">
      <c r="A178">
        <v>3331</v>
      </c>
      <c r="B178" s="10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 s="12">
        <v>65</v>
      </c>
      <c r="M178" t="b">
        <v>1</v>
      </c>
      <c r="N178" t="s">
        <v>8269</v>
      </c>
      <c r="O178" s="12">
        <v>105</v>
      </c>
      <c r="P178">
        <v>80.400000000000006</v>
      </c>
      <c r="Q178" t="s">
        <v>8314</v>
      </c>
      <c r="R178" s="16">
        <v>42248.697754629626</v>
      </c>
      <c r="S178" s="17">
        <v>42283.697754629626</v>
      </c>
    </row>
    <row r="179" spans="1:19" ht="192" x14ac:dyDescent="0.2">
      <c r="A179">
        <v>3332</v>
      </c>
      <c r="B179" s="10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 s="12">
        <v>83</v>
      </c>
      <c r="M179" t="b">
        <v>1</v>
      </c>
      <c r="N179" t="s">
        <v>8269</v>
      </c>
      <c r="O179" s="12">
        <v>100</v>
      </c>
      <c r="P179">
        <v>72.290000000000006</v>
      </c>
      <c r="Q179" t="s">
        <v>8314</v>
      </c>
      <c r="R179" s="16">
        <v>41809.860300925924</v>
      </c>
      <c r="S179" s="17">
        <v>41839.860300925924</v>
      </c>
    </row>
    <row r="180" spans="1:19" ht="208" x14ac:dyDescent="0.2">
      <c r="A180">
        <v>3333</v>
      </c>
      <c r="B180" s="10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 s="12">
        <v>111</v>
      </c>
      <c r="M180" t="b">
        <v>1</v>
      </c>
      <c r="N180" t="s">
        <v>8269</v>
      </c>
      <c r="O180" s="12">
        <v>105</v>
      </c>
      <c r="P180">
        <v>32.97</v>
      </c>
      <c r="Q180" t="s">
        <v>8314</v>
      </c>
      <c r="R180" s="16">
        <v>42148.676851851851</v>
      </c>
      <c r="S180" s="17">
        <v>42170.676851851851</v>
      </c>
    </row>
    <row r="181" spans="1:19" ht="144" x14ac:dyDescent="0.2">
      <c r="A181">
        <v>3334</v>
      </c>
      <c r="B181" s="10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 s="12">
        <v>46</v>
      </c>
      <c r="M181" t="b">
        <v>1</v>
      </c>
      <c r="N181" t="s">
        <v>8269</v>
      </c>
      <c r="O181" s="12">
        <v>139</v>
      </c>
      <c r="P181">
        <v>116.65</v>
      </c>
      <c r="Q181" t="s">
        <v>8314</v>
      </c>
      <c r="R181" s="16">
        <v>42185.521087962959</v>
      </c>
      <c r="S181" s="17">
        <v>42215.521087962959</v>
      </c>
    </row>
    <row r="182" spans="1:19" ht="112" x14ac:dyDescent="0.2">
      <c r="A182">
        <v>3338</v>
      </c>
      <c r="B182" s="10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 s="12">
        <v>112</v>
      </c>
      <c r="M182" t="b">
        <v>1</v>
      </c>
      <c r="N182" t="s">
        <v>8269</v>
      </c>
      <c r="O182" s="12">
        <v>102</v>
      </c>
      <c r="P182">
        <v>136.85</v>
      </c>
      <c r="Q182" t="s">
        <v>8314</v>
      </c>
      <c r="R182" s="16">
        <v>42769.574999999997</v>
      </c>
      <c r="S182" s="17">
        <v>42790.574999999997</v>
      </c>
    </row>
    <row r="183" spans="1:19" ht="160" x14ac:dyDescent="0.2">
      <c r="A183">
        <v>3339</v>
      </c>
      <c r="B183" s="10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 s="12">
        <v>47</v>
      </c>
      <c r="M183" t="b">
        <v>1</v>
      </c>
      <c r="N183" t="s">
        <v>8269</v>
      </c>
      <c r="O183" s="12">
        <v>104</v>
      </c>
      <c r="P183">
        <v>177.62</v>
      </c>
      <c r="Q183" t="s">
        <v>8314</v>
      </c>
      <c r="R183" s="16">
        <v>42549.665717592594</v>
      </c>
      <c r="S183" s="17">
        <v>42579.665717592594</v>
      </c>
    </row>
    <row r="184" spans="1:19" ht="208" x14ac:dyDescent="0.2">
      <c r="A184">
        <v>3340</v>
      </c>
      <c r="B184" s="10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 s="12">
        <v>38</v>
      </c>
      <c r="M184" t="b">
        <v>1</v>
      </c>
      <c r="N184" t="s">
        <v>8269</v>
      </c>
      <c r="O184" s="12">
        <v>138</v>
      </c>
      <c r="P184">
        <v>109.08</v>
      </c>
      <c r="Q184" t="s">
        <v>8314</v>
      </c>
      <c r="R184" s="16">
        <v>42685.974004629628</v>
      </c>
      <c r="S184" s="17">
        <v>42710.974004629628</v>
      </c>
    </row>
    <row r="185" spans="1:19" ht="144" x14ac:dyDescent="0.2">
      <c r="A185">
        <v>3342</v>
      </c>
      <c r="B185" s="10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 s="12">
        <v>78</v>
      </c>
      <c r="M185" t="b">
        <v>1</v>
      </c>
      <c r="N185" t="s">
        <v>8269</v>
      </c>
      <c r="O185" s="12">
        <v>102</v>
      </c>
      <c r="P185">
        <v>78.209999999999994</v>
      </c>
      <c r="Q185" t="s">
        <v>8314</v>
      </c>
      <c r="R185" s="16">
        <v>42062.296412037031</v>
      </c>
      <c r="S185" s="17">
        <v>42095.207638888889</v>
      </c>
    </row>
    <row r="186" spans="1:19" ht="224" x14ac:dyDescent="0.2">
      <c r="A186">
        <v>3344</v>
      </c>
      <c r="B186" s="10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 s="12">
        <v>40</v>
      </c>
      <c r="M186" t="b">
        <v>1</v>
      </c>
      <c r="N186" t="s">
        <v>8269</v>
      </c>
      <c r="O186" s="12">
        <v>101</v>
      </c>
      <c r="P186">
        <v>114.13</v>
      </c>
      <c r="Q186" t="s">
        <v>8314</v>
      </c>
      <c r="R186" s="16">
        <v>41851.200150462959</v>
      </c>
      <c r="S186" s="17">
        <v>41881.200150462959</v>
      </c>
    </row>
    <row r="187" spans="1:19" ht="208" x14ac:dyDescent="0.2">
      <c r="A187">
        <v>3345</v>
      </c>
      <c r="B187" s="10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 s="12">
        <v>13</v>
      </c>
      <c r="M187" t="b">
        <v>1</v>
      </c>
      <c r="N187" t="s">
        <v>8269</v>
      </c>
      <c r="O187" s="12">
        <v>130</v>
      </c>
      <c r="P187">
        <v>50</v>
      </c>
      <c r="Q187" t="s">
        <v>8314</v>
      </c>
      <c r="R187" s="16">
        <v>42053.106111111112</v>
      </c>
      <c r="S187" s="17">
        <v>42112.025694444441</v>
      </c>
    </row>
    <row r="188" spans="1:19" ht="192" x14ac:dyDescent="0.2">
      <c r="A188">
        <v>3346</v>
      </c>
      <c r="B188" s="10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 s="12">
        <v>18</v>
      </c>
      <c r="M188" t="b">
        <v>1</v>
      </c>
      <c r="N188" t="s">
        <v>8269</v>
      </c>
      <c r="O188" s="12">
        <v>110</v>
      </c>
      <c r="P188">
        <v>91.67</v>
      </c>
      <c r="Q188" t="s">
        <v>8314</v>
      </c>
      <c r="R188" s="16">
        <v>42054.024421296301</v>
      </c>
      <c r="S188" s="17">
        <v>42061.024421296301</v>
      </c>
    </row>
    <row r="189" spans="1:19" ht="224" x14ac:dyDescent="0.2">
      <c r="A189">
        <v>3348</v>
      </c>
      <c r="B189" s="10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 s="12">
        <v>79</v>
      </c>
      <c r="M189" t="b">
        <v>1</v>
      </c>
      <c r="N189" t="s">
        <v>8269</v>
      </c>
      <c r="O189" s="12">
        <v>100</v>
      </c>
      <c r="P189">
        <v>69.819999999999993</v>
      </c>
      <c r="Q189" t="s">
        <v>8314</v>
      </c>
      <c r="R189" s="16">
        <v>42466.558796296296</v>
      </c>
      <c r="S189" s="17">
        <v>42490.165972222225</v>
      </c>
    </row>
    <row r="190" spans="1:19" ht="224" x14ac:dyDescent="0.2">
      <c r="A190">
        <v>3349</v>
      </c>
      <c r="B190" s="10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 s="12">
        <v>14</v>
      </c>
      <c r="M190" t="b">
        <v>1</v>
      </c>
      <c r="N190" t="s">
        <v>8269</v>
      </c>
      <c r="O190" s="12">
        <v>153</v>
      </c>
      <c r="P190">
        <v>109.57</v>
      </c>
      <c r="Q190" t="s">
        <v>8314</v>
      </c>
      <c r="R190" s="16">
        <v>42513.110787037032</v>
      </c>
      <c r="S190" s="17">
        <v>42534.708333333328</v>
      </c>
    </row>
    <row r="191" spans="1:19" ht="160" x14ac:dyDescent="0.2">
      <c r="A191">
        <v>3354</v>
      </c>
      <c r="B191" s="10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 s="12">
        <v>55</v>
      </c>
      <c r="M191" t="b">
        <v>1</v>
      </c>
      <c r="N191" t="s">
        <v>8269</v>
      </c>
      <c r="O191" s="12">
        <v>102</v>
      </c>
      <c r="P191">
        <v>55.6</v>
      </c>
      <c r="Q191" t="s">
        <v>8314</v>
      </c>
      <c r="R191" s="16">
        <v>42270.7269212963</v>
      </c>
      <c r="S191" s="17">
        <v>42306.167361111111</v>
      </c>
    </row>
    <row r="192" spans="1:19" ht="192" x14ac:dyDescent="0.2">
      <c r="A192">
        <v>3358</v>
      </c>
      <c r="B192" s="10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 s="12">
        <v>162</v>
      </c>
      <c r="M192" t="b">
        <v>1</v>
      </c>
      <c r="N192" t="s">
        <v>8269</v>
      </c>
      <c r="O192" s="12">
        <v>103</v>
      </c>
      <c r="P192">
        <v>63.57</v>
      </c>
      <c r="Q192" t="s">
        <v>8314</v>
      </c>
      <c r="R192" s="16">
        <v>41932.311099537037</v>
      </c>
      <c r="S192" s="17">
        <v>41962.352766203709</v>
      </c>
    </row>
    <row r="193" spans="1:19" ht="128" x14ac:dyDescent="0.2">
      <c r="A193">
        <v>3359</v>
      </c>
      <c r="B193" s="10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 s="12">
        <v>23</v>
      </c>
      <c r="M193" t="b">
        <v>1</v>
      </c>
      <c r="N193" t="s">
        <v>8269</v>
      </c>
      <c r="O193" s="12">
        <v>106</v>
      </c>
      <c r="P193">
        <v>184.78</v>
      </c>
      <c r="Q193" t="s">
        <v>8314</v>
      </c>
      <c r="R193" s="16">
        <v>42746.057106481487</v>
      </c>
      <c r="S193" s="17">
        <v>42791.057106481487</v>
      </c>
    </row>
    <row r="194" spans="1:19" ht="208" x14ac:dyDescent="0.2">
      <c r="A194">
        <v>3361</v>
      </c>
      <c r="B194" s="10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 s="12">
        <v>68</v>
      </c>
      <c r="M194" t="b">
        <v>1</v>
      </c>
      <c r="N194" t="s">
        <v>8269</v>
      </c>
      <c r="O194" s="12">
        <v>113</v>
      </c>
      <c r="P194">
        <v>83.43</v>
      </c>
      <c r="Q194" t="s">
        <v>8314</v>
      </c>
      <c r="R194" s="16">
        <v>41866.025347222225</v>
      </c>
      <c r="S194" s="17">
        <v>41883.665972222225</v>
      </c>
    </row>
    <row r="195" spans="1:19" ht="208" x14ac:dyDescent="0.2">
      <c r="A195">
        <v>3362</v>
      </c>
      <c r="B195" s="10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 s="12">
        <v>20</v>
      </c>
      <c r="M195" t="b">
        <v>1</v>
      </c>
      <c r="N195" t="s">
        <v>8269</v>
      </c>
      <c r="O195" s="12">
        <v>218</v>
      </c>
      <c r="P195">
        <v>54.5</v>
      </c>
      <c r="Q195" t="s">
        <v>8314</v>
      </c>
      <c r="R195" s="16">
        <v>42056.091631944444</v>
      </c>
      <c r="S195" s="17">
        <v>42070.204861111109</v>
      </c>
    </row>
    <row r="196" spans="1:19" ht="176" x14ac:dyDescent="0.2">
      <c r="A196">
        <v>3363</v>
      </c>
      <c r="B196" s="10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 s="12">
        <v>26</v>
      </c>
      <c r="M196" t="b">
        <v>1</v>
      </c>
      <c r="N196" t="s">
        <v>8269</v>
      </c>
      <c r="O196" s="12">
        <v>101</v>
      </c>
      <c r="P196">
        <v>302.31</v>
      </c>
      <c r="Q196" t="s">
        <v>8314</v>
      </c>
      <c r="R196" s="16">
        <v>41851.771354166667</v>
      </c>
      <c r="S196" s="17">
        <v>41870.666666666664</v>
      </c>
    </row>
    <row r="197" spans="1:19" ht="224" x14ac:dyDescent="0.2">
      <c r="A197">
        <v>3365</v>
      </c>
      <c r="B197" s="10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 s="12">
        <v>3</v>
      </c>
      <c r="M197" t="b">
        <v>1</v>
      </c>
      <c r="N197" t="s">
        <v>8269</v>
      </c>
      <c r="O197" s="12">
        <v>104</v>
      </c>
      <c r="P197">
        <v>866.67</v>
      </c>
      <c r="Q197" t="s">
        <v>8314</v>
      </c>
      <c r="R197" s="16">
        <v>42321.101759259262</v>
      </c>
      <c r="S197" s="17">
        <v>42351.101759259262</v>
      </c>
    </row>
    <row r="198" spans="1:19" ht="208" x14ac:dyDescent="0.2">
      <c r="A198">
        <v>3366</v>
      </c>
      <c r="B198" s="10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 s="12">
        <v>18</v>
      </c>
      <c r="M198" t="b">
        <v>1</v>
      </c>
      <c r="N198" t="s">
        <v>8269</v>
      </c>
      <c r="O198" s="12">
        <v>221</v>
      </c>
      <c r="P198">
        <v>61.39</v>
      </c>
      <c r="Q198" t="s">
        <v>8314</v>
      </c>
      <c r="R198" s="16">
        <v>42107.067557870367</v>
      </c>
      <c r="S198" s="17">
        <v>42137.067557870367</v>
      </c>
    </row>
    <row r="199" spans="1:19" ht="176" x14ac:dyDescent="0.2">
      <c r="A199">
        <v>3368</v>
      </c>
      <c r="B199" s="10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 s="12">
        <v>23</v>
      </c>
      <c r="M199" t="b">
        <v>1</v>
      </c>
      <c r="N199" t="s">
        <v>8269</v>
      </c>
      <c r="O199" s="12">
        <v>105</v>
      </c>
      <c r="P199">
        <v>45.48</v>
      </c>
      <c r="Q199" t="s">
        <v>8314</v>
      </c>
      <c r="R199" s="16">
        <v>41969.199756944443</v>
      </c>
      <c r="S199" s="17">
        <v>42005.208333333328</v>
      </c>
    </row>
    <row r="200" spans="1:19" ht="112" x14ac:dyDescent="0.2">
      <c r="A200">
        <v>3370</v>
      </c>
      <c r="B200" s="10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 s="12">
        <v>26</v>
      </c>
      <c r="M200" t="b">
        <v>1</v>
      </c>
      <c r="N200" t="s">
        <v>8269</v>
      </c>
      <c r="O200" s="12">
        <v>118</v>
      </c>
      <c r="P200">
        <v>67.92</v>
      </c>
      <c r="Q200" t="s">
        <v>8314</v>
      </c>
      <c r="R200" s="16">
        <v>42690.334317129629</v>
      </c>
      <c r="S200" s="17">
        <v>42721.333333333328</v>
      </c>
    </row>
    <row r="201" spans="1:19" ht="128" x14ac:dyDescent="0.2">
      <c r="A201">
        <v>3371</v>
      </c>
      <c r="B201" s="10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 s="12">
        <v>9</v>
      </c>
      <c r="M201" t="b">
        <v>1</v>
      </c>
      <c r="N201" t="s">
        <v>8269</v>
      </c>
      <c r="O201" s="12">
        <v>139</v>
      </c>
      <c r="P201">
        <v>30.78</v>
      </c>
      <c r="Q201" t="s">
        <v>8314</v>
      </c>
      <c r="R201" s="16">
        <v>42312.874594907407</v>
      </c>
      <c r="S201" s="17">
        <v>42340.874594907407</v>
      </c>
    </row>
    <row r="202" spans="1:19" ht="176" x14ac:dyDescent="0.2">
      <c r="A202">
        <v>3372</v>
      </c>
      <c r="B202" s="10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 s="12">
        <v>27</v>
      </c>
      <c r="M202" t="b">
        <v>1</v>
      </c>
      <c r="N202" t="s">
        <v>8269</v>
      </c>
      <c r="O202" s="12">
        <v>104</v>
      </c>
      <c r="P202">
        <v>38.33</v>
      </c>
      <c r="Q202" t="s">
        <v>8314</v>
      </c>
      <c r="R202" s="16">
        <v>41855.548101851848</v>
      </c>
      <c r="S202" s="17">
        <v>41876.207638888889</v>
      </c>
    </row>
    <row r="203" spans="1:19" ht="240" x14ac:dyDescent="0.2">
      <c r="A203">
        <v>3376</v>
      </c>
      <c r="B203" s="10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 s="12">
        <v>19</v>
      </c>
      <c r="M203" t="b">
        <v>1</v>
      </c>
      <c r="N203" t="s">
        <v>8269</v>
      </c>
      <c r="O203" s="12">
        <v>100</v>
      </c>
      <c r="P203">
        <v>421.11</v>
      </c>
      <c r="Q203" t="s">
        <v>8314</v>
      </c>
      <c r="R203" s="16">
        <v>42059.701319444444</v>
      </c>
      <c r="S203" s="17">
        <v>42119.659652777773</v>
      </c>
    </row>
    <row r="204" spans="1:19" ht="192" x14ac:dyDescent="0.2">
      <c r="A204">
        <v>3380</v>
      </c>
      <c r="B204" s="10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 s="12">
        <v>28</v>
      </c>
      <c r="M204" t="b">
        <v>1</v>
      </c>
      <c r="N204" t="s">
        <v>8269</v>
      </c>
      <c r="O204" s="12">
        <v>104</v>
      </c>
      <c r="P204">
        <v>111.89</v>
      </c>
      <c r="Q204" t="s">
        <v>8314</v>
      </c>
      <c r="R204" s="16">
        <v>41937.95344907407</v>
      </c>
      <c r="S204" s="17">
        <v>41972.995115740734</v>
      </c>
    </row>
    <row r="205" spans="1:19" ht="208" x14ac:dyDescent="0.2">
      <c r="A205">
        <v>3381</v>
      </c>
      <c r="B205" s="10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 s="12">
        <v>48</v>
      </c>
      <c r="M205" t="b">
        <v>1</v>
      </c>
      <c r="N205" t="s">
        <v>8269</v>
      </c>
      <c r="O205" s="12">
        <v>102</v>
      </c>
      <c r="P205">
        <v>85.21</v>
      </c>
      <c r="Q205" t="s">
        <v>8314</v>
      </c>
      <c r="R205" s="16">
        <v>42044.184988425928</v>
      </c>
      <c r="S205" s="17">
        <v>42074.143321759257</v>
      </c>
    </row>
    <row r="206" spans="1:19" ht="192" x14ac:dyDescent="0.2">
      <c r="A206">
        <v>3383</v>
      </c>
      <c r="B206" s="10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 s="12">
        <v>30</v>
      </c>
      <c r="M206" t="b">
        <v>1</v>
      </c>
      <c r="N206" t="s">
        <v>8269</v>
      </c>
      <c r="O206" s="12">
        <v>112</v>
      </c>
      <c r="P206">
        <v>65.17</v>
      </c>
      <c r="Q206" t="s">
        <v>8314</v>
      </c>
      <c r="R206" s="16">
        <v>42524.782638888893</v>
      </c>
      <c r="S206" s="17">
        <v>42544.782638888893</v>
      </c>
    </row>
    <row r="207" spans="1:19" ht="208" x14ac:dyDescent="0.2">
      <c r="A207">
        <v>3384</v>
      </c>
      <c r="B207" s="10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 s="12">
        <v>64</v>
      </c>
      <c r="M207" t="b">
        <v>1</v>
      </c>
      <c r="N207" t="s">
        <v>8269</v>
      </c>
      <c r="O207" s="12">
        <v>100</v>
      </c>
      <c r="P207">
        <v>93.76</v>
      </c>
      <c r="Q207" t="s">
        <v>8314</v>
      </c>
      <c r="R207" s="16">
        <v>42292.087592592594</v>
      </c>
      <c r="S207" s="17">
        <v>42329.125</v>
      </c>
    </row>
    <row r="208" spans="1:19" ht="192" x14ac:dyDescent="0.2">
      <c r="A208">
        <v>3385</v>
      </c>
      <c r="B208" s="10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 s="12">
        <v>15</v>
      </c>
      <c r="M208" t="b">
        <v>1</v>
      </c>
      <c r="N208" t="s">
        <v>8269</v>
      </c>
      <c r="O208" s="12">
        <v>100</v>
      </c>
      <c r="P208">
        <v>133.33000000000001</v>
      </c>
      <c r="Q208" t="s">
        <v>8314</v>
      </c>
      <c r="R208" s="16">
        <v>41953.8675</v>
      </c>
      <c r="S208" s="17">
        <v>41983.8675</v>
      </c>
    </row>
    <row r="209" spans="1:19" ht="192" x14ac:dyDescent="0.2">
      <c r="A209">
        <v>3386</v>
      </c>
      <c r="B209" s="10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 s="12">
        <v>41</v>
      </c>
      <c r="M209" t="b">
        <v>1</v>
      </c>
      <c r="N209" t="s">
        <v>8269</v>
      </c>
      <c r="O209" s="12">
        <v>105</v>
      </c>
      <c r="P209">
        <v>51.22</v>
      </c>
      <c r="Q209" t="s">
        <v>8314</v>
      </c>
      <c r="R209" s="16">
        <v>41946.644745370373</v>
      </c>
      <c r="S209" s="17">
        <v>41976.644745370373</v>
      </c>
    </row>
    <row r="210" spans="1:19" ht="240" x14ac:dyDescent="0.2">
      <c r="A210">
        <v>3387</v>
      </c>
      <c r="B210" s="10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 s="12">
        <v>35</v>
      </c>
      <c r="M210" t="b">
        <v>1</v>
      </c>
      <c r="N210" t="s">
        <v>8269</v>
      </c>
      <c r="O210" s="12">
        <v>117</v>
      </c>
      <c r="P210">
        <v>100.17</v>
      </c>
      <c r="Q210" t="s">
        <v>8314</v>
      </c>
      <c r="R210" s="16">
        <v>41947.762592592589</v>
      </c>
      <c r="S210" s="17">
        <v>41987.762592592597</v>
      </c>
    </row>
    <row r="211" spans="1:19" ht="192" x14ac:dyDescent="0.2">
      <c r="A211">
        <v>3389</v>
      </c>
      <c r="B211" s="10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 s="12">
        <v>62</v>
      </c>
      <c r="M211" t="b">
        <v>1</v>
      </c>
      <c r="N211" t="s">
        <v>8269</v>
      </c>
      <c r="O211" s="12">
        <v>115</v>
      </c>
      <c r="P211">
        <v>184.68</v>
      </c>
      <c r="Q211" t="s">
        <v>8314</v>
      </c>
      <c r="R211" s="16">
        <v>42494.563449074078</v>
      </c>
      <c r="S211" s="17">
        <v>42524.563449074078</v>
      </c>
    </row>
    <row r="212" spans="1:19" ht="208" x14ac:dyDescent="0.2">
      <c r="A212">
        <v>3390</v>
      </c>
      <c r="B212" s="10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 s="12">
        <v>22</v>
      </c>
      <c r="M212" t="b">
        <v>1</v>
      </c>
      <c r="N212" t="s">
        <v>8269</v>
      </c>
      <c r="O212" s="12">
        <v>102</v>
      </c>
      <c r="P212">
        <v>69.819999999999993</v>
      </c>
      <c r="Q212" t="s">
        <v>8314</v>
      </c>
      <c r="R212" s="16">
        <v>41815.774826388886</v>
      </c>
      <c r="S212" s="17">
        <v>41830.774826388886</v>
      </c>
    </row>
    <row r="213" spans="1:19" ht="208" x14ac:dyDescent="0.2">
      <c r="A213">
        <v>3391</v>
      </c>
      <c r="B213" s="10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 s="12">
        <v>18</v>
      </c>
      <c r="M213" t="b">
        <v>1</v>
      </c>
      <c r="N213" t="s">
        <v>8269</v>
      </c>
      <c r="O213" s="12">
        <v>223</v>
      </c>
      <c r="P213">
        <v>61.94</v>
      </c>
      <c r="Q213" t="s">
        <v>8314</v>
      </c>
      <c r="R213" s="16">
        <v>41830.545694444445</v>
      </c>
      <c r="S213" s="17">
        <v>41859.936111111114</v>
      </c>
    </row>
    <row r="214" spans="1:19" ht="192" x14ac:dyDescent="0.2">
      <c r="A214">
        <v>3393</v>
      </c>
      <c r="B214" s="10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 s="12">
        <v>44</v>
      </c>
      <c r="M214" t="b">
        <v>1</v>
      </c>
      <c r="N214" t="s">
        <v>8269</v>
      </c>
      <c r="O214" s="12">
        <v>106</v>
      </c>
      <c r="P214">
        <v>36.07</v>
      </c>
      <c r="Q214" t="s">
        <v>8314</v>
      </c>
      <c r="R214" s="16">
        <v>41923.921643518523</v>
      </c>
      <c r="S214" s="17">
        <v>41949.031944444447</v>
      </c>
    </row>
    <row r="215" spans="1:19" ht="176" x14ac:dyDescent="0.2">
      <c r="A215">
        <v>3396</v>
      </c>
      <c r="B215" s="10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 s="12">
        <v>28</v>
      </c>
      <c r="M215" t="b">
        <v>1</v>
      </c>
      <c r="N215" t="s">
        <v>8269</v>
      </c>
      <c r="O215" s="12">
        <v>104</v>
      </c>
      <c r="P215">
        <v>55.89</v>
      </c>
      <c r="Q215" t="s">
        <v>8314</v>
      </c>
      <c r="R215" s="16">
        <v>41764.44663194444</v>
      </c>
      <c r="S215" s="17">
        <v>41791.165972222225</v>
      </c>
    </row>
    <row r="216" spans="1:19" ht="224" x14ac:dyDescent="0.2">
      <c r="A216">
        <v>3398</v>
      </c>
      <c r="B216" s="10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 s="12">
        <v>65</v>
      </c>
      <c r="M216" t="b">
        <v>1</v>
      </c>
      <c r="N216" t="s">
        <v>8269</v>
      </c>
      <c r="O216" s="12">
        <v>111</v>
      </c>
      <c r="P216">
        <v>68.349999999999994</v>
      </c>
      <c r="Q216" t="s">
        <v>8314</v>
      </c>
      <c r="R216" s="16">
        <v>41941.75203703704</v>
      </c>
      <c r="S216" s="17">
        <v>41964.708333333328</v>
      </c>
    </row>
    <row r="217" spans="1:19" ht="224" x14ac:dyDescent="0.2">
      <c r="A217">
        <v>3400</v>
      </c>
      <c r="B217" s="10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 s="12">
        <v>85</v>
      </c>
      <c r="M217" t="b">
        <v>1</v>
      </c>
      <c r="N217" t="s">
        <v>8269</v>
      </c>
      <c r="O217" s="12">
        <v>100</v>
      </c>
      <c r="P217">
        <v>118.13</v>
      </c>
      <c r="Q217" t="s">
        <v>8314</v>
      </c>
      <c r="R217" s="16">
        <v>41834.953865740739</v>
      </c>
      <c r="S217" s="17">
        <v>41879.953865740739</v>
      </c>
    </row>
    <row r="218" spans="1:19" ht="192" x14ac:dyDescent="0.2">
      <c r="A218">
        <v>3402</v>
      </c>
      <c r="B218" s="10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 s="12">
        <v>165</v>
      </c>
      <c r="M218" t="b">
        <v>1</v>
      </c>
      <c r="N218" t="s">
        <v>8269</v>
      </c>
      <c r="O218" s="12">
        <v>110</v>
      </c>
      <c r="P218">
        <v>99.79</v>
      </c>
      <c r="Q218" t="s">
        <v>8314</v>
      </c>
      <c r="R218" s="16">
        <v>42290.61855324074</v>
      </c>
      <c r="S218" s="17">
        <v>42320.104861111111</v>
      </c>
    </row>
    <row r="219" spans="1:19" ht="240" x14ac:dyDescent="0.2">
      <c r="A219">
        <v>3404</v>
      </c>
      <c r="B219" s="10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 s="12">
        <v>3</v>
      </c>
      <c r="M219" t="b">
        <v>1</v>
      </c>
      <c r="N219" t="s">
        <v>8269</v>
      </c>
      <c r="O219" s="12">
        <v>122</v>
      </c>
      <c r="P219">
        <v>203.33</v>
      </c>
      <c r="Q219" t="s">
        <v>8314</v>
      </c>
      <c r="R219" s="16">
        <v>42152.503495370373</v>
      </c>
      <c r="S219" s="17">
        <v>42172.503495370373</v>
      </c>
    </row>
    <row r="220" spans="1:19" ht="160" x14ac:dyDescent="0.2">
      <c r="A220">
        <v>3406</v>
      </c>
      <c r="B220" s="10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 s="12">
        <v>91</v>
      </c>
      <c r="M220" t="b">
        <v>1</v>
      </c>
      <c r="N220" t="s">
        <v>8269</v>
      </c>
      <c r="O220" s="12">
        <v>100</v>
      </c>
      <c r="P220">
        <v>110.23</v>
      </c>
      <c r="Q220" t="s">
        <v>8314</v>
      </c>
      <c r="R220" s="16">
        <v>41791.492777777778</v>
      </c>
      <c r="S220" s="17">
        <v>41836.492777777778</v>
      </c>
    </row>
    <row r="221" spans="1:19" ht="192" x14ac:dyDescent="0.2">
      <c r="A221">
        <v>3408</v>
      </c>
      <c r="B221" s="10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 s="12">
        <v>18</v>
      </c>
      <c r="M221" t="b">
        <v>1</v>
      </c>
      <c r="N221" t="s">
        <v>8269</v>
      </c>
      <c r="O221" s="12">
        <v>211</v>
      </c>
      <c r="P221">
        <v>58.61</v>
      </c>
      <c r="Q221" t="s">
        <v>8314</v>
      </c>
      <c r="R221" s="16">
        <v>41808.991944444446</v>
      </c>
      <c r="S221" s="17">
        <v>41838.991944444446</v>
      </c>
    </row>
    <row r="222" spans="1:19" ht="176" x14ac:dyDescent="0.2">
      <c r="A222">
        <v>3410</v>
      </c>
      <c r="B222" s="10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 s="12">
        <v>40</v>
      </c>
      <c r="M222" t="b">
        <v>1</v>
      </c>
      <c r="N222" t="s">
        <v>8269</v>
      </c>
      <c r="O222" s="12">
        <v>109</v>
      </c>
      <c r="P222">
        <v>81.38</v>
      </c>
      <c r="Q222" t="s">
        <v>8314</v>
      </c>
      <c r="R222" s="16">
        <v>42500.041550925926</v>
      </c>
      <c r="S222" s="17">
        <v>42527.291666666672</v>
      </c>
    </row>
    <row r="223" spans="1:19" ht="208" x14ac:dyDescent="0.2">
      <c r="A223">
        <v>3411</v>
      </c>
      <c r="B223" s="10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 s="12">
        <v>78</v>
      </c>
      <c r="M223" t="b">
        <v>1</v>
      </c>
      <c r="N223" t="s">
        <v>8269</v>
      </c>
      <c r="O223" s="12">
        <v>104</v>
      </c>
      <c r="P223">
        <v>199.17</v>
      </c>
      <c r="Q223" t="s">
        <v>8314</v>
      </c>
      <c r="R223" s="16">
        <v>42265.022824074069</v>
      </c>
      <c r="S223" s="17">
        <v>42285.022824074069</v>
      </c>
    </row>
    <row r="224" spans="1:19" ht="208" x14ac:dyDescent="0.2">
      <c r="A224">
        <v>3413</v>
      </c>
      <c r="B224" s="10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 s="12">
        <v>14</v>
      </c>
      <c r="M224" t="b">
        <v>1</v>
      </c>
      <c r="N224" t="s">
        <v>8269</v>
      </c>
      <c r="O224" s="12">
        <v>130</v>
      </c>
      <c r="P224">
        <v>46.43</v>
      </c>
      <c r="Q224" t="s">
        <v>8314</v>
      </c>
      <c r="R224" s="16">
        <v>42053.733078703706</v>
      </c>
      <c r="S224" s="17">
        <v>42063.207638888889</v>
      </c>
    </row>
    <row r="225" spans="1:19" ht="208" x14ac:dyDescent="0.2">
      <c r="A225">
        <v>3414</v>
      </c>
      <c r="B225" s="10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 s="12">
        <v>44</v>
      </c>
      <c r="M225" t="b">
        <v>1</v>
      </c>
      <c r="N225" t="s">
        <v>8269</v>
      </c>
      <c r="O225" s="12">
        <v>104</v>
      </c>
      <c r="P225">
        <v>70.569999999999993</v>
      </c>
      <c r="Q225" t="s">
        <v>8314</v>
      </c>
      <c r="R225" s="16">
        <v>42675.832465277781</v>
      </c>
      <c r="S225" s="17">
        <v>42705.332638888889</v>
      </c>
    </row>
    <row r="226" spans="1:19" ht="144" x14ac:dyDescent="0.2">
      <c r="A226">
        <v>3415</v>
      </c>
      <c r="B226" s="10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 s="12">
        <v>9</v>
      </c>
      <c r="M226" t="b">
        <v>1</v>
      </c>
      <c r="N226" t="s">
        <v>8269</v>
      </c>
      <c r="O226" s="12">
        <v>100</v>
      </c>
      <c r="P226">
        <v>22.22</v>
      </c>
      <c r="Q226" t="s">
        <v>8314</v>
      </c>
      <c r="R226" s="16">
        <v>42467.144166666665</v>
      </c>
      <c r="S226" s="17">
        <v>42477.979166666672</v>
      </c>
    </row>
    <row r="227" spans="1:19" ht="192" x14ac:dyDescent="0.2">
      <c r="A227">
        <v>3417</v>
      </c>
      <c r="B227" s="10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 s="12">
        <v>45</v>
      </c>
      <c r="M227" t="b">
        <v>1</v>
      </c>
      <c r="N227" t="s">
        <v>8269</v>
      </c>
      <c r="O227" s="12">
        <v>100</v>
      </c>
      <c r="P227">
        <v>37.78</v>
      </c>
      <c r="Q227" t="s">
        <v>8314</v>
      </c>
      <c r="R227" s="16">
        <v>41894.91375</v>
      </c>
      <c r="S227" s="17">
        <v>41938.029861111114</v>
      </c>
    </row>
    <row r="228" spans="1:19" ht="224" x14ac:dyDescent="0.2">
      <c r="A228">
        <v>3418</v>
      </c>
      <c r="B228" s="10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 s="12">
        <v>56</v>
      </c>
      <c r="M228" t="b">
        <v>1</v>
      </c>
      <c r="N228" t="s">
        <v>8269</v>
      </c>
      <c r="O228" s="12">
        <v>101</v>
      </c>
      <c r="P228">
        <v>72.05</v>
      </c>
      <c r="Q228" t="s">
        <v>8314</v>
      </c>
      <c r="R228" s="16">
        <v>41752.83457175926</v>
      </c>
      <c r="S228" s="17">
        <v>41782.83457175926</v>
      </c>
    </row>
    <row r="229" spans="1:19" ht="208" x14ac:dyDescent="0.2">
      <c r="A229">
        <v>3421</v>
      </c>
      <c r="B229" s="10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 s="12">
        <v>98</v>
      </c>
      <c r="M229" t="b">
        <v>1</v>
      </c>
      <c r="N229" t="s">
        <v>8269</v>
      </c>
      <c r="O229" s="12">
        <v>101</v>
      </c>
      <c r="P229">
        <v>103.21</v>
      </c>
      <c r="Q229" t="s">
        <v>8314</v>
      </c>
      <c r="R229" s="16">
        <v>42037.791238425925</v>
      </c>
      <c r="S229" s="17">
        <v>42067.791238425925</v>
      </c>
    </row>
    <row r="230" spans="1:19" ht="144" x14ac:dyDescent="0.2">
      <c r="A230">
        <v>3423</v>
      </c>
      <c r="B230" s="10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 s="12">
        <v>10</v>
      </c>
      <c r="M230" t="b">
        <v>1</v>
      </c>
      <c r="N230" t="s">
        <v>8269</v>
      </c>
      <c r="O230" s="12">
        <v>140</v>
      </c>
      <c r="P230">
        <v>35</v>
      </c>
      <c r="Q230" t="s">
        <v>8314</v>
      </c>
      <c r="R230" s="16">
        <v>42088.911354166667</v>
      </c>
      <c r="S230" s="17">
        <v>42118.911354166667</v>
      </c>
    </row>
    <row r="231" spans="1:19" ht="208" x14ac:dyDescent="0.2">
      <c r="A231">
        <v>3424</v>
      </c>
      <c r="B231" s="10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 s="12">
        <v>76</v>
      </c>
      <c r="M231" t="b">
        <v>1</v>
      </c>
      <c r="N231" t="s">
        <v>8269</v>
      </c>
      <c r="O231" s="12">
        <v>104</v>
      </c>
      <c r="P231">
        <v>81.78</v>
      </c>
      <c r="Q231" t="s">
        <v>8314</v>
      </c>
      <c r="R231" s="16">
        <v>42018.676898148144</v>
      </c>
      <c r="S231" s="17">
        <v>42040.290972222225</v>
      </c>
    </row>
    <row r="232" spans="1:19" ht="192" x14ac:dyDescent="0.2">
      <c r="A232">
        <v>3425</v>
      </c>
      <c r="B232" s="10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 s="12">
        <v>104</v>
      </c>
      <c r="M232" t="b">
        <v>1</v>
      </c>
      <c r="N232" t="s">
        <v>8269</v>
      </c>
      <c r="O232" s="12">
        <v>103</v>
      </c>
      <c r="P232">
        <v>297.02999999999997</v>
      </c>
      <c r="Q232" t="s">
        <v>8314</v>
      </c>
      <c r="R232" s="16">
        <v>41884.617314814815</v>
      </c>
      <c r="S232" s="17">
        <v>41916.617314814815</v>
      </c>
    </row>
    <row r="233" spans="1:19" ht="176" x14ac:dyDescent="0.2">
      <c r="A233">
        <v>3426</v>
      </c>
      <c r="B233" s="10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 s="12">
        <v>87</v>
      </c>
      <c r="M233" t="b">
        <v>1</v>
      </c>
      <c r="N233" t="s">
        <v>8269</v>
      </c>
      <c r="O233" s="12">
        <v>108</v>
      </c>
      <c r="P233">
        <v>46.61</v>
      </c>
      <c r="Q233" t="s">
        <v>8314</v>
      </c>
      <c r="R233" s="16">
        <v>41884.056747685187</v>
      </c>
      <c r="S233" s="17">
        <v>41903.083333333336</v>
      </c>
    </row>
    <row r="234" spans="1:19" ht="192" x14ac:dyDescent="0.2">
      <c r="A234">
        <v>3431</v>
      </c>
      <c r="B234" s="10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 s="12">
        <v>21</v>
      </c>
      <c r="M234" t="b">
        <v>1</v>
      </c>
      <c r="N234" t="s">
        <v>8269</v>
      </c>
      <c r="O234" s="12">
        <v>100</v>
      </c>
      <c r="P234">
        <v>95.24</v>
      </c>
      <c r="Q234" t="s">
        <v>8314</v>
      </c>
      <c r="R234" s="16">
        <v>41839.730937500004</v>
      </c>
      <c r="S234" s="17">
        <v>41869.730937500004</v>
      </c>
    </row>
    <row r="235" spans="1:19" ht="192" x14ac:dyDescent="0.2">
      <c r="A235">
        <v>3432</v>
      </c>
      <c r="B235" s="10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 s="12">
        <v>42</v>
      </c>
      <c r="M235" t="b">
        <v>1</v>
      </c>
      <c r="N235" t="s">
        <v>8269</v>
      </c>
      <c r="O235" s="12">
        <v>110</v>
      </c>
      <c r="P235">
        <v>52.21</v>
      </c>
      <c r="Q235" t="s">
        <v>8314</v>
      </c>
      <c r="R235" s="16">
        <v>42380.581180555557</v>
      </c>
      <c r="S235" s="17">
        <v>42405.916666666672</v>
      </c>
    </row>
    <row r="236" spans="1:19" ht="128" x14ac:dyDescent="0.2">
      <c r="A236">
        <v>3433</v>
      </c>
      <c r="B236" s="10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 s="12">
        <v>71</v>
      </c>
      <c r="M236" t="b">
        <v>1</v>
      </c>
      <c r="N236" t="s">
        <v>8269</v>
      </c>
      <c r="O236" s="12">
        <v>100</v>
      </c>
      <c r="P236">
        <v>134.15</v>
      </c>
      <c r="Q236" t="s">
        <v>8314</v>
      </c>
      <c r="R236" s="16">
        <v>41776.063136574077</v>
      </c>
      <c r="S236" s="17">
        <v>41807.125</v>
      </c>
    </row>
    <row r="237" spans="1:19" ht="192" x14ac:dyDescent="0.2">
      <c r="A237">
        <v>3434</v>
      </c>
      <c r="B237" s="10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 s="12">
        <v>168</v>
      </c>
      <c r="M237" t="b">
        <v>1</v>
      </c>
      <c r="N237" t="s">
        <v>8269</v>
      </c>
      <c r="O237" s="12">
        <v>106</v>
      </c>
      <c r="P237">
        <v>62.83</v>
      </c>
      <c r="Q237" t="s">
        <v>8314</v>
      </c>
      <c r="R237" s="16">
        <v>41800.380428240744</v>
      </c>
      <c r="S237" s="17">
        <v>41830.380428240744</v>
      </c>
    </row>
    <row r="238" spans="1:19" ht="208" x14ac:dyDescent="0.2">
      <c r="A238">
        <v>3435</v>
      </c>
      <c r="B238" s="10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 s="12">
        <v>19</v>
      </c>
      <c r="M238" t="b">
        <v>1</v>
      </c>
      <c r="N238" t="s">
        <v>8269</v>
      </c>
      <c r="O238" s="12">
        <v>112</v>
      </c>
      <c r="P238">
        <v>58.95</v>
      </c>
      <c r="Q238" t="s">
        <v>8314</v>
      </c>
      <c r="R238" s="16">
        <v>42572.61681712963</v>
      </c>
      <c r="S238" s="17">
        <v>42589.125</v>
      </c>
    </row>
    <row r="239" spans="1:19" ht="208" x14ac:dyDescent="0.2">
      <c r="A239">
        <v>3436</v>
      </c>
      <c r="B239" s="10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 s="12">
        <v>37</v>
      </c>
      <c r="M239" t="b">
        <v>1</v>
      </c>
      <c r="N239" t="s">
        <v>8269</v>
      </c>
      <c r="O239" s="12">
        <v>106</v>
      </c>
      <c r="P239">
        <v>143.11000000000001</v>
      </c>
      <c r="Q239" t="s">
        <v>8314</v>
      </c>
      <c r="R239" s="16">
        <v>41851.541585648149</v>
      </c>
      <c r="S239" s="17">
        <v>41872.686111111114</v>
      </c>
    </row>
    <row r="240" spans="1:19" ht="192" x14ac:dyDescent="0.2">
      <c r="A240">
        <v>3437</v>
      </c>
      <c r="B240" s="10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 s="12">
        <v>36</v>
      </c>
      <c r="M240" t="b">
        <v>1</v>
      </c>
      <c r="N240" t="s">
        <v>8269</v>
      </c>
      <c r="O240" s="12">
        <v>101</v>
      </c>
      <c r="P240">
        <v>84.17</v>
      </c>
      <c r="Q240" t="s">
        <v>8314</v>
      </c>
      <c r="R240" s="16">
        <v>42205.710879629631</v>
      </c>
      <c r="S240" s="17">
        <v>42235.710879629631</v>
      </c>
    </row>
    <row r="241" spans="1:19" ht="128" x14ac:dyDescent="0.2">
      <c r="A241">
        <v>3439</v>
      </c>
      <c r="B241" s="10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 s="12">
        <v>18</v>
      </c>
      <c r="M241" t="b">
        <v>1</v>
      </c>
      <c r="N241" t="s">
        <v>8269</v>
      </c>
      <c r="O241" s="12">
        <v>135</v>
      </c>
      <c r="P241">
        <v>89.79</v>
      </c>
      <c r="Q241" t="s">
        <v>8314</v>
      </c>
      <c r="R241" s="16">
        <v>42374.911226851851</v>
      </c>
      <c r="S241" s="17">
        <v>42388.207638888889</v>
      </c>
    </row>
    <row r="242" spans="1:19" ht="208" x14ac:dyDescent="0.2">
      <c r="A242">
        <v>3440</v>
      </c>
      <c r="B242" s="10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 s="12">
        <v>82</v>
      </c>
      <c r="M242" t="b">
        <v>1</v>
      </c>
      <c r="N242" t="s">
        <v>8269</v>
      </c>
      <c r="O242" s="12">
        <v>105</v>
      </c>
      <c r="P242">
        <v>64.16</v>
      </c>
      <c r="Q242" t="s">
        <v>8314</v>
      </c>
      <c r="R242" s="16">
        <v>41809.12300925926</v>
      </c>
      <c r="S242" s="17">
        <v>41831.677083333336</v>
      </c>
    </row>
    <row r="243" spans="1:19" ht="192" x14ac:dyDescent="0.2">
      <c r="A243">
        <v>3441</v>
      </c>
      <c r="B243" s="10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 s="12">
        <v>43</v>
      </c>
      <c r="M243" t="b">
        <v>1</v>
      </c>
      <c r="N243" t="s">
        <v>8269</v>
      </c>
      <c r="O243" s="12">
        <v>103</v>
      </c>
      <c r="P243">
        <v>59.65</v>
      </c>
      <c r="Q243" t="s">
        <v>8314</v>
      </c>
      <c r="R243" s="16">
        <v>42294.429641203707</v>
      </c>
      <c r="S243" s="17">
        <v>42321.845138888893</v>
      </c>
    </row>
    <row r="244" spans="1:19" ht="224" x14ac:dyDescent="0.2">
      <c r="A244">
        <v>3442</v>
      </c>
      <c r="B244" s="10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 s="12">
        <v>8</v>
      </c>
      <c r="M244" t="b">
        <v>1</v>
      </c>
      <c r="N244" t="s">
        <v>8269</v>
      </c>
      <c r="O244" s="12">
        <v>100</v>
      </c>
      <c r="P244">
        <v>31.25</v>
      </c>
      <c r="Q244" t="s">
        <v>8314</v>
      </c>
      <c r="R244" s="16">
        <v>42124.841111111105</v>
      </c>
      <c r="S244" s="17">
        <v>42154.841111111105</v>
      </c>
    </row>
    <row r="245" spans="1:19" ht="192" x14ac:dyDescent="0.2">
      <c r="A245">
        <v>3443</v>
      </c>
      <c r="B245" s="10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 s="12">
        <v>45</v>
      </c>
      <c r="M245" t="b">
        <v>1</v>
      </c>
      <c r="N245" t="s">
        <v>8269</v>
      </c>
      <c r="O245" s="12">
        <v>186</v>
      </c>
      <c r="P245">
        <v>41.22</v>
      </c>
      <c r="Q245" t="s">
        <v>8314</v>
      </c>
      <c r="R245" s="16">
        <v>41861.524837962963</v>
      </c>
      <c r="S245" s="17">
        <v>41891.524837962963</v>
      </c>
    </row>
    <row r="246" spans="1:19" ht="112" x14ac:dyDescent="0.2">
      <c r="A246">
        <v>3447</v>
      </c>
      <c r="B246" s="10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 s="12">
        <v>14</v>
      </c>
      <c r="M246" t="b">
        <v>1</v>
      </c>
      <c r="N246" t="s">
        <v>8269</v>
      </c>
      <c r="O246" s="12">
        <v>108</v>
      </c>
      <c r="P246">
        <v>77</v>
      </c>
      <c r="Q246" t="s">
        <v>8314</v>
      </c>
      <c r="R246" s="16">
        <v>42402.889027777783</v>
      </c>
      <c r="S246" s="17">
        <v>42447.847361111111</v>
      </c>
    </row>
    <row r="247" spans="1:19" ht="176" x14ac:dyDescent="0.2">
      <c r="A247">
        <v>3448</v>
      </c>
      <c r="B247" s="10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 s="12">
        <v>45</v>
      </c>
      <c r="M247" t="b">
        <v>1</v>
      </c>
      <c r="N247" t="s">
        <v>8269</v>
      </c>
      <c r="O247" s="12">
        <v>110</v>
      </c>
      <c r="P247">
        <v>51.22</v>
      </c>
      <c r="Q247" t="s">
        <v>8314</v>
      </c>
      <c r="R247" s="16">
        <v>41960.119085648148</v>
      </c>
      <c r="S247" s="17">
        <v>41990.119085648148</v>
      </c>
    </row>
    <row r="248" spans="1:19" ht="160" x14ac:dyDescent="0.2">
      <c r="A248">
        <v>3449</v>
      </c>
      <c r="B248" s="10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 s="12">
        <v>20</v>
      </c>
      <c r="M248" t="b">
        <v>1</v>
      </c>
      <c r="N248" t="s">
        <v>8269</v>
      </c>
      <c r="O248" s="12">
        <v>171</v>
      </c>
      <c r="P248">
        <v>68.25</v>
      </c>
      <c r="Q248" t="s">
        <v>8314</v>
      </c>
      <c r="R248" s="16">
        <v>42532.052523148144</v>
      </c>
      <c r="S248" s="17">
        <v>42560.166666666672</v>
      </c>
    </row>
    <row r="249" spans="1:19" ht="208" x14ac:dyDescent="0.2">
      <c r="A249">
        <v>3451</v>
      </c>
      <c r="B249" s="10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 s="12">
        <v>16</v>
      </c>
      <c r="M249" t="b">
        <v>1</v>
      </c>
      <c r="N249" t="s">
        <v>8269</v>
      </c>
      <c r="O249" s="12">
        <v>101</v>
      </c>
      <c r="P249">
        <v>41.13</v>
      </c>
      <c r="Q249" t="s">
        <v>8314</v>
      </c>
      <c r="R249" s="16">
        <v>42088.723692129628</v>
      </c>
      <c r="S249" s="17">
        <v>42115.723692129628</v>
      </c>
    </row>
    <row r="250" spans="1:19" ht="224" x14ac:dyDescent="0.2">
      <c r="A250">
        <v>3452</v>
      </c>
      <c r="B250" s="10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 s="12">
        <v>37</v>
      </c>
      <c r="M250" t="b">
        <v>1</v>
      </c>
      <c r="N250" t="s">
        <v>8269</v>
      </c>
      <c r="O250" s="12">
        <v>153</v>
      </c>
      <c r="P250">
        <v>41.41</v>
      </c>
      <c r="Q250" t="s">
        <v>8314</v>
      </c>
      <c r="R250" s="16">
        <v>41820.639189814814</v>
      </c>
      <c r="S250" s="17">
        <v>41843.165972222225</v>
      </c>
    </row>
    <row r="251" spans="1:19" ht="224" x14ac:dyDescent="0.2">
      <c r="A251">
        <v>3455</v>
      </c>
      <c r="B251" s="10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 s="12">
        <v>69</v>
      </c>
      <c r="M251" t="b">
        <v>1</v>
      </c>
      <c r="N251" t="s">
        <v>8269</v>
      </c>
      <c r="O251" s="12">
        <v>101</v>
      </c>
      <c r="P251">
        <v>145.87</v>
      </c>
      <c r="Q251" t="s">
        <v>8314</v>
      </c>
      <c r="R251" s="16">
        <v>42626.7503125</v>
      </c>
      <c r="S251" s="17">
        <v>42656.7503125</v>
      </c>
    </row>
    <row r="252" spans="1:19" ht="192" x14ac:dyDescent="0.2">
      <c r="A252">
        <v>3456</v>
      </c>
      <c r="B252" s="10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 s="12">
        <v>16</v>
      </c>
      <c r="M252" t="b">
        <v>1</v>
      </c>
      <c r="N252" t="s">
        <v>8269</v>
      </c>
      <c r="O252" s="12">
        <v>191</v>
      </c>
      <c r="P252">
        <v>358.69</v>
      </c>
      <c r="Q252" t="s">
        <v>8314</v>
      </c>
      <c r="R252" s="16">
        <v>41821.205636574072</v>
      </c>
      <c r="S252" s="17">
        <v>41852.290972222225</v>
      </c>
    </row>
    <row r="253" spans="1:19" ht="112" x14ac:dyDescent="0.2">
      <c r="A253">
        <v>3457</v>
      </c>
      <c r="B253" s="10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 s="12">
        <v>55</v>
      </c>
      <c r="M253" t="b">
        <v>1</v>
      </c>
      <c r="N253" t="s">
        <v>8269</v>
      </c>
      <c r="O253" s="12">
        <v>140</v>
      </c>
      <c r="P253">
        <v>50.98</v>
      </c>
      <c r="Q253" t="s">
        <v>8314</v>
      </c>
      <c r="R253" s="16">
        <v>42016.706678240742</v>
      </c>
      <c r="S253" s="17">
        <v>42047.249305555553</v>
      </c>
    </row>
    <row r="254" spans="1:19" ht="208" x14ac:dyDescent="0.2">
      <c r="A254">
        <v>3458</v>
      </c>
      <c r="B254" s="10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 s="12">
        <v>27</v>
      </c>
      <c r="M254" t="b">
        <v>1</v>
      </c>
      <c r="N254" t="s">
        <v>8269</v>
      </c>
      <c r="O254" s="12">
        <v>124</v>
      </c>
      <c r="P254">
        <v>45.04</v>
      </c>
      <c r="Q254" t="s">
        <v>8314</v>
      </c>
      <c r="R254" s="16">
        <v>42011.202581018515</v>
      </c>
      <c r="S254" s="17">
        <v>42038.185416666667</v>
      </c>
    </row>
    <row r="255" spans="1:19" ht="240" x14ac:dyDescent="0.2">
      <c r="A255">
        <v>3461</v>
      </c>
      <c r="B255" s="10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 s="12">
        <v>12</v>
      </c>
      <c r="M255" t="b">
        <v>1</v>
      </c>
      <c r="N255" t="s">
        <v>8269</v>
      </c>
      <c r="O255" s="12">
        <v>139</v>
      </c>
      <c r="P255">
        <v>57.92</v>
      </c>
      <c r="Q255" t="s">
        <v>8314</v>
      </c>
      <c r="R255" s="16">
        <v>42643.632858796293</v>
      </c>
      <c r="S255" s="17">
        <v>42672.125</v>
      </c>
    </row>
    <row r="256" spans="1:19" ht="192" x14ac:dyDescent="0.2">
      <c r="A256">
        <v>3462</v>
      </c>
      <c r="B256" s="10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 s="12">
        <v>17</v>
      </c>
      <c r="M256" t="b">
        <v>1</v>
      </c>
      <c r="N256" t="s">
        <v>8269</v>
      </c>
      <c r="O256" s="12">
        <v>202</v>
      </c>
      <c r="P256">
        <v>29.71</v>
      </c>
      <c r="Q256" t="s">
        <v>8314</v>
      </c>
      <c r="R256" s="16">
        <v>42179.898472222223</v>
      </c>
      <c r="S256" s="17">
        <v>42195.75</v>
      </c>
    </row>
    <row r="257" spans="1:19" ht="224" x14ac:dyDescent="0.2">
      <c r="A257">
        <v>3464</v>
      </c>
      <c r="B257" s="10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 s="12">
        <v>93</v>
      </c>
      <c r="M257" t="b">
        <v>1</v>
      </c>
      <c r="N257" t="s">
        <v>8269</v>
      </c>
      <c r="O257" s="12">
        <v>102</v>
      </c>
      <c r="P257">
        <v>55.01</v>
      </c>
      <c r="Q257" t="s">
        <v>8314</v>
      </c>
      <c r="R257" s="16">
        <v>42575.130057870367</v>
      </c>
      <c r="S257" s="17">
        <v>42605.130057870367</v>
      </c>
    </row>
    <row r="258" spans="1:19" ht="176" x14ac:dyDescent="0.2">
      <c r="A258">
        <v>3466</v>
      </c>
      <c r="B258" s="10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 s="12">
        <v>61</v>
      </c>
      <c r="M258" t="b">
        <v>1</v>
      </c>
      <c r="N258" t="s">
        <v>8269</v>
      </c>
      <c r="O258" s="12">
        <v>127</v>
      </c>
      <c r="P258">
        <v>72.95</v>
      </c>
      <c r="Q258" t="s">
        <v>8314</v>
      </c>
      <c r="R258" s="16">
        <v>42420.019097222219</v>
      </c>
      <c r="S258" s="17">
        <v>42479.977430555555</v>
      </c>
    </row>
    <row r="259" spans="1:19" ht="48" x14ac:dyDescent="0.2">
      <c r="A259">
        <v>3467</v>
      </c>
      <c r="B259" s="10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 s="12">
        <v>47</v>
      </c>
      <c r="M259" t="b">
        <v>1</v>
      </c>
      <c r="N259" t="s">
        <v>8269</v>
      </c>
      <c r="O259" s="12">
        <v>101</v>
      </c>
      <c r="P259">
        <v>64.47</v>
      </c>
      <c r="Q259" t="s">
        <v>8314</v>
      </c>
      <c r="R259" s="16">
        <v>42053.671666666662</v>
      </c>
      <c r="S259" s="17">
        <v>42083.630000000005</v>
      </c>
    </row>
    <row r="260" spans="1:19" ht="160" x14ac:dyDescent="0.2">
      <c r="A260">
        <v>3468</v>
      </c>
      <c r="B260" s="10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 s="12">
        <v>17</v>
      </c>
      <c r="M260" t="b">
        <v>1</v>
      </c>
      <c r="N260" t="s">
        <v>8269</v>
      </c>
      <c r="O260" s="12">
        <v>122</v>
      </c>
      <c r="P260">
        <v>716.35</v>
      </c>
      <c r="Q260" t="s">
        <v>8314</v>
      </c>
      <c r="R260" s="16">
        <v>42605.765381944439</v>
      </c>
      <c r="S260" s="17">
        <v>42634.125</v>
      </c>
    </row>
    <row r="261" spans="1:19" ht="240" x14ac:dyDescent="0.2">
      <c r="A261">
        <v>3469</v>
      </c>
      <c r="B261" s="10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 s="12">
        <v>63</v>
      </c>
      <c r="M261" t="b">
        <v>1</v>
      </c>
      <c r="N261" t="s">
        <v>8269</v>
      </c>
      <c r="O261" s="12">
        <v>113</v>
      </c>
      <c r="P261">
        <v>50.4</v>
      </c>
      <c r="Q261" t="s">
        <v>8314</v>
      </c>
      <c r="R261" s="16">
        <v>42458.641724537039</v>
      </c>
      <c r="S261" s="17">
        <v>42488.641724537039</v>
      </c>
    </row>
    <row r="262" spans="1:19" ht="160" x14ac:dyDescent="0.2">
      <c r="A262">
        <v>3470</v>
      </c>
      <c r="B262" s="10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 s="12">
        <v>9</v>
      </c>
      <c r="M262" t="b">
        <v>1</v>
      </c>
      <c r="N262" t="s">
        <v>8269</v>
      </c>
      <c r="O262" s="12">
        <v>150</v>
      </c>
      <c r="P262">
        <v>41.67</v>
      </c>
      <c r="Q262" t="s">
        <v>8314</v>
      </c>
      <c r="R262" s="16">
        <v>42529.022013888884</v>
      </c>
      <c r="S262" s="17">
        <v>42566.901388888888</v>
      </c>
    </row>
    <row r="263" spans="1:19" ht="224" x14ac:dyDescent="0.2">
      <c r="A263">
        <v>3472</v>
      </c>
      <c r="B263" s="10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 s="12">
        <v>23</v>
      </c>
      <c r="M263" t="b">
        <v>1</v>
      </c>
      <c r="N263" t="s">
        <v>8269</v>
      </c>
      <c r="O263" s="12">
        <v>102</v>
      </c>
      <c r="P263">
        <v>88.74</v>
      </c>
      <c r="Q263" t="s">
        <v>8314</v>
      </c>
      <c r="R263" s="16">
        <v>41928.170497685183</v>
      </c>
      <c r="S263" s="17">
        <v>41949.249305555553</v>
      </c>
    </row>
    <row r="264" spans="1:19" ht="208" x14ac:dyDescent="0.2">
      <c r="A264">
        <v>3473</v>
      </c>
      <c r="B264" s="10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 s="12">
        <v>33</v>
      </c>
      <c r="M264" t="b">
        <v>1</v>
      </c>
      <c r="N264" t="s">
        <v>8269</v>
      </c>
      <c r="O264" s="12">
        <v>100</v>
      </c>
      <c r="P264">
        <v>148.47999999999999</v>
      </c>
      <c r="Q264" t="s">
        <v>8314</v>
      </c>
      <c r="R264" s="16">
        <v>42062.834444444445</v>
      </c>
      <c r="S264" s="17">
        <v>42083.852083333331</v>
      </c>
    </row>
    <row r="265" spans="1:19" ht="224" x14ac:dyDescent="0.2">
      <c r="A265">
        <v>3476</v>
      </c>
      <c r="B265" s="10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 s="12">
        <v>6</v>
      </c>
      <c r="M265" t="b">
        <v>1</v>
      </c>
      <c r="N265" t="s">
        <v>8269</v>
      </c>
      <c r="O265" s="12">
        <v>104</v>
      </c>
      <c r="P265">
        <v>52</v>
      </c>
      <c r="Q265" t="s">
        <v>8314</v>
      </c>
      <c r="R265" s="16">
        <v>41921.279976851853</v>
      </c>
      <c r="S265" s="17">
        <v>41939.125</v>
      </c>
    </row>
    <row r="266" spans="1:19" ht="208" x14ac:dyDescent="0.2">
      <c r="A266">
        <v>3477</v>
      </c>
      <c r="B266" s="10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 s="12">
        <v>39</v>
      </c>
      <c r="M266" t="b">
        <v>1</v>
      </c>
      <c r="N266" t="s">
        <v>8269</v>
      </c>
      <c r="O266" s="12">
        <v>115</v>
      </c>
      <c r="P266">
        <v>53.23</v>
      </c>
      <c r="Q266" t="s">
        <v>8314</v>
      </c>
      <c r="R266" s="16">
        <v>42128.736608796295</v>
      </c>
      <c r="S266" s="17">
        <v>42141.125</v>
      </c>
    </row>
    <row r="267" spans="1:19" ht="192" x14ac:dyDescent="0.2">
      <c r="A267">
        <v>3478</v>
      </c>
      <c r="B267" s="10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 s="12">
        <v>57</v>
      </c>
      <c r="M267" t="b">
        <v>1</v>
      </c>
      <c r="N267" t="s">
        <v>8269</v>
      </c>
      <c r="O267" s="12">
        <v>113</v>
      </c>
      <c r="P267">
        <v>39.6</v>
      </c>
      <c r="Q267" t="s">
        <v>8314</v>
      </c>
      <c r="R267" s="16">
        <v>42053.916921296302</v>
      </c>
      <c r="S267" s="17">
        <v>42079.875</v>
      </c>
    </row>
    <row r="268" spans="1:19" ht="176" x14ac:dyDescent="0.2">
      <c r="A268">
        <v>3480</v>
      </c>
      <c r="B268" s="10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 s="12">
        <v>13</v>
      </c>
      <c r="M268" t="b">
        <v>1</v>
      </c>
      <c r="N268" t="s">
        <v>8269</v>
      </c>
      <c r="O268" s="12">
        <v>143</v>
      </c>
      <c r="P268">
        <v>164.62</v>
      </c>
      <c r="Q268" t="s">
        <v>8314</v>
      </c>
      <c r="R268" s="16">
        <v>42171.317442129628</v>
      </c>
      <c r="S268" s="17">
        <v>42195.875</v>
      </c>
    </row>
    <row r="269" spans="1:19" ht="176" x14ac:dyDescent="0.2">
      <c r="A269">
        <v>3483</v>
      </c>
      <c r="B269" s="10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 s="12">
        <v>133</v>
      </c>
      <c r="M269" t="b">
        <v>1</v>
      </c>
      <c r="N269" t="s">
        <v>8269</v>
      </c>
      <c r="O269" s="12">
        <v>160</v>
      </c>
      <c r="P269">
        <v>40.29</v>
      </c>
      <c r="Q269" t="s">
        <v>8314</v>
      </c>
      <c r="R269" s="16">
        <v>41793.668761574074</v>
      </c>
      <c r="S269" s="17">
        <v>41823.668761574074</v>
      </c>
    </row>
    <row r="270" spans="1:19" ht="224" x14ac:dyDescent="0.2">
      <c r="A270">
        <v>3484</v>
      </c>
      <c r="B270" s="10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 s="12">
        <v>44</v>
      </c>
      <c r="M270" t="b">
        <v>1</v>
      </c>
      <c r="N270" t="s">
        <v>8269</v>
      </c>
      <c r="O270" s="12">
        <v>114</v>
      </c>
      <c r="P270">
        <v>64.91</v>
      </c>
      <c r="Q270" t="s">
        <v>8314</v>
      </c>
      <c r="R270" s="16">
        <v>42506.760405092587</v>
      </c>
      <c r="S270" s="17">
        <v>42536.760405092587</v>
      </c>
    </row>
    <row r="271" spans="1:19" ht="192" x14ac:dyDescent="0.2">
      <c r="A271">
        <v>3485</v>
      </c>
      <c r="B271" s="10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 s="12">
        <v>30</v>
      </c>
      <c r="M271" t="b">
        <v>1</v>
      </c>
      <c r="N271" t="s">
        <v>8269</v>
      </c>
      <c r="O271" s="12">
        <v>101</v>
      </c>
      <c r="P271">
        <v>55.33</v>
      </c>
      <c r="Q271" t="s">
        <v>8314</v>
      </c>
      <c r="R271" s="16">
        <v>42372.693055555559</v>
      </c>
      <c r="S271" s="17">
        <v>42402.693055555559</v>
      </c>
    </row>
    <row r="272" spans="1:19" ht="192" x14ac:dyDescent="0.2">
      <c r="A272">
        <v>3486</v>
      </c>
      <c r="B272" s="10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 s="12">
        <v>56</v>
      </c>
      <c r="M272" t="b">
        <v>1</v>
      </c>
      <c r="N272" t="s">
        <v>8269</v>
      </c>
      <c r="O272" s="12">
        <v>155</v>
      </c>
      <c r="P272">
        <v>83.14</v>
      </c>
      <c r="Q272" t="s">
        <v>8314</v>
      </c>
      <c r="R272" s="16">
        <v>42126.87501157407</v>
      </c>
      <c r="S272" s="17">
        <v>42158.290972222225</v>
      </c>
    </row>
    <row r="273" spans="1:19" ht="208" x14ac:dyDescent="0.2">
      <c r="A273">
        <v>3488</v>
      </c>
      <c r="B273" s="10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 s="12">
        <v>29</v>
      </c>
      <c r="M273" t="b">
        <v>1</v>
      </c>
      <c r="N273" t="s">
        <v>8269</v>
      </c>
      <c r="O273" s="12">
        <v>121</v>
      </c>
      <c r="P273">
        <v>125.38</v>
      </c>
      <c r="Q273" t="s">
        <v>8314</v>
      </c>
      <c r="R273" s="16">
        <v>42087.768055555556</v>
      </c>
      <c r="S273" s="17">
        <v>42111.666666666672</v>
      </c>
    </row>
    <row r="274" spans="1:19" ht="208" x14ac:dyDescent="0.2">
      <c r="A274">
        <v>3490</v>
      </c>
      <c r="B274" s="10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 s="12">
        <v>27</v>
      </c>
      <c r="M274" t="b">
        <v>1</v>
      </c>
      <c r="N274" t="s">
        <v>8269</v>
      </c>
      <c r="O274" s="12">
        <v>128</v>
      </c>
      <c r="P274">
        <v>47.22</v>
      </c>
      <c r="Q274" t="s">
        <v>8314</v>
      </c>
      <c r="R274" s="16">
        <v>42443.802361111113</v>
      </c>
      <c r="S274" s="17">
        <v>42473.802361111113</v>
      </c>
    </row>
    <row r="275" spans="1:19" ht="224" x14ac:dyDescent="0.2">
      <c r="A275">
        <v>3491</v>
      </c>
      <c r="B275" s="10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 s="12">
        <v>10</v>
      </c>
      <c r="M275" t="b">
        <v>1</v>
      </c>
      <c r="N275" t="s">
        <v>8269</v>
      </c>
      <c r="O275" s="12">
        <v>158</v>
      </c>
      <c r="P275">
        <v>79.099999999999994</v>
      </c>
      <c r="Q275" t="s">
        <v>8314</v>
      </c>
      <c r="R275" s="16">
        <v>42121.249814814815</v>
      </c>
      <c r="S275" s="17">
        <v>42142.249814814815</v>
      </c>
    </row>
    <row r="276" spans="1:19" ht="192" x14ac:dyDescent="0.2">
      <c r="A276">
        <v>3492</v>
      </c>
      <c r="B276" s="10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 s="12">
        <v>35</v>
      </c>
      <c r="M276" t="b">
        <v>1</v>
      </c>
      <c r="N276" t="s">
        <v>8269</v>
      </c>
      <c r="O276" s="12">
        <v>105</v>
      </c>
      <c r="P276">
        <v>114.29</v>
      </c>
      <c r="Q276" t="s">
        <v>8314</v>
      </c>
      <c r="R276" s="16">
        <v>42268.009224537032</v>
      </c>
      <c r="S276" s="17">
        <v>42303.009224537032</v>
      </c>
    </row>
    <row r="277" spans="1:19" ht="208" x14ac:dyDescent="0.2">
      <c r="A277">
        <v>3493</v>
      </c>
      <c r="B277" s="10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 s="12">
        <v>29</v>
      </c>
      <c r="M277" t="b">
        <v>1</v>
      </c>
      <c r="N277" t="s">
        <v>8269</v>
      </c>
      <c r="O277" s="12">
        <v>100</v>
      </c>
      <c r="P277">
        <v>51.72</v>
      </c>
      <c r="Q277" t="s">
        <v>8314</v>
      </c>
      <c r="R277" s="16">
        <v>41848.866157407407</v>
      </c>
      <c r="S277" s="17">
        <v>41868.21597222222</v>
      </c>
    </row>
    <row r="278" spans="1:19" ht="224" x14ac:dyDescent="0.2">
      <c r="A278">
        <v>3494</v>
      </c>
      <c r="B278" s="10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 s="12">
        <v>13</v>
      </c>
      <c r="M278" t="b">
        <v>1</v>
      </c>
      <c r="N278" t="s">
        <v>8269</v>
      </c>
      <c r="O278" s="12">
        <v>100</v>
      </c>
      <c r="P278">
        <v>30.77</v>
      </c>
      <c r="Q278" t="s">
        <v>8314</v>
      </c>
      <c r="R278" s="16">
        <v>42689.214988425927</v>
      </c>
      <c r="S278" s="17">
        <v>42700.25</v>
      </c>
    </row>
    <row r="279" spans="1:19" ht="224" x14ac:dyDescent="0.2">
      <c r="A279">
        <v>3496</v>
      </c>
      <c r="B279" s="10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 s="12">
        <v>78</v>
      </c>
      <c r="M279" t="b">
        <v>1</v>
      </c>
      <c r="N279" t="s">
        <v>8269</v>
      </c>
      <c r="O279" s="12">
        <v>124</v>
      </c>
      <c r="P279">
        <v>47.85</v>
      </c>
      <c r="Q279" t="s">
        <v>8314</v>
      </c>
      <c r="R279" s="16">
        <v>42584.846828703703</v>
      </c>
      <c r="S279" s="17">
        <v>42624.846828703703</v>
      </c>
    </row>
    <row r="280" spans="1:19" ht="208" x14ac:dyDescent="0.2">
      <c r="A280">
        <v>3497</v>
      </c>
      <c r="B280" s="10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 s="12">
        <v>49</v>
      </c>
      <c r="M280" t="b">
        <v>1</v>
      </c>
      <c r="N280" t="s">
        <v>8269</v>
      </c>
      <c r="O280" s="12">
        <v>109</v>
      </c>
      <c r="P280">
        <v>34.409999999999997</v>
      </c>
      <c r="Q280" t="s">
        <v>8314</v>
      </c>
      <c r="R280" s="16">
        <v>42511.741944444439</v>
      </c>
      <c r="S280" s="17">
        <v>42523.916666666672</v>
      </c>
    </row>
    <row r="281" spans="1:19" ht="208" x14ac:dyDescent="0.2">
      <c r="A281">
        <v>3499</v>
      </c>
      <c r="B281" s="10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 s="12">
        <v>35</v>
      </c>
      <c r="M281" t="b">
        <v>1</v>
      </c>
      <c r="N281" t="s">
        <v>8269</v>
      </c>
      <c r="O281" s="12">
        <v>106</v>
      </c>
      <c r="P281">
        <v>60.29</v>
      </c>
      <c r="Q281" t="s">
        <v>8314</v>
      </c>
      <c r="R281" s="16">
        <v>42132.036168981482</v>
      </c>
      <c r="S281" s="17">
        <v>42186.290972222225</v>
      </c>
    </row>
    <row r="282" spans="1:19" ht="240" x14ac:dyDescent="0.2">
      <c r="A282">
        <v>3500</v>
      </c>
      <c r="B282" s="10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 s="12">
        <v>42</v>
      </c>
      <c r="M282" t="b">
        <v>1</v>
      </c>
      <c r="N282" t="s">
        <v>8269</v>
      </c>
      <c r="O282" s="12">
        <v>106</v>
      </c>
      <c r="P282">
        <v>25.31</v>
      </c>
      <c r="Q282" t="s">
        <v>8314</v>
      </c>
      <c r="R282" s="16">
        <v>42419.91942129629</v>
      </c>
      <c r="S282" s="17">
        <v>42436.207638888889</v>
      </c>
    </row>
    <row r="283" spans="1:19" ht="192" x14ac:dyDescent="0.2">
      <c r="A283">
        <v>3502</v>
      </c>
      <c r="B283" s="10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 s="12">
        <v>31</v>
      </c>
      <c r="M283" t="b">
        <v>1</v>
      </c>
      <c r="N283" t="s">
        <v>8269</v>
      </c>
      <c r="O283" s="12">
        <v>105</v>
      </c>
      <c r="P283">
        <v>136</v>
      </c>
      <c r="Q283" t="s">
        <v>8314</v>
      </c>
      <c r="R283" s="16">
        <v>42430.839398148149</v>
      </c>
      <c r="S283" s="17">
        <v>42445.165972222225</v>
      </c>
    </row>
    <row r="284" spans="1:19" ht="224" x14ac:dyDescent="0.2">
      <c r="A284">
        <v>3504</v>
      </c>
      <c r="B284" s="10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 s="12">
        <v>8</v>
      </c>
      <c r="M284" t="b">
        <v>1</v>
      </c>
      <c r="N284" t="s">
        <v>8269</v>
      </c>
      <c r="O284" s="12">
        <v>100</v>
      </c>
      <c r="P284">
        <v>125</v>
      </c>
      <c r="Q284" t="s">
        <v>8314</v>
      </c>
      <c r="R284" s="16">
        <v>42297.748738425929</v>
      </c>
      <c r="S284" s="17">
        <v>42327.790405092594</v>
      </c>
    </row>
    <row r="285" spans="1:19" ht="192" x14ac:dyDescent="0.2">
      <c r="A285">
        <v>3505</v>
      </c>
      <c r="B285" s="10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 s="12">
        <v>39</v>
      </c>
      <c r="M285" t="b">
        <v>1</v>
      </c>
      <c r="N285" t="s">
        <v>8269</v>
      </c>
      <c r="O285" s="12">
        <v>104</v>
      </c>
      <c r="P285">
        <v>66.510000000000005</v>
      </c>
      <c r="Q285" t="s">
        <v>8314</v>
      </c>
      <c r="R285" s="16">
        <v>41760.935706018521</v>
      </c>
      <c r="S285" s="17">
        <v>41772.166666666664</v>
      </c>
    </row>
    <row r="286" spans="1:19" ht="208" x14ac:dyDescent="0.2">
      <c r="A286">
        <v>3506</v>
      </c>
      <c r="B286" s="10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 s="12">
        <v>29</v>
      </c>
      <c r="M286" t="b">
        <v>1</v>
      </c>
      <c r="N286" t="s">
        <v>8269</v>
      </c>
      <c r="O286" s="12">
        <v>102</v>
      </c>
      <c r="P286">
        <v>105</v>
      </c>
      <c r="Q286" t="s">
        <v>8314</v>
      </c>
      <c r="R286" s="16">
        <v>41829.734259259261</v>
      </c>
      <c r="S286" s="17">
        <v>41874.734259259261</v>
      </c>
    </row>
    <row r="287" spans="1:19" ht="160" x14ac:dyDescent="0.2">
      <c r="A287">
        <v>3507</v>
      </c>
      <c r="B287" s="10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 s="12">
        <v>72</v>
      </c>
      <c r="M287" t="b">
        <v>1</v>
      </c>
      <c r="N287" t="s">
        <v>8269</v>
      </c>
      <c r="O287" s="12">
        <v>104</v>
      </c>
      <c r="P287">
        <v>145</v>
      </c>
      <c r="Q287" t="s">
        <v>8314</v>
      </c>
      <c r="R287" s="16">
        <v>42491.92288194444</v>
      </c>
      <c r="S287" s="17">
        <v>42521.92288194444</v>
      </c>
    </row>
    <row r="288" spans="1:19" ht="208" x14ac:dyDescent="0.2">
      <c r="A288">
        <v>3509</v>
      </c>
      <c r="B288" s="10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 s="12">
        <v>33</v>
      </c>
      <c r="M288" t="b">
        <v>1</v>
      </c>
      <c r="N288" t="s">
        <v>8269</v>
      </c>
      <c r="O288" s="12">
        <v>106</v>
      </c>
      <c r="P288">
        <v>96.67</v>
      </c>
      <c r="Q288" t="s">
        <v>8314</v>
      </c>
      <c r="R288" s="16">
        <v>41950.859560185185</v>
      </c>
      <c r="S288" s="17">
        <v>41964.204861111109</v>
      </c>
    </row>
    <row r="289" spans="1:19" ht="240" x14ac:dyDescent="0.2">
      <c r="A289">
        <v>3510</v>
      </c>
      <c r="B289" s="10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 s="12">
        <v>15</v>
      </c>
      <c r="M289" t="b">
        <v>1</v>
      </c>
      <c r="N289" t="s">
        <v>8269</v>
      </c>
      <c r="O289" s="12">
        <v>101</v>
      </c>
      <c r="P289">
        <v>60.33</v>
      </c>
      <c r="Q289" t="s">
        <v>8314</v>
      </c>
      <c r="R289" s="16">
        <v>41802.62090277778</v>
      </c>
      <c r="S289" s="17">
        <v>41822.62090277778</v>
      </c>
    </row>
    <row r="290" spans="1:19" ht="208" x14ac:dyDescent="0.2">
      <c r="A290">
        <v>3513</v>
      </c>
      <c r="B290" s="10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 s="12">
        <v>44</v>
      </c>
      <c r="M290" t="b">
        <v>1</v>
      </c>
      <c r="N290" t="s">
        <v>8269</v>
      </c>
      <c r="O290" s="12">
        <v>118</v>
      </c>
      <c r="P290">
        <v>75.34</v>
      </c>
      <c r="Q290" t="s">
        <v>8314</v>
      </c>
      <c r="R290" s="16">
        <v>41781.096203703702</v>
      </c>
      <c r="S290" s="17">
        <v>41794.207638888889</v>
      </c>
    </row>
    <row r="291" spans="1:19" ht="192" x14ac:dyDescent="0.2">
      <c r="A291">
        <v>3514</v>
      </c>
      <c r="B291" s="10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 s="12">
        <v>10</v>
      </c>
      <c r="M291" t="b">
        <v>1</v>
      </c>
      <c r="N291" t="s">
        <v>8269</v>
      </c>
      <c r="O291" s="12">
        <v>110</v>
      </c>
      <c r="P291">
        <v>55</v>
      </c>
      <c r="Q291" t="s">
        <v>8314</v>
      </c>
      <c r="R291" s="16">
        <v>42020.846666666665</v>
      </c>
      <c r="S291" s="17">
        <v>42037.207638888889</v>
      </c>
    </row>
    <row r="292" spans="1:19" ht="192" x14ac:dyDescent="0.2">
      <c r="A292">
        <v>3515</v>
      </c>
      <c r="B292" s="10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 s="12">
        <v>46</v>
      </c>
      <c r="M292" t="b">
        <v>1</v>
      </c>
      <c r="N292" t="s">
        <v>8269</v>
      </c>
      <c r="O292" s="12">
        <v>103</v>
      </c>
      <c r="P292">
        <v>66.959999999999994</v>
      </c>
      <c r="Q292" t="s">
        <v>8314</v>
      </c>
      <c r="R292" s="16">
        <v>42125.772812499999</v>
      </c>
      <c r="S292" s="17">
        <v>42155.772812499999</v>
      </c>
    </row>
    <row r="293" spans="1:19" ht="208" x14ac:dyDescent="0.2">
      <c r="A293">
        <v>3516</v>
      </c>
      <c r="B293" s="10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 s="12">
        <v>11</v>
      </c>
      <c r="M293" t="b">
        <v>1</v>
      </c>
      <c r="N293" t="s">
        <v>8269</v>
      </c>
      <c r="O293" s="12">
        <v>100</v>
      </c>
      <c r="P293">
        <v>227.27</v>
      </c>
      <c r="Q293" t="s">
        <v>8314</v>
      </c>
      <c r="R293" s="16">
        <v>41856.010069444441</v>
      </c>
      <c r="S293" s="17">
        <v>41890.125</v>
      </c>
    </row>
    <row r="294" spans="1:19" ht="192" x14ac:dyDescent="0.2">
      <c r="A294">
        <v>3518</v>
      </c>
      <c r="B294" s="10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 s="12">
        <v>33</v>
      </c>
      <c r="M294" t="b">
        <v>1</v>
      </c>
      <c r="N294" t="s">
        <v>8269</v>
      </c>
      <c r="O294" s="12">
        <v>110</v>
      </c>
      <c r="P294">
        <v>50.02</v>
      </c>
      <c r="Q294" t="s">
        <v>8314</v>
      </c>
      <c r="R294" s="16">
        <v>41893.783553240741</v>
      </c>
      <c r="S294" s="17">
        <v>41914.597916666666</v>
      </c>
    </row>
    <row r="295" spans="1:19" ht="256" x14ac:dyDescent="0.2">
      <c r="A295">
        <v>3521</v>
      </c>
      <c r="B295" s="10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 s="12">
        <v>13</v>
      </c>
      <c r="M295" t="b">
        <v>1</v>
      </c>
      <c r="N295" t="s">
        <v>8269</v>
      </c>
      <c r="O295" s="12">
        <v>169</v>
      </c>
      <c r="P295">
        <v>45.62</v>
      </c>
      <c r="Q295" t="s">
        <v>8314</v>
      </c>
      <c r="R295" s="16">
        <v>41881.361342592594</v>
      </c>
      <c r="S295" s="17">
        <v>41911.361342592594</v>
      </c>
    </row>
    <row r="296" spans="1:19" ht="192" x14ac:dyDescent="0.2">
      <c r="A296">
        <v>3524</v>
      </c>
      <c r="B296" s="10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 s="12">
        <v>74</v>
      </c>
      <c r="M296" t="b">
        <v>1</v>
      </c>
      <c r="N296" t="s">
        <v>8269</v>
      </c>
      <c r="O296" s="12">
        <v>102</v>
      </c>
      <c r="P296">
        <v>137.24</v>
      </c>
      <c r="Q296" t="s">
        <v>8314</v>
      </c>
      <c r="R296" s="16">
        <v>41880.76357638889</v>
      </c>
      <c r="S296" s="17">
        <v>41895.166666666664</v>
      </c>
    </row>
    <row r="297" spans="1:19" ht="192" x14ac:dyDescent="0.2">
      <c r="A297">
        <v>3525</v>
      </c>
      <c r="B297" s="10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 s="12">
        <v>7</v>
      </c>
      <c r="M297" t="b">
        <v>1</v>
      </c>
      <c r="N297" t="s">
        <v>8269</v>
      </c>
      <c r="O297" s="12">
        <v>106</v>
      </c>
      <c r="P297">
        <v>75.709999999999994</v>
      </c>
      <c r="Q297" t="s">
        <v>8314</v>
      </c>
      <c r="R297" s="16">
        <v>42214.6956712963</v>
      </c>
      <c r="S297" s="17">
        <v>42225.666666666672</v>
      </c>
    </row>
    <row r="298" spans="1:19" ht="192" x14ac:dyDescent="0.2">
      <c r="A298">
        <v>3526</v>
      </c>
      <c r="B298" s="10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 s="12">
        <v>34</v>
      </c>
      <c r="M298" t="b">
        <v>1</v>
      </c>
      <c r="N298" t="s">
        <v>8269</v>
      </c>
      <c r="O298" s="12">
        <v>102</v>
      </c>
      <c r="P298">
        <v>99</v>
      </c>
      <c r="Q298" t="s">
        <v>8314</v>
      </c>
      <c r="R298" s="16">
        <v>42460.335312499999</v>
      </c>
      <c r="S298" s="17">
        <v>42488.249305555553</v>
      </c>
    </row>
    <row r="299" spans="1:19" ht="224" x14ac:dyDescent="0.2">
      <c r="A299">
        <v>3527</v>
      </c>
      <c r="B299" s="10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 s="12">
        <v>86</v>
      </c>
      <c r="M299" t="b">
        <v>1</v>
      </c>
      <c r="N299" t="s">
        <v>8269</v>
      </c>
      <c r="O299" s="12">
        <v>117</v>
      </c>
      <c r="P299">
        <v>81.569999999999993</v>
      </c>
      <c r="Q299" t="s">
        <v>8314</v>
      </c>
      <c r="R299" s="16">
        <v>42167.023206018523</v>
      </c>
      <c r="S299" s="17">
        <v>42196.165972222225</v>
      </c>
    </row>
    <row r="300" spans="1:19" ht="224" x14ac:dyDescent="0.2">
      <c r="A300">
        <v>3529</v>
      </c>
      <c r="B300" s="10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 s="12">
        <v>18</v>
      </c>
      <c r="M300" t="b">
        <v>1</v>
      </c>
      <c r="N300" t="s">
        <v>8269</v>
      </c>
      <c r="O300" s="12">
        <v>132</v>
      </c>
      <c r="P300">
        <v>36.67</v>
      </c>
      <c r="Q300" t="s">
        <v>8314</v>
      </c>
      <c r="R300" s="16">
        <v>42177.761782407411</v>
      </c>
      <c r="S300" s="17">
        <v>42198.041666666672</v>
      </c>
    </row>
    <row r="301" spans="1:19" ht="64" x14ac:dyDescent="0.2">
      <c r="A301">
        <v>3531</v>
      </c>
      <c r="B301" s="10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 s="12">
        <v>26</v>
      </c>
      <c r="M301" t="b">
        <v>1</v>
      </c>
      <c r="N301" t="s">
        <v>8269</v>
      </c>
      <c r="O301" s="12">
        <v>128</v>
      </c>
      <c r="P301">
        <v>49.23</v>
      </c>
      <c r="Q301" t="s">
        <v>8314</v>
      </c>
      <c r="R301" s="16">
        <v>42521.654328703706</v>
      </c>
      <c r="S301" s="17">
        <v>42551.654328703706</v>
      </c>
    </row>
    <row r="302" spans="1:19" ht="224" x14ac:dyDescent="0.2">
      <c r="A302">
        <v>3532</v>
      </c>
      <c r="B302" s="10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 s="12">
        <v>27</v>
      </c>
      <c r="M302" t="b">
        <v>1</v>
      </c>
      <c r="N302" t="s">
        <v>8269</v>
      </c>
      <c r="O302" s="12">
        <v>119</v>
      </c>
      <c r="P302">
        <v>42.3</v>
      </c>
      <c r="Q302" t="s">
        <v>8314</v>
      </c>
      <c r="R302" s="16">
        <v>41884.599849537037</v>
      </c>
      <c r="S302" s="17">
        <v>41900.165972222225</v>
      </c>
    </row>
    <row r="303" spans="1:19" ht="208" x14ac:dyDescent="0.2">
      <c r="A303">
        <v>3533</v>
      </c>
      <c r="B303" s="10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 s="12">
        <v>8</v>
      </c>
      <c r="M303" t="b">
        <v>1</v>
      </c>
      <c r="N303" t="s">
        <v>8269</v>
      </c>
      <c r="O303" s="12">
        <v>126</v>
      </c>
      <c r="P303">
        <v>78.88</v>
      </c>
      <c r="Q303" t="s">
        <v>8314</v>
      </c>
      <c r="R303" s="16">
        <v>42289.761192129634</v>
      </c>
      <c r="S303" s="17">
        <v>42319.802858796291</v>
      </c>
    </row>
    <row r="304" spans="1:19" ht="144" x14ac:dyDescent="0.2">
      <c r="A304">
        <v>3534</v>
      </c>
      <c r="B304" s="10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 s="12">
        <v>204</v>
      </c>
      <c r="M304" t="b">
        <v>1</v>
      </c>
      <c r="N304" t="s">
        <v>8269</v>
      </c>
      <c r="O304" s="12">
        <v>156</v>
      </c>
      <c r="P304">
        <v>38.28</v>
      </c>
      <c r="Q304" t="s">
        <v>8314</v>
      </c>
      <c r="R304" s="16">
        <v>42243.6252662037</v>
      </c>
      <c r="S304" s="17">
        <v>42278.6252662037</v>
      </c>
    </row>
    <row r="305" spans="1:19" ht="208" x14ac:dyDescent="0.2">
      <c r="A305">
        <v>3539</v>
      </c>
      <c r="B305" s="10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 s="12">
        <v>13</v>
      </c>
      <c r="M305" t="b">
        <v>1</v>
      </c>
      <c r="N305" t="s">
        <v>8269</v>
      </c>
      <c r="O305" s="12">
        <v>120</v>
      </c>
      <c r="P305">
        <v>55.23</v>
      </c>
      <c r="Q305" t="s">
        <v>8314</v>
      </c>
      <c r="R305" s="16">
        <v>42600.756041666667</v>
      </c>
      <c r="S305" s="17">
        <v>42621.756041666667</v>
      </c>
    </row>
    <row r="306" spans="1:19" ht="208" x14ac:dyDescent="0.2">
      <c r="A306">
        <v>3542</v>
      </c>
      <c r="B306" s="10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 s="12">
        <v>85</v>
      </c>
      <c r="M306" t="b">
        <v>1</v>
      </c>
      <c r="N306" t="s">
        <v>8269</v>
      </c>
      <c r="O306" s="12">
        <v>102</v>
      </c>
      <c r="P306">
        <v>66.150000000000006</v>
      </c>
      <c r="Q306" t="s">
        <v>8314</v>
      </c>
      <c r="R306" s="16">
        <v>41829.599791666667</v>
      </c>
      <c r="S306" s="17">
        <v>41889.599791666667</v>
      </c>
    </row>
    <row r="307" spans="1:19" ht="160" x14ac:dyDescent="0.2">
      <c r="A307">
        <v>3544</v>
      </c>
      <c r="B307" s="10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 s="12">
        <v>24</v>
      </c>
      <c r="M307" t="b">
        <v>1</v>
      </c>
      <c r="N307" t="s">
        <v>8269</v>
      </c>
      <c r="O307" s="12">
        <v>100</v>
      </c>
      <c r="P307">
        <v>104.17</v>
      </c>
      <c r="Q307" t="s">
        <v>8314</v>
      </c>
      <c r="R307" s="16">
        <v>42040.831678240742</v>
      </c>
      <c r="S307" s="17">
        <v>42070.831678240742</v>
      </c>
    </row>
    <row r="308" spans="1:19" ht="224" x14ac:dyDescent="0.2">
      <c r="A308">
        <v>3545</v>
      </c>
      <c r="B308" s="10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 s="12">
        <v>8</v>
      </c>
      <c r="M308" t="b">
        <v>1</v>
      </c>
      <c r="N308" t="s">
        <v>8269</v>
      </c>
      <c r="O308" s="12">
        <v>100</v>
      </c>
      <c r="P308">
        <v>31.38</v>
      </c>
      <c r="Q308" t="s">
        <v>8314</v>
      </c>
      <c r="R308" s="16">
        <v>42075.807395833333</v>
      </c>
      <c r="S308" s="17">
        <v>42105.807395833333</v>
      </c>
    </row>
    <row r="309" spans="1:19" ht="224" x14ac:dyDescent="0.2">
      <c r="A309">
        <v>3546</v>
      </c>
      <c r="B309" s="10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 s="12">
        <v>19</v>
      </c>
      <c r="M309" t="b">
        <v>1</v>
      </c>
      <c r="N309" t="s">
        <v>8269</v>
      </c>
      <c r="O309" s="12">
        <v>102</v>
      </c>
      <c r="P309">
        <v>59.21</v>
      </c>
      <c r="Q309" t="s">
        <v>8314</v>
      </c>
      <c r="R309" s="16">
        <v>42073.660694444443</v>
      </c>
      <c r="S309" s="17">
        <v>42095.165972222225</v>
      </c>
    </row>
    <row r="310" spans="1:19" ht="192" x14ac:dyDescent="0.2">
      <c r="A310">
        <v>3547</v>
      </c>
      <c r="B310" s="10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 s="12">
        <v>336</v>
      </c>
      <c r="M310" t="b">
        <v>1</v>
      </c>
      <c r="N310" t="s">
        <v>8269</v>
      </c>
      <c r="O310" s="12">
        <v>114</v>
      </c>
      <c r="P310">
        <v>119.18</v>
      </c>
      <c r="Q310" t="s">
        <v>8314</v>
      </c>
      <c r="R310" s="16">
        <v>42480.078715277778</v>
      </c>
      <c r="S310" s="17">
        <v>42504.165972222225</v>
      </c>
    </row>
    <row r="311" spans="1:19" ht="176" x14ac:dyDescent="0.2">
      <c r="A311">
        <v>3548</v>
      </c>
      <c r="B311" s="10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 s="12">
        <v>13</v>
      </c>
      <c r="M311" t="b">
        <v>1</v>
      </c>
      <c r="N311" t="s">
        <v>8269</v>
      </c>
      <c r="O311" s="12">
        <v>102</v>
      </c>
      <c r="P311">
        <v>164.62</v>
      </c>
      <c r="Q311" t="s">
        <v>8314</v>
      </c>
      <c r="R311" s="16">
        <v>42411.942291666666</v>
      </c>
      <c r="S311" s="17">
        <v>42434.041666666672</v>
      </c>
    </row>
    <row r="312" spans="1:19" ht="240" x14ac:dyDescent="0.2">
      <c r="A312">
        <v>3551</v>
      </c>
      <c r="B312" s="10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 s="12">
        <v>25</v>
      </c>
      <c r="M312" t="b">
        <v>1</v>
      </c>
      <c r="N312" t="s">
        <v>8269</v>
      </c>
      <c r="O312" s="12">
        <v>102</v>
      </c>
      <c r="P312">
        <v>61.1</v>
      </c>
      <c r="Q312" t="s">
        <v>8314</v>
      </c>
      <c r="R312" s="16">
        <v>41753.515856481477</v>
      </c>
      <c r="S312" s="17">
        <v>41781.921527777777</v>
      </c>
    </row>
    <row r="313" spans="1:19" ht="176" x14ac:dyDescent="0.2">
      <c r="A313">
        <v>3553</v>
      </c>
      <c r="B313" s="10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 s="12">
        <v>104</v>
      </c>
      <c r="M313" t="b">
        <v>1</v>
      </c>
      <c r="N313" t="s">
        <v>8269</v>
      </c>
      <c r="O313" s="12">
        <v>106</v>
      </c>
      <c r="P313">
        <v>56.2</v>
      </c>
      <c r="Q313" t="s">
        <v>8314</v>
      </c>
      <c r="R313" s="16">
        <v>42196.028703703705</v>
      </c>
      <c r="S313" s="17">
        <v>42228</v>
      </c>
    </row>
    <row r="314" spans="1:19" ht="176" x14ac:dyDescent="0.2">
      <c r="A314">
        <v>3554</v>
      </c>
      <c r="B314" s="10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 s="12">
        <v>53</v>
      </c>
      <c r="M314" t="b">
        <v>1</v>
      </c>
      <c r="N314" t="s">
        <v>8269</v>
      </c>
      <c r="O314" s="12">
        <v>113</v>
      </c>
      <c r="P314">
        <v>107</v>
      </c>
      <c r="Q314" t="s">
        <v>8314</v>
      </c>
      <c r="R314" s="16">
        <v>42016.050451388888</v>
      </c>
      <c r="S314" s="17">
        <v>42046.708333333328</v>
      </c>
    </row>
    <row r="315" spans="1:19" ht="224" x14ac:dyDescent="0.2">
      <c r="A315">
        <v>3557</v>
      </c>
      <c r="B315" s="10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 s="12">
        <v>558</v>
      </c>
      <c r="M315" t="b">
        <v>1</v>
      </c>
      <c r="N315" t="s">
        <v>8269</v>
      </c>
      <c r="O315" s="12">
        <v>100</v>
      </c>
      <c r="P315">
        <v>179.28</v>
      </c>
      <c r="Q315" t="s">
        <v>8314</v>
      </c>
      <c r="R315" s="16">
        <v>41730.276747685188</v>
      </c>
      <c r="S315" s="17">
        <v>41764.276747685188</v>
      </c>
    </row>
    <row r="316" spans="1:19" ht="256" x14ac:dyDescent="0.2">
      <c r="A316">
        <v>3561</v>
      </c>
      <c r="B316" s="10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 s="12">
        <v>54</v>
      </c>
      <c r="M316" t="b">
        <v>1</v>
      </c>
      <c r="N316" t="s">
        <v>8269</v>
      </c>
      <c r="O316" s="12">
        <v>102</v>
      </c>
      <c r="P316">
        <v>47.41</v>
      </c>
      <c r="Q316" t="s">
        <v>8314</v>
      </c>
      <c r="R316" s="16">
        <v>42203.680300925931</v>
      </c>
      <c r="S316" s="17">
        <v>42221.774999999994</v>
      </c>
    </row>
    <row r="317" spans="1:19" ht="240" x14ac:dyDescent="0.2">
      <c r="A317">
        <v>3565</v>
      </c>
      <c r="B317" s="10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 s="12">
        <v>12</v>
      </c>
      <c r="M317" t="b">
        <v>1</v>
      </c>
      <c r="N317" t="s">
        <v>8269</v>
      </c>
      <c r="O317" s="12">
        <v>131</v>
      </c>
      <c r="P317">
        <v>97.92</v>
      </c>
      <c r="Q317" t="s">
        <v>8314</v>
      </c>
      <c r="R317" s="16">
        <v>41974.743148148147</v>
      </c>
      <c r="S317" s="17">
        <v>42004.743148148147</v>
      </c>
    </row>
    <row r="318" spans="1:19" ht="208" x14ac:dyDescent="0.2">
      <c r="A318">
        <v>3568</v>
      </c>
      <c r="B318" s="10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 s="12">
        <v>19</v>
      </c>
      <c r="M318" t="b">
        <v>1</v>
      </c>
      <c r="N318" t="s">
        <v>8269</v>
      </c>
      <c r="O318" s="12">
        <v>111</v>
      </c>
      <c r="P318">
        <v>58.42</v>
      </c>
      <c r="Q318" t="s">
        <v>8314</v>
      </c>
      <c r="R318" s="16">
        <v>41869.740671296298</v>
      </c>
      <c r="S318" s="17">
        <v>41899.740671296298</v>
      </c>
    </row>
    <row r="319" spans="1:19" ht="192" x14ac:dyDescent="0.2">
      <c r="A319">
        <v>3569</v>
      </c>
      <c r="B319" s="10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 s="12">
        <v>41</v>
      </c>
      <c r="M319" t="b">
        <v>1</v>
      </c>
      <c r="N319" t="s">
        <v>8269</v>
      </c>
      <c r="O319" s="12">
        <v>100</v>
      </c>
      <c r="P319">
        <v>122.54</v>
      </c>
      <c r="Q319" t="s">
        <v>8314</v>
      </c>
      <c r="R319" s="16">
        <v>41982.688611111109</v>
      </c>
      <c r="S319" s="17">
        <v>42012.688611111109</v>
      </c>
    </row>
    <row r="320" spans="1:19" ht="192" x14ac:dyDescent="0.2">
      <c r="A320">
        <v>3570</v>
      </c>
      <c r="B320" s="10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 s="12">
        <v>26</v>
      </c>
      <c r="M320" t="b">
        <v>1</v>
      </c>
      <c r="N320" t="s">
        <v>8269</v>
      </c>
      <c r="O320" s="12">
        <v>114</v>
      </c>
      <c r="P320">
        <v>87.96</v>
      </c>
      <c r="Q320" t="s">
        <v>8314</v>
      </c>
      <c r="R320" s="16">
        <v>41976.331979166673</v>
      </c>
      <c r="S320" s="17">
        <v>42004.291666666672</v>
      </c>
    </row>
    <row r="321" spans="1:19" ht="208" x14ac:dyDescent="0.2">
      <c r="A321">
        <v>3574</v>
      </c>
      <c r="B321" s="10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 s="12">
        <v>45</v>
      </c>
      <c r="M321" t="b">
        <v>1</v>
      </c>
      <c r="N321" t="s">
        <v>8269</v>
      </c>
      <c r="O321" s="12">
        <v>106</v>
      </c>
      <c r="P321">
        <v>136.78</v>
      </c>
      <c r="Q321" t="s">
        <v>8314</v>
      </c>
      <c r="R321" s="16">
        <v>41926.942685185182</v>
      </c>
      <c r="S321" s="17">
        <v>41956.984351851846</v>
      </c>
    </row>
    <row r="322" spans="1:19" ht="208" x14ac:dyDescent="0.2">
      <c r="A322">
        <v>3575</v>
      </c>
      <c r="B322" s="10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 s="12">
        <v>102</v>
      </c>
      <c r="M322" t="b">
        <v>1</v>
      </c>
      <c r="N322" t="s">
        <v>8269</v>
      </c>
      <c r="O322" s="12">
        <v>101</v>
      </c>
      <c r="P322">
        <v>99.34</v>
      </c>
      <c r="Q322" t="s">
        <v>8314</v>
      </c>
      <c r="R322" s="16">
        <v>42561.783877314811</v>
      </c>
      <c r="S322" s="17">
        <v>42593.165972222225</v>
      </c>
    </row>
    <row r="323" spans="1:19" ht="176" x14ac:dyDescent="0.2">
      <c r="A323">
        <v>3576</v>
      </c>
      <c r="B323" s="10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 s="12">
        <v>5</v>
      </c>
      <c r="M323" t="b">
        <v>1</v>
      </c>
      <c r="N323" t="s">
        <v>8269</v>
      </c>
      <c r="O323" s="12">
        <v>100</v>
      </c>
      <c r="P323">
        <v>20</v>
      </c>
      <c r="Q323" t="s">
        <v>8314</v>
      </c>
      <c r="R323" s="16">
        <v>42649.54923611111</v>
      </c>
      <c r="S323" s="17">
        <v>42709.590902777782</v>
      </c>
    </row>
    <row r="324" spans="1:19" ht="192" x14ac:dyDescent="0.2">
      <c r="A324">
        <v>3577</v>
      </c>
      <c r="B324" s="10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 s="12">
        <v>27</v>
      </c>
      <c r="M324" t="b">
        <v>1</v>
      </c>
      <c r="N324" t="s">
        <v>8269</v>
      </c>
      <c r="O324" s="12">
        <v>130</v>
      </c>
      <c r="P324">
        <v>28.89</v>
      </c>
      <c r="Q324" t="s">
        <v>8314</v>
      </c>
      <c r="R324" s="16">
        <v>42093.786840277782</v>
      </c>
      <c r="S324" s="17">
        <v>42120.26944444445</v>
      </c>
    </row>
    <row r="325" spans="1:19" ht="192" x14ac:dyDescent="0.2">
      <c r="A325">
        <v>3580</v>
      </c>
      <c r="B325" s="10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 s="12">
        <v>27</v>
      </c>
      <c r="M325" t="b">
        <v>1</v>
      </c>
      <c r="N325" t="s">
        <v>8269</v>
      </c>
      <c r="O325" s="12">
        <v>114</v>
      </c>
      <c r="P325">
        <v>37.96</v>
      </c>
      <c r="Q325" t="s">
        <v>8314</v>
      </c>
      <c r="R325" s="16">
        <v>42026.176180555558</v>
      </c>
      <c r="S325" s="17">
        <v>42064.207638888889</v>
      </c>
    </row>
    <row r="326" spans="1:19" ht="192" x14ac:dyDescent="0.2">
      <c r="A326">
        <v>3582</v>
      </c>
      <c r="B326" s="10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 s="12">
        <v>49</v>
      </c>
      <c r="M326" t="b">
        <v>1</v>
      </c>
      <c r="N326" t="s">
        <v>8269</v>
      </c>
      <c r="O326" s="12">
        <v>287</v>
      </c>
      <c r="P326">
        <v>58.57</v>
      </c>
      <c r="Q326" t="s">
        <v>8314</v>
      </c>
      <c r="R326" s="16">
        <v>42451.095856481479</v>
      </c>
      <c r="S326" s="17">
        <v>42465.095856481479</v>
      </c>
    </row>
    <row r="327" spans="1:19" ht="192" x14ac:dyDescent="0.2">
      <c r="A327">
        <v>3583</v>
      </c>
      <c r="B327" s="10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 s="12">
        <v>24</v>
      </c>
      <c r="M327" t="b">
        <v>1</v>
      </c>
      <c r="N327" t="s">
        <v>8269</v>
      </c>
      <c r="O327" s="12">
        <v>109</v>
      </c>
      <c r="P327">
        <v>135.63</v>
      </c>
      <c r="Q327" t="s">
        <v>8314</v>
      </c>
      <c r="R327" s="16">
        <v>42418.425983796296</v>
      </c>
      <c r="S327" s="17">
        <v>42478.384317129632</v>
      </c>
    </row>
    <row r="328" spans="1:19" ht="176" x14ac:dyDescent="0.2">
      <c r="A328">
        <v>3585</v>
      </c>
      <c r="B328" s="10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 s="12">
        <v>23</v>
      </c>
      <c r="M328" t="b">
        <v>1</v>
      </c>
      <c r="N328" t="s">
        <v>8269</v>
      </c>
      <c r="O328" s="12">
        <v>119</v>
      </c>
      <c r="P328">
        <v>176.09</v>
      </c>
      <c r="Q328" t="s">
        <v>8314</v>
      </c>
      <c r="R328" s="16">
        <v>41964.716319444444</v>
      </c>
      <c r="S328" s="17">
        <v>41994.716319444444</v>
      </c>
    </row>
    <row r="329" spans="1:19" ht="80" x14ac:dyDescent="0.2">
      <c r="A329">
        <v>3586</v>
      </c>
      <c r="B329" s="10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 s="12">
        <v>54</v>
      </c>
      <c r="M329" t="b">
        <v>1</v>
      </c>
      <c r="N329" t="s">
        <v>8269</v>
      </c>
      <c r="O329" s="12">
        <v>109</v>
      </c>
      <c r="P329">
        <v>151.97999999999999</v>
      </c>
      <c r="Q329" t="s">
        <v>8314</v>
      </c>
      <c r="R329" s="16">
        <v>42576.697569444441</v>
      </c>
      <c r="S329" s="17">
        <v>42636.697569444441</v>
      </c>
    </row>
    <row r="330" spans="1:19" ht="192" x14ac:dyDescent="0.2">
      <c r="A330">
        <v>3589</v>
      </c>
      <c r="B330" s="10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 s="12">
        <v>62</v>
      </c>
      <c r="M330" t="b">
        <v>1</v>
      </c>
      <c r="N330" t="s">
        <v>8269</v>
      </c>
      <c r="O330" s="12">
        <v>128</v>
      </c>
      <c r="P330">
        <v>82.26</v>
      </c>
      <c r="Q330" t="s">
        <v>8314</v>
      </c>
      <c r="R330" s="16">
        <v>42125.647534722222</v>
      </c>
      <c r="S330" s="17">
        <v>42150.647534722222</v>
      </c>
    </row>
    <row r="331" spans="1:19" ht="224" x14ac:dyDescent="0.2">
      <c r="A331">
        <v>3591</v>
      </c>
      <c r="B331" s="10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 s="12">
        <v>18</v>
      </c>
      <c r="M331" t="b">
        <v>1</v>
      </c>
      <c r="N331" t="s">
        <v>8269</v>
      </c>
      <c r="O331" s="12">
        <v>175</v>
      </c>
      <c r="P331">
        <v>68.06</v>
      </c>
      <c r="Q331" t="s">
        <v>8314</v>
      </c>
      <c r="R331" s="16">
        <v>42003.948425925926</v>
      </c>
      <c r="S331" s="17">
        <v>42028.207638888889</v>
      </c>
    </row>
    <row r="332" spans="1:19" ht="176" x14ac:dyDescent="0.2">
      <c r="A332">
        <v>3592</v>
      </c>
      <c r="B332" s="10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 s="12">
        <v>35</v>
      </c>
      <c r="M332" t="b">
        <v>1</v>
      </c>
      <c r="N332" t="s">
        <v>8269</v>
      </c>
      <c r="O332" s="12">
        <v>127</v>
      </c>
      <c r="P332">
        <v>72.709999999999994</v>
      </c>
      <c r="Q332" t="s">
        <v>8314</v>
      </c>
      <c r="R332" s="16">
        <v>41988.829942129625</v>
      </c>
      <c r="S332" s="17">
        <v>42046.207638888889</v>
      </c>
    </row>
    <row r="333" spans="1:19" ht="176" x14ac:dyDescent="0.2">
      <c r="A333">
        <v>3593</v>
      </c>
      <c r="B333" s="10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 s="12">
        <v>43</v>
      </c>
      <c r="M333" t="b">
        <v>1</v>
      </c>
      <c r="N333" t="s">
        <v>8269</v>
      </c>
      <c r="O333" s="12">
        <v>111</v>
      </c>
      <c r="P333">
        <v>77.19</v>
      </c>
      <c r="Q333" t="s">
        <v>8314</v>
      </c>
      <c r="R333" s="16">
        <v>41974.898599537039</v>
      </c>
      <c r="S333" s="17">
        <v>42009.851388888885</v>
      </c>
    </row>
    <row r="334" spans="1:19" ht="224" x14ac:dyDescent="0.2">
      <c r="A334">
        <v>3594</v>
      </c>
      <c r="B334" s="10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 s="12">
        <v>36</v>
      </c>
      <c r="M334" t="b">
        <v>1</v>
      </c>
      <c r="N334" t="s">
        <v>8269</v>
      </c>
      <c r="O334" s="12">
        <v>126</v>
      </c>
      <c r="P334">
        <v>55.97</v>
      </c>
      <c r="Q334" t="s">
        <v>8314</v>
      </c>
      <c r="R334" s="16">
        <v>42592.066921296297</v>
      </c>
      <c r="S334" s="17">
        <v>42617.066921296297</v>
      </c>
    </row>
    <row r="335" spans="1:19" ht="112" x14ac:dyDescent="0.2">
      <c r="A335">
        <v>3595</v>
      </c>
      <c r="B335" s="10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 s="12">
        <v>62</v>
      </c>
      <c r="M335" t="b">
        <v>1</v>
      </c>
      <c r="N335" t="s">
        <v>8269</v>
      </c>
      <c r="O335" s="12">
        <v>119</v>
      </c>
      <c r="P335">
        <v>49.69</v>
      </c>
      <c r="Q335" t="s">
        <v>8314</v>
      </c>
      <c r="R335" s="16">
        <v>42050.008368055554</v>
      </c>
      <c r="S335" s="17">
        <v>42076.290972222225</v>
      </c>
    </row>
    <row r="336" spans="1:19" ht="128" x14ac:dyDescent="0.2">
      <c r="A336">
        <v>3597</v>
      </c>
      <c r="B336" s="10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 s="12">
        <v>33</v>
      </c>
      <c r="M336" t="b">
        <v>1</v>
      </c>
      <c r="N336" t="s">
        <v>8269</v>
      </c>
      <c r="O336" s="12">
        <v>103</v>
      </c>
      <c r="P336">
        <v>77.73</v>
      </c>
      <c r="Q336" t="s">
        <v>8314</v>
      </c>
      <c r="R336" s="16">
        <v>42417.585532407407</v>
      </c>
      <c r="S336" s="17">
        <v>42432.249305555553</v>
      </c>
    </row>
    <row r="337" spans="1:19" ht="176" x14ac:dyDescent="0.2">
      <c r="A337">
        <v>3598</v>
      </c>
      <c r="B337" s="10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 s="12">
        <v>27</v>
      </c>
      <c r="M337" t="b">
        <v>1</v>
      </c>
      <c r="N337" t="s">
        <v>8269</v>
      </c>
      <c r="O337" s="12">
        <v>110</v>
      </c>
      <c r="P337">
        <v>40.78</v>
      </c>
      <c r="Q337" t="s">
        <v>8314</v>
      </c>
      <c r="R337" s="16">
        <v>41866.79886574074</v>
      </c>
      <c r="S337" s="17">
        <v>41885.207638888889</v>
      </c>
    </row>
    <row r="338" spans="1:19" ht="208" x14ac:dyDescent="0.2">
      <c r="A338">
        <v>3599</v>
      </c>
      <c r="B338" s="10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 s="12">
        <v>17</v>
      </c>
      <c r="M338" t="b">
        <v>1</v>
      </c>
      <c r="N338" t="s">
        <v>8269</v>
      </c>
      <c r="O338" s="12">
        <v>202</v>
      </c>
      <c r="P338">
        <v>59.41</v>
      </c>
      <c r="Q338" t="s">
        <v>8314</v>
      </c>
      <c r="R338" s="16">
        <v>42220.79487268519</v>
      </c>
      <c r="S338" s="17">
        <v>42246</v>
      </c>
    </row>
    <row r="339" spans="1:19" ht="112" x14ac:dyDescent="0.2">
      <c r="A339">
        <v>3600</v>
      </c>
      <c r="B339" s="10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 s="12">
        <v>4</v>
      </c>
      <c r="M339" t="b">
        <v>1</v>
      </c>
      <c r="N339" t="s">
        <v>8269</v>
      </c>
      <c r="O339" s="12">
        <v>130</v>
      </c>
      <c r="P339">
        <v>3.25</v>
      </c>
      <c r="Q339" t="s">
        <v>8314</v>
      </c>
      <c r="R339" s="16">
        <v>42628.849120370374</v>
      </c>
      <c r="S339" s="17">
        <v>42656.849120370374</v>
      </c>
    </row>
    <row r="340" spans="1:19" ht="208" x14ac:dyDescent="0.2">
      <c r="A340">
        <v>3602</v>
      </c>
      <c r="B340" s="10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 s="12">
        <v>49</v>
      </c>
      <c r="M340" t="b">
        <v>1</v>
      </c>
      <c r="N340" t="s">
        <v>8269</v>
      </c>
      <c r="O340" s="12">
        <v>100</v>
      </c>
      <c r="P340">
        <v>81.67</v>
      </c>
      <c r="Q340" t="s">
        <v>8314</v>
      </c>
      <c r="R340" s="16">
        <v>42447.894432870366</v>
      </c>
      <c r="S340" s="17">
        <v>42507.894432870366</v>
      </c>
    </row>
    <row r="341" spans="1:19" ht="240" x14ac:dyDescent="0.2">
      <c r="A341">
        <v>3603</v>
      </c>
      <c r="B341" s="10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 s="12">
        <v>57</v>
      </c>
      <c r="M341" t="b">
        <v>1</v>
      </c>
      <c r="N341" t="s">
        <v>8269</v>
      </c>
      <c r="O341" s="12">
        <v>171</v>
      </c>
      <c r="P341">
        <v>44.91</v>
      </c>
      <c r="Q341" t="s">
        <v>8314</v>
      </c>
      <c r="R341" s="16">
        <v>42283.864351851851</v>
      </c>
      <c r="S341" s="17">
        <v>42313.906018518523</v>
      </c>
    </row>
    <row r="342" spans="1:19" ht="208" x14ac:dyDescent="0.2">
      <c r="A342">
        <v>3604</v>
      </c>
      <c r="B342" s="10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 s="12">
        <v>69</v>
      </c>
      <c r="M342" t="b">
        <v>1</v>
      </c>
      <c r="N342" t="s">
        <v>8269</v>
      </c>
      <c r="O342" s="12">
        <v>113</v>
      </c>
      <c r="P342">
        <v>49.06</v>
      </c>
      <c r="Q342" t="s">
        <v>8314</v>
      </c>
      <c r="R342" s="16">
        <v>42483.015694444446</v>
      </c>
      <c r="S342" s="17">
        <v>42489.290972222225</v>
      </c>
    </row>
    <row r="343" spans="1:19" ht="144" x14ac:dyDescent="0.2">
      <c r="A343">
        <v>3613</v>
      </c>
      <c r="B343" s="10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 s="12">
        <v>20</v>
      </c>
      <c r="M343" t="b">
        <v>1</v>
      </c>
      <c r="N343" t="s">
        <v>8269</v>
      </c>
      <c r="O343" s="12">
        <v>100</v>
      </c>
      <c r="P343">
        <v>62.5</v>
      </c>
      <c r="Q343" t="s">
        <v>8314</v>
      </c>
      <c r="R343" s="16">
        <v>41788.58997685185</v>
      </c>
      <c r="S343" s="17">
        <v>41818.58997685185</v>
      </c>
    </row>
    <row r="344" spans="1:19" ht="192" x14ac:dyDescent="0.2">
      <c r="A344">
        <v>3614</v>
      </c>
      <c r="B344" s="10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 s="12">
        <v>71</v>
      </c>
      <c r="M344" t="b">
        <v>1</v>
      </c>
      <c r="N344" t="s">
        <v>8269</v>
      </c>
      <c r="O344" s="12">
        <v>101</v>
      </c>
      <c r="P344">
        <v>35.49</v>
      </c>
      <c r="Q344" t="s">
        <v>8314</v>
      </c>
      <c r="R344" s="16">
        <v>42144.041851851856</v>
      </c>
      <c r="S344" s="17">
        <v>42174.041851851856</v>
      </c>
    </row>
    <row r="345" spans="1:19" ht="224" x14ac:dyDescent="0.2">
      <c r="A345">
        <v>3619</v>
      </c>
      <c r="B345" s="10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 s="12">
        <v>17</v>
      </c>
      <c r="M345" t="b">
        <v>1</v>
      </c>
      <c r="N345" t="s">
        <v>8269</v>
      </c>
      <c r="O345" s="12">
        <v>113</v>
      </c>
      <c r="P345">
        <v>66.47</v>
      </c>
      <c r="Q345" t="s">
        <v>8314</v>
      </c>
      <c r="R345" s="16">
        <v>42661.132245370376</v>
      </c>
      <c r="S345" s="17">
        <v>42693.916666666672</v>
      </c>
    </row>
    <row r="346" spans="1:19" ht="208" x14ac:dyDescent="0.2">
      <c r="A346">
        <v>3620</v>
      </c>
      <c r="B346" s="10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 s="12">
        <v>197</v>
      </c>
      <c r="M346" t="b">
        <v>1</v>
      </c>
      <c r="N346" t="s">
        <v>8269</v>
      </c>
      <c r="O346" s="12">
        <v>105</v>
      </c>
      <c r="P346">
        <v>56.07</v>
      </c>
      <c r="Q346" t="s">
        <v>8314</v>
      </c>
      <c r="R346" s="16">
        <v>42037.938206018516</v>
      </c>
      <c r="S346" s="17">
        <v>42068.166666666672</v>
      </c>
    </row>
    <row r="347" spans="1:19" ht="224" x14ac:dyDescent="0.2">
      <c r="A347">
        <v>3621</v>
      </c>
      <c r="B347" s="10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 s="12">
        <v>70</v>
      </c>
      <c r="M347" t="b">
        <v>1</v>
      </c>
      <c r="N347" t="s">
        <v>8269</v>
      </c>
      <c r="O347" s="12">
        <v>110</v>
      </c>
      <c r="P347">
        <v>47.03</v>
      </c>
      <c r="Q347" t="s">
        <v>8314</v>
      </c>
      <c r="R347" s="16">
        <v>42619.935694444444</v>
      </c>
      <c r="S347" s="17">
        <v>42643.875</v>
      </c>
    </row>
    <row r="348" spans="1:19" ht="128" x14ac:dyDescent="0.2">
      <c r="A348">
        <v>3622</v>
      </c>
      <c r="B348" s="10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 s="12">
        <v>21</v>
      </c>
      <c r="M348" t="b">
        <v>1</v>
      </c>
      <c r="N348" t="s">
        <v>8269</v>
      </c>
      <c r="O348" s="12">
        <v>100</v>
      </c>
      <c r="P348">
        <v>47.67</v>
      </c>
      <c r="Q348" t="s">
        <v>8314</v>
      </c>
      <c r="R348" s="16">
        <v>41877.221886574072</v>
      </c>
      <c r="S348" s="17">
        <v>41910.140972222223</v>
      </c>
    </row>
    <row r="349" spans="1:19" ht="160" x14ac:dyDescent="0.2">
      <c r="A349">
        <v>3623</v>
      </c>
      <c r="B349" s="10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 s="12">
        <v>34</v>
      </c>
      <c r="M349" t="b">
        <v>1</v>
      </c>
      <c r="N349" t="s">
        <v>8269</v>
      </c>
      <c r="O349" s="12">
        <v>120</v>
      </c>
      <c r="P349">
        <v>88.24</v>
      </c>
      <c r="Q349" t="s">
        <v>8314</v>
      </c>
      <c r="R349" s="16">
        <v>41828.736921296295</v>
      </c>
      <c r="S349" s="17">
        <v>41846.291666666664</v>
      </c>
    </row>
    <row r="350" spans="1:19" ht="256" x14ac:dyDescent="0.2">
      <c r="A350">
        <v>3624</v>
      </c>
      <c r="B350" s="10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 s="12">
        <v>39</v>
      </c>
      <c r="M350" t="b">
        <v>1</v>
      </c>
      <c r="N350" t="s">
        <v>8269</v>
      </c>
      <c r="O350" s="12">
        <v>105</v>
      </c>
      <c r="P350">
        <v>80.72</v>
      </c>
      <c r="Q350" t="s">
        <v>8314</v>
      </c>
      <c r="R350" s="16">
        <v>42545.774189814809</v>
      </c>
      <c r="S350" s="17">
        <v>42605.774189814809</v>
      </c>
    </row>
    <row r="351" spans="1:19" ht="240" x14ac:dyDescent="0.2">
      <c r="A351">
        <v>3627</v>
      </c>
      <c r="B351" s="10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 s="12">
        <v>29</v>
      </c>
      <c r="M351" t="b">
        <v>1</v>
      </c>
      <c r="N351" t="s">
        <v>8269</v>
      </c>
      <c r="O351" s="12">
        <v>100</v>
      </c>
      <c r="P351">
        <v>68.97</v>
      </c>
      <c r="Q351" t="s">
        <v>8314</v>
      </c>
      <c r="R351" s="16">
        <v>42460.741747685184</v>
      </c>
      <c r="S351" s="17">
        <v>42511.165972222225</v>
      </c>
    </row>
    <row r="352" spans="1:19" ht="144" x14ac:dyDescent="0.2">
      <c r="A352">
        <v>3648</v>
      </c>
      <c r="B352" s="10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 s="12">
        <v>73</v>
      </c>
      <c r="M352" t="b">
        <v>1</v>
      </c>
      <c r="N352" t="s">
        <v>8269</v>
      </c>
      <c r="O352" s="12">
        <v>100</v>
      </c>
      <c r="P352">
        <v>550.04</v>
      </c>
      <c r="Q352" t="s">
        <v>8314</v>
      </c>
      <c r="R352" s="16">
        <v>41887.292187500003</v>
      </c>
      <c r="S352" s="17">
        <v>41917.292187500003</v>
      </c>
    </row>
    <row r="353" spans="1:19" ht="160" x14ac:dyDescent="0.2">
      <c r="A353">
        <v>3651</v>
      </c>
      <c r="B353" s="10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 s="12">
        <v>9</v>
      </c>
      <c r="M353" t="b">
        <v>1</v>
      </c>
      <c r="N353" t="s">
        <v>8269</v>
      </c>
      <c r="O353" s="12">
        <v>104</v>
      </c>
      <c r="P353">
        <v>57.78</v>
      </c>
      <c r="Q353" t="s">
        <v>8314</v>
      </c>
      <c r="R353" s="16">
        <v>41828.646319444444</v>
      </c>
      <c r="S353" s="17">
        <v>41861.665972222225</v>
      </c>
    </row>
    <row r="354" spans="1:19" ht="240" x14ac:dyDescent="0.2">
      <c r="A354">
        <v>3655</v>
      </c>
      <c r="B354" s="10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 s="12">
        <v>79</v>
      </c>
      <c r="M354" t="b">
        <v>1</v>
      </c>
      <c r="N354" t="s">
        <v>8269</v>
      </c>
      <c r="O354" s="12">
        <v>116</v>
      </c>
      <c r="P354">
        <v>73.58</v>
      </c>
      <c r="Q354" t="s">
        <v>8314</v>
      </c>
      <c r="R354" s="16">
        <v>42173.803217592591</v>
      </c>
      <c r="S354" s="17">
        <v>42203.290972222225</v>
      </c>
    </row>
    <row r="355" spans="1:19" ht="112" x14ac:dyDescent="0.2">
      <c r="A355">
        <v>3658</v>
      </c>
      <c r="B355" s="10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 s="12">
        <v>20</v>
      </c>
      <c r="M355" t="b">
        <v>1</v>
      </c>
      <c r="N355" t="s">
        <v>8269</v>
      </c>
      <c r="O355" s="12">
        <v>101</v>
      </c>
      <c r="P355">
        <v>75.5</v>
      </c>
      <c r="Q355" t="s">
        <v>8314</v>
      </c>
      <c r="R355" s="16">
        <v>41775.858564814815</v>
      </c>
      <c r="S355" s="17">
        <v>41822.165972222225</v>
      </c>
    </row>
    <row r="356" spans="1:19" ht="176" x14ac:dyDescent="0.2">
      <c r="A356">
        <v>3659</v>
      </c>
      <c r="B356" s="10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 s="12">
        <v>13</v>
      </c>
      <c r="M356" t="b">
        <v>1</v>
      </c>
      <c r="N356" t="s">
        <v>8269</v>
      </c>
      <c r="O356" s="12">
        <v>102</v>
      </c>
      <c r="P356">
        <v>235.46</v>
      </c>
      <c r="Q356" t="s">
        <v>8314</v>
      </c>
      <c r="R356" s="16">
        <v>42055.277199074073</v>
      </c>
      <c r="S356" s="17">
        <v>42082.610416666663</v>
      </c>
    </row>
    <row r="357" spans="1:19" ht="208" x14ac:dyDescent="0.2">
      <c r="A357">
        <v>3661</v>
      </c>
      <c r="B357" s="10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 s="12">
        <v>36</v>
      </c>
      <c r="M357" t="b">
        <v>1</v>
      </c>
      <c r="N357" t="s">
        <v>8269</v>
      </c>
      <c r="O357" s="12">
        <v>111</v>
      </c>
      <c r="P357">
        <v>92.5</v>
      </c>
      <c r="Q357" t="s">
        <v>8314</v>
      </c>
      <c r="R357" s="16">
        <v>42447.896666666667</v>
      </c>
      <c r="S357" s="17">
        <v>42470.166666666672</v>
      </c>
    </row>
    <row r="358" spans="1:19" ht="208" x14ac:dyDescent="0.2">
      <c r="A358">
        <v>3664</v>
      </c>
      <c r="B358" s="10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 s="12">
        <v>19</v>
      </c>
      <c r="M358" t="b">
        <v>1</v>
      </c>
      <c r="N358" t="s">
        <v>8269</v>
      </c>
      <c r="O358" s="12">
        <v>109</v>
      </c>
      <c r="P358">
        <v>46.05</v>
      </c>
      <c r="Q358" t="s">
        <v>8314</v>
      </c>
      <c r="R358" s="16">
        <v>42523.248715277776</v>
      </c>
      <c r="S358" s="17">
        <v>42537.248715277776</v>
      </c>
    </row>
    <row r="359" spans="1:19" ht="80" x14ac:dyDescent="0.2">
      <c r="A359">
        <v>3666</v>
      </c>
      <c r="B359" s="10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 s="12">
        <v>38</v>
      </c>
      <c r="M359" t="b">
        <v>1</v>
      </c>
      <c r="N359" t="s">
        <v>8269</v>
      </c>
      <c r="O359" s="12">
        <v>100</v>
      </c>
      <c r="P359">
        <v>31.58</v>
      </c>
      <c r="Q359" t="s">
        <v>8314</v>
      </c>
      <c r="R359" s="16">
        <v>41822.90488425926</v>
      </c>
      <c r="S359" s="17">
        <v>41844.291666666664</v>
      </c>
    </row>
    <row r="360" spans="1:19" ht="208" x14ac:dyDescent="0.2">
      <c r="A360">
        <v>3668</v>
      </c>
      <c r="B360" s="10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 s="12">
        <v>28</v>
      </c>
      <c r="M360" t="b">
        <v>1</v>
      </c>
      <c r="N360" t="s">
        <v>8269</v>
      </c>
      <c r="O360" s="12">
        <v>104</v>
      </c>
      <c r="P360">
        <v>36.96</v>
      </c>
      <c r="Q360" t="s">
        <v>8314</v>
      </c>
      <c r="R360" s="16">
        <v>42185.556157407409</v>
      </c>
      <c r="S360" s="17">
        <v>42208.772916666669</v>
      </c>
    </row>
    <row r="361" spans="1:19" ht="208" x14ac:dyDescent="0.2">
      <c r="A361">
        <v>3671</v>
      </c>
      <c r="B361" s="10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 s="12">
        <v>40</v>
      </c>
      <c r="M361" t="b">
        <v>1</v>
      </c>
      <c r="N361" t="s">
        <v>8269</v>
      </c>
      <c r="O361" s="12">
        <v>101</v>
      </c>
      <c r="P361">
        <v>88.25</v>
      </c>
      <c r="Q361" t="s">
        <v>8314</v>
      </c>
      <c r="R361" s="16">
        <v>41820.62809027778</v>
      </c>
      <c r="S361" s="17">
        <v>41841.165972222225</v>
      </c>
    </row>
    <row r="362" spans="1:19" ht="224" x14ac:dyDescent="0.2">
      <c r="A362">
        <v>3676</v>
      </c>
      <c r="B362" s="10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 s="12">
        <v>16</v>
      </c>
      <c r="M362" t="b">
        <v>1</v>
      </c>
      <c r="N362" t="s">
        <v>8269</v>
      </c>
      <c r="O362" s="12">
        <v>129</v>
      </c>
      <c r="P362">
        <v>64.38</v>
      </c>
      <c r="Q362" t="s">
        <v>8314</v>
      </c>
      <c r="R362" s="16">
        <v>41876.815787037034</v>
      </c>
      <c r="S362" s="17">
        <v>41894.815787037034</v>
      </c>
    </row>
    <row r="363" spans="1:19" ht="144" x14ac:dyDescent="0.2">
      <c r="A363">
        <v>3677</v>
      </c>
      <c r="B363" s="10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 s="12">
        <v>199</v>
      </c>
      <c r="M363" t="b">
        <v>1</v>
      </c>
      <c r="N363" t="s">
        <v>8269</v>
      </c>
      <c r="O363" s="12">
        <v>103</v>
      </c>
      <c r="P363">
        <v>62.05</v>
      </c>
      <c r="Q363" t="s">
        <v>8314</v>
      </c>
      <c r="R363" s="16">
        <v>41802.574282407404</v>
      </c>
      <c r="S363" s="17">
        <v>41823.165972222225</v>
      </c>
    </row>
    <row r="364" spans="1:19" ht="224" x14ac:dyDescent="0.2">
      <c r="A364">
        <v>3679</v>
      </c>
      <c r="B364" s="10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 s="12">
        <v>30</v>
      </c>
      <c r="M364" t="b">
        <v>1</v>
      </c>
      <c r="N364" t="s">
        <v>8269</v>
      </c>
      <c r="O364" s="12">
        <v>110</v>
      </c>
      <c r="P364">
        <v>73.400000000000006</v>
      </c>
      <c r="Q364" t="s">
        <v>8314</v>
      </c>
      <c r="R364" s="16">
        <v>41786.761354166665</v>
      </c>
      <c r="S364" s="17">
        <v>41821.207638888889</v>
      </c>
    </row>
    <row r="365" spans="1:19" ht="160" x14ac:dyDescent="0.2">
      <c r="A365">
        <v>3680</v>
      </c>
      <c r="B365" s="10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 s="12">
        <v>34</v>
      </c>
      <c r="M365" t="b">
        <v>1</v>
      </c>
      <c r="N365" t="s">
        <v>8269</v>
      </c>
      <c r="O365" s="12">
        <v>113</v>
      </c>
      <c r="P365">
        <v>99.5</v>
      </c>
      <c r="Q365" t="s">
        <v>8314</v>
      </c>
      <c r="R365" s="16">
        <v>42627.454097222217</v>
      </c>
      <c r="S365" s="17">
        <v>42648.454097222217</v>
      </c>
    </row>
    <row r="366" spans="1:19" ht="240" x14ac:dyDescent="0.2">
      <c r="A366">
        <v>3681</v>
      </c>
      <c r="B366" s="10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 s="12">
        <v>18</v>
      </c>
      <c r="M366" t="b">
        <v>1</v>
      </c>
      <c r="N366" t="s">
        <v>8269</v>
      </c>
      <c r="O366" s="12">
        <v>112</v>
      </c>
      <c r="P366">
        <v>62.17</v>
      </c>
      <c r="Q366" t="s">
        <v>8314</v>
      </c>
      <c r="R366" s="16">
        <v>42374.651504629626</v>
      </c>
      <c r="S366" s="17">
        <v>42384.651504629626</v>
      </c>
    </row>
    <row r="367" spans="1:19" ht="192" x14ac:dyDescent="0.2">
      <c r="A367">
        <v>3682</v>
      </c>
      <c r="B367" s="10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 s="12">
        <v>67</v>
      </c>
      <c r="M367" t="b">
        <v>1</v>
      </c>
      <c r="N367" t="s">
        <v>8269</v>
      </c>
      <c r="O367" s="12">
        <v>139</v>
      </c>
      <c r="P367">
        <v>62.33</v>
      </c>
      <c r="Q367" t="s">
        <v>8314</v>
      </c>
      <c r="R367" s="16">
        <v>41772.685393518521</v>
      </c>
      <c r="S367" s="17">
        <v>41806.290972222225</v>
      </c>
    </row>
    <row r="368" spans="1:19" ht="144" x14ac:dyDescent="0.2">
      <c r="A368">
        <v>3683</v>
      </c>
      <c r="B368" s="10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 s="12">
        <v>66</v>
      </c>
      <c r="M368" t="b">
        <v>1</v>
      </c>
      <c r="N368" t="s">
        <v>8269</v>
      </c>
      <c r="O368" s="12">
        <v>111</v>
      </c>
      <c r="P368">
        <v>58.79</v>
      </c>
      <c r="Q368" t="s">
        <v>8314</v>
      </c>
      <c r="R368" s="16">
        <v>42633.116851851853</v>
      </c>
      <c r="S368" s="17">
        <v>42663.116851851853</v>
      </c>
    </row>
    <row r="369" spans="1:19" ht="224" x14ac:dyDescent="0.2">
      <c r="A369">
        <v>3684</v>
      </c>
      <c r="B369" s="10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 s="12">
        <v>23</v>
      </c>
      <c r="M369" t="b">
        <v>1</v>
      </c>
      <c r="N369" t="s">
        <v>8269</v>
      </c>
      <c r="O369" s="12">
        <v>139</v>
      </c>
      <c r="P369">
        <v>45.35</v>
      </c>
      <c r="Q369" t="s">
        <v>8314</v>
      </c>
      <c r="R369" s="16">
        <v>42219.180393518516</v>
      </c>
      <c r="S369" s="17">
        <v>42249.180393518516</v>
      </c>
    </row>
    <row r="370" spans="1:19" ht="192" x14ac:dyDescent="0.2">
      <c r="A370">
        <v>3685</v>
      </c>
      <c r="B370" s="10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 s="12">
        <v>126</v>
      </c>
      <c r="M370" t="b">
        <v>1</v>
      </c>
      <c r="N370" t="s">
        <v>8269</v>
      </c>
      <c r="O370" s="12">
        <v>106</v>
      </c>
      <c r="P370">
        <v>41.94</v>
      </c>
      <c r="Q370" t="s">
        <v>8314</v>
      </c>
      <c r="R370" s="16">
        <v>41753.593275462961</v>
      </c>
      <c r="S370" s="17">
        <v>41778.875</v>
      </c>
    </row>
    <row r="371" spans="1:19" ht="176" x14ac:dyDescent="0.2">
      <c r="A371">
        <v>3686</v>
      </c>
      <c r="B371" s="10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 s="12">
        <v>6</v>
      </c>
      <c r="M371" t="b">
        <v>1</v>
      </c>
      <c r="N371" t="s">
        <v>8269</v>
      </c>
      <c r="O371" s="12">
        <v>101</v>
      </c>
      <c r="P371">
        <v>59.17</v>
      </c>
      <c r="Q371" t="s">
        <v>8314</v>
      </c>
      <c r="R371" s="16">
        <v>42230.662731481483</v>
      </c>
      <c r="S371" s="17">
        <v>42245.165972222225</v>
      </c>
    </row>
    <row r="372" spans="1:19" ht="208" x14ac:dyDescent="0.2">
      <c r="A372">
        <v>3687</v>
      </c>
      <c r="B372" s="10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 s="12">
        <v>25</v>
      </c>
      <c r="M372" t="b">
        <v>1</v>
      </c>
      <c r="N372" t="s">
        <v>8269</v>
      </c>
      <c r="O372" s="12">
        <v>100</v>
      </c>
      <c r="P372">
        <v>200.49</v>
      </c>
      <c r="Q372" t="s">
        <v>8314</v>
      </c>
      <c r="R372" s="16">
        <v>41787.218229166669</v>
      </c>
      <c r="S372" s="17">
        <v>41817.218229166669</v>
      </c>
    </row>
    <row r="373" spans="1:19" ht="208" x14ac:dyDescent="0.2">
      <c r="A373">
        <v>3689</v>
      </c>
      <c r="B373" s="10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 s="12">
        <v>62</v>
      </c>
      <c r="M373" t="b">
        <v>1</v>
      </c>
      <c r="N373" t="s">
        <v>8269</v>
      </c>
      <c r="O373" s="12">
        <v>118</v>
      </c>
      <c r="P373">
        <v>57.26</v>
      </c>
      <c r="Q373" t="s">
        <v>8314</v>
      </c>
      <c r="R373" s="16">
        <v>42147.826840277776</v>
      </c>
      <c r="S373" s="17">
        <v>42176.934027777781</v>
      </c>
    </row>
    <row r="374" spans="1:19" ht="192" x14ac:dyDescent="0.2">
      <c r="A374">
        <v>3690</v>
      </c>
      <c r="B374" s="10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 s="12">
        <v>31</v>
      </c>
      <c r="M374" t="b">
        <v>1</v>
      </c>
      <c r="N374" t="s">
        <v>8269</v>
      </c>
      <c r="O374" s="12">
        <v>120</v>
      </c>
      <c r="P374">
        <v>58.06</v>
      </c>
      <c r="Q374" t="s">
        <v>8314</v>
      </c>
      <c r="R374" s="16">
        <v>41940.598182870373</v>
      </c>
      <c r="S374" s="17">
        <v>41970.639849537038</v>
      </c>
    </row>
    <row r="375" spans="1:19" ht="128" x14ac:dyDescent="0.2">
      <c r="A375">
        <v>3691</v>
      </c>
      <c r="B375" s="10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 s="12">
        <v>274</v>
      </c>
      <c r="M375" t="b">
        <v>1</v>
      </c>
      <c r="N375" t="s">
        <v>8269</v>
      </c>
      <c r="O375" s="12">
        <v>128</v>
      </c>
      <c r="P375">
        <v>186.8</v>
      </c>
      <c r="Q375" t="s">
        <v>8314</v>
      </c>
      <c r="R375" s="16">
        <v>42020.700567129628</v>
      </c>
      <c r="S375" s="17">
        <v>42065.207638888889</v>
      </c>
    </row>
    <row r="376" spans="1:19" ht="112" x14ac:dyDescent="0.2">
      <c r="A376">
        <v>3692</v>
      </c>
      <c r="B376" s="10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 s="12">
        <v>17</v>
      </c>
      <c r="M376" t="b">
        <v>1</v>
      </c>
      <c r="N376" t="s">
        <v>8269</v>
      </c>
      <c r="O376" s="12">
        <v>126</v>
      </c>
      <c r="P376">
        <v>74.12</v>
      </c>
      <c r="Q376" t="s">
        <v>8314</v>
      </c>
      <c r="R376" s="16">
        <v>41891.96503472222</v>
      </c>
      <c r="S376" s="17">
        <v>41901</v>
      </c>
    </row>
    <row r="377" spans="1:19" ht="176" x14ac:dyDescent="0.2">
      <c r="A377">
        <v>3694</v>
      </c>
      <c r="B377" s="10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 s="12">
        <v>60</v>
      </c>
      <c r="M377" t="b">
        <v>1</v>
      </c>
      <c r="N377" t="s">
        <v>8269</v>
      </c>
      <c r="O377" s="12">
        <v>107</v>
      </c>
      <c r="P377">
        <v>62.67</v>
      </c>
      <c r="Q377" t="s">
        <v>8314</v>
      </c>
      <c r="R377" s="16">
        <v>42490.133877314816</v>
      </c>
      <c r="S377" s="17">
        <v>42527.083333333328</v>
      </c>
    </row>
    <row r="378" spans="1:19" ht="208" x14ac:dyDescent="0.2">
      <c r="A378">
        <v>3695</v>
      </c>
      <c r="B378" s="10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 s="12">
        <v>33</v>
      </c>
      <c r="M378" t="b">
        <v>1</v>
      </c>
      <c r="N378" t="s">
        <v>8269</v>
      </c>
      <c r="O378" s="12">
        <v>100</v>
      </c>
      <c r="P378">
        <v>121.36</v>
      </c>
      <c r="Q378" t="s">
        <v>8314</v>
      </c>
      <c r="R378" s="16">
        <v>41995.870486111111</v>
      </c>
      <c r="S378" s="17">
        <v>42015.870486111111</v>
      </c>
    </row>
    <row r="379" spans="1:19" ht="176" x14ac:dyDescent="0.2">
      <c r="A379">
        <v>3698</v>
      </c>
      <c r="B379" s="10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 s="12">
        <v>136</v>
      </c>
      <c r="M379" t="b">
        <v>1</v>
      </c>
      <c r="N379" t="s">
        <v>8269</v>
      </c>
      <c r="O379" s="12">
        <v>111</v>
      </c>
      <c r="P379">
        <v>40.630000000000003</v>
      </c>
      <c r="Q379" t="s">
        <v>8314</v>
      </c>
      <c r="R379" s="16">
        <v>42401.806562500002</v>
      </c>
      <c r="S379" s="17">
        <v>42431.806562500002</v>
      </c>
    </row>
    <row r="380" spans="1:19" ht="224" x14ac:dyDescent="0.2">
      <c r="A380">
        <v>3699</v>
      </c>
      <c r="B380" s="10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 s="12">
        <v>40</v>
      </c>
      <c r="M380" t="b">
        <v>1</v>
      </c>
      <c r="N380" t="s">
        <v>8269</v>
      </c>
      <c r="O380" s="12">
        <v>101</v>
      </c>
      <c r="P380">
        <v>63</v>
      </c>
      <c r="Q380" t="s">
        <v>8314</v>
      </c>
      <c r="R380" s="16">
        <v>41897.602037037039</v>
      </c>
      <c r="S380" s="17">
        <v>41927.602037037039</v>
      </c>
    </row>
    <row r="381" spans="1:19" ht="96" x14ac:dyDescent="0.2">
      <c r="A381">
        <v>3700</v>
      </c>
      <c r="B381" s="10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 s="12">
        <v>18</v>
      </c>
      <c r="M381" t="b">
        <v>1</v>
      </c>
      <c r="N381" t="s">
        <v>8269</v>
      </c>
      <c r="O381" s="12">
        <v>121</v>
      </c>
      <c r="P381">
        <v>33.67</v>
      </c>
      <c r="Q381" t="s">
        <v>8314</v>
      </c>
      <c r="R381" s="16">
        <v>41882.585648148146</v>
      </c>
      <c r="S381" s="17">
        <v>41912.666666666664</v>
      </c>
    </row>
    <row r="382" spans="1:19" ht="208" x14ac:dyDescent="0.2">
      <c r="A382">
        <v>3703</v>
      </c>
      <c r="B382" s="10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 s="12">
        <v>30</v>
      </c>
      <c r="M382" t="b">
        <v>1</v>
      </c>
      <c r="N382" t="s">
        <v>8269</v>
      </c>
      <c r="O382" s="12">
        <v>123</v>
      </c>
      <c r="P382">
        <v>43.2</v>
      </c>
      <c r="Q382" t="s">
        <v>8314</v>
      </c>
      <c r="R382" s="16">
        <v>42556.504490740743</v>
      </c>
      <c r="S382" s="17">
        <v>42595.290972222225</v>
      </c>
    </row>
    <row r="383" spans="1:19" ht="176" x14ac:dyDescent="0.2">
      <c r="A383">
        <v>3705</v>
      </c>
      <c r="B383" s="10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 s="12">
        <v>35</v>
      </c>
      <c r="M383" t="b">
        <v>1</v>
      </c>
      <c r="N383" t="s">
        <v>8269</v>
      </c>
      <c r="O383" s="12">
        <v>103</v>
      </c>
      <c r="P383">
        <v>83.57</v>
      </c>
      <c r="Q383" t="s">
        <v>8314</v>
      </c>
      <c r="R383" s="16">
        <v>41792.542986111112</v>
      </c>
      <c r="S383" s="17">
        <v>41813.75</v>
      </c>
    </row>
    <row r="384" spans="1:19" ht="176" x14ac:dyDescent="0.2">
      <c r="A384">
        <v>3706</v>
      </c>
      <c r="B384" s="10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 s="12">
        <v>13</v>
      </c>
      <c r="M384" t="b">
        <v>1</v>
      </c>
      <c r="N384" t="s">
        <v>8269</v>
      </c>
      <c r="O384" s="12">
        <v>121</v>
      </c>
      <c r="P384">
        <v>140</v>
      </c>
      <c r="Q384" t="s">
        <v>8314</v>
      </c>
      <c r="R384" s="16">
        <v>41879.913761574076</v>
      </c>
      <c r="S384" s="17">
        <v>41894.913761574076</v>
      </c>
    </row>
    <row r="385" spans="1:19" ht="144" x14ac:dyDescent="0.2">
      <c r="A385">
        <v>3707</v>
      </c>
      <c r="B385" s="10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 s="12">
        <v>23</v>
      </c>
      <c r="M385" t="b">
        <v>1</v>
      </c>
      <c r="N385" t="s">
        <v>8269</v>
      </c>
      <c r="O385" s="12">
        <v>186</v>
      </c>
      <c r="P385">
        <v>80.87</v>
      </c>
      <c r="Q385" t="s">
        <v>8314</v>
      </c>
      <c r="R385" s="16">
        <v>42552.048356481479</v>
      </c>
      <c r="S385" s="17">
        <v>42573.226388888885</v>
      </c>
    </row>
    <row r="386" spans="1:19" ht="224" x14ac:dyDescent="0.2">
      <c r="A386">
        <v>3708</v>
      </c>
      <c r="B386" s="10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 s="12">
        <v>39</v>
      </c>
      <c r="M386" t="b">
        <v>1</v>
      </c>
      <c r="N386" t="s">
        <v>8269</v>
      </c>
      <c r="O386" s="12">
        <v>300</v>
      </c>
      <c r="P386">
        <v>53.85</v>
      </c>
      <c r="Q386" t="s">
        <v>8314</v>
      </c>
      <c r="R386" s="16">
        <v>41810.142199074071</v>
      </c>
      <c r="S386" s="17">
        <v>41824.142199074071</v>
      </c>
    </row>
    <row r="387" spans="1:19" ht="112" x14ac:dyDescent="0.2">
      <c r="A387">
        <v>3710</v>
      </c>
      <c r="B387" s="10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 s="12">
        <v>27</v>
      </c>
      <c r="M387" t="b">
        <v>1</v>
      </c>
      <c r="N387" t="s">
        <v>8269</v>
      </c>
      <c r="O387" s="12">
        <v>141</v>
      </c>
      <c r="P387">
        <v>67.959999999999994</v>
      </c>
      <c r="Q387" t="s">
        <v>8314</v>
      </c>
      <c r="R387" s="16">
        <v>42072.576249999998</v>
      </c>
      <c r="S387" s="17">
        <v>42097.576249999998</v>
      </c>
    </row>
    <row r="388" spans="1:19" ht="112" x14ac:dyDescent="0.2">
      <c r="A388">
        <v>3711</v>
      </c>
      <c r="B388" s="10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 s="12">
        <v>21</v>
      </c>
      <c r="M388" t="b">
        <v>1</v>
      </c>
      <c r="N388" t="s">
        <v>8269</v>
      </c>
      <c r="O388" s="12">
        <v>114</v>
      </c>
      <c r="P388">
        <v>27.14</v>
      </c>
      <c r="Q388" t="s">
        <v>8314</v>
      </c>
      <c r="R388" s="16">
        <v>41779.724224537036</v>
      </c>
      <c r="S388" s="17">
        <v>41805.666666666664</v>
      </c>
    </row>
    <row r="389" spans="1:19" ht="224" x14ac:dyDescent="0.2">
      <c r="A389">
        <v>3712</v>
      </c>
      <c r="B389" s="10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 s="12">
        <v>104</v>
      </c>
      <c r="M389" t="b">
        <v>1</v>
      </c>
      <c r="N389" t="s">
        <v>8269</v>
      </c>
      <c r="O389" s="12">
        <v>154</v>
      </c>
      <c r="P389">
        <v>110.87</v>
      </c>
      <c r="Q389" t="s">
        <v>8314</v>
      </c>
      <c r="R389" s="16">
        <v>42134.172071759262</v>
      </c>
      <c r="S389" s="17">
        <v>42155.290972222225</v>
      </c>
    </row>
    <row r="390" spans="1:19" ht="192" x14ac:dyDescent="0.2">
      <c r="A390">
        <v>3713</v>
      </c>
      <c r="B390" s="10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 s="12">
        <v>19</v>
      </c>
      <c r="M390" t="b">
        <v>1</v>
      </c>
      <c r="N390" t="s">
        <v>8269</v>
      </c>
      <c r="O390" s="12">
        <v>102</v>
      </c>
      <c r="P390">
        <v>106.84</v>
      </c>
      <c r="Q390" t="s">
        <v>8314</v>
      </c>
      <c r="R390" s="16">
        <v>42505.738032407404</v>
      </c>
      <c r="S390" s="17">
        <v>42525.738032407404</v>
      </c>
    </row>
    <row r="391" spans="1:19" ht="224" x14ac:dyDescent="0.2">
      <c r="A391">
        <v>3714</v>
      </c>
      <c r="B391" s="10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 s="12">
        <v>97</v>
      </c>
      <c r="M391" t="b">
        <v>1</v>
      </c>
      <c r="N391" t="s">
        <v>8269</v>
      </c>
      <c r="O391" s="12">
        <v>102</v>
      </c>
      <c r="P391">
        <v>105.52</v>
      </c>
      <c r="Q391" t="s">
        <v>8314</v>
      </c>
      <c r="R391" s="16">
        <v>42118.556331018524</v>
      </c>
      <c r="S391" s="17">
        <v>42150.165972222225</v>
      </c>
    </row>
    <row r="392" spans="1:19" ht="192" x14ac:dyDescent="0.2">
      <c r="A392">
        <v>3716</v>
      </c>
      <c r="B392" s="10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 s="12">
        <v>24</v>
      </c>
      <c r="M392" t="b">
        <v>1</v>
      </c>
      <c r="N392" t="s">
        <v>8269</v>
      </c>
      <c r="O392" s="12">
        <v>156</v>
      </c>
      <c r="P392">
        <v>51.92</v>
      </c>
      <c r="Q392" t="s">
        <v>8314</v>
      </c>
      <c r="R392" s="16">
        <v>42360.887835648144</v>
      </c>
      <c r="S392" s="17">
        <v>42390.887835648144</v>
      </c>
    </row>
    <row r="393" spans="1:19" ht="112" x14ac:dyDescent="0.2">
      <c r="A393">
        <v>3720</v>
      </c>
      <c r="B393" s="10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 s="12">
        <v>40</v>
      </c>
      <c r="M393" t="b">
        <v>1</v>
      </c>
      <c r="N393" t="s">
        <v>8269</v>
      </c>
      <c r="O393" s="12">
        <v>105</v>
      </c>
      <c r="P393">
        <v>86.23</v>
      </c>
      <c r="Q393" t="s">
        <v>8314</v>
      </c>
      <c r="R393" s="16">
        <v>42165.993125000001</v>
      </c>
      <c r="S393" s="17">
        <v>42187.993125000001</v>
      </c>
    </row>
    <row r="394" spans="1:19" ht="224" x14ac:dyDescent="0.2">
      <c r="A394">
        <v>3721</v>
      </c>
      <c r="B394" s="10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 s="12">
        <v>44</v>
      </c>
      <c r="M394" t="b">
        <v>1</v>
      </c>
      <c r="N394" t="s">
        <v>8269</v>
      </c>
      <c r="O394" s="12">
        <v>101</v>
      </c>
      <c r="P394">
        <v>114.55</v>
      </c>
      <c r="Q394" t="s">
        <v>8314</v>
      </c>
      <c r="R394" s="16">
        <v>41927.936157407406</v>
      </c>
      <c r="S394" s="17">
        <v>41948.977824074071</v>
      </c>
    </row>
    <row r="395" spans="1:19" ht="192" x14ac:dyDescent="0.2">
      <c r="A395">
        <v>3726</v>
      </c>
      <c r="B395" s="10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 s="12">
        <v>46</v>
      </c>
      <c r="M395" t="b">
        <v>1</v>
      </c>
      <c r="N395" t="s">
        <v>8269</v>
      </c>
      <c r="O395" s="12">
        <v>339</v>
      </c>
      <c r="P395">
        <v>62.59</v>
      </c>
      <c r="Q395" t="s">
        <v>8314</v>
      </c>
      <c r="R395" s="16">
        <v>42462.140868055561</v>
      </c>
      <c r="S395" s="17">
        <v>42489.875</v>
      </c>
    </row>
    <row r="396" spans="1:19" ht="176" x14ac:dyDescent="0.2">
      <c r="A396">
        <v>3727</v>
      </c>
      <c r="B396" s="10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 s="12">
        <v>33</v>
      </c>
      <c r="M396" t="b">
        <v>1</v>
      </c>
      <c r="N396" t="s">
        <v>8269</v>
      </c>
      <c r="O396" s="12">
        <v>101</v>
      </c>
      <c r="P396">
        <v>61.06</v>
      </c>
      <c r="Q396" t="s">
        <v>8314</v>
      </c>
      <c r="R396" s="16">
        <v>42632.348310185189</v>
      </c>
      <c r="S396" s="17">
        <v>42663.204861111109</v>
      </c>
    </row>
    <row r="397" spans="1:19" ht="192" x14ac:dyDescent="0.2">
      <c r="A397">
        <v>3810</v>
      </c>
      <c r="B397" s="10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 s="12">
        <v>26</v>
      </c>
      <c r="M397" t="b">
        <v>1</v>
      </c>
      <c r="N397" t="s">
        <v>8269</v>
      </c>
      <c r="O397" s="12">
        <v>122</v>
      </c>
      <c r="P397">
        <v>70.23</v>
      </c>
      <c r="Q397" t="s">
        <v>8314</v>
      </c>
      <c r="R397" s="16">
        <v>42054.849050925928</v>
      </c>
      <c r="S397" s="17">
        <v>42084.807384259257</v>
      </c>
    </row>
    <row r="398" spans="1:19" ht="208" x14ac:dyDescent="0.2">
      <c r="A398">
        <v>3813</v>
      </c>
      <c r="B398" s="10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 s="12">
        <v>27</v>
      </c>
      <c r="M398" t="b">
        <v>1</v>
      </c>
      <c r="N398" t="s">
        <v>8269</v>
      </c>
      <c r="O398" s="12">
        <v>101</v>
      </c>
      <c r="P398">
        <v>78.52</v>
      </c>
      <c r="Q398" t="s">
        <v>8314</v>
      </c>
      <c r="R398" s="16">
        <v>42497.275706018518</v>
      </c>
      <c r="S398" s="17">
        <v>42535.904861111107</v>
      </c>
    </row>
    <row r="399" spans="1:19" ht="208" x14ac:dyDescent="0.2">
      <c r="A399">
        <v>3814</v>
      </c>
      <c r="B399" s="10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 s="12">
        <v>34</v>
      </c>
      <c r="M399" t="b">
        <v>1</v>
      </c>
      <c r="N399" t="s">
        <v>8269</v>
      </c>
      <c r="O399" s="12">
        <v>140</v>
      </c>
      <c r="P399">
        <v>61.82</v>
      </c>
      <c r="Q399" t="s">
        <v>8314</v>
      </c>
      <c r="R399" s="16">
        <v>42058.904074074075</v>
      </c>
      <c r="S399" s="17">
        <v>42095.165972222225</v>
      </c>
    </row>
    <row r="400" spans="1:19" ht="192" x14ac:dyDescent="0.2">
      <c r="A400">
        <v>3816</v>
      </c>
      <c r="B400" s="10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 s="12">
        <v>37</v>
      </c>
      <c r="M400" t="b">
        <v>1</v>
      </c>
      <c r="N400" t="s">
        <v>8269</v>
      </c>
      <c r="O400" s="12">
        <v>119</v>
      </c>
      <c r="P400">
        <v>48.34</v>
      </c>
      <c r="Q400" t="s">
        <v>8314</v>
      </c>
      <c r="R400" s="16">
        <v>41807.690081018518</v>
      </c>
      <c r="S400" s="17">
        <v>41837.690081018518</v>
      </c>
    </row>
    <row r="401" spans="1:19" ht="240" x14ac:dyDescent="0.2">
      <c r="A401">
        <v>3817</v>
      </c>
      <c r="B401" s="10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 s="12">
        <v>20</v>
      </c>
      <c r="M401" t="b">
        <v>1</v>
      </c>
      <c r="N401" t="s">
        <v>8269</v>
      </c>
      <c r="O401" s="12">
        <v>107</v>
      </c>
      <c r="P401">
        <v>107.25</v>
      </c>
      <c r="Q401" t="s">
        <v>8314</v>
      </c>
      <c r="R401" s="16">
        <v>42284.69694444444</v>
      </c>
      <c r="S401" s="17">
        <v>42301.165972222225</v>
      </c>
    </row>
    <row r="402" spans="1:19" ht="208" x14ac:dyDescent="0.2">
      <c r="A402">
        <v>3818</v>
      </c>
      <c r="B402" s="10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 s="12">
        <v>10</v>
      </c>
      <c r="M402" t="b">
        <v>1</v>
      </c>
      <c r="N402" t="s">
        <v>8269</v>
      </c>
      <c r="O402" s="12">
        <v>228</v>
      </c>
      <c r="P402">
        <v>57</v>
      </c>
      <c r="Q402" t="s">
        <v>8314</v>
      </c>
      <c r="R402" s="16">
        <v>42045.84238425926</v>
      </c>
      <c r="S402" s="17">
        <v>42075.800717592589</v>
      </c>
    </row>
    <row r="403" spans="1:19" ht="144" x14ac:dyDescent="0.2">
      <c r="A403">
        <v>3819</v>
      </c>
      <c r="B403" s="10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 s="12">
        <v>26</v>
      </c>
      <c r="M403" t="b">
        <v>1</v>
      </c>
      <c r="N403" t="s">
        <v>8269</v>
      </c>
      <c r="O403" s="12">
        <v>106</v>
      </c>
      <c r="P403">
        <v>40.92</v>
      </c>
      <c r="Q403" t="s">
        <v>8314</v>
      </c>
      <c r="R403" s="16">
        <v>42184.209537037037</v>
      </c>
      <c r="S403" s="17">
        <v>42202.876388888893</v>
      </c>
    </row>
    <row r="404" spans="1:19" ht="224" x14ac:dyDescent="0.2">
      <c r="A404">
        <v>3821</v>
      </c>
      <c r="B404" s="10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 s="12">
        <v>46</v>
      </c>
      <c r="M404" t="b">
        <v>1</v>
      </c>
      <c r="N404" t="s">
        <v>8269</v>
      </c>
      <c r="O404" s="12">
        <v>105</v>
      </c>
      <c r="P404">
        <v>79.540000000000006</v>
      </c>
      <c r="Q404" t="s">
        <v>8314</v>
      </c>
      <c r="R404" s="16">
        <v>42341.180636574078</v>
      </c>
      <c r="S404" s="17">
        <v>42373.180636574078</v>
      </c>
    </row>
    <row r="405" spans="1:19" ht="192" x14ac:dyDescent="0.2">
      <c r="A405">
        <v>3823</v>
      </c>
      <c r="B405" s="10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 s="12">
        <v>41</v>
      </c>
      <c r="M405" t="b">
        <v>1</v>
      </c>
      <c r="N405" t="s">
        <v>8269</v>
      </c>
      <c r="O405" s="12">
        <v>106</v>
      </c>
      <c r="P405">
        <v>64.63</v>
      </c>
      <c r="Q405" t="s">
        <v>8314</v>
      </c>
      <c r="R405" s="16">
        <v>42170.910231481481</v>
      </c>
      <c r="S405" s="17">
        <v>42205.165972222225</v>
      </c>
    </row>
    <row r="406" spans="1:19" ht="208" x14ac:dyDescent="0.2">
      <c r="A406">
        <v>3825</v>
      </c>
      <c r="B406" s="10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 s="12">
        <v>49</v>
      </c>
      <c r="M406" t="b">
        <v>1</v>
      </c>
      <c r="N406" t="s">
        <v>8269</v>
      </c>
      <c r="O406" s="12">
        <v>105</v>
      </c>
      <c r="P406">
        <v>107.57</v>
      </c>
      <c r="Q406" t="s">
        <v>8314</v>
      </c>
      <c r="R406" s="16">
        <v>42151.069606481484</v>
      </c>
      <c r="S406" s="17">
        <v>42172.069606481484</v>
      </c>
    </row>
    <row r="407" spans="1:19" ht="208" x14ac:dyDescent="0.2">
      <c r="A407">
        <v>3828</v>
      </c>
      <c r="B407" s="10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 s="12">
        <v>28</v>
      </c>
      <c r="M407" t="b">
        <v>1</v>
      </c>
      <c r="N407" t="s">
        <v>8269</v>
      </c>
      <c r="O407" s="12">
        <v>100</v>
      </c>
      <c r="P407">
        <v>178.57</v>
      </c>
      <c r="Q407" t="s">
        <v>8314</v>
      </c>
      <c r="R407" s="16">
        <v>41944.527627314819</v>
      </c>
      <c r="S407" s="17">
        <v>42004.569293981483</v>
      </c>
    </row>
    <row r="408" spans="1:19" ht="192" x14ac:dyDescent="0.2">
      <c r="A408">
        <v>3829</v>
      </c>
      <c r="B408" s="10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 s="12">
        <v>8</v>
      </c>
      <c r="M408" t="b">
        <v>1</v>
      </c>
      <c r="N408" t="s">
        <v>8269</v>
      </c>
      <c r="O408" s="12">
        <v>100</v>
      </c>
      <c r="P408">
        <v>62.63</v>
      </c>
      <c r="Q408" t="s">
        <v>8314</v>
      </c>
      <c r="R408" s="16">
        <v>42593.865405092598</v>
      </c>
      <c r="S408" s="17">
        <v>42613.865405092598</v>
      </c>
    </row>
    <row r="409" spans="1:19" ht="176" x14ac:dyDescent="0.2">
      <c r="A409">
        <v>3830</v>
      </c>
      <c r="B409" s="10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 s="12">
        <v>3</v>
      </c>
      <c r="M409" t="b">
        <v>1</v>
      </c>
      <c r="N409" t="s">
        <v>8269</v>
      </c>
      <c r="O409" s="12">
        <v>225</v>
      </c>
      <c r="P409">
        <v>75</v>
      </c>
      <c r="Q409" t="s">
        <v>8314</v>
      </c>
      <c r="R409" s="16">
        <v>42503.740868055553</v>
      </c>
      <c r="S409" s="17">
        <v>42517.740868055553</v>
      </c>
    </row>
    <row r="410" spans="1:19" ht="224" x14ac:dyDescent="0.2">
      <c r="A410">
        <v>3831</v>
      </c>
      <c r="B410" s="10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 s="12">
        <v>9</v>
      </c>
      <c r="M410" t="b">
        <v>1</v>
      </c>
      <c r="N410" t="s">
        <v>8269</v>
      </c>
      <c r="O410" s="12">
        <v>106</v>
      </c>
      <c r="P410">
        <v>58.9</v>
      </c>
      <c r="Q410" t="s">
        <v>8314</v>
      </c>
      <c r="R410" s="16">
        <v>41927.848900462966</v>
      </c>
      <c r="S410" s="17">
        <v>41948.890567129631</v>
      </c>
    </row>
    <row r="411" spans="1:19" ht="224" x14ac:dyDescent="0.2">
      <c r="A411">
        <v>3832</v>
      </c>
      <c r="B411" s="10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 s="12">
        <v>9</v>
      </c>
      <c r="M411" t="b">
        <v>1</v>
      </c>
      <c r="N411" t="s">
        <v>8269</v>
      </c>
      <c r="O411" s="12">
        <v>105</v>
      </c>
      <c r="P411">
        <v>139.56</v>
      </c>
      <c r="Q411" t="s">
        <v>8314</v>
      </c>
      <c r="R411" s="16">
        <v>42375.114988425921</v>
      </c>
      <c r="S411" s="17">
        <v>42420.114988425921</v>
      </c>
    </row>
    <row r="412" spans="1:19" ht="160" x14ac:dyDescent="0.2">
      <c r="A412">
        <v>3836</v>
      </c>
      <c r="B412" s="10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 s="12">
        <v>14</v>
      </c>
      <c r="M412" t="b">
        <v>1</v>
      </c>
      <c r="N412" t="s">
        <v>8269</v>
      </c>
      <c r="O412" s="12">
        <v>113</v>
      </c>
      <c r="P412">
        <v>64.290000000000006</v>
      </c>
      <c r="Q412" t="s">
        <v>8314</v>
      </c>
      <c r="R412" s="16">
        <v>42553.926527777774</v>
      </c>
      <c r="S412" s="17">
        <v>42585.172916666663</v>
      </c>
    </row>
    <row r="413" spans="1:19" ht="208" x14ac:dyDescent="0.2">
      <c r="A413">
        <v>3839</v>
      </c>
      <c r="B413" s="10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 s="12">
        <v>32</v>
      </c>
      <c r="M413" t="b">
        <v>1</v>
      </c>
      <c r="N413" t="s">
        <v>8269</v>
      </c>
      <c r="O413" s="12">
        <v>101</v>
      </c>
      <c r="P413">
        <v>63.28</v>
      </c>
      <c r="Q413" t="s">
        <v>8314</v>
      </c>
      <c r="R413" s="16">
        <v>42155.142638888887</v>
      </c>
      <c r="S413" s="17">
        <v>42215.142638888887</v>
      </c>
    </row>
  </sheetData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S1">
    <cfRule type="colorScale" priority="1">
      <colorScale>
        <cfvo type="num" val="0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DC39A-1692-6A4C-B019-B5957371EC9D}">
  <dimension ref="A1:S251"/>
  <sheetViews>
    <sheetView workbookViewId="0">
      <selection sqref="A1:S251"/>
    </sheetView>
  </sheetViews>
  <sheetFormatPr baseColWidth="10" defaultRowHeight="15" x14ac:dyDescent="0.2"/>
  <cols>
    <col min="9" max="9" width="21.5" customWidth="1"/>
    <col min="10" max="10" width="19" customWidth="1"/>
    <col min="18" max="18" width="26.33203125" bestFit="1" customWidth="1"/>
  </cols>
  <sheetData>
    <row r="1" spans="1:19" ht="16" x14ac:dyDescent="0.2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1" t="s">
        <v>8261</v>
      </c>
      <c r="M1" s="1" t="s">
        <v>8262</v>
      </c>
      <c r="N1" s="1" t="s">
        <v>8349</v>
      </c>
      <c r="O1" s="11" t="s">
        <v>8305</v>
      </c>
      <c r="P1" s="11" t="s">
        <v>8306</v>
      </c>
      <c r="Q1" s="11" t="s">
        <v>8350</v>
      </c>
      <c r="R1" s="15" t="s">
        <v>8357</v>
      </c>
      <c r="S1" s="11" t="s">
        <v>8358</v>
      </c>
    </row>
    <row r="2" spans="1:19" ht="224" x14ac:dyDescent="0.2">
      <c r="A2">
        <v>2843</v>
      </c>
      <c r="B2" s="10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 s="12">
        <v>0</v>
      </c>
      <c r="M2" t="b">
        <v>0</v>
      </c>
      <c r="N2" t="s">
        <v>8269</v>
      </c>
      <c r="O2" s="12">
        <v>0</v>
      </c>
      <c r="P2">
        <v>0</v>
      </c>
      <c r="Q2" t="s">
        <v>8314</v>
      </c>
      <c r="R2" s="16">
        <v>42492.737847222219</v>
      </c>
      <c r="S2" s="17">
        <v>42534.166666666672</v>
      </c>
    </row>
    <row r="3" spans="1:19" ht="192" x14ac:dyDescent="0.2">
      <c r="A3">
        <v>2845</v>
      </c>
      <c r="B3" s="10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 s="12">
        <v>39</v>
      </c>
      <c r="M3" t="b">
        <v>0</v>
      </c>
      <c r="N3" t="s">
        <v>8269</v>
      </c>
      <c r="O3" s="12">
        <v>32</v>
      </c>
      <c r="P3">
        <v>60.67</v>
      </c>
      <c r="Q3" t="s">
        <v>8314</v>
      </c>
      <c r="R3" s="16">
        <v>42103.016585648147</v>
      </c>
      <c r="S3" s="17">
        <v>42163.016585648147</v>
      </c>
    </row>
    <row r="4" spans="1:19" ht="224" x14ac:dyDescent="0.2">
      <c r="A4">
        <v>2846</v>
      </c>
      <c r="B4" s="10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 s="12">
        <v>0</v>
      </c>
      <c r="M4" t="b">
        <v>0</v>
      </c>
      <c r="N4" t="s">
        <v>8269</v>
      </c>
      <c r="O4" s="12">
        <v>0</v>
      </c>
      <c r="P4">
        <v>0</v>
      </c>
      <c r="Q4" t="s">
        <v>8314</v>
      </c>
      <c r="R4" s="16">
        <v>42108.692060185189</v>
      </c>
      <c r="S4" s="17">
        <v>42153.692060185189</v>
      </c>
    </row>
    <row r="5" spans="1:19" ht="192" x14ac:dyDescent="0.2">
      <c r="A5">
        <v>2847</v>
      </c>
      <c r="B5" s="10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 s="12">
        <v>0</v>
      </c>
      <c r="M5" t="b">
        <v>0</v>
      </c>
      <c r="N5" t="s">
        <v>8269</v>
      </c>
      <c r="O5" s="12">
        <v>0</v>
      </c>
      <c r="P5">
        <v>0</v>
      </c>
      <c r="Q5" t="s">
        <v>8314</v>
      </c>
      <c r="R5" s="16">
        <v>42453.806307870371</v>
      </c>
      <c r="S5" s="17">
        <v>42513.806307870371</v>
      </c>
    </row>
    <row r="6" spans="1:19" ht="224" x14ac:dyDescent="0.2">
      <c r="A6">
        <v>2848</v>
      </c>
      <c r="B6" s="10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 s="12">
        <v>3</v>
      </c>
      <c r="M6" t="b">
        <v>0</v>
      </c>
      <c r="N6" t="s">
        <v>8269</v>
      </c>
      <c r="O6" s="12">
        <v>0</v>
      </c>
      <c r="P6">
        <v>23.33</v>
      </c>
      <c r="Q6" t="s">
        <v>8314</v>
      </c>
      <c r="R6" s="16">
        <v>42123.648831018523</v>
      </c>
      <c r="S6" s="17">
        <v>42153.648831018523</v>
      </c>
    </row>
    <row r="7" spans="1:19" ht="192" x14ac:dyDescent="0.2">
      <c r="A7">
        <v>2850</v>
      </c>
      <c r="B7" s="10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 s="12">
        <v>13</v>
      </c>
      <c r="M7" t="b">
        <v>0</v>
      </c>
      <c r="N7" t="s">
        <v>8269</v>
      </c>
      <c r="O7" s="12">
        <v>4</v>
      </c>
      <c r="P7">
        <v>23.92</v>
      </c>
      <c r="Q7" t="s">
        <v>8314</v>
      </c>
      <c r="R7" s="16">
        <v>41858.007071759261</v>
      </c>
      <c r="S7" s="17">
        <v>41888.007071759261</v>
      </c>
    </row>
    <row r="8" spans="1:19" ht="176" x14ac:dyDescent="0.2">
      <c r="A8">
        <v>2852</v>
      </c>
      <c r="B8" s="10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 s="12">
        <v>6</v>
      </c>
      <c r="M8" t="b">
        <v>0</v>
      </c>
      <c r="N8" t="s">
        <v>8269</v>
      </c>
      <c r="O8" s="12">
        <v>2</v>
      </c>
      <c r="P8">
        <v>15.83</v>
      </c>
      <c r="Q8" t="s">
        <v>8314</v>
      </c>
      <c r="R8" s="16">
        <v>41781.045173611114</v>
      </c>
      <c r="S8" s="17">
        <v>41811.045173611114</v>
      </c>
    </row>
    <row r="9" spans="1:19" ht="256" x14ac:dyDescent="0.2">
      <c r="A9">
        <v>2855</v>
      </c>
      <c r="B9" s="10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 s="12">
        <v>5</v>
      </c>
      <c r="M9" t="b">
        <v>0</v>
      </c>
      <c r="N9" t="s">
        <v>8269</v>
      </c>
      <c r="O9" s="12">
        <v>50</v>
      </c>
      <c r="P9">
        <v>60</v>
      </c>
      <c r="Q9" t="s">
        <v>8314</v>
      </c>
      <c r="R9" s="16">
        <v>42370.007766203707</v>
      </c>
      <c r="S9" s="17">
        <v>42398.981944444444</v>
      </c>
    </row>
    <row r="10" spans="1:19" ht="208" x14ac:dyDescent="0.2">
      <c r="A10">
        <v>2856</v>
      </c>
      <c r="B10" s="10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 s="12">
        <v>6</v>
      </c>
      <c r="M10" t="b">
        <v>0</v>
      </c>
      <c r="N10" t="s">
        <v>8269</v>
      </c>
      <c r="O10" s="12">
        <v>5</v>
      </c>
      <c r="P10">
        <v>24.33</v>
      </c>
      <c r="Q10" t="s">
        <v>8314</v>
      </c>
      <c r="R10" s="16">
        <v>42165.037581018521</v>
      </c>
      <c r="S10" s="17">
        <v>42224.898611111115</v>
      </c>
    </row>
    <row r="11" spans="1:19" ht="208" x14ac:dyDescent="0.2">
      <c r="A11">
        <v>2860</v>
      </c>
      <c r="B11" s="10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 s="12">
        <v>9</v>
      </c>
      <c r="M11" t="b">
        <v>0</v>
      </c>
      <c r="N11" t="s">
        <v>8269</v>
      </c>
      <c r="O11" s="12">
        <v>7</v>
      </c>
      <c r="P11">
        <v>29.56</v>
      </c>
      <c r="Q11" t="s">
        <v>8314</v>
      </c>
      <c r="R11" s="16">
        <v>42480.800648148142</v>
      </c>
      <c r="S11" s="17">
        <v>42540.800648148142</v>
      </c>
    </row>
    <row r="12" spans="1:19" ht="176" x14ac:dyDescent="0.2">
      <c r="A12">
        <v>2862</v>
      </c>
      <c r="B12" s="10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 s="12">
        <v>3</v>
      </c>
      <c r="M12" t="b">
        <v>0</v>
      </c>
      <c r="N12" t="s">
        <v>8269</v>
      </c>
      <c r="O12" s="12">
        <v>0</v>
      </c>
      <c r="P12">
        <v>18.329999999999998</v>
      </c>
      <c r="Q12" t="s">
        <v>8314</v>
      </c>
      <c r="R12" s="16">
        <v>41784.789687500001</v>
      </c>
      <c r="S12" s="17">
        <v>41814.789687500001</v>
      </c>
    </row>
    <row r="13" spans="1:19" ht="208" x14ac:dyDescent="0.2">
      <c r="A13">
        <v>2863</v>
      </c>
      <c r="B13" s="10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 s="12">
        <v>1</v>
      </c>
      <c r="M13" t="b">
        <v>0</v>
      </c>
      <c r="N13" t="s">
        <v>8269</v>
      </c>
      <c r="O13" s="12">
        <v>0</v>
      </c>
      <c r="P13">
        <v>20</v>
      </c>
      <c r="Q13" t="s">
        <v>8314</v>
      </c>
      <c r="R13" s="16">
        <v>41831.675034722226</v>
      </c>
      <c r="S13" s="17">
        <v>41891.675034722226</v>
      </c>
    </row>
    <row r="14" spans="1:19" ht="176" x14ac:dyDescent="0.2">
      <c r="A14">
        <v>2865</v>
      </c>
      <c r="B14" s="10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 s="12">
        <v>0</v>
      </c>
      <c r="M14" t="b">
        <v>0</v>
      </c>
      <c r="N14" t="s">
        <v>8269</v>
      </c>
      <c r="O14" s="12">
        <v>0</v>
      </c>
      <c r="P14">
        <v>0</v>
      </c>
      <c r="Q14" t="s">
        <v>8314</v>
      </c>
      <c r="R14" s="16">
        <v>41950.114108796297</v>
      </c>
      <c r="S14" s="17">
        <v>42010.114108796297</v>
      </c>
    </row>
    <row r="15" spans="1:19" ht="192" x14ac:dyDescent="0.2">
      <c r="A15">
        <v>2866</v>
      </c>
      <c r="B15" s="10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 s="12">
        <v>2</v>
      </c>
      <c r="M15" t="b">
        <v>0</v>
      </c>
      <c r="N15" t="s">
        <v>8269</v>
      </c>
      <c r="O15" s="12">
        <v>1</v>
      </c>
      <c r="P15">
        <v>22.5</v>
      </c>
      <c r="Q15" t="s">
        <v>8314</v>
      </c>
      <c r="R15" s="16">
        <v>42627.955104166671</v>
      </c>
      <c r="S15" s="17">
        <v>42657.916666666672</v>
      </c>
    </row>
    <row r="16" spans="1:19" ht="224" x14ac:dyDescent="0.2">
      <c r="A16">
        <v>2867</v>
      </c>
      <c r="B16" s="10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 s="12">
        <v>10</v>
      </c>
      <c r="M16" t="b">
        <v>0</v>
      </c>
      <c r="N16" t="s">
        <v>8269</v>
      </c>
      <c r="O16" s="12">
        <v>20</v>
      </c>
      <c r="P16">
        <v>50.4</v>
      </c>
      <c r="Q16" t="s">
        <v>8314</v>
      </c>
      <c r="R16" s="16">
        <v>42531.195277777777</v>
      </c>
      <c r="S16" s="17">
        <v>42555.166666666672</v>
      </c>
    </row>
    <row r="17" spans="1:19" ht="224" x14ac:dyDescent="0.2">
      <c r="A17">
        <v>2868</v>
      </c>
      <c r="B17" s="10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 s="12">
        <v>60</v>
      </c>
      <c r="M17" t="b">
        <v>0</v>
      </c>
      <c r="N17" t="s">
        <v>8269</v>
      </c>
      <c r="O17" s="12">
        <v>42</v>
      </c>
      <c r="P17">
        <v>105.03</v>
      </c>
      <c r="Q17" t="s">
        <v>8314</v>
      </c>
      <c r="R17" s="16">
        <v>42618.827013888891</v>
      </c>
      <c r="S17" s="17">
        <v>42648.827013888891</v>
      </c>
    </row>
    <row r="18" spans="1:19" ht="224" x14ac:dyDescent="0.2">
      <c r="A18">
        <v>2869</v>
      </c>
      <c r="B18" s="10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 s="12">
        <v>5</v>
      </c>
      <c r="M18" t="b">
        <v>0</v>
      </c>
      <c r="N18" t="s">
        <v>8269</v>
      </c>
      <c r="O18" s="12">
        <v>1</v>
      </c>
      <c r="P18">
        <v>35.4</v>
      </c>
      <c r="Q18" t="s">
        <v>8314</v>
      </c>
      <c r="R18" s="16">
        <v>42540.593530092592</v>
      </c>
      <c r="S18" s="17">
        <v>42570.593530092592</v>
      </c>
    </row>
    <row r="19" spans="1:19" ht="192" x14ac:dyDescent="0.2">
      <c r="A19">
        <v>2870</v>
      </c>
      <c r="B19" s="10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 s="12">
        <v>9</v>
      </c>
      <c r="M19" t="b">
        <v>0</v>
      </c>
      <c r="N19" t="s">
        <v>8269</v>
      </c>
      <c r="O19" s="12">
        <v>15</v>
      </c>
      <c r="P19">
        <v>83.33</v>
      </c>
      <c r="Q19" t="s">
        <v>8314</v>
      </c>
      <c r="R19" s="16">
        <v>41746.189409722225</v>
      </c>
      <c r="S19" s="17">
        <v>41776.189409722225</v>
      </c>
    </row>
    <row r="20" spans="1:19" ht="160" x14ac:dyDescent="0.2">
      <c r="A20">
        <v>2871</v>
      </c>
      <c r="B20" s="10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 s="12">
        <v>13</v>
      </c>
      <c r="M20" t="b">
        <v>0</v>
      </c>
      <c r="N20" t="s">
        <v>8269</v>
      </c>
      <c r="O20" s="12">
        <v>5</v>
      </c>
      <c r="P20">
        <v>35.92</v>
      </c>
      <c r="Q20" t="s">
        <v>8314</v>
      </c>
      <c r="R20" s="16">
        <v>41974.738576388889</v>
      </c>
      <c r="S20" s="17">
        <v>41994.738576388889</v>
      </c>
    </row>
    <row r="21" spans="1:19" ht="176" x14ac:dyDescent="0.2">
      <c r="A21">
        <v>2872</v>
      </c>
      <c r="B21" s="10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 s="12">
        <v>0</v>
      </c>
      <c r="M21" t="b">
        <v>0</v>
      </c>
      <c r="N21" t="s">
        <v>8269</v>
      </c>
      <c r="O21" s="12">
        <v>0</v>
      </c>
      <c r="P21">
        <v>0</v>
      </c>
      <c r="Q21" t="s">
        <v>8314</v>
      </c>
      <c r="R21" s="16">
        <v>42115.11618055556</v>
      </c>
      <c r="S21" s="17">
        <v>42175.11618055556</v>
      </c>
    </row>
    <row r="22" spans="1:19" ht="224" x14ac:dyDescent="0.2">
      <c r="A22">
        <v>2873</v>
      </c>
      <c r="B22" s="10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 s="12">
        <v>8</v>
      </c>
      <c r="M22" t="b">
        <v>0</v>
      </c>
      <c r="N22" t="s">
        <v>8269</v>
      </c>
      <c r="O22" s="12">
        <v>38</v>
      </c>
      <c r="P22">
        <v>119.13</v>
      </c>
      <c r="Q22" t="s">
        <v>8314</v>
      </c>
      <c r="R22" s="16">
        <v>42002.817488425921</v>
      </c>
      <c r="S22" s="17">
        <v>42032.817488425921</v>
      </c>
    </row>
    <row r="23" spans="1:19" ht="192" x14ac:dyDescent="0.2">
      <c r="A23">
        <v>2874</v>
      </c>
      <c r="B23" s="10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 s="12">
        <v>3</v>
      </c>
      <c r="M23" t="b">
        <v>0</v>
      </c>
      <c r="N23" t="s">
        <v>8269</v>
      </c>
      <c r="O23" s="12">
        <v>5</v>
      </c>
      <c r="P23">
        <v>90.33</v>
      </c>
      <c r="Q23" t="s">
        <v>8314</v>
      </c>
      <c r="R23" s="16">
        <v>42722.84474537037</v>
      </c>
      <c r="S23" s="17">
        <v>42752.84474537037</v>
      </c>
    </row>
    <row r="24" spans="1:19" ht="192" x14ac:dyDescent="0.2">
      <c r="A24">
        <v>2875</v>
      </c>
      <c r="B24" s="10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 s="12">
        <v>3</v>
      </c>
      <c r="M24" t="b">
        <v>0</v>
      </c>
      <c r="N24" t="s">
        <v>8269</v>
      </c>
      <c r="O24" s="12">
        <v>0</v>
      </c>
      <c r="P24">
        <v>2.33</v>
      </c>
      <c r="Q24" t="s">
        <v>8314</v>
      </c>
      <c r="R24" s="16">
        <v>42465.128391203703</v>
      </c>
      <c r="S24" s="17">
        <v>42495.128391203703</v>
      </c>
    </row>
    <row r="25" spans="1:19" ht="176" x14ac:dyDescent="0.2">
      <c r="A25">
        <v>2876</v>
      </c>
      <c r="B25" s="10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 s="12">
        <v>0</v>
      </c>
      <c r="M25" t="b">
        <v>0</v>
      </c>
      <c r="N25" t="s">
        <v>8269</v>
      </c>
      <c r="O25" s="12">
        <v>0</v>
      </c>
      <c r="P25">
        <v>0</v>
      </c>
      <c r="Q25" t="s">
        <v>8314</v>
      </c>
      <c r="R25" s="16">
        <v>42171.743969907402</v>
      </c>
      <c r="S25" s="17">
        <v>42201.743969907402</v>
      </c>
    </row>
    <row r="26" spans="1:19" ht="192" x14ac:dyDescent="0.2">
      <c r="A26">
        <v>2877</v>
      </c>
      <c r="B26" s="10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 s="12">
        <v>6</v>
      </c>
      <c r="M26" t="b">
        <v>0</v>
      </c>
      <c r="N26" t="s">
        <v>8269</v>
      </c>
      <c r="O26" s="12">
        <v>11</v>
      </c>
      <c r="P26">
        <v>108.33</v>
      </c>
      <c r="Q26" t="s">
        <v>8314</v>
      </c>
      <c r="R26" s="16">
        <v>42672.955138888887</v>
      </c>
      <c r="S26" s="17">
        <v>42704.708333333328</v>
      </c>
    </row>
    <row r="27" spans="1:19" ht="176" x14ac:dyDescent="0.2">
      <c r="A27">
        <v>2879</v>
      </c>
      <c r="B27" s="10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 s="12">
        <v>1</v>
      </c>
      <c r="M27" t="b">
        <v>0</v>
      </c>
      <c r="N27" t="s">
        <v>8269</v>
      </c>
      <c r="O27" s="12">
        <v>0</v>
      </c>
      <c r="P27">
        <v>29</v>
      </c>
      <c r="Q27" t="s">
        <v>8314</v>
      </c>
      <c r="R27" s="16">
        <v>42359.725243055553</v>
      </c>
      <c r="S27" s="17">
        <v>42389.725243055553</v>
      </c>
    </row>
    <row r="28" spans="1:19" ht="208" x14ac:dyDescent="0.2">
      <c r="A28">
        <v>2880</v>
      </c>
      <c r="B28" s="10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 s="12">
        <v>29</v>
      </c>
      <c r="M28" t="b">
        <v>0</v>
      </c>
      <c r="N28" t="s">
        <v>8269</v>
      </c>
      <c r="O28" s="12">
        <v>23</v>
      </c>
      <c r="P28">
        <v>96.55</v>
      </c>
      <c r="Q28" t="s">
        <v>8314</v>
      </c>
      <c r="R28" s="16">
        <v>42192.905694444446</v>
      </c>
      <c r="S28" s="17">
        <v>42236.711805555555</v>
      </c>
    </row>
    <row r="29" spans="1:19" ht="192" x14ac:dyDescent="0.2">
      <c r="A29">
        <v>2881</v>
      </c>
      <c r="B29" s="10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 s="12">
        <v>0</v>
      </c>
      <c r="M29" t="b">
        <v>0</v>
      </c>
      <c r="N29" t="s">
        <v>8269</v>
      </c>
      <c r="O29" s="12">
        <v>0</v>
      </c>
      <c r="P29">
        <v>0</v>
      </c>
      <c r="Q29" t="s">
        <v>8314</v>
      </c>
      <c r="R29" s="16">
        <v>41916.597638888888</v>
      </c>
      <c r="S29" s="17">
        <v>41976.639305555553</v>
      </c>
    </row>
    <row r="30" spans="1:19" ht="208" x14ac:dyDescent="0.2">
      <c r="A30">
        <v>2882</v>
      </c>
      <c r="B30" s="10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 s="12">
        <v>4</v>
      </c>
      <c r="M30" t="b">
        <v>0</v>
      </c>
      <c r="N30" t="s">
        <v>8269</v>
      </c>
      <c r="O30" s="12">
        <v>34</v>
      </c>
      <c r="P30">
        <v>63</v>
      </c>
      <c r="Q30" t="s">
        <v>8314</v>
      </c>
      <c r="R30" s="16">
        <v>42461.596273148149</v>
      </c>
      <c r="S30" s="17">
        <v>42491.596273148149</v>
      </c>
    </row>
    <row r="31" spans="1:19" ht="224" x14ac:dyDescent="0.2">
      <c r="A31">
        <v>2883</v>
      </c>
      <c r="B31" s="10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 s="12">
        <v>5</v>
      </c>
      <c r="M31" t="b">
        <v>0</v>
      </c>
      <c r="N31" t="s">
        <v>8269</v>
      </c>
      <c r="O31" s="12">
        <v>19</v>
      </c>
      <c r="P31">
        <v>381.6</v>
      </c>
      <c r="Q31" t="s">
        <v>8314</v>
      </c>
      <c r="R31" s="16">
        <v>42370.90320601852</v>
      </c>
      <c r="S31" s="17">
        <v>42406.207638888889</v>
      </c>
    </row>
    <row r="32" spans="1:19" ht="144" x14ac:dyDescent="0.2">
      <c r="A32">
        <v>2884</v>
      </c>
      <c r="B32" s="10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 s="12">
        <v>4</v>
      </c>
      <c r="M32" t="b">
        <v>0</v>
      </c>
      <c r="N32" t="s">
        <v>8269</v>
      </c>
      <c r="O32" s="12">
        <v>0</v>
      </c>
      <c r="P32">
        <v>46.25</v>
      </c>
      <c r="Q32" t="s">
        <v>8314</v>
      </c>
      <c r="R32" s="16">
        <v>41948.727256944447</v>
      </c>
      <c r="S32" s="17">
        <v>41978.727256944447</v>
      </c>
    </row>
    <row r="33" spans="1:19" ht="128" x14ac:dyDescent="0.2">
      <c r="A33">
        <v>2885</v>
      </c>
      <c r="B33" s="10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 s="12">
        <v>5</v>
      </c>
      <c r="M33" t="b">
        <v>0</v>
      </c>
      <c r="N33" t="s">
        <v>8269</v>
      </c>
      <c r="O33" s="12">
        <v>33</v>
      </c>
      <c r="P33">
        <v>26</v>
      </c>
      <c r="Q33" t="s">
        <v>8314</v>
      </c>
      <c r="R33" s="16">
        <v>42047.07640046296</v>
      </c>
      <c r="S33" s="17">
        <v>42077.034733796296</v>
      </c>
    </row>
    <row r="34" spans="1:19" ht="192" x14ac:dyDescent="0.2">
      <c r="A34">
        <v>2886</v>
      </c>
      <c r="B34" s="10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 s="12">
        <v>1</v>
      </c>
      <c r="M34" t="b">
        <v>0</v>
      </c>
      <c r="N34" t="s">
        <v>8269</v>
      </c>
      <c r="O34" s="12">
        <v>5</v>
      </c>
      <c r="P34">
        <v>10</v>
      </c>
      <c r="Q34" t="s">
        <v>8314</v>
      </c>
      <c r="R34" s="16">
        <v>42261.632916666669</v>
      </c>
      <c r="S34" s="17">
        <v>42266.165972222225</v>
      </c>
    </row>
    <row r="35" spans="1:19" ht="224" x14ac:dyDescent="0.2">
      <c r="A35">
        <v>2887</v>
      </c>
      <c r="B35" s="10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 s="12">
        <v>1</v>
      </c>
      <c r="M35" t="b">
        <v>0</v>
      </c>
      <c r="N35" t="s">
        <v>8269</v>
      </c>
      <c r="O35" s="12">
        <v>0</v>
      </c>
      <c r="P35">
        <v>5</v>
      </c>
      <c r="Q35" t="s">
        <v>8314</v>
      </c>
      <c r="R35" s="16">
        <v>41985.427361111113</v>
      </c>
      <c r="S35" s="17">
        <v>42015.427361111113</v>
      </c>
    </row>
    <row r="36" spans="1:19" ht="208" x14ac:dyDescent="0.2">
      <c r="A36">
        <v>2888</v>
      </c>
      <c r="B36" s="10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 s="12">
        <v>0</v>
      </c>
      <c r="M36" t="b">
        <v>0</v>
      </c>
      <c r="N36" t="s">
        <v>8269</v>
      </c>
      <c r="O36" s="12">
        <v>0</v>
      </c>
      <c r="P36">
        <v>0</v>
      </c>
      <c r="Q36" t="s">
        <v>8314</v>
      </c>
      <c r="R36" s="16">
        <v>41922.535185185188</v>
      </c>
      <c r="S36" s="17">
        <v>41930.207638888889</v>
      </c>
    </row>
    <row r="37" spans="1:19" ht="208" x14ac:dyDescent="0.2">
      <c r="A37">
        <v>2889</v>
      </c>
      <c r="B37" s="10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 s="12">
        <v>14</v>
      </c>
      <c r="M37" t="b">
        <v>0</v>
      </c>
      <c r="N37" t="s">
        <v>8269</v>
      </c>
      <c r="O37" s="12">
        <v>38</v>
      </c>
      <c r="P37">
        <v>81.569999999999993</v>
      </c>
      <c r="Q37" t="s">
        <v>8314</v>
      </c>
      <c r="R37" s="16">
        <v>41850.863252314812</v>
      </c>
      <c r="S37" s="17">
        <v>41880.863252314812</v>
      </c>
    </row>
    <row r="38" spans="1:19" ht="224" x14ac:dyDescent="0.2">
      <c r="A38">
        <v>2890</v>
      </c>
      <c r="B38" s="10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 s="12">
        <v>3</v>
      </c>
      <c r="M38" t="b">
        <v>0</v>
      </c>
      <c r="N38" t="s">
        <v>8269</v>
      </c>
      <c r="O38" s="12">
        <v>1</v>
      </c>
      <c r="P38">
        <v>7</v>
      </c>
      <c r="Q38" t="s">
        <v>8314</v>
      </c>
      <c r="R38" s="16">
        <v>41831.742962962962</v>
      </c>
      <c r="S38" s="17">
        <v>41860.125</v>
      </c>
    </row>
    <row r="39" spans="1:19" ht="192" x14ac:dyDescent="0.2">
      <c r="A39">
        <v>2891</v>
      </c>
      <c r="B39" s="10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 s="12">
        <v>10</v>
      </c>
      <c r="M39" t="b">
        <v>0</v>
      </c>
      <c r="N39" t="s">
        <v>8269</v>
      </c>
      <c r="O39" s="12">
        <v>3</v>
      </c>
      <c r="P39">
        <v>27.3</v>
      </c>
      <c r="Q39" t="s">
        <v>8314</v>
      </c>
      <c r="R39" s="16">
        <v>42415.883425925931</v>
      </c>
      <c r="S39" s="17">
        <v>42475.84175925926</v>
      </c>
    </row>
    <row r="40" spans="1:19" ht="192" x14ac:dyDescent="0.2">
      <c r="A40">
        <v>2892</v>
      </c>
      <c r="B40" s="10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 s="12">
        <v>17</v>
      </c>
      <c r="M40" t="b">
        <v>0</v>
      </c>
      <c r="N40" t="s">
        <v>8269</v>
      </c>
      <c r="O40" s="12">
        <v>9</v>
      </c>
      <c r="P40">
        <v>29.41</v>
      </c>
      <c r="Q40" t="s">
        <v>8314</v>
      </c>
      <c r="R40" s="16">
        <v>41869.714166666665</v>
      </c>
      <c r="S40" s="17">
        <v>41876.875</v>
      </c>
    </row>
    <row r="41" spans="1:19" ht="80" x14ac:dyDescent="0.2">
      <c r="A41">
        <v>2893</v>
      </c>
      <c r="B41" s="10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 s="12">
        <v>2</v>
      </c>
      <c r="M41" t="b">
        <v>0</v>
      </c>
      <c r="N41" t="s">
        <v>8269</v>
      </c>
      <c r="O41" s="12">
        <v>1</v>
      </c>
      <c r="P41">
        <v>12.5</v>
      </c>
      <c r="Q41" t="s">
        <v>8314</v>
      </c>
      <c r="R41" s="16">
        <v>41953.773090277777</v>
      </c>
      <c r="S41" s="17">
        <v>42013.083333333328</v>
      </c>
    </row>
    <row r="42" spans="1:19" ht="80" x14ac:dyDescent="0.2">
      <c r="A42">
        <v>2894</v>
      </c>
      <c r="B42" s="10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 s="12">
        <v>0</v>
      </c>
      <c r="M42" t="b">
        <v>0</v>
      </c>
      <c r="N42" t="s">
        <v>8269</v>
      </c>
      <c r="O42" s="12">
        <v>0</v>
      </c>
      <c r="P42">
        <v>0</v>
      </c>
      <c r="Q42" t="s">
        <v>8314</v>
      </c>
      <c r="R42" s="16">
        <v>42037.986284722225</v>
      </c>
      <c r="S42" s="17">
        <v>42097.944618055553</v>
      </c>
    </row>
    <row r="43" spans="1:19" ht="208" x14ac:dyDescent="0.2">
      <c r="A43">
        <v>2895</v>
      </c>
      <c r="B43" s="10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 s="12">
        <v>4</v>
      </c>
      <c r="M43" t="b">
        <v>0</v>
      </c>
      <c r="N43" t="s">
        <v>8269</v>
      </c>
      <c r="O43" s="12">
        <v>5</v>
      </c>
      <c r="P43">
        <v>5.75</v>
      </c>
      <c r="Q43" t="s">
        <v>8314</v>
      </c>
      <c r="R43" s="16">
        <v>41811.555462962962</v>
      </c>
      <c r="S43" s="17">
        <v>41812.875</v>
      </c>
    </row>
    <row r="44" spans="1:19" ht="128" x14ac:dyDescent="0.2">
      <c r="A44">
        <v>2896</v>
      </c>
      <c r="B44" s="10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 s="12">
        <v>12</v>
      </c>
      <c r="M44" t="b">
        <v>0</v>
      </c>
      <c r="N44" t="s">
        <v>8269</v>
      </c>
      <c r="O44" s="12">
        <v>21</v>
      </c>
      <c r="P44">
        <v>52.08</v>
      </c>
      <c r="Q44" t="s">
        <v>8314</v>
      </c>
      <c r="R44" s="16">
        <v>42701.908807870372</v>
      </c>
      <c r="S44" s="17">
        <v>42716.25</v>
      </c>
    </row>
    <row r="45" spans="1:19" ht="192" x14ac:dyDescent="0.2">
      <c r="A45">
        <v>2897</v>
      </c>
      <c r="B45" s="10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 s="12">
        <v>3</v>
      </c>
      <c r="M45" t="b">
        <v>0</v>
      </c>
      <c r="N45" t="s">
        <v>8269</v>
      </c>
      <c r="O45" s="12">
        <v>5</v>
      </c>
      <c r="P45">
        <v>183.33</v>
      </c>
      <c r="Q45" t="s">
        <v>8314</v>
      </c>
      <c r="R45" s="16">
        <v>42258.646504629629</v>
      </c>
      <c r="S45" s="17">
        <v>42288.645196759258</v>
      </c>
    </row>
    <row r="46" spans="1:19" ht="224" x14ac:dyDescent="0.2">
      <c r="A46">
        <v>2898</v>
      </c>
      <c r="B46" s="10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 s="12">
        <v>12</v>
      </c>
      <c r="M46" t="b">
        <v>0</v>
      </c>
      <c r="N46" t="s">
        <v>8269</v>
      </c>
      <c r="O46" s="12">
        <v>4</v>
      </c>
      <c r="P46">
        <v>26.33</v>
      </c>
      <c r="Q46" t="s">
        <v>8314</v>
      </c>
      <c r="R46" s="16">
        <v>42278.664965277778</v>
      </c>
      <c r="S46" s="17">
        <v>42308.664965277778</v>
      </c>
    </row>
    <row r="47" spans="1:19" ht="224" x14ac:dyDescent="0.2">
      <c r="A47">
        <v>2899</v>
      </c>
      <c r="B47" s="10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 s="12">
        <v>0</v>
      </c>
      <c r="M47" t="b">
        <v>0</v>
      </c>
      <c r="N47" t="s">
        <v>8269</v>
      </c>
      <c r="O47" s="12">
        <v>0</v>
      </c>
      <c r="P47">
        <v>0</v>
      </c>
      <c r="Q47" t="s">
        <v>8314</v>
      </c>
      <c r="R47" s="16">
        <v>42515.078217592592</v>
      </c>
      <c r="S47" s="17">
        <v>42575.078217592592</v>
      </c>
    </row>
    <row r="48" spans="1:19" ht="224" x14ac:dyDescent="0.2">
      <c r="A48">
        <v>2900</v>
      </c>
      <c r="B48" s="10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 s="12">
        <v>7</v>
      </c>
      <c r="M48" t="b">
        <v>0</v>
      </c>
      <c r="N48" t="s">
        <v>8269</v>
      </c>
      <c r="O48" s="12">
        <v>62</v>
      </c>
      <c r="P48">
        <v>486.43</v>
      </c>
      <c r="Q48" t="s">
        <v>8314</v>
      </c>
      <c r="R48" s="16">
        <v>41830.234166666669</v>
      </c>
      <c r="S48" s="17">
        <v>41860.234166666669</v>
      </c>
    </row>
    <row r="49" spans="1:19" ht="176" x14ac:dyDescent="0.2">
      <c r="A49">
        <v>2901</v>
      </c>
      <c r="B49" s="10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 s="12">
        <v>2</v>
      </c>
      <c r="M49" t="b">
        <v>0</v>
      </c>
      <c r="N49" t="s">
        <v>8269</v>
      </c>
      <c r="O49" s="12">
        <v>1</v>
      </c>
      <c r="P49">
        <v>3</v>
      </c>
      <c r="Q49" t="s">
        <v>8314</v>
      </c>
      <c r="R49" s="16">
        <v>41982.904386574075</v>
      </c>
      <c r="S49" s="17">
        <v>42042.904386574075</v>
      </c>
    </row>
    <row r="50" spans="1:19" ht="160" x14ac:dyDescent="0.2">
      <c r="A50">
        <v>2902</v>
      </c>
      <c r="B50" s="10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 s="12">
        <v>1</v>
      </c>
      <c r="M50" t="b">
        <v>0</v>
      </c>
      <c r="N50" t="s">
        <v>8269</v>
      </c>
      <c r="O50" s="12">
        <v>0</v>
      </c>
      <c r="P50">
        <v>25</v>
      </c>
      <c r="Q50" t="s">
        <v>8314</v>
      </c>
      <c r="R50" s="16">
        <v>42210.439768518518</v>
      </c>
      <c r="S50" s="17">
        <v>42240.439768518518</v>
      </c>
    </row>
    <row r="51" spans="1:19" ht="208" x14ac:dyDescent="0.2">
      <c r="A51">
        <v>2903</v>
      </c>
      <c r="B51" s="10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 s="12">
        <v>4</v>
      </c>
      <c r="M51" t="b">
        <v>0</v>
      </c>
      <c r="N51" t="s">
        <v>8269</v>
      </c>
      <c r="O51" s="12">
        <v>1</v>
      </c>
      <c r="P51">
        <v>9.75</v>
      </c>
      <c r="Q51" t="s">
        <v>8314</v>
      </c>
      <c r="R51" s="16">
        <v>42196.166874999995</v>
      </c>
      <c r="S51" s="17">
        <v>42256.166874999995</v>
      </c>
    </row>
    <row r="52" spans="1:19" ht="192" x14ac:dyDescent="0.2">
      <c r="A52">
        <v>2905</v>
      </c>
      <c r="B52" s="10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 s="12">
        <v>17</v>
      </c>
      <c r="M52" t="b">
        <v>0</v>
      </c>
      <c r="N52" t="s">
        <v>8269</v>
      </c>
      <c r="O52" s="12">
        <v>18</v>
      </c>
      <c r="P52">
        <v>36.590000000000003</v>
      </c>
      <c r="Q52" t="s">
        <v>8314</v>
      </c>
      <c r="R52" s="16">
        <v>42606.056863425925</v>
      </c>
      <c r="S52" s="17">
        <v>42620.056863425925</v>
      </c>
    </row>
    <row r="53" spans="1:19" ht="240" x14ac:dyDescent="0.2">
      <c r="A53">
        <v>2906</v>
      </c>
      <c r="B53" s="10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 s="12">
        <v>7</v>
      </c>
      <c r="M53" t="b">
        <v>0</v>
      </c>
      <c r="N53" t="s">
        <v>8269</v>
      </c>
      <c r="O53" s="12">
        <v>9</v>
      </c>
      <c r="P53">
        <v>80.709999999999994</v>
      </c>
      <c r="Q53" t="s">
        <v>8314</v>
      </c>
      <c r="R53" s="16">
        <v>42199.648912037039</v>
      </c>
      <c r="S53" s="17">
        <v>42217.041666666672</v>
      </c>
    </row>
    <row r="54" spans="1:19" ht="192" x14ac:dyDescent="0.2">
      <c r="A54">
        <v>2907</v>
      </c>
      <c r="B54" s="10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 s="12">
        <v>2</v>
      </c>
      <c r="M54" t="b">
        <v>0</v>
      </c>
      <c r="N54" t="s">
        <v>8269</v>
      </c>
      <c r="O54" s="12">
        <v>0</v>
      </c>
      <c r="P54">
        <v>1</v>
      </c>
      <c r="Q54" t="s">
        <v>8314</v>
      </c>
      <c r="R54" s="16">
        <v>42444.877743055549</v>
      </c>
      <c r="S54" s="17">
        <v>42504.877743055549</v>
      </c>
    </row>
    <row r="55" spans="1:19" ht="224" x14ac:dyDescent="0.2">
      <c r="A55">
        <v>2908</v>
      </c>
      <c r="B55" s="10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 s="12">
        <v>5</v>
      </c>
      <c r="M55" t="b">
        <v>0</v>
      </c>
      <c r="N55" t="s">
        <v>8269</v>
      </c>
      <c r="O55" s="12">
        <v>3</v>
      </c>
      <c r="P55">
        <v>52.8</v>
      </c>
      <c r="Q55" t="s">
        <v>8314</v>
      </c>
      <c r="R55" s="16">
        <v>42499.731701388882</v>
      </c>
      <c r="S55" s="17">
        <v>42529.731701388882</v>
      </c>
    </row>
    <row r="56" spans="1:19" ht="208" x14ac:dyDescent="0.2">
      <c r="A56">
        <v>2909</v>
      </c>
      <c r="B56" s="10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 s="12">
        <v>1</v>
      </c>
      <c r="M56" t="b">
        <v>0</v>
      </c>
      <c r="N56" t="s">
        <v>8269</v>
      </c>
      <c r="O56" s="12">
        <v>0</v>
      </c>
      <c r="P56">
        <v>20</v>
      </c>
      <c r="Q56" t="s">
        <v>8314</v>
      </c>
      <c r="R56" s="16">
        <v>41929.266215277778</v>
      </c>
      <c r="S56" s="17">
        <v>41968.823611111111</v>
      </c>
    </row>
    <row r="57" spans="1:19" ht="208" x14ac:dyDescent="0.2">
      <c r="A57">
        <v>2911</v>
      </c>
      <c r="B57" s="10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 s="12">
        <v>14</v>
      </c>
      <c r="M57" t="b">
        <v>0</v>
      </c>
      <c r="N57" t="s">
        <v>8269</v>
      </c>
      <c r="O57" s="12">
        <v>37</v>
      </c>
      <c r="P57">
        <v>46.93</v>
      </c>
      <c r="Q57" t="s">
        <v>8314</v>
      </c>
      <c r="R57" s="16">
        <v>42142.768819444449</v>
      </c>
      <c r="S57" s="17">
        <v>42182.768819444449</v>
      </c>
    </row>
    <row r="58" spans="1:19" ht="192" x14ac:dyDescent="0.2">
      <c r="A58">
        <v>2912</v>
      </c>
      <c r="B58" s="10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 s="12">
        <v>26</v>
      </c>
      <c r="M58" t="b">
        <v>0</v>
      </c>
      <c r="N58" t="s">
        <v>8269</v>
      </c>
      <c r="O58" s="12">
        <v>14</v>
      </c>
      <c r="P58">
        <v>78.08</v>
      </c>
      <c r="Q58" t="s">
        <v>8314</v>
      </c>
      <c r="R58" s="16">
        <v>42354.131643518514</v>
      </c>
      <c r="S58" s="17">
        <v>42384.131643518514</v>
      </c>
    </row>
    <row r="59" spans="1:19" ht="208" x14ac:dyDescent="0.2">
      <c r="A59">
        <v>2913</v>
      </c>
      <c r="B59" s="10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 s="12">
        <v>2</v>
      </c>
      <c r="M59" t="b">
        <v>0</v>
      </c>
      <c r="N59" t="s">
        <v>8269</v>
      </c>
      <c r="O59" s="12">
        <v>0</v>
      </c>
      <c r="P59">
        <v>1</v>
      </c>
      <c r="Q59" t="s">
        <v>8314</v>
      </c>
      <c r="R59" s="16">
        <v>41828.922905092593</v>
      </c>
      <c r="S59" s="17">
        <v>41888.922905092593</v>
      </c>
    </row>
    <row r="60" spans="1:19" ht="240" x14ac:dyDescent="0.2">
      <c r="A60">
        <v>2917</v>
      </c>
      <c r="B60" s="10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 s="12">
        <v>9</v>
      </c>
      <c r="M60" t="b">
        <v>0</v>
      </c>
      <c r="N60" t="s">
        <v>8269</v>
      </c>
      <c r="O60" s="12">
        <v>22</v>
      </c>
      <c r="P60">
        <v>48.56</v>
      </c>
      <c r="Q60" t="s">
        <v>8314</v>
      </c>
      <c r="R60" s="16">
        <v>42245.234340277777</v>
      </c>
      <c r="S60" s="17">
        <v>42263.234340277777</v>
      </c>
    </row>
    <row r="61" spans="1:19" ht="208" x14ac:dyDescent="0.2">
      <c r="A61">
        <v>2918</v>
      </c>
      <c r="B61" s="10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 s="12">
        <v>20</v>
      </c>
      <c r="M61" t="b">
        <v>0</v>
      </c>
      <c r="N61" t="s">
        <v>8269</v>
      </c>
      <c r="O61" s="12">
        <v>27</v>
      </c>
      <c r="P61">
        <v>68.099999999999994</v>
      </c>
      <c r="Q61" t="s">
        <v>8314</v>
      </c>
      <c r="R61" s="16">
        <v>42278.629710648151</v>
      </c>
      <c r="S61" s="17">
        <v>42306.629710648151</v>
      </c>
    </row>
    <row r="62" spans="1:19" ht="160" x14ac:dyDescent="0.2">
      <c r="A62">
        <v>2919</v>
      </c>
      <c r="B62" s="10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 s="12">
        <v>6</v>
      </c>
      <c r="M62" t="b">
        <v>0</v>
      </c>
      <c r="N62" t="s">
        <v>8269</v>
      </c>
      <c r="O62" s="12">
        <v>9</v>
      </c>
      <c r="P62">
        <v>8.5</v>
      </c>
      <c r="Q62" t="s">
        <v>8314</v>
      </c>
      <c r="R62" s="16">
        <v>41826.61954861111</v>
      </c>
      <c r="S62" s="17">
        <v>41856.61954861111</v>
      </c>
    </row>
    <row r="63" spans="1:19" ht="160" x14ac:dyDescent="0.2">
      <c r="A63">
        <v>3728</v>
      </c>
      <c r="B63" s="10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 s="12">
        <v>31</v>
      </c>
      <c r="M63" t="b">
        <v>0</v>
      </c>
      <c r="N63" t="s">
        <v>8269</v>
      </c>
      <c r="O63" s="12">
        <v>9</v>
      </c>
      <c r="P63">
        <v>60.06</v>
      </c>
      <c r="Q63" t="s">
        <v>8314</v>
      </c>
      <c r="R63" s="16">
        <v>42205.171018518522</v>
      </c>
      <c r="S63" s="17">
        <v>42235.171018518522</v>
      </c>
    </row>
    <row r="64" spans="1:19" ht="208" x14ac:dyDescent="0.2">
      <c r="A64">
        <v>3729</v>
      </c>
      <c r="B64" s="10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 s="12">
        <v>5</v>
      </c>
      <c r="M64" t="b">
        <v>0</v>
      </c>
      <c r="N64" t="s">
        <v>8269</v>
      </c>
      <c r="O64" s="12">
        <v>7</v>
      </c>
      <c r="P64">
        <v>72.400000000000006</v>
      </c>
      <c r="Q64" t="s">
        <v>8314</v>
      </c>
      <c r="R64" s="16">
        <v>42041.205000000002</v>
      </c>
      <c r="S64" s="17">
        <v>42086.16333333333</v>
      </c>
    </row>
    <row r="65" spans="1:19" ht="208" x14ac:dyDescent="0.2">
      <c r="A65">
        <v>3730</v>
      </c>
      <c r="B65" s="10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 s="12">
        <v>1</v>
      </c>
      <c r="M65" t="b">
        <v>0</v>
      </c>
      <c r="N65" t="s">
        <v>8269</v>
      </c>
      <c r="O65" s="12">
        <v>10</v>
      </c>
      <c r="P65">
        <v>100</v>
      </c>
      <c r="Q65" t="s">
        <v>8314</v>
      </c>
      <c r="R65" s="16">
        <v>42203.677766203706</v>
      </c>
      <c r="S65" s="17">
        <v>42233.677766203706</v>
      </c>
    </row>
    <row r="66" spans="1:19" ht="224" x14ac:dyDescent="0.2">
      <c r="A66">
        <v>3731</v>
      </c>
      <c r="B66" s="10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 s="12">
        <v>12</v>
      </c>
      <c r="M66" t="b">
        <v>0</v>
      </c>
      <c r="N66" t="s">
        <v>8269</v>
      </c>
      <c r="O66" s="12">
        <v>11</v>
      </c>
      <c r="P66">
        <v>51.67</v>
      </c>
      <c r="Q66" t="s">
        <v>8314</v>
      </c>
      <c r="R66" s="16">
        <v>41983.752847222218</v>
      </c>
      <c r="S66" s="17">
        <v>42014.140972222223</v>
      </c>
    </row>
    <row r="67" spans="1:19" ht="176" x14ac:dyDescent="0.2">
      <c r="A67">
        <v>3733</v>
      </c>
      <c r="B67" s="10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 s="12">
        <v>0</v>
      </c>
      <c r="M67" t="b">
        <v>0</v>
      </c>
      <c r="N67" t="s">
        <v>8269</v>
      </c>
      <c r="O67" s="12">
        <v>0</v>
      </c>
      <c r="P67">
        <v>0</v>
      </c>
      <c r="Q67" t="s">
        <v>8314</v>
      </c>
      <c r="R67" s="16">
        <v>42103.024398148147</v>
      </c>
      <c r="S67" s="17">
        <v>42112.9375</v>
      </c>
    </row>
    <row r="68" spans="1:19" ht="224" x14ac:dyDescent="0.2">
      <c r="A68">
        <v>3734</v>
      </c>
      <c r="B68" s="10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 s="12">
        <v>7</v>
      </c>
      <c r="M68" t="b">
        <v>0</v>
      </c>
      <c r="N68" t="s">
        <v>8269</v>
      </c>
      <c r="O68" s="12">
        <v>28</v>
      </c>
      <c r="P68">
        <v>61</v>
      </c>
      <c r="Q68" t="s">
        <v>8314</v>
      </c>
      <c r="R68" s="16">
        <v>42089.901574074072</v>
      </c>
      <c r="S68" s="17">
        <v>42149.901574074072</v>
      </c>
    </row>
    <row r="69" spans="1:19" ht="160" x14ac:dyDescent="0.2">
      <c r="A69">
        <v>3737</v>
      </c>
      <c r="B69" s="10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 s="12">
        <v>4</v>
      </c>
      <c r="M69" t="b">
        <v>0</v>
      </c>
      <c r="N69" t="s">
        <v>8269</v>
      </c>
      <c r="O69" s="12">
        <v>21</v>
      </c>
      <c r="P69">
        <v>37.5</v>
      </c>
      <c r="Q69" t="s">
        <v>8314</v>
      </c>
      <c r="R69" s="16">
        <v>42297.691006944442</v>
      </c>
      <c r="S69" s="17">
        <v>42320.290972222225</v>
      </c>
    </row>
    <row r="70" spans="1:19" ht="224" x14ac:dyDescent="0.2">
      <c r="A70">
        <v>3740</v>
      </c>
      <c r="B70" s="10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 s="12">
        <v>14</v>
      </c>
      <c r="M70" t="b">
        <v>0</v>
      </c>
      <c r="N70" t="s">
        <v>8269</v>
      </c>
      <c r="O70" s="12">
        <v>18</v>
      </c>
      <c r="P70">
        <v>25.57</v>
      </c>
      <c r="Q70" t="s">
        <v>8314</v>
      </c>
      <c r="R70" s="16">
        <v>41833.089756944442</v>
      </c>
      <c r="S70" s="17">
        <v>41863.079143518517</v>
      </c>
    </row>
    <row r="71" spans="1:19" ht="176" x14ac:dyDescent="0.2">
      <c r="A71">
        <v>3741</v>
      </c>
      <c r="B71" s="10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 s="12">
        <v>0</v>
      </c>
      <c r="M71" t="b">
        <v>0</v>
      </c>
      <c r="N71" t="s">
        <v>8269</v>
      </c>
      <c r="O71" s="12">
        <v>0</v>
      </c>
      <c r="P71">
        <v>0</v>
      </c>
      <c r="Q71" t="s">
        <v>8314</v>
      </c>
      <c r="R71" s="16">
        <v>42325.920717592591</v>
      </c>
      <c r="S71" s="17">
        <v>42355.920717592591</v>
      </c>
    </row>
    <row r="72" spans="1:19" ht="192" x14ac:dyDescent="0.2">
      <c r="A72">
        <v>3742</v>
      </c>
      <c r="B72" s="10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 s="12">
        <v>4</v>
      </c>
      <c r="M72" t="b">
        <v>0</v>
      </c>
      <c r="N72" t="s">
        <v>8269</v>
      </c>
      <c r="O72" s="12">
        <v>2</v>
      </c>
      <c r="P72">
        <v>25</v>
      </c>
      <c r="Q72" t="s">
        <v>8314</v>
      </c>
      <c r="R72" s="16">
        <v>41858.214629629627</v>
      </c>
      <c r="S72" s="17">
        <v>41888.214629629627</v>
      </c>
    </row>
    <row r="73" spans="1:19" ht="160" x14ac:dyDescent="0.2">
      <c r="A73">
        <v>3743</v>
      </c>
      <c r="B73" s="10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 s="12">
        <v>0</v>
      </c>
      <c r="M73" t="b">
        <v>0</v>
      </c>
      <c r="N73" t="s">
        <v>8269</v>
      </c>
      <c r="O73" s="12">
        <v>0</v>
      </c>
      <c r="P73">
        <v>0</v>
      </c>
      <c r="Q73" t="s">
        <v>8314</v>
      </c>
      <c r="R73" s="16">
        <v>41793.710231481484</v>
      </c>
      <c r="S73" s="17">
        <v>41823.710231481484</v>
      </c>
    </row>
    <row r="74" spans="1:19" ht="192" x14ac:dyDescent="0.2">
      <c r="A74">
        <v>3744</v>
      </c>
      <c r="B74" s="10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 s="12">
        <v>0</v>
      </c>
      <c r="M74" t="b">
        <v>0</v>
      </c>
      <c r="N74" t="s">
        <v>8269</v>
      </c>
      <c r="O74" s="12">
        <v>0</v>
      </c>
      <c r="P74">
        <v>0</v>
      </c>
      <c r="Q74" t="s">
        <v>8314</v>
      </c>
      <c r="R74" s="16">
        <v>41793.814259259263</v>
      </c>
      <c r="S74" s="17">
        <v>41825.165972222225</v>
      </c>
    </row>
    <row r="75" spans="1:19" ht="160" x14ac:dyDescent="0.2">
      <c r="A75">
        <v>3745</v>
      </c>
      <c r="B75" s="10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 s="12">
        <v>1</v>
      </c>
      <c r="M75" t="b">
        <v>0</v>
      </c>
      <c r="N75" t="s">
        <v>8269</v>
      </c>
      <c r="O75" s="12">
        <v>10</v>
      </c>
      <c r="P75">
        <v>10</v>
      </c>
      <c r="Q75" t="s">
        <v>8314</v>
      </c>
      <c r="R75" s="16">
        <v>41831.697939814818</v>
      </c>
      <c r="S75" s="17">
        <v>41861.697939814818</v>
      </c>
    </row>
    <row r="76" spans="1:19" ht="80" x14ac:dyDescent="0.2">
      <c r="A76">
        <v>3746</v>
      </c>
      <c r="B76" s="10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 s="12">
        <v>1</v>
      </c>
      <c r="M76" t="b">
        <v>0</v>
      </c>
      <c r="N76" t="s">
        <v>8269</v>
      </c>
      <c r="O76" s="12">
        <v>2</v>
      </c>
      <c r="P76">
        <v>202</v>
      </c>
      <c r="Q76" t="s">
        <v>8314</v>
      </c>
      <c r="R76" s="16">
        <v>42621.389340277776</v>
      </c>
      <c r="S76" s="17">
        <v>42651.389340277776</v>
      </c>
    </row>
    <row r="77" spans="1:19" ht="208" x14ac:dyDescent="0.2">
      <c r="A77">
        <v>3841</v>
      </c>
      <c r="B77" s="10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 s="12">
        <v>34</v>
      </c>
      <c r="M77" t="b">
        <v>0</v>
      </c>
      <c r="N77" t="s">
        <v>8269</v>
      </c>
      <c r="O77" s="12">
        <v>9</v>
      </c>
      <c r="P77">
        <v>25.65</v>
      </c>
      <c r="Q77" t="s">
        <v>8314</v>
      </c>
      <c r="R77" s="16">
        <v>41780.785729166666</v>
      </c>
      <c r="S77" s="17">
        <v>41840.785729166666</v>
      </c>
    </row>
    <row r="78" spans="1:19" ht="192" x14ac:dyDescent="0.2">
      <c r="A78">
        <v>3843</v>
      </c>
      <c r="B78" s="10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 s="12">
        <v>19</v>
      </c>
      <c r="M78" t="b">
        <v>0</v>
      </c>
      <c r="N78" t="s">
        <v>8269</v>
      </c>
      <c r="O78" s="12">
        <v>21</v>
      </c>
      <c r="P78">
        <v>56.05</v>
      </c>
      <c r="Q78" t="s">
        <v>8314</v>
      </c>
      <c r="R78" s="16">
        <v>41766.072500000002</v>
      </c>
      <c r="S78" s="17">
        <v>41791.072500000002</v>
      </c>
    </row>
    <row r="79" spans="1:19" ht="224" x14ac:dyDescent="0.2">
      <c r="A79">
        <v>3844</v>
      </c>
      <c r="B79" s="10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 s="12">
        <v>50</v>
      </c>
      <c r="M79" t="b">
        <v>0</v>
      </c>
      <c r="N79" t="s">
        <v>8269</v>
      </c>
      <c r="O79" s="12">
        <v>41</v>
      </c>
      <c r="P79">
        <v>81.319999999999993</v>
      </c>
      <c r="Q79" t="s">
        <v>8314</v>
      </c>
      <c r="R79" s="16">
        <v>41766.617291666669</v>
      </c>
      <c r="S79" s="17">
        <v>41793.290972222225</v>
      </c>
    </row>
    <row r="80" spans="1:19" ht="192" x14ac:dyDescent="0.2">
      <c r="A80">
        <v>3845</v>
      </c>
      <c r="B80" s="10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 s="12">
        <v>12</v>
      </c>
      <c r="M80" t="b">
        <v>0</v>
      </c>
      <c r="N80" t="s">
        <v>8269</v>
      </c>
      <c r="O80" s="12">
        <v>2</v>
      </c>
      <c r="P80">
        <v>70.17</v>
      </c>
      <c r="Q80" t="s">
        <v>8314</v>
      </c>
      <c r="R80" s="16">
        <v>42248.627013888887</v>
      </c>
      <c r="S80" s="17">
        <v>42278.627013888887</v>
      </c>
    </row>
    <row r="81" spans="1:19" ht="192" x14ac:dyDescent="0.2">
      <c r="A81">
        <v>3846</v>
      </c>
      <c r="B81" s="10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 s="12">
        <v>8</v>
      </c>
      <c r="M81" t="b">
        <v>0</v>
      </c>
      <c r="N81" t="s">
        <v>8269</v>
      </c>
      <c r="O81" s="12">
        <v>3</v>
      </c>
      <c r="P81">
        <v>23.63</v>
      </c>
      <c r="Q81" t="s">
        <v>8314</v>
      </c>
      <c r="R81" s="16">
        <v>41885.221550925926</v>
      </c>
      <c r="S81" s="17">
        <v>41916.290972222225</v>
      </c>
    </row>
    <row r="82" spans="1:19" ht="192" x14ac:dyDescent="0.2">
      <c r="A82">
        <v>3847</v>
      </c>
      <c r="B82" s="10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 s="12">
        <v>9</v>
      </c>
      <c r="M82" t="b">
        <v>0</v>
      </c>
      <c r="N82" t="s">
        <v>8269</v>
      </c>
      <c r="O82" s="12">
        <v>16</v>
      </c>
      <c r="P82">
        <v>188.56</v>
      </c>
      <c r="Q82" t="s">
        <v>8314</v>
      </c>
      <c r="R82" s="16">
        <v>42159.224432870367</v>
      </c>
      <c r="S82" s="17">
        <v>42204.224432870367</v>
      </c>
    </row>
    <row r="83" spans="1:19" ht="208" x14ac:dyDescent="0.2">
      <c r="A83">
        <v>3848</v>
      </c>
      <c r="B83" s="10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 s="12">
        <v>43</v>
      </c>
      <c r="M83" t="b">
        <v>0</v>
      </c>
      <c r="N83" t="s">
        <v>8269</v>
      </c>
      <c r="O83" s="12">
        <v>16</v>
      </c>
      <c r="P83">
        <v>49.51</v>
      </c>
      <c r="Q83" t="s">
        <v>8314</v>
      </c>
      <c r="R83" s="16">
        <v>42265.817002314812</v>
      </c>
      <c r="S83" s="17">
        <v>42295.817002314812</v>
      </c>
    </row>
    <row r="84" spans="1:19" ht="144" x14ac:dyDescent="0.2">
      <c r="A84">
        <v>3850</v>
      </c>
      <c r="B84" s="10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 s="12">
        <v>4</v>
      </c>
      <c r="M84" t="b">
        <v>0</v>
      </c>
      <c r="N84" t="s">
        <v>8269</v>
      </c>
      <c r="O84" s="12">
        <v>4</v>
      </c>
      <c r="P84">
        <v>9.5</v>
      </c>
      <c r="Q84" t="s">
        <v>8314</v>
      </c>
      <c r="R84" s="16">
        <v>41975.124340277776</v>
      </c>
      <c r="S84" s="17">
        <v>42005.124340277776</v>
      </c>
    </row>
    <row r="85" spans="1:19" ht="176" x14ac:dyDescent="0.2">
      <c r="A85">
        <v>3852</v>
      </c>
      <c r="B85" s="10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 s="12">
        <v>2</v>
      </c>
      <c r="M85" t="b">
        <v>0</v>
      </c>
      <c r="N85" t="s">
        <v>8269</v>
      </c>
      <c r="O85" s="12">
        <v>0</v>
      </c>
      <c r="P85">
        <v>10</v>
      </c>
      <c r="Q85" t="s">
        <v>8314</v>
      </c>
      <c r="R85" s="16">
        <v>42065.190694444449</v>
      </c>
      <c r="S85" s="17">
        <v>42090.149027777778</v>
      </c>
    </row>
    <row r="86" spans="1:19" ht="144" x14ac:dyDescent="0.2">
      <c r="A86">
        <v>3853</v>
      </c>
      <c r="B86" s="10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 s="12">
        <v>2</v>
      </c>
      <c r="M86" t="b">
        <v>0</v>
      </c>
      <c r="N86" t="s">
        <v>8269</v>
      </c>
      <c r="O86" s="12">
        <v>0</v>
      </c>
      <c r="P86">
        <v>13</v>
      </c>
      <c r="Q86" t="s">
        <v>8314</v>
      </c>
      <c r="R86" s="16">
        <v>41848.84002314815</v>
      </c>
      <c r="S86" s="17">
        <v>41883.84002314815</v>
      </c>
    </row>
    <row r="87" spans="1:19" ht="112" x14ac:dyDescent="0.2">
      <c r="A87">
        <v>3854</v>
      </c>
      <c r="B87" s="10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 s="12">
        <v>20</v>
      </c>
      <c r="M87" t="b">
        <v>0</v>
      </c>
      <c r="N87" t="s">
        <v>8269</v>
      </c>
      <c r="O87" s="12">
        <v>16</v>
      </c>
      <c r="P87">
        <v>89.4</v>
      </c>
      <c r="Q87" t="s">
        <v>8314</v>
      </c>
      <c r="R87" s="16">
        <v>42103.884930555556</v>
      </c>
      <c r="S87" s="17">
        <v>42133.884930555556</v>
      </c>
    </row>
    <row r="88" spans="1:19" ht="224" x14ac:dyDescent="0.2">
      <c r="A88">
        <v>3855</v>
      </c>
      <c r="B88" s="10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 s="12">
        <v>1</v>
      </c>
      <c r="M88" t="b">
        <v>0</v>
      </c>
      <c r="N88" t="s">
        <v>8269</v>
      </c>
      <c r="O88" s="12">
        <v>3</v>
      </c>
      <c r="P88">
        <v>25</v>
      </c>
      <c r="Q88" t="s">
        <v>8314</v>
      </c>
      <c r="R88" s="16">
        <v>42059.970729166671</v>
      </c>
      <c r="S88" s="17">
        <v>42089.929062499999</v>
      </c>
    </row>
    <row r="89" spans="1:19" ht="224" x14ac:dyDescent="0.2">
      <c r="A89">
        <v>3856</v>
      </c>
      <c r="B89" s="10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 s="12">
        <v>1</v>
      </c>
      <c r="M89" t="b">
        <v>0</v>
      </c>
      <c r="N89" t="s">
        <v>8269</v>
      </c>
      <c r="O89" s="12">
        <v>0</v>
      </c>
      <c r="P89">
        <v>1</v>
      </c>
      <c r="Q89" t="s">
        <v>8314</v>
      </c>
      <c r="R89" s="16">
        <v>42041.743090277778</v>
      </c>
      <c r="S89" s="17">
        <v>42071.701423611114</v>
      </c>
    </row>
    <row r="90" spans="1:19" ht="208" x14ac:dyDescent="0.2">
      <c r="A90">
        <v>3857</v>
      </c>
      <c r="B90" s="10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 s="12">
        <v>4</v>
      </c>
      <c r="M90" t="b">
        <v>0</v>
      </c>
      <c r="N90" t="s">
        <v>8269</v>
      </c>
      <c r="O90" s="12">
        <v>5</v>
      </c>
      <c r="P90">
        <v>65</v>
      </c>
      <c r="Q90" t="s">
        <v>8314</v>
      </c>
      <c r="R90" s="16">
        <v>41829.73715277778</v>
      </c>
      <c r="S90" s="17">
        <v>41852.716666666667</v>
      </c>
    </row>
    <row r="91" spans="1:19" ht="192" x14ac:dyDescent="0.2">
      <c r="A91">
        <v>3859</v>
      </c>
      <c r="B91" s="10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 s="12">
        <v>1</v>
      </c>
      <c r="M91" t="b">
        <v>0</v>
      </c>
      <c r="N91" t="s">
        <v>8269</v>
      </c>
      <c r="O91" s="12">
        <v>0</v>
      </c>
      <c r="P91">
        <v>1</v>
      </c>
      <c r="Q91" t="s">
        <v>8314</v>
      </c>
      <c r="R91" s="16">
        <v>41789.893599537041</v>
      </c>
      <c r="S91" s="17">
        <v>41815.875</v>
      </c>
    </row>
    <row r="92" spans="1:19" ht="192" x14ac:dyDescent="0.2">
      <c r="A92">
        <v>3860</v>
      </c>
      <c r="B92" s="10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 s="12">
        <v>13</v>
      </c>
      <c r="M92" t="b">
        <v>0</v>
      </c>
      <c r="N92" t="s">
        <v>8269</v>
      </c>
      <c r="O92" s="12">
        <v>18</v>
      </c>
      <c r="P92">
        <v>81.540000000000006</v>
      </c>
      <c r="Q92" t="s">
        <v>8314</v>
      </c>
      <c r="R92" s="16">
        <v>41833.660995370366</v>
      </c>
      <c r="S92" s="17">
        <v>41863.660995370366</v>
      </c>
    </row>
    <row r="93" spans="1:19" ht="48" x14ac:dyDescent="0.2">
      <c r="A93">
        <v>3861</v>
      </c>
      <c r="B93" s="10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 s="12">
        <v>1</v>
      </c>
      <c r="M93" t="b">
        <v>0</v>
      </c>
      <c r="N93" t="s">
        <v>8269</v>
      </c>
      <c r="O93" s="12">
        <v>5</v>
      </c>
      <c r="P93">
        <v>100</v>
      </c>
      <c r="Q93" t="s">
        <v>8314</v>
      </c>
      <c r="R93" s="16">
        <v>41914.590011574073</v>
      </c>
      <c r="S93" s="17">
        <v>41955.907638888893</v>
      </c>
    </row>
    <row r="94" spans="1:19" ht="128" x14ac:dyDescent="0.2">
      <c r="A94">
        <v>3862</v>
      </c>
      <c r="B94" s="10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 s="12">
        <v>1</v>
      </c>
      <c r="M94" t="b">
        <v>0</v>
      </c>
      <c r="N94" t="s">
        <v>8269</v>
      </c>
      <c r="O94" s="12">
        <v>0</v>
      </c>
      <c r="P94">
        <v>1</v>
      </c>
      <c r="Q94" t="s">
        <v>8314</v>
      </c>
      <c r="R94" s="16">
        <v>42611.261064814811</v>
      </c>
      <c r="S94" s="17">
        <v>42625.707638888889</v>
      </c>
    </row>
    <row r="95" spans="1:19" ht="208" x14ac:dyDescent="0.2">
      <c r="A95">
        <v>3863</v>
      </c>
      <c r="B95" s="10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 s="12">
        <v>0</v>
      </c>
      <c r="M95" t="b">
        <v>0</v>
      </c>
      <c r="N95" t="s">
        <v>8269</v>
      </c>
      <c r="O95" s="12">
        <v>0</v>
      </c>
      <c r="P95">
        <v>0</v>
      </c>
      <c r="Q95" t="s">
        <v>8314</v>
      </c>
      <c r="R95" s="16">
        <v>42253.633159722223</v>
      </c>
      <c r="S95" s="17">
        <v>42313.674826388888</v>
      </c>
    </row>
    <row r="96" spans="1:19" ht="208" x14ac:dyDescent="0.2">
      <c r="A96">
        <v>3864</v>
      </c>
      <c r="B96" s="10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 s="12">
        <v>3</v>
      </c>
      <c r="M96" t="b">
        <v>0</v>
      </c>
      <c r="N96" t="s">
        <v>8269</v>
      </c>
      <c r="O96" s="12">
        <v>1</v>
      </c>
      <c r="P96">
        <v>20</v>
      </c>
      <c r="Q96" t="s">
        <v>8314</v>
      </c>
      <c r="R96" s="16">
        <v>42295.891828703709</v>
      </c>
      <c r="S96" s="17">
        <v>42325.933495370366</v>
      </c>
    </row>
    <row r="97" spans="1:19" ht="112" x14ac:dyDescent="0.2">
      <c r="A97">
        <v>3866</v>
      </c>
      <c r="B97" s="10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 s="12">
        <v>2</v>
      </c>
      <c r="M97" t="b">
        <v>0</v>
      </c>
      <c r="N97" t="s">
        <v>8269</v>
      </c>
      <c r="O97" s="12">
        <v>1</v>
      </c>
      <c r="P97">
        <v>5.5</v>
      </c>
      <c r="Q97" t="s">
        <v>8314</v>
      </c>
      <c r="R97" s="16">
        <v>42402.947002314817</v>
      </c>
      <c r="S97" s="17">
        <v>42452.145138888889</v>
      </c>
    </row>
    <row r="98" spans="1:19" ht="192" x14ac:dyDescent="0.2">
      <c r="A98">
        <v>3867</v>
      </c>
      <c r="B98" s="10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 s="12">
        <v>5</v>
      </c>
      <c r="M98" t="b">
        <v>0</v>
      </c>
      <c r="N98" t="s">
        <v>8269</v>
      </c>
      <c r="O98" s="12">
        <v>13</v>
      </c>
      <c r="P98">
        <v>50.2</v>
      </c>
      <c r="Q98" t="s">
        <v>8314</v>
      </c>
      <c r="R98" s="16">
        <v>42509.814108796301</v>
      </c>
      <c r="S98" s="17">
        <v>42539.814108796301</v>
      </c>
    </row>
    <row r="99" spans="1:19" ht="160" x14ac:dyDescent="0.2">
      <c r="A99">
        <v>3889</v>
      </c>
      <c r="B99" s="10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 s="12">
        <v>9</v>
      </c>
      <c r="M99" t="b">
        <v>0</v>
      </c>
      <c r="N99" t="s">
        <v>8269</v>
      </c>
      <c r="O99" s="12">
        <v>1</v>
      </c>
      <c r="P99">
        <v>13.11</v>
      </c>
      <c r="Q99" t="s">
        <v>8314</v>
      </c>
      <c r="R99" s="16">
        <v>41977.004976851851</v>
      </c>
      <c r="S99" s="17">
        <v>42008.976388888885</v>
      </c>
    </row>
    <row r="100" spans="1:19" ht="208" x14ac:dyDescent="0.2">
      <c r="A100">
        <v>3890</v>
      </c>
      <c r="B100" s="10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 s="12">
        <v>8</v>
      </c>
      <c r="M100" t="b">
        <v>0</v>
      </c>
      <c r="N100" t="s">
        <v>8269</v>
      </c>
      <c r="O100" s="12">
        <v>17</v>
      </c>
      <c r="P100">
        <v>315.5</v>
      </c>
      <c r="Q100" t="s">
        <v>8314</v>
      </c>
      <c r="R100" s="16">
        <v>42171.758611111116</v>
      </c>
      <c r="S100" s="17">
        <v>42231.758611111116</v>
      </c>
    </row>
    <row r="101" spans="1:19" ht="112" x14ac:dyDescent="0.2">
      <c r="A101">
        <v>3891</v>
      </c>
      <c r="B101" s="10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 s="12">
        <v>7</v>
      </c>
      <c r="M101" t="b">
        <v>0</v>
      </c>
      <c r="N101" t="s">
        <v>8269</v>
      </c>
      <c r="O101" s="12">
        <v>33</v>
      </c>
      <c r="P101">
        <v>37.14</v>
      </c>
      <c r="Q101" t="s">
        <v>8314</v>
      </c>
      <c r="R101" s="16">
        <v>42056.1324537037</v>
      </c>
      <c r="S101" s="17">
        <v>42086.207638888889</v>
      </c>
    </row>
    <row r="102" spans="1:19" ht="224" x14ac:dyDescent="0.2">
      <c r="A102">
        <v>3892</v>
      </c>
      <c r="B102" s="10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 s="12">
        <v>0</v>
      </c>
      <c r="M102" t="b">
        <v>0</v>
      </c>
      <c r="N102" t="s">
        <v>8269</v>
      </c>
      <c r="O102" s="12">
        <v>0</v>
      </c>
      <c r="P102">
        <v>0</v>
      </c>
      <c r="Q102" t="s">
        <v>8314</v>
      </c>
      <c r="R102" s="16">
        <v>41867.652280092596</v>
      </c>
      <c r="S102" s="17">
        <v>41875.291666666664</v>
      </c>
    </row>
    <row r="103" spans="1:19" ht="224" x14ac:dyDescent="0.2">
      <c r="A103">
        <v>3893</v>
      </c>
      <c r="B103" s="10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 s="12">
        <v>84</v>
      </c>
      <c r="M103" t="b">
        <v>0</v>
      </c>
      <c r="N103" t="s">
        <v>8269</v>
      </c>
      <c r="O103" s="12">
        <v>22</v>
      </c>
      <c r="P103">
        <v>128.27000000000001</v>
      </c>
      <c r="Q103" t="s">
        <v>8314</v>
      </c>
      <c r="R103" s="16">
        <v>41779.657870370371</v>
      </c>
      <c r="S103" s="17">
        <v>41821.25</v>
      </c>
    </row>
    <row r="104" spans="1:19" ht="208" x14ac:dyDescent="0.2">
      <c r="A104">
        <v>3894</v>
      </c>
      <c r="B104" s="10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 s="12">
        <v>11</v>
      </c>
      <c r="M104" t="b">
        <v>0</v>
      </c>
      <c r="N104" t="s">
        <v>8269</v>
      </c>
      <c r="O104" s="12">
        <v>3</v>
      </c>
      <c r="P104">
        <v>47.27</v>
      </c>
      <c r="Q104" t="s">
        <v>8314</v>
      </c>
      <c r="R104" s="16">
        <v>42679.958472222221</v>
      </c>
      <c r="S104" s="17">
        <v>42710.207638888889</v>
      </c>
    </row>
    <row r="105" spans="1:19" ht="224" x14ac:dyDescent="0.2">
      <c r="A105">
        <v>3895</v>
      </c>
      <c r="B105" s="10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 s="12">
        <v>1</v>
      </c>
      <c r="M105" t="b">
        <v>0</v>
      </c>
      <c r="N105" t="s">
        <v>8269</v>
      </c>
      <c r="O105" s="12">
        <v>5</v>
      </c>
      <c r="P105">
        <v>50</v>
      </c>
      <c r="Q105" t="s">
        <v>8314</v>
      </c>
      <c r="R105" s="16">
        <v>42032.250208333338</v>
      </c>
      <c r="S105" s="17">
        <v>42063.250208333338</v>
      </c>
    </row>
    <row r="106" spans="1:19" ht="208" x14ac:dyDescent="0.2">
      <c r="A106">
        <v>3896</v>
      </c>
      <c r="B106" s="10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 s="12">
        <v>4</v>
      </c>
      <c r="M106" t="b">
        <v>0</v>
      </c>
      <c r="N106" t="s">
        <v>8269</v>
      </c>
      <c r="O106" s="12">
        <v>11</v>
      </c>
      <c r="P106">
        <v>42.5</v>
      </c>
      <c r="Q106" t="s">
        <v>8314</v>
      </c>
      <c r="R106" s="16">
        <v>41793.191875000004</v>
      </c>
      <c r="S106" s="17">
        <v>41807.191875000004</v>
      </c>
    </row>
    <row r="107" spans="1:19" ht="160" x14ac:dyDescent="0.2">
      <c r="A107">
        <v>3899</v>
      </c>
      <c r="B107" s="10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 s="12">
        <v>2</v>
      </c>
      <c r="M107" t="b">
        <v>0</v>
      </c>
      <c r="N107" t="s">
        <v>8269</v>
      </c>
      <c r="O107" s="12">
        <v>1</v>
      </c>
      <c r="P107">
        <v>62.5</v>
      </c>
      <c r="Q107" t="s">
        <v>8314</v>
      </c>
      <c r="R107" s="16">
        <v>41843.775011574071</v>
      </c>
      <c r="S107" s="17">
        <v>41863.775011574071</v>
      </c>
    </row>
    <row r="108" spans="1:19" ht="144" x14ac:dyDescent="0.2">
      <c r="A108">
        <v>3900</v>
      </c>
      <c r="B108" s="10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 s="12">
        <v>5</v>
      </c>
      <c r="M108" t="b">
        <v>0</v>
      </c>
      <c r="N108" t="s">
        <v>8269</v>
      </c>
      <c r="O108" s="12">
        <v>5</v>
      </c>
      <c r="P108">
        <v>27</v>
      </c>
      <c r="Q108" t="s">
        <v>8314</v>
      </c>
      <c r="R108" s="16">
        <v>42136.092488425929</v>
      </c>
      <c r="S108" s="17">
        <v>42166.092488425929</v>
      </c>
    </row>
    <row r="109" spans="1:19" ht="208" x14ac:dyDescent="0.2">
      <c r="A109">
        <v>3901</v>
      </c>
      <c r="B109" s="10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 s="12">
        <v>1</v>
      </c>
      <c r="M109" t="b">
        <v>0</v>
      </c>
      <c r="N109" t="s">
        <v>8269</v>
      </c>
      <c r="O109" s="12">
        <v>1</v>
      </c>
      <c r="P109">
        <v>25</v>
      </c>
      <c r="Q109" t="s">
        <v>8314</v>
      </c>
      <c r="R109" s="16">
        <v>42317.826377314821</v>
      </c>
      <c r="S109" s="17">
        <v>42357.826377314821</v>
      </c>
    </row>
    <row r="110" spans="1:19" ht="240" x14ac:dyDescent="0.2">
      <c r="A110">
        <v>3903</v>
      </c>
      <c r="B110" s="10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 s="12">
        <v>0</v>
      </c>
      <c r="M110" t="b">
        <v>0</v>
      </c>
      <c r="N110" t="s">
        <v>8269</v>
      </c>
      <c r="O110" s="12">
        <v>0</v>
      </c>
      <c r="P110">
        <v>0</v>
      </c>
      <c r="Q110" t="s">
        <v>8314</v>
      </c>
      <c r="R110" s="16">
        <v>42186.01116898148</v>
      </c>
      <c r="S110" s="17">
        <v>42230.818055555559</v>
      </c>
    </row>
    <row r="111" spans="1:19" ht="80" x14ac:dyDescent="0.2">
      <c r="A111">
        <v>3904</v>
      </c>
      <c r="B111" s="10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 s="12">
        <v>2</v>
      </c>
      <c r="M111" t="b">
        <v>0</v>
      </c>
      <c r="N111" t="s">
        <v>8269</v>
      </c>
      <c r="O111" s="12">
        <v>0</v>
      </c>
      <c r="P111">
        <v>1.5</v>
      </c>
      <c r="Q111" t="s">
        <v>8314</v>
      </c>
      <c r="R111" s="16">
        <v>42095.229166666672</v>
      </c>
      <c r="S111" s="17">
        <v>42109.211111111115</v>
      </c>
    </row>
    <row r="112" spans="1:19" ht="160" x14ac:dyDescent="0.2">
      <c r="A112">
        <v>3907</v>
      </c>
      <c r="B112" s="10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 s="12">
        <v>4</v>
      </c>
      <c r="M112" t="b">
        <v>0</v>
      </c>
      <c r="N112" t="s">
        <v>8269</v>
      </c>
      <c r="O112" s="12">
        <v>15</v>
      </c>
      <c r="P112">
        <v>38.25</v>
      </c>
      <c r="Q112" t="s">
        <v>8314</v>
      </c>
      <c r="R112" s="16">
        <v>41906.819513888891</v>
      </c>
      <c r="S112" s="17">
        <v>41938.838888888888</v>
      </c>
    </row>
    <row r="113" spans="1:19" ht="192" x14ac:dyDescent="0.2">
      <c r="A113">
        <v>3908</v>
      </c>
      <c r="B113" s="10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 s="12">
        <v>4</v>
      </c>
      <c r="M113" t="b">
        <v>0</v>
      </c>
      <c r="N113" t="s">
        <v>8269</v>
      </c>
      <c r="O113" s="12">
        <v>9</v>
      </c>
      <c r="P113">
        <v>16.25</v>
      </c>
      <c r="Q113" t="s">
        <v>8314</v>
      </c>
      <c r="R113" s="16">
        <v>41834.135370370372</v>
      </c>
      <c r="S113" s="17">
        <v>41849.135370370372</v>
      </c>
    </row>
    <row r="114" spans="1:19" ht="192" x14ac:dyDescent="0.2">
      <c r="A114">
        <v>3909</v>
      </c>
      <c r="B114" s="10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 s="12">
        <v>4</v>
      </c>
      <c r="M114" t="b">
        <v>0</v>
      </c>
      <c r="N114" t="s">
        <v>8269</v>
      </c>
      <c r="O114" s="12">
        <v>0</v>
      </c>
      <c r="P114">
        <v>33.75</v>
      </c>
      <c r="Q114" t="s">
        <v>8314</v>
      </c>
      <c r="R114" s="16">
        <v>41863.359282407408</v>
      </c>
      <c r="S114" s="17">
        <v>41893.359282407408</v>
      </c>
    </row>
    <row r="115" spans="1:19" ht="192" x14ac:dyDescent="0.2">
      <c r="A115">
        <v>3910</v>
      </c>
      <c r="B115" s="10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 s="12">
        <v>3</v>
      </c>
      <c r="M115" t="b">
        <v>0</v>
      </c>
      <c r="N115" t="s">
        <v>8269</v>
      </c>
      <c r="O115" s="12">
        <v>3</v>
      </c>
      <c r="P115">
        <v>61.67</v>
      </c>
      <c r="Q115" t="s">
        <v>8314</v>
      </c>
      <c r="R115" s="16">
        <v>42224.756909722222</v>
      </c>
      <c r="S115" s="17">
        <v>42254.756909722222</v>
      </c>
    </row>
    <row r="116" spans="1:19" ht="176" x14ac:dyDescent="0.2">
      <c r="A116">
        <v>3911</v>
      </c>
      <c r="B116" s="10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 s="12">
        <v>36</v>
      </c>
      <c r="M116" t="b">
        <v>0</v>
      </c>
      <c r="N116" t="s">
        <v>8269</v>
      </c>
      <c r="O116" s="12">
        <v>37</v>
      </c>
      <c r="P116">
        <v>83.14</v>
      </c>
      <c r="Q116" t="s">
        <v>8314</v>
      </c>
      <c r="R116" s="16">
        <v>41939.8122337963</v>
      </c>
      <c r="S116" s="17">
        <v>41969.853900462964</v>
      </c>
    </row>
    <row r="117" spans="1:19" ht="192" x14ac:dyDescent="0.2">
      <c r="A117">
        <v>3912</v>
      </c>
      <c r="B117" s="10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 s="12">
        <v>1</v>
      </c>
      <c r="M117" t="b">
        <v>0</v>
      </c>
      <c r="N117" t="s">
        <v>8269</v>
      </c>
      <c r="O117" s="12">
        <v>0</v>
      </c>
      <c r="P117">
        <v>1</v>
      </c>
      <c r="Q117" t="s">
        <v>8314</v>
      </c>
      <c r="R117" s="16">
        <v>42059.270023148143</v>
      </c>
      <c r="S117" s="17">
        <v>42119.190972222219</v>
      </c>
    </row>
    <row r="118" spans="1:19" ht="208" x14ac:dyDescent="0.2">
      <c r="A118">
        <v>3913</v>
      </c>
      <c r="B118" s="10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 s="12">
        <v>7</v>
      </c>
      <c r="M118" t="b">
        <v>0</v>
      </c>
      <c r="N118" t="s">
        <v>8269</v>
      </c>
      <c r="O118" s="12">
        <v>10</v>
      </c>
      <c r="P118">
        <v>142.86000000000001</v>
      </c>
      <c r="Q118" t="s">
        <v>8314</v>
      </c>
      <c r="R118" s="16">
        <v>42308.211215277777</v>
      </c>
      <c r="S118" s="17">
        <v>42338.252881944441</v>
      </c>
    </row>
    <row r="119" spans="1:19" ht="208" x14ac:dyDescent="0.2">
      <c r="A119">
        <v>3922</v>
      </c>
      <c r="B119" s="10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 s="12">
        <v>6</v>
      </c>
      <c r="M119" t="b">
        <v>0</v>
      </c>
      <c r="N119" t="s">
        <v>8269</v>
      </c>
      <c r="O119" s="12">
        <v>8</v>
      </c>
      <c r="P119">
        <v>10.17</v>
      </c>
      <c r="Q119" t="s">
        <v>8314</v>
      </c>
      <c r="R119" s="16">
        <v>42020.768634259264</v>
      </c>
      <c r="S119" s="17">
        <v>42065.958333333328</v>
      </c>
    </row>
    <row r="120" spans="1:19" ht="224" x14ac:dyDescent="0.2">
      <c r="A120">
        <v>3924</v>
      </c>
      <c r="B120" s="10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 s="12">
        <v>40</v>
      </c>
      <c r="M120" t="b">
        <v>0</v>
      </c>
      <c r="N120" t="s">
        <v>8269</v>
      </c>
      <c r="O120" s="12">
        <v>15</v>
      </c>
      <c r="P120">
        <v>57.25</v>
      </c>
      <c r="Q120" t="s">
        <v>8314</v>
      </c>
      <c r="R120" s="16">
        <v>41786.959745370368</v>
      </c>
      <c r="S120" s="17">
        <v>41816.959745370368</v>
      </c>
    </row>
    <row r="121" spans="1:19" ht="176" x14ac:dyDescent="0.2">
      <c r="A121">
        <v>3925</v>
      </c>
      <c r="B121" s="10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 s="12">
        <v>3</v>
      </c>
      <c r="M121" t="b">
        <v>0</v>
      </c>
      <c r="N121" t="s">
        <v>8269</v>
      </c>
      <c r="O121" s="12">
        <v>10</v>
      </c>
      <c r="P121">
        <v>5</v>
      </c>
      <c r="Q121" t="s">
        <v>8314</v>
      </c>
      <c r="R121" s="16">
        <v>41820.870821759258</v>
      </c>
      <c r="S121" s="17">
        <v>41850.870821759258</v>
      </c>
    </row>
    <row r="122" spans="1:19" ht="224" x14ac:dyDescent="0.2">
      <c r="A122">
        <v>3928</v>
      </c>
      <c r="B122" s="10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 s="12">
        <v>7</v>
      </c>
      <c r="M122" t="b">
        <v>0</v>
      </c>
      <c r="N122" t="s">
        <v>8269</v>
      </c>
      <c r="O122" s="12">
        <v>13</v>
      </c>
      <c r="P122">
        <v>93</v>
      </c>
      <c r="Q122" t="s">
        <v>8314</v>
      </c>
      <c r="R122" s="16">
        <v>42265.683182870373</v>
      </c>
      <c r="S122" s="17">
        <v>42293.207638888889</v>
      </c>
    </row>
    <row r="123" spans="1:19" ht="192" x14ac:dyDescent="0.2">
      <c r="A123">
        <v>3929</v>
      </c>
      <c r="B123" s="10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 s="12">
        <v>14</v>
      </c>
      <c r="M123" t="b">
        <v>0</v>
      </c>
      <c r="N123" t="s">
        <v>8269</v>
      </c>
      <c r="O123" s="12">
        <v>2</v>
      </c>
      <c r="P123">
        <v>32.36</v>
      </c>
      <c r="Q123" t="s">
        <v>8314</v>
      </c>
      <c r="R123" s="16">
        <v>42601.827141203699</v>
      </c>
      <c r="S123" s="17">
        <v>42631.827141203699</v>
      </c>
    </row>
    <row r="124" spans="1:19" ht="208" x14ac:dyDescent="0.2">
      <c r="A124">
        <v>3931</v>
      </c>
      <c r="B124" s="10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 s="12">
        <v>0</v>
      </c>
      <c r="M124" t="b">
        <v>0</v>
      </c>
      <c r="N124" t="s">
        <v>8269</v>
      </c>
      <c r="O124" s="12">
        <v>0</v>
      </c>
      <c r="P124">
        <v>0</v>
      </c>
      <c r="Q124" t="s">
        <v>8314</v>
      </c>
      <c r="R124" s="16">
        <v>42228.151701388888</v>
      </c>
      <c r="S124" s="17">
        <v>42253.151701388888</v>
      </c>
    </row>
    <row r="125" spans="1:19" ht="192" x14ac:dyDescent="0.2">
      <c r="A125">
        <v>3932</v>
      </c>
      <c r="B125" s="10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 s="12">
        <v>1</v>
      </c>
      <c r="M125" t="b">
        <v>0</v>
      </c>
      <c r="N125" t="s">
        <v>8269</v>
      </c>
      <c r="O125" s="12">
        <v>0</v>
      </c>
      <c r="P125">
        <v>1</v>
      </c>
      <c r="Q125" t="s">
        <v>8314</v>
      </c>
      <c r="R125" s="16">
        <v>42415.168564814812</v>
      </c>
      <c r="S125" s="17">
        <v>42445.126898148148</v>
      </c>
    </row>
    <row r="126" spans="1:19" ht="192" x14ac:dyDescent="0.2">
      <c r="A126">
        <v>3933</v>
      </c>
      <c r="B126" s="10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 s="12">
        <v>12</v>
      </c>
      <c r="M126" t="b">
        <v>0</v>
      </c>
      <c r="N126" t="s">
        <v>8269</v>
      </c>
      <c r="O126" s="12">
        <v>16</v>
      </c>
      <c r="P126">
        <v>91.83</v>
      </c>
      <c r="Q126" t="s">
        <v>8314</v>
      </c>
      <c r="R126" s="16">
        <v>42538.968310185184</v>
      </c>
      <c r="S126" s="17">
        <v>42568.029861111107</v>
      </c>
    </row>
    <row r="127" spans="1:19" ht="208" x14ac:dyDescent="0.2">
      <c r="A127">
        <v>3934</v>
      </c>
      <c r="B127" s="10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 s="12">
        <v>12</v>
      </c>
      <c r="M127" t="b">
        <v>0</v>
      </c>
      <c r="N127" t="s">
        <v>8269</v>
      </c>
      <c r="O127" s="12">
        <v>11</v>
      </c>
      <c r="P127">
        <v>45.83</v>
      </c>
      <c r="Q127" t="s">
        <v>8314</v>
      </c>
      <c r="R127" s="16">
        <v>42233.671747685185</v>
      </c>
      <c r="S127" s="17">
        <v>42278.541666666672</v>
      </c>
    </row>
    <row r="128" spans="1:19" ht="208" x14ac:dyDescent="0.2">
      <c r="A128">
        <v>3936</v>
      </c>
      <c r="B128" s="10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 s="12">
        <v>0</v>
      </c>
      <c r="M128" t="b">
        <v>0</v>
      </c>
      <c r="N128" t="s">
        <v>8269</v>
      </c>
      <c r="O128" s="12">
        <v>0</v>
      </c>
      <c r="P128">
        <v>0</v>
      </c>
      <c r="Q128" t="s">
        <v>8314</v>
      </c>
      <c r="R128" s="16">
        <v>42675.262962962966</v>
      </c>
      <c r="S128" s="17">
        <v>42705.304629629631</v>
      </c>
    </row>
    <row r="129" spans="1:19" ht="176" x14ac:dyDescent="0.2">
      <c r="A129">
        <v>3937</v>
      </c>
      <c r="B129" s="10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 s="12">
        <v>10</v>
      </c>
      <c r="M129" t="b">
        <v>0</v>
      </c>
      <c r="N129" t="s">
        <v>8269</v>
      </c>
      <c r="O129" s="12">
        <v>86</v>
      </c>
      <c r="P129">
        <v>248.5</v>
      </c>
      <c r="Q129" t="s">
        <v>8314</v>
      </c>
      <c r="R129" s="16">
        <v>42534.631481481483</v>
      </c>
      <c r="S129" s="17">
        <v>42562.631481481483</v>
      </c>
    </row>
    <row r="130" spans="1:19" ht="192" x14ac:dyDescent="0.2">
      <c r="A130">
        <v>3938</v>
      </c>
      <c r="B130" s="10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 s="12">
        <v>5</v>
      </c>
      <c r="M130" t="b">
        <v>0</v>
      </c>
      <c r="N130" t="s">
        <v>8269</v>
      </c>
      <c r="O130" s="12">
        <v>12</v>
      </c>
      <c r="P130">
        <v>79.400000000000006</v>
      </c>
      <c r="Q130" t="s">
        <v>8314</v>
      </c>
      <c r="R130" s="16">
        <v>42151.905717592599</v>
      </c>
      <c r="S130" s="17">
        <v>42182.905717592599</v>
      </c>
    </row>
    <row r="131" spans="1:19" ht="208" x14ac:dyDescent="0.2">
      <c r="A131">
        <v>3940</v>
      </c>
      <c r="B131" s="10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 s="12">
        <v>2</v>
      </c>
      <c r="M131" t="b">
        <v>0</v>
      </c>
      <c r="N131" t="s">
        <v>8269</v>
      </c>
      <c r="O131" s="12">
        <v>0</v>
      </c>
      <c r="P131">
        <v>5.5</v>
      </c>
      <c r="Q131" t="s">
        <v>8314</v>
      </c>
      <c r="R131" s="16">
        <v>41961.492488425924</v>
      </c>
      <c r="S131" s="17">
        <v>42006.492488425924</v>
      </c>
    </row>
    <row r="132" spans="1:19" ht="224" x14ac:dyDescent="0.2">
      <c r="A132">
        <v>3941</v>
      </c>
      <c r="B132" s="10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 s="12">
        <v>2</v>
      </c>
      <c r="M132" t="b">
        <v>0</v>
      </c>
      <c r="N132" t="s">
        <v>8269</v>
      </c>
      <c r="O132" s="12">
        <v>1</v>
      </c>
      <c r="P132">
        <v>25</v>
      </c>
      <c r="Q132" t="s">
        <v>8314</v>
      </c>
      <c r="R132" s="16">
        <v>41940.587233796294</v>
      </c>
      <c r="S132" s="17">
        <v>41968.041666666672</v>
      </c>
    </row>
    <row r="133" spans="1:19" ht="208" x14ac:dyDescent="0.2">
      <c r="A133">
        <v>3942</v>
      </c>
      <c r="B133" s="10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 s="12">
        <v>0</v>
      </c>
      <c r="M133" t="b">
        <v>0</v>
      </c>
      <c r="N133" t="s">
        <v>8269</v>
      </c>
      <c r="O133" s="12">
        <v>0</v>
      </c>
      <c r="P133">
        <v>0</v>
      </c>
      <c r="Q133" t="s">
        <v>8314</v>
      </c>
      <c r="R133" s="16">
        <v>42111.904097222221</v>
      </c>
      <c r="S133" s="17">
        <v>42171.904097222221</v>
      </c>
    </row>
    <row r="134" spans="1:19" ht="176" x14ac:dyDescent="0.2">
      <c r="A134">
        <v>3943</v>
      </c>
      <c r="B134" s="10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 s="12">
        <v>13</v>
      </c>
      <c r="M134" t="b">
        <v>0</v>
      </c>
      <c r="N134" t="s">
        <v>8269</v>
      </c>
      <c r="O134" s="12">
        <v>36</v>
      </c>
      <c r="P134">
        <v>137.08000000000001</v>
      </c>
      <c r="Q134" t="s">
        <v>8314</v>
      </c>
      <c r="R134" s="16">
        <v>42279.778564814813</v>
      </c>
      <c r="S134" s="17">
        <v>42310.701388888891</v>
      </c>
    </row>
    <row r="135" spans="1:19" ht="224" x14ac:dyDescent="0.2">
      <c r="A135">
        <v>3944</v>
      </c>
      <c r="B135" s="10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 s="12">
        <v>0</v>
      </c>
      <c r="M135" t="b">
        <v>0</v>
      </c>
      <c r="N135" t="s">
        <v>8269</v>
      </c>
      <c r="O135" s="12">
        <v>0</v>
      </c>
      <c r="P135">
        <v>0</v>
      </c>
      <c r="Q135" t="s">
        <v>8314</v>
      </c>
      <c r="R135" s="16">
        <v>42213.662905092591</v>
      </c>
      <c r="S135" s="17">
        <v>42243.662905092591</v>
      </c>
    </row>
    <row r="136" spans="1:19" ht="224" x14ac:dyDescent="0.2">
      <c r="A136">
        <v>3945</v>
      </c>
      <c r="B136" s="10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 s="12">
        <v>1</v>
      </c>
      <c r="M136" t="b">
        <v>0</v>
      </c>
      <c r="N136" t="s">
        <v>8269</v>
      </c>
      <c r="O136" s="12">
        <v>0</v>
      </c>
      <c r="P136">
        <v>5</v>
      </c>
      <c r="Q136" t="s">
        <v>8314</v>
      </c>
      <c r="R136" s="16">
        <v>42109.801712962959</v>
      </c>
      <c r="S136" s="17">
        <v>42139.801712962959</v>
      </c>
    </row>
    <row r="137" spans="1:19" ht="128" x14ac:dyDescent="0.2">
      <c r="A137">
        <v>3946</v>
      </c>
      <c r="B137" s="10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 s="12">
        <v>5</v>
      </c>
      <c r="M137" t="b">
        <v>0</v>
      </c>
      <c r="N137" t="s">
        <v>8269</v>
      </c>
      <c r="O137" s="12">
        <v>3</v>
      </c>
      <c r="P137">
        <v>39</v>
      </c>
      <c r="Q137" t="s">
        <v>8314</v>
      </c>
      <c r="R137" s="16">
        <v>42031.833587962959</v>
      </c>
      <c r="S137" s="17">
        <v>42063.333333333328</v>
      </c>
    </row>
    <row r="138" spans="1:19" ht="192" x14ac:dyDescent="0.2">
      <c r="A138">
        <v>3947</v>
      </c>
      <c r="B138" s="10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 s="12">
        <v>2</v>
      </c>
      <c r="M138" t="b">
        <v>0</v>
      </c>
      <c r="N138" t="s">
        <v>8269</v>
      </c>
      <c r="O138" s="12">
        <v>3</v>
      </c>
      <c r="P138">
        <v>50.5</v>
      </c>
      <c r="Q138" t="s">
        <v>8314</v>
      </c>
      <c r="R138" s="16">
        <v>42615.142870370371</v>
      </c>
      <c r="S138" s="17">
        <v>42645.142870370371</v>
      </c>
    </row>
    <row r="139" spans="1:19" ht="240" x14ac:dyDescent="0.2">
      <c r="A139">
        <v>3950</v>
      </c>
      <c r="B139" s="10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 s="12">
        <v>1</v>
      </c>
      <c r="M139" t="b">
        <v>0</v>
      </c>
      <c r="N139" t="s">
        <v>8269</v>
      </c>
      <c r="O139" s="12">
        <v>1</v>
      </c>
      <c r="P139">
        <v>25</v>
      </c>
      <c r="Q139" t="s">
        <v>8314</v>
      </c>
      <c r="R139" s="16">
        <v>42439.702314814815</v>
      </c>
      <c r="S139" s="17">
        <v>42468.774305555555</v>
      </c>
    </row>
    <row r="140" spans="1:19" ht="208" x14ac:dyDescent="0.2">
      <c r="A140">
        <v>3952</v>
      </c>
      <c r="B140" s="10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 s="12">
        <v>1</v>
      </c>
      <c r="M140" t="b">
        <v>0</v>
      </c>
      <c r="N140" t="s">
        <v>8269</v>
      </c>
      <c r="O140" s="12">
        <v>0</v>
      </c>
      <c r="P140">
        <v>25</v>
      </c>
      <c r="Q140" t="s">
        <v>8314</v>
      </c>
      <c r="R140" s="16">
        <v>42243.790393518517</v>
      </c>
      <c r="S140" s="17">
        <v>42303.790393518517</v>
      </c>
    </row>
    <row r="141" spans="1:19" ht="192" x14ac:dyDescent="0.2">
      <c r="A141">
        <v>3953</v>
      </c>
      <c r="B141" s="10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 s="12">
        <v>0</v>
      </c>
      <c r="M141" t="b">
        <v>0</v>
      </c>
      <c r="N141" t="s">
        <v>8269</v>
      </c>
      <c r="O141" s="12">
        <v>0</v>
      </c>
      <c r="P141">
        <v>0</v>
      </c>
      <c r="Q141" t="s">
        <v>8314</v>
      </c>
      <c r="R141" s="16">
        <v>42550.048449074078</v>
      </c>
      <c r="S141" s="17">
        <v>42580.978472222225</v>
      </c>
    </row>
    <row r="142" spans="1:19" ht="208" x14ac:dyDescent="0.2">
      <c r="A142">
        <v>3955</v>
      </c>
      <c r="B142" s="10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 s="12">
        <v>8</v>
      </c>
      <c r="M142" t="b">
        <v>0</v>
      </c>
      <c r="N142" t="s">
        <v>8269</v>
      </c>
      <c r="O142" s="12">
        <v>24</v>
      </c>
      <c r="P142">
        <v>53.13</v>
      </c>
      <c r="Q142" t="s">
        <v>8314</v>
      </c>
      <c r="R142" s="16">
        <v>42306.848854166667</v>
      </c>
      <c r="S142" s="17">
        <v>42336.890520833331</v>
      </c>
    </row>
    <row r="143" spans="1:19" ht="192" x14ac:dyDescent="0.2">
      <c r="A143">
        <v>3956</v>
      </c>
      <c r="B143" s="10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 s="12">
        <v>0</v>
      </c>
      <c r="M143" t="b">
        <v>0</v>
      </c>
      <c r="N143" t="s">
        <v>8269</v>
      </c>
      <c r="O143" s="12">
        <v>0</v>
      </c>
      <c r="P143">
        <v>0</v>
      </c>
      <c r="Q143" t="s">
        <v>8314</v>
      </c>
      <c r="R143" s="16">
        <v>42457.932025462964</v>
      </c>
      <c r="S143" s="17">
        <v>42485.013888888891</v>
      </c>
    </row>
    <row r="144" spans="1:19" ht="144" x14ac:dyDescent="0.2">
      <c r="A144">
        <v>3957</v>
      </c>
      <c r="B144" s="10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 s="12">
        <v>1</v>
      </c>
      <c r="M144" t="b">
        <v>0</v>
      </c>
      <c r="N144" t="s">
        <v>8269</v>
      </c>
      <c r="O144" s="12">
        <v>0</v>
      </c>
      <c r="P144">
        <v>7</v>
      </c>
      <c r="Q144" t="s">
        <v>8314</v>
      </c>
      <c r="R144" s="16">
        <v>42513.976319444439</v>
      </c>
      <c r="S144" s="17">
        <v>42559.976319444439</v>
      </c>
    </row>
    <row r="145" spans="1:19" ht="208" x14ac:dyDescent="0.2">
      <c r="A145">
        <v>3958</v>
      </c>
      <c r="B145" s="10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 s="12">
        <v>16</v>
      </c>
      <c r="M145" t="b">
        <v>0</v>
      </c>
      <c r="N145" t="s">
        <v>8269</v>
      </c>
      <c r="O145" s="12">
        <v>32</v>
      </c>
      <c r="P145">
        <v>40.06</v>
      </c>
      <c r="Q145" t="s">
        <v>8314</v>
      </c>
      <c r="R145" s="16">
        <v>41816.950370370374</v>
      </c>
      <c r="S145" s="17">
        <v>41853.583333333336</v>
      </c>
    </row>
    <row r="146" spans="1:19" ht="192" x14ac:dyDescent="0.2">
      <c r="A146">
        <v>3959</v>
      </c>
      <c r="B146" s="10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 s="12">
        <v>12</v>
      </c>
      <c r="M146" t="b">
        <v>0</v>
      </c>
      <c r="N146" t="s">
        <v>8269</v>
      </c>
      <c r="O146" s="12">
        <v>24</v>
      </c>
      <c r="P146">
        <v>24.33</v>
      </c>
      <c r="Q146" t="s">
        <v>8314</v>
      </c>
      <c r="R146" s="16">
        <v>41880.788842592592</v>
      </c>
      <c r="S146" s="17">
        <v>41910.788842592592</v>
      </c>
    </row>
    <row r="147" spans="1:19" ht="208" x14ac:dyDescent="0.2">
      <c r="A147">
        <v>3960</v>
      </c>
      <c r="B147" s="10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 s="12">
        <v>4</v>
      </c>
      <c r="M147" t="b">
        <v>0</v>
      </c>
      <c r="N147" t="s">
        <v>8269</v>
      </c>
      <c r="O147" s="12">
        <v>2</v>
      </c>
      <c r="P147">
        <v>11.25</v>
      </c>
      <c r="Q147" t="s">
        <v>8314</v>
      </c>
      <c r="R147" s="16">
        <v>42342.845555555556</v>
      </c>
      <c r="S147" s="17">
        <v>42372.845555555556</v>
      </c>
    </row>
    <row r="148" spans="1:19" ht="176" x14ac:dyDescent="0.2">
      <c r="A148">
        <v>3964</v>
      </c>
      <c r="B148" s="10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 s="12">
        <v>3</v>
      </c>
      <c r="M148" t="b">
        <v>0</v>
      </c>
      <c r="N148" t="s">
        <v>8269</v>
      </c>
      <c r="O148" s="12">
        <v>6</v>
      </c>
      <c r="P148">
        <v>42</v>
      </c>
      <c r="Q148" t="s">
        <v>8314</v>
      </c>
      <c r="R148" s="16">
        <v>42053.722060185188</v>
      </c>
      <c r="S148" s="17">
        <v>42113.680393518516</v>
      </c>
    </row>
    <row r="149" spans="1:19" ht="224" x14ac:dyDescent="0.2">
      <c r="A149">
        <v>3965</v>
      </c>
      <c r="B149" s="10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 s="12">
        <v>4</v>
      </c>
      <c r="M149" t="b">
        <v>0</v>
      </c>
      <c r="N149" t="s">
        <v>8269</v>
      </c>
      <c r="O149" s="12">
        <v>14</v>
      </c>
      <c r="P149">
        <v>71.25</v>
      </c>
      <c r="Q149" t="s">
        <v>8314</v>
      </c>
      <c r="R149" s="16">
        <v>42414.235879629632</v>
      </c>
      <c r="S149" s="17">
        <v>42474.194212962961</v>
      </c>
    </row>
    <row r="150" spans="1:19" ht="208" x14ac:dyDescent="0.2">
      <c r="A150">
        <v>3966</v>
      </c>
      <c r="B150" s="10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 s="12">
        <v>2</v>
      </c>
      <c r="M150" t="b">
        <v>0</v>
      </c>
      <c r="N150" t="s">
        <v>8269</v>
      </c>
      <c r="O150" s="12">
        <v>1</v>
      </c>
      <c r="P150">
        <v>22.5</v>
      </c>
      <c r="Q150" t="s">
        <v>8314</v>
      </c>
      <c r="R150" s="16">
        <v>41801.711550925924</v>
      </c>
      <c r="S150" s="17">
        <v>41844.124305555553</v>
      </c>
    </row>
    <row r="151" spans="1:19" ht="224" x14ac:dyDescent="0.2">
      <c r="A151">
        <v>3967</v>
      </c>
      <c r="B151" s="10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 s="12">
        <v>10</v>
      </c>
      <c r="M151" t="b">
        <v>0</v>
      </c>
      <c r="N151" t="s">
        <v>8269</v>
      </c>
      <c r="O151" s="12">
        <v>24</v>
      </c>
      <c r="P151">
        <v>41</v>
      </c>
      <c r="Q151" t="s">
        <v>8314</v>
      </c>
      <c r="R151" s="16">
        <v>42770.290590277778</v>
      </c>
      <c r="S151" s="17">
        <v>42800.290590277778</v>
      </c>
    </row>
    <row r="152" spans="1:19" ht="160" x14ac:dyDescent="0.2">
      <c r="A152">
        <v>3968</v>
      </c>
      <c r="B152" s="10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 s="12">
        <v>11</v>
      </c>
      <c r="M152" t="b">
        <v>0</v>
      </c>
      <c r="N152" t="s">
        <v>8269</v>
      </c>
      <c r="O152" s="12">
        <v>11</v>
      </c>
      <c r="P152">
        <v>47.91</v>
      </c>
      <c r="Q152" t="s">
        <v>8314</v>
      </c>
      <c r="R152" s="16">
        <v>42452.815659722226</v>
      </c>
      <c r="S152" s="17">
        <v>42512.815659722226</v>
      </c>
    </row>
    <row r="153" spans="1:19" ht="208" x14ac:dyDescent="0.2">
      <c r="A153">
        <v>3969</v>
      </c>
      <c r="B153" s="10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 s="12">
        <v>6</v>
      </c>
      <c r="M153" t="b">
        <v>0</v>
      </c>
      <c r="N153" t="s">
        <v>8269</v>
      </c>
      <c r="O153" s="12">
        <v>7</v>
      </c>
      <c r="P153">
        <v>35.17</v>
      </c>
      <c r="Q153" t="s">
        <v>8314</v>
      </c>
      <c r="R153" s="16">
        <v>42601.854699074072</v>
      </c>
      <c r="S153" s="17">
        <v>42611.163194444445</v>
      </c>
    </row>
    <row r="154" spans="1:19" ht="224" x14ac:dyDescent="0.2">
      <c r="A154">
        <v>3970</v>
      </c>
      <c r="B154" s="10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 s="12">
        <v>2</v>
      </c>
      <c r="M154" t="b">
        <v>0</v>
      </c>
      <c r="N154" t="s">
        <v>8269</v>
      </c>
      <c r="O154" s="12">
        <v>0</v>
      </c>
      <c r="P154">
        <v>5.5</v>
      </c>
      <c r="Q154" t="s">
        <v>8314</v>
      </c>
      <c r="R154" s="16">
        <v>42447.863553240735</v>
      </c>
      <c r="S154" s="17">
        <v>42477.863553240735</v>
      </c>
    </row>
    <row r="155" spans="1:19" ht="192" x14ac:dyDescent="0.2">
      <c r="A155">
        <v>3971</v>
      </c>
      <c r="B155" s="10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 s="12">
        <v>6</v>
      </c>
      <c r="M155" t="b">
        <v>0</v>
      </c>
      <c r="N155" t="s">
        <v>8269</v>
      </c>
      <c r="O155" s="12">
        <v>1</v>
      </c>
      <c r="P155">
        <v>22.67</v>
      </c>
      <c r="Q155" t="s">
        <v>8314</v>
      </c>
      <c r="R155" s="16">
        <v>41811.536180555559</v>
      </c>
      <c r="S155" s="17">
        <v>41841.536180555559</v>
      </c>
    </row>
    <row r="156" spans="1:19" ht="160" x14ac:dyDescent="0.2">
      <c r="A156">
        <v>3972</v>
      </c>
      <c r="B156" s="10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 s="12">
        <v>8</v>
      </c>
      <c r="M156" t="b">
        <v>0</v>
      </c>
      <c r="N156" t="s">
        <v>8269</v>
      </c>
      <c r="O156" s="12">
        <v>21</v>
      </c>
      <c r="P156">
        <v>26.38</v>
      </c>
      <c r="Q156" t="s">
        <v>8314</v>
      </c>
      <c r="R156" s="16">
        <v>41981.067523148144</v>
      </c>
      <c r="S156" s="17">
        <v>42041.067523148144</v>
      </c>
    </row>
    <row r="157" spans="1:19" ht="208" x14ac:dyDescent="0.2">
      <c r="A157">
        <v>3973</v>
      </c>
      <c r="B157" s="10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 s="12">
        <v>37</v>
      </c>
      <c r="M157" t="b">
        <v>0</v>
      </c>
      <c r="N157" t="s">
        <v>8269</v>
      </c>
      <c r="O157" s="12">
        <v>78</v>
      </c>
      <c r="P157">
        <v>105.54</v>
      </c>
      <c r="Q157" t="s">
        <v>8314</v>
      </c>
      <c r="R157" s="16">
        <v>42469.68414351852</v>
      </c>
      <c r="S157" s="17">
        <v>42499.166666666672</v>
      </c>
    </row>
    <row r="158" spans="1:19" ht="224" x14ac:dyDescent="0.2">
      <c r="A158">
        <v>3975</v>
      </c>
      <c r="B158" s="10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 s="12">
        <v>0</v>
      </c>
      <c r="M158" t="b">
        <v>0</v>
      </c>
      <c r="N158" t="s">
        <v>8269</v>
      </c>
      <c r="O158" s="12">
        <v>0</v>
      </c>
      <c r="P158">
        <v>0</v>
      </c>
      <c r="Q158" t="s">
        <v>8314</v>
      </c>
      <c r="R158" s="16">
        <v>42534.866875</v>
      </c>
      <c r="S158" s="17">
        <v>42564.866875</v>
      </c>
    </row>
    <row r="159" spans="1:19" ht="224" x14ac:dyDescent="0.2">
      <c r="A159">
        <v>3976</v>
      </c>
      <c r="B159" s="10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 s="12">
        <v>10</v>
      </c>
      <c r="M159" t="b">
        <v>0</v>
      </c>
      <c r="N159" t="s">
        <v>8269</v>
      </c>
      <c r="O159" s="12">
        <v>48</v>
      </c>
      <c r="P159">
        <v>62</v>
      </c>
      <c r="Q159" t="s">
        <v>8314</v>
      </c>
      <c r="R159" s="16">
        <v>41830.858344907407</v>
      </c>
      <c r="S159" s="17">
        <v>41852.291666666664</v>
      </c>
    </row>
    <row r="160" spans="1:19" ht="192" x14ac:dyDescent="0.2">
      <c r="A160">
        <v>3977</v>
      </c>
      <c r="B160" s="10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 s="12">
        <v>6</v>
      </c>
      <c r="M160" t="b">
        <v>0</v>
      </c>
      <c r="N160" t="s">
        <v>8269</v>
      </c>
      <c r="O160" s="12">
        <v>1</v>
      </c>
      <c r="P160">
        <v>217.5</v>
      </c>
      <c r="Q160" t="s">
        <v>8314</v>
      </c>
      <c r="R160" s="16">
        <v>42543.788564814815</v>
      </c>
      <c r="S160" s="17">
        <v>42573.788564814815</v>
      </c>
    </row>
    <row r="161" spans="1:19" ht="208" x14ac:dyDescent="0.2">
      <c r="A161">
        <v>3978</v>
      </c>
      <c r="B161" s="10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 s="12">
        <v>8</v>
      </c>
      <c r="M161" t="b">
        <v>0</v>
      </c>
      <c r="N161" t="s">
        <v>8269</v>
      </c>
      <c r="O161" s="12">
        <v>11</v>
      </c>
      <c r="P161">
        <v>26.75</v>
      </c>
      <c r="Q161" t="s">
        <v>8314</v>
      </c>
      <c r="R161" s="16">
        <v>41975.642974537041</v>
      </c>
      <c r="S161" s="17">
        <v>42035.642974537041</v>
      </c>
    </row>
    <row r="162" spans="1:19" ht="224" x14ac:dyDescent="0.2">
      <c r="A162">
        <v>3980</v>
      </c>
      <c r="B162" s="10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 s="12">
        <v>7</v>
      </c>
      <c r="M162" t="b">
        <v>0</v>
      </c>
      <c r="N162" t="s">
        <v>8269</v>
      </c>
      <c r="O162" s="12">
        <v>18</v>
      </c>
      <c r="P162">
        <v>64.290000000000006</v>
      </c>
      <c r="Q162" t="s">
        <v>8314</v>
      </c>
      <c r="R162" s="16">
        <v>41795.598923611113</v>
      </c>
      <c r="S162" s="17">
        <v>41825.598923611113</v>
      </c>
    </row>
    <row r="163" spans="1:19" ht="128" x14ac:dyDescent="0.2">
      <c r="A163">
        <v>3981</v>
      </c>
      <c r="B163" s="10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 s="12">
        <v>7</v>
      </c>
      <c r="M163" t="b">
        <v>0</v>
      </c>
      <c r="N163" t="s">
        <v>8269</v>
      </c>
      <c r="O163" s="12">
        <v>4</v>
      </c>
      <c r="P163">
        <v>175</v>
      </c>
      <c r="Q163" t="s">
        <v>8314</v>
      </c>
      <c r="R163" s="16">
        <v>42508.179965277777</v>
      </c>
      <c r="S163" s="17">
        <v>42568.179965277777</v>
      </c>
    </row>
    <row r="164" spans="1:19" ht="192" x14ac:dyDescent="0.2">
      <c r="A164">
        <v>3983</v>
      </c>
      <c r="B164" s="10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 s="12">
        <v>46</v>
      </c>
      <c r="M164" t="b">
        <v>0</v>
      </c>
      <c r="N164" t="s">
        <v>8269</v>
      </c>
      <c r="O164" s="12">
        <v>35</v>
      </c>
      <c r="P164">
        <v>84.28</v>
      </c>
      <c r="Q164" t="s">
        <v>8314</v>
      </c>
      <c r="R164" s="16">
        <v>41747.86986111111</v>
      </c>
      <c r="S164" s="17">
        <v>41779.290972222225</v>
      </c>
    </row>
    <row r="165" spans="1:19" ht="208" x14ac:dyDescent="0.2">
      <c r="A165">
        <v>3985</v>
      </c>
      <c r="B165" s="10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 s="12">
        <v>19</v>
      </c>
      <c r="M165" t="b">
        <v>0</v>
      </c>
      <c r="N165" t="s">
        <v>8269</v>
      </c>
      <c r="O165" s="12">
        <v>32</v>
      </c>
      <c r="P165">
        <v>33.74</v>
      </c>
      <c r="Q165" t="s">
        <v>8314</v>
      </c>
      <c r="R165" s="16">
        <v>42399.707407407404</v>
      </c>
      <c r="S165" s="17">
        <v>42420.878472222219</v>
      </c>
    </row>
    <row r="166" spans="1:19" ht="80" x14ac:dyDescent="0.2">
      <c r="A166">
        <v>3988</v>
      </c>
      <c r="B166" s="10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 s="12">
        <v>4</v>
      </c>
      <c r="M166" t="b">
        <v>0</v>
      </c>
      <c r="N166" t="s">
        <v>8269</v>
      </c>
      <c r="O166" s="12">
        <v>2</v>
      </c>
      <c r="P166">
        <v>8</v>
      </c>
      <c r="Q166" t="s">
        <v>8314</v>
      </c>
      <c r="R166" s="16">
        <v>42230.08116898148</v>
      </c>
      <c r="S166" s="17">
        <v>42245.08116898148</v>
      </c>
    </row>
    <row r="167" spans="1:19" ht="192" x14ac:dyDescent="0.2">
      <c r="A167">
        <v>3989</v>
      </c>
      <c r="B167" s="10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 s="12">
        <v>0</v>
      </c>
      <c r="M167" t="b">
        <v>0</v>
      </c>
      <c r="N167" t="s">
        <v>8269</v>
      </c>
      <c r="O167" s="12">
        <v>0</v>
      </c>
      <c r="P167">
        <v>0</v>
      </c>
      <c r="Q167" t="s">
        <v>8314</v>
      </c>
      <c r="R167" s="16">
        <v>42286.749780092592</v>
      </c>
      <c r="S167" s="17">
        <v>42316.791446759264</v>
      </c>
    </row>
    <row r="168" spans="1:19" ht="112" x14ac:dyDescent="0.2">
      <c r="A168">
        <v>3991</v>
      </c>
      <c r="B168" s="10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 s="12">
        <v>1</v>
      </c>
      <c r="M168" t="b">
        <v>0</v>
      </c>
      <c r="N168" t="s">
        <v>8269</v>
      </c>
      <c r="O168" s="12">
        <v>20</v>
      </c>
      <c r="P168">
        <v>100</v>
      </c>
      <c r="Q168" t="s">
        <v>8314</v>
      </c>
      <c r="R168" s="16">
        <v>42125.644467592589</v>
      </c>
      <c r="S168" s="17">
        <v>42155.644467592589</v>
      </c>
    </row>
    <row r="169" spans="1:19" ht="176" x14ac:dyDescent="0.2">
      <c r="A169">
        <v>3992</v>
      </c>
      <c r="B169" s="10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 s="12">
        <v>9</v>
      </c>
      <c r="M169" t="b">
        <v>0</v>
      </c>
      <c r="N169" t="s">
        <v>8269</v>
      </c>
      <c r="O169" s="12">
        <v>5</v>
      </c>
      <c r="P169">
        <v>60.11</v>
      </c>
      <c r="Q169" t="s">
        <v>8314</v>
      </c>
      <c r="R169" s="16">
        <v>42289.94049768518</v>
      </c>
      <c r="S169" s="17">
        <v>42349.982164351852</v>
      </c>
    </row>
    <row r="170" spans="1:19" ht="160" x14ac:dyDescent="0.2">
      <c r="A170">
        <v>3993</v>
      </c>
      <c r="B170" s="10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 s="12">
        <v>1</v>
      </c>
      <c r="M170" t="b">
        <v>0</v>
      </c>
      <c r="N170" t="s">
        <v>8269</v>
      </c>
      <c r="O170" s="12">
        <v>0</v>
      </c>
      <c r="P170">
        <v>3</v>
      </c>
      <c r="Q170" t="s">
        <v>8314</v>
      </c>
      <c r="R170" s="16">
        <v>42107.864722222221</v>
      </c>
      <c r="S170" s="17">
        <v>42137.864722222221</v>
      </c>
    </row>
    <row r="171" spans="1:19" ht="144" x14ac:dyDescent="0.2">
      <c r="A171">
        <v>3994</v>
      </c>
      <c r="B171" s="10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 s="12">
        <v>1</v>
      </c>
      <c r="M171" t="b">
        <v>0</v>
      </c>
      <c r="N171" t="s">
        <v>8269</v>
      </c>
      <c r="O171" s="12">
        <v>0</v>
      </c>
      <c r="P171">
        <v>5</v>
      </c>
      <c r="Q171" t="s">
        <v>8314</v>
      </c>
      <c r="R171" s="16">
        <v>41809.389930555553</v>
      </c>
      <c r="S171" s="17">
        <v>41839.389930555553</v>
      </c>
    </row>
    <row r="172" spans="1:19" ht="224" x14ac:dyDescent="0.2">
      <c r="A172">
        <v>3996</v>
      </c>
      <c r="B172" s="10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 s="12">
        <v>17</v>
      </c>
      <c r="M172" t="b">
        <v>0</v>
      </c>
      <c r="N172" t="s">
        <v>8269</v>
      </c>
      <c r="O172" s="12">
        <v>17</v>
      </c>
      <c r="P172">
        <v>29.24</v>
      </c>
      <c r="Q172" t="s">
        <v>8314</v>
      </c>
      <c r="R172" s="16">
        <v>41950.26694444444</v>
      </c>
      <c r="S172" s="17">
        <v>41963.669444444444</v>
      </c>
    </row>
    <row r="173" spans="1:19" ht="176" x14ac:dyDescent="0.2">
      <c r="A173">
        <v>3998</v>
      </c>
      <c r="B173" s="10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 s="12">
        <v>12</v>
      </c>
      <c r="M173" t="b">
        <v>0</v>
      </c>
      <c r="N173" t="s">
        <v>8269</v>
      </c>
      <c r="O173" s="12">
        <v>57</v>
      </c>
      <c r="P173">
        <v>59.58</v>
      </c>
      <c r="Q173" t="s">
        <v>8314</v>
      </c>
      <c r="R173" s="16">
        <v>42061.963263888887</v>
      </c>
      <c r="S173" s="17">
        <v>42091.921597222223</v>
      </c>
    </row>
    <row r="174" spans="1:19" ht="176" x14ac:dyDescent="0.2">
      <c r="A174">
        <v>3999</v>
      </c>
      <c r="B174" s="10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 s="12">
        <v>14</v>
      </c>
      <c r="M174" t="b">
        <v>0</v>
      </c>
      <c r="N174" t="s">
        <v>8269</v>
      </c>
      <c r="O174" s="12">
        <v>17</v>
      </c>
      <c r="P174">
        <v>82.57</v>
      </c>
      <c r="Q174" t="s">
        <v>8314</v>
      </c>
      <c r="R174" s="16">
        <v>41842.828680555554</v>
      </c>
      <c r="S174" s="17">
        <v>41882.827650462961</v>
      </c>
    </row>
    <row r="175" spans="1:19" ht="80" x14ac:dyDescent="0.2">
      <c r="A175">
        <v>4000</v>
      </c>
      <c r="B175" s="10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 s="12">
        <v>1</v>
      </c>
      <c r="M175" t="b">
        <v>0</v>
      </c>
      <c r="N175" t="s">
        <v>8269</v>
      </c>
      <c r="O175" s="12">
        <v>0</v>
      </c>
      <c r="P175">
        <v>10</v>
      </c>
      <c r="Q175" t="s">
        <v>8314</v>
      </c>
      <c r="R175" s="16">
        <v>42437.64534722222</v>
      </c>
      <c r="S175" s="17">
        <v>42497.603680555556</v>
      </c>
    </row>
    <row r="176" spans="1:19" ht="192" x14ac:dyDescent="0.2">
      <c r="A176">
        <v>4002</v>
      </c>
      <c r="B176" s="10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 s="12">
        <v>4</v>
      </c>
      <c r="M176" t="b">
        <v>0</v>
      </c>
      <c r="N176" t="s">
        <v>8269</v>
      </c>
      <c r="O176" s="12">
        <v>2</v>
      </c>
      <c r="P176">
        <v>5.75</v>
      </c>
      <c r="Q176" t="s">
        <v>8314</v>
      </c>
      <c r="R176" s="16">
        <v>41879.043530092589</v>
      </c>
      <c r="S176" s="17">
        <v>41909.043530092589</v>
      </c>
    </row>
    <row r="177" spans="1:19" ht="176" x14ac:dyDescent="0.2">
      <c r="A177">
        <v>4003</v>
      </c>
      <c r="B177" s="10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 s="12">
        <v>2</v>
      </c>
      <c r="M177" t="b">
        <v>0</v>
      </c>
      <c r="N177" t="s">
        <v>8269</v>
      </c>
      <c r="O177" s="12">
        <v>10</v>
      </c>
      <c r="P177">
        <v>100.5</v>
      </c>
      <c r="Q177" t="s">
        <v>8314</v>
      </c>
      <c r="R177" s="16">
        <v>42020.587349537032</v>
      </c>
      <c r="S177" s="17">
        <v>42050.587349537032</v>
      </c>
    </row>
    <row r="178" spans="1:19" ht="64" x14ac:dyDescent="0.2">
      <c r="A178">
        <v>4004</v>
      </c>
      <c r="B178" s="10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 s="12">
        <v>1</v>
      </c>
      <c r="M178" t="b">
        <v>0</v>
      </c>
      <c r="N178" t="s">
        <v>8269</v>
      </c>
      <c r="O178" s="12">
        <v>0</v>
      </c>
      <c r="P178">
        <v>1</v>
      </c>
      <c r="Q178" t="s">
        <v>8314</v>
      </c>
      <c r="R178" s="16">
        <v>41890.16269675926</v>
      </c>
      <c r="S178" s="17">
        <v>41920.16269675926</v>
      </c>
    </row>
    <row r="179" spans="1:19" ht="192" x14ac:dyDescent="0.2">
      <c r="A179">
        <v>4005</v>
      </c>
      <c r="B179" s="10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 s="12">
        <v>2</v>
      </c>
      <c r="M179" t="b">
        <v>0</v>
      </c>
      <c r="N179" t="s">
        <v>8269</v>
      </c>
      <c r="O179" s="12">
        <v>1</v>
      </c>
      <c r="P179">
        <v>20</v>
      </c>
      <c r="Q179" t="s">
        <v>8314</v>
      </c>
      <c r="R179" s="16">
        <v>41872.807696759257</v>
      </c>
      <c r="S179" s="17">
        <v>41932.807696759257</v>
      </c>
    </row>
    <row r="180" spans="1:19" ht="208" x14ac:dyDescent="0.2">
      <c r="A180">
        <v>4006</v>
      </c>
      <c r="B180" s="10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 s="12">
        <v>1</v>
      </c>
      <c r="M180" t="b">
        <v>0</v>
      </c>
      <c r="N180" t="s">
        <v>8269</v>
      </c>
      <c r="O180" s="12">
        <v>0</v>
      </c>
      <c r="P180">
        <v>2</v>
      </c>
      <c r="Q180" t="s">
        <v>8314</v>
      </c>
      <c r="R180" s="16">
        <v>42391.772997685184</v>
      </c>
      <c r="S180" s="17">
        <v>42416.772997685184</v>
      </c>
    </row>
    <row r="181" spans="1:19" ht="176" x14ac:dyDescent="0.2">
      <c r="A181">
        <v>4007</v>
      </c>
      <c r="B181" s="10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 s="12">
        <v>1</v>
      </c>
      <c r="M181" t="b">
        <v>0</v>
      </c>
      <c r="N181" t="s">
        <v>8269</v>
      </c>
      <c r="O181" s="12">
        <v>0</v>
      </c>
      <c r="P181">
        <v>5</v>
      </c>
      <c r="Q181" t="s">
        <v>8314</v>
      </c>
      <c r="R181" s="16">
        <v>41848.772928240738</v>
      </c>
      <c r="S181" s="17">
        <v>41877.686111111114</v>
      </c>
    </row>
    <row r="182" spans="1:19" ht="176" x14ac:dyDescent="0.2">
      <c r="A182">
        <v>4010</v>
      </c>
      <c r="B182" s="10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 s="12">
        <v>38</v>
      </c>
      <c r="M182" t="b">
        <v>0</v>
      </c>
      <c r="N182" t="s">
        <v>8269</v>
      </c>
      <c r="O182" s="12">
        <v>24</v>
      </c>
      <c r="P182">
        <v>45.84</v>
      </c>
      <c r="Q182" t="s">
        <v>8314</v>
      </c>
      <c r="R182" s="16">
        <v>41921.770439814813</v>
      </c>
      <c r="S182" s="17">
        <v>41938.770439814813</v>
      </c>
    </row>
    <row r="183" spans="1:19" ht="208" x14ac:dyDescent="0.2">
      <c r="A183">
        <v>4013</v>
      </c>
      <c r="B183" s="10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 s="12">
        <v>2</v>
      </c>
      <c r="M183" t="b">
        <v>0</v>
      </c>
      <c r="N183" t="s">
        <v>8269</v>
      </c>
      <c r="O183" s="12">
        <v>1</v>
      </c>
      <c r="P183">
        <v>13</v>
      </c>
      <c r="Q183" t="s">
        <v>8314</v>
      </c>
      <c r="R183" s="16">
        <v>42021.301192129627</v>
      </c>
      <c r="S183" s="17">
        <v>42051.301192129627</v>
      </c>
    </row>
    <row r="184" spans="1:19" ht="192" x14ac:dyDescent="0.2">
      <c r="A184">
        <v>4014</v>
      </c>
      <c r="B184" s="10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 s="12">
        <v>0</v>
      </c>
      <c r="M184" t="b">
        <v>0</v>
      </c>
      <c r="N184" t="s">
        <v>8269</v>
      </c>
      <c r="O184" s="12">
        <v>0</v>
      </c>
      <c r="P184">
        <v>0</v>
      </c>
      <c r="Q184" t="s">
        <v>8314</v>
      </c>
      <c r="R184" s="16">
        <v>42419.246168981481</v>
      </c>
      <c r="S184" s="17">
        <v>42434.246168981481</v>
      </c>
    </row>
    <row r="185" spans="1:19" ht="224" x14ac:dyDescent="0.2">
      <c r="A185">
        <v>4015</v>
      </c>
      <c r="B185" s="10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 s="12">
        <v>1</v>
      </c>
      <c r="M185" t="b">
        <v>0</v>
      </c>
      <c r="N185" t="s">
        <v>8269</v>
      </c>
      <c r="O185" s="12">
        <v>0</v>
      </c>
      <c r="P185">
        <v>1</v>
      </c>
      <c r="Q185" t="s">
        <v>8314</v>
      </c>
      <c r="R185" s="16">
        <v>42174.780821759254</v>
      </c>
      <c r="S185" s="17">
        <v>42204.780821759254</v>
      </c>
    </row>
    <row r="186" spans="1:19" ht="224" x14ac:dyDescent="0.2">
      <c r="A186">
        <v>4017</v>
      </c>
      <c r="B186" s="10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 s="12">
        <v>2</v>
      </c>
      <c r="M186" t="b">
        <v>0</v>
      </c>
      <c r="N186" t="s">
        <v>8269</v>
      </c>
      <c r="O186" s="12">
        <v>1</v>
      </c>
      <c r="P186">
        <v>52.5</v>
      </c>
      <c r="Q186" t="s">
        <v>8314</v>
      </c>
      <c r="R186" s="16">
        <v>41856.672152777777</v>
      </c>
      <c r="S186" s="17">
        <v>41886.672152777777</v>
      </c>
    </row>
    <row r="187" spans="1:19" ht="208" x14ac:dyDescent="0.2">
      <c r="A187">
        <v>4019</v>
      </c>
      <c r="B187" s="10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 s="12">
        <v>4</v>
      </c>
      <c r="M187" t="b">
        <v>0</v>
      </c>
      <c r="N187" t="s">
        <v>8269</v>
      </c>
      <c r="O187" s="12">
        <v>1</v>
      </c>
      <c r="P187">
        <v>7.25</v>
      </c>
      <c r="Q187" t="s">
        <v>8314</v>
      </c>
      <c r="R187" s="16">
        <v>42417.675879629634</v>
      </c>
      <c r="S187" s="17">
        <v>42475.686111111107</v>
      </c>
    </row>
    <row r="188" spans="1:19" ht="192" x14ac:dyDescent="0.2">
      <c r="A188">
        <v>4020</v>
      </c>
      <c r="B188" s="10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 s="12">
        <v>3</v>
      </c>
      <c r="M188" t="b">
        <v>0</v>
      </c>
      <c r="N188" t="s">
        <v>8269</v>
      </c>
      <c r="O188" s="12">
        <v>17</v>
      </c>
      <c r="P188">
        <v>33.33</v>
      </c>
      <c r="Q188" t="s">
        <v>8314</v>
      </c>
      <c r="R188" s="16">
        <v>42057.190960648149</v>
      </c>
      <c r="S188" s="17">
        <v>42087.149293981478</v>
      </c>
    </row>
    <row r="189" spans="1:19" ht="160" x14ac:dyDescent="0.2">
      <c r="A189">
        <v>4021</v>
      </c>
      <c r="B189" s="10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 s="12">
        <v>2</v>
      </c>
      <c r="M189" t="b">
        <v>0</v>
      </c>
      <c r="N189" t="s">
        <v>8269</v>
      </c>
      <c r="O189" s="12">
        <v>1</v>
      </c>
      <c r="P189">
        <v>62.5</v>
      </c>
      <c r="Q189" t="s">
        <v>8314</v>
      </c>
      <c r="R189" s="16">
        <v>41878.911550925928</v>
      </c>
      <c r="S189" s="17">
        <v>41938.911550925928</v>
      </c>
    </row>
    <row r="190" spans="1:19" ht="112" x14ac:dyDescent="0.2">
      <c r="A190">
        <v>4022</v>
      </c>
      <c r="B190" s="10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 s="12">
        <v>197</v>
      </c>
      <c r="M190" t="b">
        <v>0</v>
      </c>
      <c r="N190" t="s">
        <v>8269</v>
      </c>
      <c r="O190" s="12">
        <v>70</v>
      </c>
      <c r="P190">
        <v>63.56</v>
      </c>
      <c r="Q190" t="s">
        <v>8314</v>
      </c>
      <c r="R190" s="16">
        <v>41990.584108796291</v>
      </c>
      <c r="S190" s="17">
        <v>42036.120833333334</v>
      </c>
    </row>
    <row r="191" spans="1:19" ht="160" x14ac:dyDescent="0.2">
      <c r="A191">
        <v>4023</v>
      </c>
      <c r="B191" s="10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 s="12">
        <v>0</v>
      </c>
      <c r="M191" t="b">
        <v>0</v>
      </c>
      <c r="N191" t="s">
        <v>8269</v>
      </c>
      <c r="O191" s="12">
        <v>0</v>
      </c>
      <c r="P191">
        <v>0</v>
      </c>
      <c r="Q191" t="s">
        <v>8314</v>
      </c>
      <c r="R191" s="16">
        <v>42408.999571759254</v>
      </c>
      <c r="S191" s="17">
        <v>42453.957905092597</v>
      </c>
    </row>
    <row r="192" spans="1:19" ht="208" x14ac:dyDescent="0.2">
      <c r="A192">
        <v>4024</v>
      </c>
      <c r="B192" s="10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 s="12">
        <v>1</v>
      </c>
      <c r="M192" t="b">
        <v>0</v>
      </c>
      <c r="N192" t="s">
        <v>8269</v>
      </c>
      <c r="O192" s="12">
        <v>1</v>
      </c>
      <c r="P192">
        <v>10</v>
      </c>
      <c r="Q192" t="s">
        <v>8314</v>
      </c>
      <c r="R192" s="16">
        <v>42217.670104166667</v>
      </c>
      <c r="S192" s="17">
        <v>42247.670104166667</v>
      </c>
    </row>
    <row r="193" spans="1:19" ht="144" x14ac:dyDescent="0.2">
      <c r="A193">
        <v>4026</v>
      </c>
      <c r="B193" s="10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 s="12">
        <v>0</v>
      </c>
      <c r="M193" t="b">
        <v>0</v>
      </c>
      <c r="N193" t="s">
        <v>8269</v>
      </c>
      <c r="O193" s="12">
        <v>0</v>
      </c>
      <c r="P193">
        <v>0</v>
      </c>
      <c r="Q193" t="s">
        <v>8314</v>
      </c>
      <c r="R193" s="16">
        <v>42282.655543981484</v>
      </c>
      <c r="S193" s="17">
        <v>42342.697210648148</v>
      </c>
    </row>
    <row r="194" spans="1:19" ht="208" x14ac:dyDescent="0.2">
      <c r="A194">
        <v>4027</v>
      </c>
      <c r="B194" s="10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 s="12">
        <v>7</v>
      </c>
      <c r="M194" t="b">
        <v>0</v>
      </c>
      <c r="N194" t="s">
        <v>8269</v>
      </c>
      <c r="O194" s="12">
        <v>7</v>
      </c>
      <c r="P194">
        <v>30.71</v>
      </c>
      <c r="Q194" t="s">
        <v>8314</v>
      </c>
      <c r="R194" s="16">
        <v>42768.97084490741</v>
      </c>
      <c r="S194" s="17">
        <v>42789.041666666672</v>
      </c>
    </row>
    <row r="195" spans="1:19" ht="176" x14ac:dyDescent="0.2">
      <c r="A195">
        <v>4028</v>
      </c>
      <c r="B195" s="10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 s="12">
        <v>11</v>
      </c>
      <c r="M195" t="b">
        <v>0</v>
      </c>
      <c r="N195" t="s">
        <v>8269</v>
      </c>
      <c r="O195" s="12">
        <v>28</v>
      </c>
      <c r="P195">
        <v>51</v>
      </c>
      <c r="Q195" t="s">
        <v>8314</v>
      </c>
      <c r="R195" s="16">
        <v>41765.938657407409</v>
      </c>
      <c r="S195" s="17">
        <v>41795.938657407409</v>
      </c>
    </row>
    <row r="196" spans="1:19" ht="208" x14ac:dyDescent="0.2">
      <c r="A196">
        <v>4029</v>
      </c>
      <c r="B196" s="10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 s="12">
        <v>0</v>
      </c>
      <c r="M196" t="b">
        <v>0</v>
      </c>
      <c r="N196" t="s">
        <v>8269</v>
      </c>
      <c r="O196" s="12">
        <v>0</v>
      </c>
      <c r="P196">
        <v>0</v>
      </c>
      <c r="Q196" t="s">
        <v>8314</v>
      </c>
      <c r="R196" s="16">
        <v>42322.025115740747</v>
      </c>
      <c r="S196" s="17">
        <v>42352.025115740747</v>
      </c>
    </row>
    <row r="197" spans="1:19" ht="192" x14ac:dyDescent="0.2">
      <c r="A197">
        <v>4030</v>
      </c>
      <c r="B197" s="10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 s="12">
        <v>6</v>
      </c>
      <c r="M197" t="b">
        <v>0</v>
      </c>
      <c r="N197" t="s">
        <v>8269</v>
      </c>
      <c r="O197" s="12">
        <v>16</v>
      </c>
      <c r="P197">
        <v>66.67</v>
      </c>
      <c r="Q197" t="s">
        <v>8314</v>
      </c>
      <c r="R197" s="16">
        <v>42374.655081018514</v>
      </c>
      <c r="S197" s="17">
        <v>42403.784027777772</v>
      </c>
    </row>
    <row r="198" spans="1:19" ht="208" x14ac:dyDescent="0.2">
      <c r="A198">
        <v>4031</v>
      </c>
      <c r="B198" s="10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 s="12">
        <v>0</v>
      </c>
      <c r="M198" t="b">
        <v>0</v>
      </c>
      <c r="N198" t="s">
        <v>8269</v>
      </c>
      <c r="O198" s="12">
        <v>0</v>
      </c>
      <c r="P198">
        <v>0</v>
      </c>
      <c r="Q198" t="s">
        <v>8314</v>
      </c>
      <c r="R198" s="16">
        <v>41941.585231481484</v>
      </c>
      <c r="S198" s="17">
        <v>41991.626898148148</v>
      </c>
    </row>
    <row r="199" spans="1:19" ht="208" x14ac:dyDescent="0.2">
      <c r="A199">
        <v>4032</v>
      </c>
      <c r="B199" s="10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 s="12">
        <v>7</v>
      </c>
      <c r="M199" t="b">
        <v>0</v>
      </c>
      <c r="N199" t="s">
        <v>8269</v>
      </c>
      <c r="O199" s="12">
        <v>7</v>
      </c>
      <c r="P199">
        <v>59</v>
      </c>
      <c r="Q199" t="s">
        <v>8314</v>
      </c>
      <c r="R199" s="16">
        <v>42293.809212962966</v>
      </c>
      <c r="S199" s="17">
        <v>42353.85087962963</v>
      </c>
    </row>
    <row r="200" spans="1:19" ht="208" x14ac:dyDescent="0.2">
      <c r="A200">
        <v>4034</v>
      </c>
      <c r="B200" s="10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 s="12">
        <v>2</v>
      </c>
      <c r="M200" t="b">
        <v>0</v>
      </c>
      <c r="N200" t="s">
        <v>8269</v>
      </c>
      <c r="O200" s="12">
        <v>1</v>
      </c>
      <c r="P200">
        <v>100</v>
      </c>
      <c r="Q200" t="s">
        <v>8314</v>
      </c>
      <c r="R200" s="16">
        <v>42067.947337962964</v>
      </c>
      <c r="S200" s="17">
        <v>42097.905671296292</v>
      </c>
    </row>
    <row r="201" spans="1:19" ht="112" x14ac:dyDescent="0.2">
      <c r="A201">
        <v>4035</v>
      </c>
      <c r="B201" s="10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 s="12">
        <v>25</v>
      </c>
      <c r="M201" t="b">
        <v>0</v>
      </c>
      <c r="N201" t="s">
        <v>8269</v>
      </c>
      <c r="O201" s="12">
        <v>37</v>
      </c>
      <c r="P201">
        <v>147.4</v>
      </c>
      <c r="Q201" t="s">
        <v>8314</v>
      </c>
      <c r="R201" s="16">
        <v>41903.882951388885</v>
      </c>
      <c r="S201" s="17">
        <v>41933.882951388885</v>
      </c>
    </row>
    <row r="202" spans="1:19" ht="192" x14ac:dyDescent="0.2">
      <c r="A202">
        <v>4036</v>
      </c>
      <c r="B202" s="10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 s="12">
        <v>17</v>
      </c>
      <c r="M202" t="b">
        <v>0</v>
      </c>
      <c r="N202" t="s">
        <v>8269</v>
      </c>
      <c r="O202" s="12">
        <v>47</v>
      </c>
      <c r="P202">
        <v>166.06</v>
      </c>
      <c r="Q202" t="s">
        <v>8314</v>
      </c>
      <c r="R202" s="16">
        <v>41804.937083333331</v>
      </c>
      <c r="S202" s="17">
        <v>41821.9375</v>
      </c>
    </row>
    <row r="203" spans="1:19" ht="224" x14ac:dyDescent="0.2">
      <c r="A203">
        <v>4037</v>
      </c>
      <c r="B203" s="10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 s="12">
        <v>2</v>
      </c>
      <c r="M203" t="b">
        <v>0</v>
      </c>
      <c r="N203" t="s">
        <v>8269</v>
      </c>
      <c r="O203" s="12">
        <v>11</v>
      </c>
      <c r="P203">
        <v>40</v>
      </c>
      <c r="Q203" t="s">
        <v>8314</v>
      </c>
      <c r="R203" s="16">
        <v>42497.070775462969</v>
      </c>
      <c r="S203" s="17">
        <v>42514.600694444445</v>
      </c>
    </row>
    <row r="204" spans="1:19" ht="224" x14ac:dyDescent="0.2">
      <c r="A204">
        <v>4038</v>
      </c>
      <c r="B204" s="10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 s="12">
        <v>4</v>
      </c>
      <c r="M204" t="b">
        <v>0</v>
      </c>
      <c r="N204" t="s">
        <v>8269</v>
      </c>
      <c r="O204" s="12">
        <v>12</v>
      </c>
      <c r="P204">
        <v>75.25</v>
      </c>
      <c r="Q204" t="s">
        <v>8314</v>
      </c>
      <c r="R204" s="16">
        <v>41869.798726851855</v>
      </c>
      <c r="S204" s="17">
        <v>41929.798726851855</v>
      </c>
    </row>
    <row r="205" spans="1:19" ht="144" x14ac:dyDescent="0.2">
      <c r="A205">
        <v>4039</v>
      </c>
      <c r="B205" s="10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 s="12">
        <v>5</v>
      </c>
      <c r="M205" t="b">
        <v>0</v>
      </c>
      <c r="N205" t="s">
        <v>8269</v>
      </c>
      <c r="O205" s="12">
        <v>60</v>
      </c>
      <c r="P205">
        <v>60</v>
      </c>
      <c r="Q205" t="s">
        <v>8314</v>
      </c>
      <c r="R205" s="16">
        <v>42305.670914351853</v>
      </c>
      <c r="S205" s="17">
        <v>42339.249305555553</v>
      </c>
    </row>
    <row r="206" spans="1:19" ht="192" x14ac:dyDescent="0.2">
      <c r="A206">
        <v>4040</v>
      </c>
      <c r="B206" s="10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 s="12">
        <v>2</v>
      </c>
      <c r="M206" t="b">
        <v>0</v>
      </c>
      <c r="N206" t="s">
        <v>8269</v>
      </c>
      <c r="O206" s="12">
        <v>31</v>
      </c>
      <c r="P206">
        <v>1250</v>
      </c>
      <c r="Q206" t="s">
        <v>8314</v>
      </c>
      <c r="R206" s="16">
        <v>42144.231527777782</v>
      </c>
      <c r="S206" s="17">
        <v>42203.125</v>
      </c>
    </row>
    <row r="207" spans="1:19" ht="192" x14ac:dyDescent="0.2">
      <c r="A207">
        <v>4042</v>
      </c>
      <c r="B207" s="10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 s="12">
        <v>3</v>
      </c>
      <c r="M207" t="b">
        <v>0</v>
      </c>
      <c r="N207" t="s">
        <v>8269</v>
      </c>
      <c r="O207" s="12">
        <v>0</v>
      </c>
      <c r="P207">
        <v>7</v>
      </c>
      <c r="Q207" t="s">
        <v>8314</v>
      </c>
      <c r="R207" s="16">
        <v>41995.084074074075</v>
      </c>
      <c r="S207" s="17">
        <v>42024.802777777775</v>
      </c>
    </row>
    <row r="208" spans="1:19" ht="208" x14ac:dyDescent="0.2">
      <c r="A208">
        <v>4044</v>
      </c>
      <c r="B208" s="10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 s="12">
        <v>4</v>
      </c>
      <c r="M208" t="b">
        <v>0</v>
      </c>
      <c r="N208" t="s">
        <v>8269</v>
      </c>
      <c r="O208" s="12">
        <v>38</v>
      </c>
      <c r="P208">
        <v>56.25</v>
      </c>
      <c r="Q208" t="s">
        <v>8314</v>
      </c>
      <c r="R208" s="16">
        <v>42074.219699074078</v>
      </c>
      <c r="S208" s="17">
        <v>42104.208333333328</v>
      </c>
    </row>
    <row r="209" spans="1:19" ht="208" x14ac:dyDescent="0.2">
      <c r="A209">
        <v>4046</v>
      </c>
      <c r="B209" s="10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 s="12">
        <v>12</v>
      </c>
      <c r="M209" t="b">
        <v>0</v>
      </c>
      <c r="N209" t="s">
        <v>8269</v>
      </c>
      <c r="O209" s="12">
        <v>8</v>
      </c>
      <c r="P209">
        <v>38.33</v>
      </c>
      <c r="Q209" t="s">
        <v>8314</v>
      </c>
      <c r="R209" s="16">
        <v>41904.650578703702</v>
      </c>
      <c r="S209" s="17">
        <v>41934.650578703702</v>
      </c>
    </row>
    <row r="210" spans="1:19" ht="192" x14ac:dyDescent="0.2">
      <c r="A210">
        <v>4047</v>
      </c>
      <c r="B210" s="10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 s="12">
        <v>4</v>
      </c>
      <c r="M210" t="b">
        <v>0</v>
      </c>
      <c r="N210" t="s">
        <v>8269</v>
      </c>
      <c r="O210" s="12">
        <v>2</v>
      </c>
      <c r="P210">
        <v>27.5</v>
      </c>
      <c r="Q210" t="s">
        <v>8314</v>
      </c>
      <c r="R210" s="16">
        <v>41991.022488425922</v>
      </c>
      <c r="S210" s="17">
        <v>42015.041666666672</v>
      </c>
    </row>
    <row r="211" spans="1:19" ht="192" x14ac:dyDescent="0.2">
      <c r="A211">
        <v>4049</v>
      </c>
      <c r="B211" s="10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 s="12">
        <v>1</v>
      </c>
      <c r="M211" t="b">
        <v>0</v>
      </c>
      <c r="N211" t="s">
        <v>8269</v>
      </c>
      <c r="O211" s="12">
        <v>0</v>
      </c>
      <c r="P211">
        <v>16</v>
      </c>
      <c r="Q211" t="s">
        <v>8314</v>
      </c>
      <c r="R211" s="16">
        <v>42169.958506944444</v>
      </c>
      <c r="S211" s="17">
        <v>42199.958506944444</v>
      </c>
    </row>
    <row r="212" spans="1:19" ht="208" x14ac:dyDescent="0.2">
      <c r="A212">
        <v>4050</v>
      </c>
      <c r="B212" s="10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 s="12">
        <v>1</v>
      </c>
      <c r="M212" t="b">
        <v>0</v>
      </c>
      <c r="N212" t="s">
        <v>8269</v>
      </c>
      <c r="O212" s="12">
        <v>0</v>
      </c>
      <c r="P212">
        <v>1</v>
      </c>
      <c r="Q212" t="s">
        <v>8314</v>
      </c>
      <c r="R212" s="16">
        <v>41905.636469907404</v>
      </c>
      <c r="S212" s="17">
        <v>41935.636469907404</v>
      </c>
    </row>
    <row r="213" spans="1:19" ht="176" x14ac:dyDescent="0.2">
      <c r="A213">
        <v>4051</v>
      </c>
      <c r="B213" s="10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 s="12">
        <v>0</v>
      </c>
      <c r="M213" t="b">
        <v>0</v>
      </c>
      <c r="N213" t="s">
        <v>8269</v>
      </c>
      <c r="O213" s="12">
        <v>0</v>
      </c>
      <c r="P213">
        <v>0</v>
      </c>
      <c r="Q213" t="s">
        <v>8314</v>
      </c>
      <c r="R213" s="16">
        <v>41761.810150462967</v>
      </c>
      <c r="S213" s="17">
        <v>41768.286805555559</v>
      </c>
    </row>
    <row r="214" spans="1:19" ht="224" x14ac:dyDescent="0.2">
      <c r="A214">
        <v>4052</v>
      </c>
      <c r="B214" s="10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 s="12">
        <v>13</v>
      </c>
      <c r="M214" t="b">
        <v>0</v>
      </c>
      <c r="N214" t="s">
        <v>8269</v>
      </c>
      <c r="O214" s="12">
        <v>38</v>
      </c>
      <c r="P214">
        <v>86.62</v>
      </c>
      <c r="Q214" t="s">
        <v>8314</v>
      </c>
      <c r="R214" s="16">
        <v>41865.878657407404</v>
      </c>
      <c r="S214" s="17">
        <v>41925.878657407404</v>
      </c>
    </row>
    <row r="215" spans="1:19" ht="176" x14ac:dyDescent="0.2">
      <c r="A215">
        <v>4054</v>
      </c>
      <c r="B215" s="10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 s="12">
        <v>0</v>
      </c>
      <c r="M215" t="b">
        <v>0</v>
      </c>
      <c r="N215" t="s">
        <v>8269</v>
      </c>
      <c r="O215" s="12">
        <v>0</v>
      </c>
      <c r="P215">
        <v>0</v>
      </c>
      <c r="Q215" t="s">
        <v>8314</v>
      </c>
      <c r="R215" s="16">
        <v>42613.841261574074</v>
      </c>
      <c r="S215" s="17">
        <v>42644.166666666672</v>
      </c>
    </row>
    <row r="216" spans="1:19" ht="192" x14ac:dyDescent="0.2">
      <c r="A216">
        <v>4056</v>
      </c>
      <c r="B216" s="10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 s="12">
        <v>9</v>
      </c>
      <c r="M216" t="b">
        <v>0</v>
      </c>
      <c r="N216" t="s">
        <v>8269</v>
      </c>
      <c r="O216" s="12">
        <v>53</v>
      </c>
      <c r="P216">
        <v>88.33</v>
      </c>
      <c r="Q216" t="s">
        <v>8314</v>
      </c>
      <c r="R216" s="16">
        <v>42534.933321759265</v>
      </c>
      <c r="S216" s="17">
        <v>42554.832638888889</v>
      </c>
    </row>
    <row r="217" spans="1:19" ht="208" x14ac:dyDescent="0.2">
      <c r="A217">
        <v>4058</v>
      </c>
      <c r="B217" s="10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 s="12">
        <v>4</v>
      </c>
      <c r="M217" t="b">
        <v>0</v>
      </c>
      <c r="N217" t="s">
        <v>8269</v>
      </c>
      <c r="O217" s="12">
        <v>3</v>
      </c>
      <c r="P217">
        <v>23.75</v>
      </c>
      <c r="Q217" t="s">
        <v>8314</v>
      </c>
      <c r="R217" s="16">
        <v>42446.060694444444</v>
      </c>
      <c r="S217" s="17">
        <v>42461.165972222225</v>
      </c>
    </row>
    <row r="218" spans="1:19" ht="144" x14ac:dyDescent="0.2">
      <c r="A218">
        <v>4061</v>
      </c>
      <c r="B218" s="10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 s="12">
        <v>0</v>
      </c>
      <c r="M218" t="b">
        <v>0</v>
      </c>
      <c r="N218" t="s">
        <v>8269</v>
      </c>
      <c r="O218" s="12">
        <v>0</v>
      </c>
      <c r="P218">
        <v>0</v>
      </c>
      <c r="Q218" t="s">
        <v>8314</v>
      </c>
      <c r="R218" s="16">
        <v>42421.141469907408</v>
      </c>
      <c r="S218" s="17">
        <v>42481.099803240737</v>
      </c>
    </row>
    <row r="219" spans="1:19" ht="208" x14ac:dyDescent="0.2">
      <c r="A219">
        <v>4062</v>
      </c>
      <c r="B219" s="10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 s="12">
        <v>3</v>
      </c>
      <c r="M219" t="b">
        <v>0</v>
      </c>
      <c r="N219" t="s">
        <v>8269</v>
      </c>
      <c r="O219" s="12">
        <v>2</v>
      </c>
      <c r="P219">
        <v>163.33000000000001</v>
      </c>
      <c r="Q219" t="s">
        <v>8314</v>
      </c>
      <c r="R219" s="16">
        <v>42523.739212962959</v>
      </c>
      <c r="S219" s="17">
        <v>42553.739212962959</v>
      </c>
    </row>
    <row r="220" spans="1:19" ht="144" x14ac:dyDescent="0.2">
      <c r="A220">
        <v>4065</v>
      </c>
      <c r="B220" s="10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 s="12">
        <v>4</v>
      </c>
      <c r="M220" t="b">
        <v>0</v>
      </c>
      <c r="N220" t="s">
        <v>8269</v>
      </c>
      <c r="O220" s="12">
        <v>1</v>
      </c>
      <c r="P220">
        <v>6.75</v>
      </c>
      <c r="Q220" t="s">
        <v>8314</v>
      </c>
      <c r="R220" s="16">
        <v>41833.951516203706</v>
      </c>
      <c r="S220" s="17">
        <v>41863.951516203706</v>
      </c>
    </row>
    <row r="221" spans="1:19" ht="224" x14ac:dyDescent="0.2">
      <c r="A221">
        <v>4066</v>
      </c>
      <c r="B221" s="10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 s="12">
        <v>1</v>
      </c>
      <c r="M221" t="b">
        <v>0</v>
      </c>
      <c r="N221" t="s">
        <v>8269</v>
      </c>
      <c r="O221" s="12">
        <v>0</v>
      </c>
      <c r="P221">
        <v>25</v>
      </c>
      <c r="Q221" t="s">
        <v>8314</v>
      </c>
      <c r="R221" s="16">
        <v>42479.039212962962</v>
      </c>
      <c r="S221" s="17">
        <v>42509.039212962962</v>
      </c>
    </row>
    <row r="222" spans="1:19" ht="208" x14ac:dyDescent="0.2">
      <c r="A222">
        <v>4067</v>
      </c>
      <c r="B222" s="10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 s="12">
        <v>17</v>
      </c>
      <c r="M222" t="b">
        <v>0</v>
      </c>
      <c r="N222" t="s">
        <v>8269</v>
      </c>
      <c r="O222" s="12">
        <v>61</v>
      </c>
      <c r="P222">
        <v>179.12</v>
      </c>
      <c r="Q222" t="s">
        <v>8314</v>
      </c>
      <c r="R222" s="16">
        <v>42235.117476851854</v>
      </c>
      <c r="S222" s="17">
        <v>42275.117476851854</v>
      </c>
    </row>
    <row r="223" spans="1:19" ht="160" x14ac:dyDescent="0.2">
      <c r="A223">
        <v>4068</v>
      </c>
      <c r="B223" s="10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 s="12">
        <v>1</v>
      </c>
      <c r="M223" t="b">
        <v>0</v>
      </c>
      <c r="N223" t="s">
        <v>8269</v>
      </c>
      <c r="O223" s="12">
        <v>1</v>
      </c>
      <c r="P223">
        <v>34.950000000000003</v>
      </c>
      <c r="Q223" t="s">
        <v>8314</v>
      </c>
      <c r="R223" s="16">
        <v>42718.963599537034</v>
      </c>
      <c r="S223" s="17">
        <v>42748.961805555555</v>
      </c>
    </row>
    <row r="224" spans="1:19" ht="176" x14ac:dyDescent="0.2">
      <c r="A224">
        <v>4070</v>
      </c>
      <c r="B224" s="10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 s="12">
        <v>6</v>
      </c>
      <c r="M224" t="b">
        <v>0</v>
      </c>
      <c r="N224" t="s">
        <v>8269</v>
      </c>
      <c r="O224" s="12">
        <v>17</v>
      </c>
      <c r="P224">
        <v>27.5</v>
      </c>
      <c r="Q224" t="s">
        <v>8314</v>
      </c>
      <c r="R224" s="16">
        <v>42031.666898148149</v>
      </c>
      <c r="S224" s="17">
        <v>42064.125</v>
      </c>
    </row>
    <row r="225" spans="1:19" ht="208" x14ac:dyDescent="0.2">
      <c r="A225">
        <v>4073</v>
      </c>
      <c r="B225" s="10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 s="12">
        <v>2</v>
      </c>
      <c r="M225" t="b">
        <v>0</v>
      </c>
      <c r="N225" t="s">
        <v>8269</v>
      </c>
      <c r="O225" s="12">
        <v>1</v>
      </c>
      <c r="P225">
        <v>18.5</v>
      </c>
      <c r="Q225" t="s">
        <v>8314</v>
      </c>
      <c r="R225" s="16">
        <v>42078.34520833334</v>
      </c>
      <c r="S225" s="17">
        <v>42133.166666666672</v>
      </c>
    </row>
    <row r="226" spans="1:19" ht="176" x14ac:dyDescent="0.2">
      <c r="A226">
        <v>4076</v>
      </c>
      <c r="B226" s="10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 s="12">
        <v>0</v>
      </c>
      <c r="M226" t="b">
        <v>0</v>
      </c>
      <c r="N226" t="s">
        <v>8269</v>
      </c>
      <c r="O226" s="12">
        <v>0</v>
      </c>
      <c r="P226">
        <v>0</v>
      </c>
      <c r="Q226" t="s">
        <v>8314</v>
      </c>
      <c r="R226" s="16">
        <v>41905.795706018522</v>
      </c>
      <c r="S226" s="17">
        <v>41933.82708333333</v>
      </c>
    </row>
    <row r="227" spans="1:19" ht="224" x14ac:dyDescent="0.2">
      <c r="A227">
        <v>4077</v>
      </c>
      <c r="B227" s="10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 s="12">
        <v>6</v>
      </c>
      <c r="M227" t="b">
        <v>0</v>
      </c>
      <c r="N227" t="s">
        <v>8269</v>
      </c>
      <c r="O227" s="12">
        <v>9</v>
      </c>
      <c r="P227">
        <v>222.5</v>
      </c>
      <c r="Q227" t="s">
        <v>8314</v>
      </c>
      <c r="R227" s="16">
        <v>42695.7105787037</v>
      </c>
      <c r="S227" s="17">
        <v>42725.7105787037</v>
      </c>
    </row>
    <row r="228" spans="1:19" ht="192" x14ac:dyDescent="0.2">
      <c r="A228">
        <v>4079</v>
      </c>
      <c r="B228" s="10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 s="12">
        <v>1</v>
      </c>
      <c r="M228" t="b">
        <v>0</v>
      </c>
      <c r="N228" t="s">
        <v>8269</v>
      </c>
      <c r="O228" s="12">
        <v>0</v>
      </c>
      <c r="P228">
        <v>5</v>
      </c>
      <c r="Q228" t="s">
        <v>8314</v>
      </c>
      <c r="R228" s="16">
        <v>42510.938900462963</v>
      </c>
      <c r="S228" s="17">
        <v>42540.938900462963</v>
      </c>
    </row>
    <row r="229" spans="1:19" ht="192" x14ac:dyDescent="0.2">
      <c r="A229">
        <v>4080</v>
      </c>
      <c r="B229" s="10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 s="12">
        <v>0</v>
      </c>
      <c r="M229" t="b">
        <v>0</v>
      </c>
      <c r="N229" t="s">
        <v>8269</v>
      </c>
      <c r="O229" s="12">
        <v>0</v>
      </c>
      <c r="P229">
        <v>0</v>
      </c>
      <c r="Q229" t="s">
        <v>8314</v>
      </c>
      <c r="R229" s="16">
        <v>42511.698101851856</v>
      </c>
      <c r="S229" s="17">
        <v>42535.787500000006</v>
      </c>
    </row>
    <row r="230" spans="1:19" ht="176" x14ac:dyDescent="0.2">
      <c r="A230">
        <v>4081</v>
      </c>
      <c r="B230" s="10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 s="12">
        <v>12</v>
      </c>
      <c r="M230" t="b">
        <v>0</v>
      </c>
      <c r="N230" t="s">
        <v>8269</v>
      </c>
      <c r="O230" s="12">
        <v>16</v>
      </c>
      <c r="P230">
        <v>29.17</v>
      </c>
      <c r="Q230" t="s">
        <v>8314</v>
      </c>
      <c r="R230" s="16">
        <v>42041.581307870365</v>
      </c>
      <c r="S230" s="17">
        <v>42071.539641203708</v>
      </c>
    </row>
    <row r="231" spans="1:19" ht="208" x14ac:dyDescent="0.2">
      <c r="A231">
        <v>4082</v>
      </c>
      <c r="B231" s="10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 s="12">
        <v>2</v>
      </c>
      <c r="M231" t="b">
        <v>0</v>
      </c>
      <c r="N231" t="s">
        <v>8269</v>
      </c>
      <c r="O231" s="12">
        <v>2</v>
      </c>
      <c r="P231">
        <v>1.5</v>
      </c>
      <c r="Q231" t="s">
        <v>8314</v>
      </c>
      <c r="R231" s="16">
        <v>42307.189270833333</v>
      </c>
      <c r="S231" s="17">
        <v>42322.958333333328</v>
      </c>
    </row>
    <row r="232" spans="1:19" ht="208" x14ac:dyDescent="0.2">
      <c r="A232">
        <v>4083</v>
      </c>
      <c r="B232" s="10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 s="12">
        <v>6</v>
      </c>
      <c r="M232" t="b">
        <v>0</v>
      </c>
      <c r="N232" t="s">
        <v>8269</v>
      </c>
      <c r="O232" s="12">
        <v>22</v>
      </c>
      <c r="P232">
        <v>126.5</v>
      </c>
      <c r="Q232" t="s">
        <v>8314</v>
      </c>
      <c r="R232" s="16">
        <v>42353.761759259258</v>
      </c>
      <c r="S232" s="17">
        <v>42383.761759259258</v>
      </c>
    </row>
    <row r="233" spans="1:19" ht="208" x14ac:dyDescent="0.2">
      <c r="A233">
        <v>4085</v>
      </c>
      <c r="B233" s="10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 s="12">
        <v>1</v>
      </c>
      <c r="M233" t="b">
        <v>0</v>
      </c>
      <c r="N233" t="s">
        <v>8269</v>
      </c>
      <c r="O233" s="12">
        <v>0</v>
      </c>
      <c r="P233">
        <v>10</v>
      </c>
      <c r="Q233" t="s">
        <v>8314</v>
      </c>
      <c r="R233" s="16">
        <v>42058.603877314818</v>
      </c>
      <c r="S233" s="17">
        <v>42087.165972222225</v>
      </c>
    </row>
    <row r="234" spans="1:19" ht="192" x14ac:dyDescent="0.2">
      <c r="A234">
        <v>4086</v>
      </c>
      <c r="B234" s="10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 s="12">
        <v>5</v>
      </c>
      <c r="M234" t="b">
        <v>0</v>
      </c>
      <c r="N234" t="s">
        <v>8269</v>
      </c>
      <c r="O234" s="12">
        <v>5</v>
      </c>
      <c r="P234">
        <v>9.4</v>
      </c>
      <c r="Q234" t="s">
        <v>8314</v>
      </c>
      <c r="R234" s="16">
        <v>42304.940960648149</v>
      </c>
      <c r="S234" s="17">
        <v>42329.166666666672</v>
      </c>
    </row>
    <row r="235" spans="1:19" ht="64" x14ac:dyDescent="0.2">
      <c r="A235">
        <v>4087</v>
      </c>
      <c r="B235" s="10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 s="12">
        <v>0</v>
      </c>
      <c r="M235" t="b">
        <v>0</v>
      </c>
      <c r="N235" t="s">
        <v>8269</v>
      </c>
      <c r="O235" s="12">
        <v>0</v>
      </c>
      <c r="P235">
        <v>0</v>
      </c>
      <c r="Q235" t="s">
        <v>8314</v>
      </c>
      <c r="R235" s="16">
        <v>42538.742893518516</v>
      </c>
      <c r="S235" s="17">
        <v>42568.742893518516</v>
      </c>
    </row>
    <row r="236" spans="1:19" ht="208" x14ac:dyDescent="0.2">
      <c r="A236">
        <v>4089</v>
      </c>
      <c r="B236" s="10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 s="12">
        <v>8</v>
      </c>
      <c r="M236" t="b">
        <v>0</v>
      </c>
      <c r="N236" t="s">
        <v>8269</v>
      </c>
      <c r="O236" s="12">
        <v>5</v>
      </c>
      <c r="P236">
        <v>30</v>
      </c>
      <c r="Q236" t="s">
        <v>8314</v>
      </c>
      <c r="R236" s="16">
        <v>42122.732499999998</v>
      </c>
      <c r="S236" s="17">
        <v>42155.732638888891</v>
      </c>
    </row>
    <row r="237" spans="1:19" ht="192" x14ac:dyDescent="0.2">
      <c r="A237">
        <v>4090</v>
      </c>
      <c r="B237" s="10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 s="12">
        <v>3</v>
      </c>
      <c r="M237" t="b">
        <v>0</v>
      </c>
      <c r="N237" t="s">
        <v>8269</v>
      </c>
      <c r="O237" s="12">
        <v>3</v>
      </c>
      <c r="P237">
        <v>10.67</v>
      </c>
      <c r="Q237" t="s">
        <v>8314</v>
      </c>
      <c r="R237" s="16">
        <v>42209.67288194444</v>
      </c>
      <c r="S237" s="17">
        <v>42223.625</v>
      </c>
    </row>
    <row r="238" spans="1:19" ht="224" x14ac:dyDescent="0.2">
      <c r="A238">
        <v>4091</v>
      </c>
      <c r="B238" s="10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 s="12">
        <v>8</v>
      </c>
      <c r="M238" t="b">
        <v>0</v>
      </c>
      <c r="N238" t="s">
        <v>8269</v>
      </c>
      <c r="O238" s="12">
        <v>13</v>
      </c>
      <c r="P238">
        <v>25.5</v>
      </c>
      <c r="Q238" t="s">
        <v>8314</v>
      </c>
      <c r="R238" s="16">
        <v>41990.506377314814</v>
      </c>
      <c r="S238" s="17">
        <v>42020.506377314814</v>
      </c>
    </row>
    <row r="239" spans="1:19" ht="208" x14ac:dyDescent="0.2">
      <c r="A239">
        <v>4092</v>
      </c>
      <c r="B239" s="10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 s="12">
        <v>1</v>
      </c>
      <c r="M239" t="b">
        <v>0</v>
      </c>
      <c r="N239" t="s">
        <v>8269</v>
      </c>
      <c r="O239" s="12">
        <v>0</v>
      </c>
      <c r="P239">
        <v>20</v>
      </c>
      <c r="Q239" t="s">
        <v>8314</v>
      </c>
      <c r="R239" s="16">
        <v>42039.194988425923</v>
      </c>
      <c r="S239" s="17">
        <v>42099.153321759266</v>
      </c>
    </row>
    <row r="240" spans="1:19" ht="192" x14ac:dyDescent="0.2">
      <c r="A240">
        <v>4094</v>
      </c>
      <c r="B240" s="10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 s="12">
        <v>8</v>
      </c>
      <c r="M240" t="b">
        <v>0</v>
      </c>
      <c r="N240" t="s">
        <v>8269</v>
      </c>
      <c r="O240" s="12">
        <v>37</v>
      </c>
      <c r="P240">
        <v>91.25</v>
      </c>
      <c r="Q240" t="s">
        <v>8314</v>
      </c>
      <c r="R240" s="16">
        <v>41890.086805555555</v>
      </c>
      <c r="S240" s="17">
        <v>41934.207638888889</v>
      </c>
    </row>
    <row r="241" spans="1:19" ht="160" x14ac:dyDescent="0.2">
      <c r="A241">
        <v>4098</v>
      </c>
      <c r="B241" s="10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 s="12">
        <v>0</v>
      </c>
      <c r="M241" t="b">
        <v>0</v>
      </c>
      <c r="N241" t="s">
        <v>8269</v>
      </c>
      <c r="O241" s="12">
        <v>0</v>
      </c>
      <c r="P241">
        <v>0</v>
      </c>
      <c r="Q241" t="s">
        <v>8314</v>
      </c>
      <c r="R241" s="16">
        <v>42495.722187499996</v>
      </c>
      <c r="S241" s="17">
        <v>42525.722187499996</v>
      </c>
    </row>
    <row r="242" spans="1:19" ht="224" x14ac:dyDescent="0.2">
      <c r="A242">
        <v>4099</v>
      </c>
      <c r="B242" s="10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 s="12">
        <v>1</v>
      </c>
      <c r="M242" t="b">
        <v>0</v>
      </c>
      <c r="N242" t="s">
        <v>8269</v>
      </c>
      <c r="O242" s="12">
        <v>1</v>
      </c>
      <c r="P242">
        <v>50</v>
      </c>
      <c r="Q242" t="s">
        <v>8314</v>
      </c>
      <c r="R242" s="16">
        <v>42570.850381944445</v>
      </c>
      <c r="S242" s="17">
        <v>42615.850381944445</v>
      </c>
    </row>
    <row r="243" spans="1:19" ht="144" x14ac:dyDescent="0.2">
      <c r="A243">
        <v>4100</v>
      </c>
      <c r="B243" s="10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 s="12">
        <v>0</v>
      </c>
      <c r="M243" t="b">
        <v>0</v>
      </c>
      <c r="N243" t="s">
        <v>8269</v>
      </c>
      <c r="O243" s="12">
        <v>0</v>
      </c>
      <c r="P243">
        <v>0</v>
      </c>
      <c r="Q243" t="s">
        <v>8314</v>
      </c>
      <c r="R243" s="16">
        <v>41927.124884259261</v>
      </c>
      <c r="S243" s="17">
        <v>41937.124884259261</v>
      </c>
    </row>
    <row r="244" spans="1:19" ht="208" x14ac:dyDescent="0.2">
      <c r="A244">
        <v>4101</v>
      </c>
      <c r="B244" s="10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 s="12">
        <v>0</v>
      </c>
      <c r="M244" t="b">
        <v>0</v>
      </c>
      <c r="N244" t="s">
        <v>8269</v>
      </c>
      <c r="O244" s="12">
        <v>0</v>
      </c>
      <c r="P244">
        <v>0</v>
      </c>
      <c r="Q244" t="s">
        <v>8314</v>
      </c>
      <c r="R244" s="16">
        <v>42730.903726851851</v>
      </c>
      <c r="S244" s="17">
        <v>42760.903726851851</v>
      </c>
    </row>
    <row r="245" spans="1:19" ht="176" x14ac:dyDescent="0.2">
      <c r="A245">
        <v>4102</v>
      </c>
      <c r="B245" s="10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 s="12">
        <v>6</v>
      </c>
      <c r="M245" t="b">
        <v>0</v>
      </c>
      <c r="N245" t="s">
        <v>8269</v>
      </c>
      <c r="O245" s="12">
        <v>27</v>
      </c>
      <c r="P245">
        <v>22.83</v>
      </c>
      <c r="Q245" t="s">
        <v>8314</v>
      </c>
      <c r="R245" s="16">
        <v>42475.848067129627</v>
      </c>
      <c r="S245" s="17">
        <v>42505.848067129627</v>
      </c>
    </row>
    <row r="246" spans="1:19" ht="192" x14ac:dyDescent="0.2">
      <c r="A246">
        <v>4103</v>
      </c>
      <c r="B246" s="10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 s="12">
        <v>6</v>
      </c>
      <c r="M246" t="b">
        <v>0</v>
      </c>
      <c r="N246" t="s">
        <v>8269</v>
      </c>
      <c r="O246" s="12">
        <v>10</v>
      </c>
      <c r="P246">
        <v>16.670000000000002</v>
      </c>
      <c r="Q246" t="s">
        <v>8314</v>
      </c>
      <c r="R246" s="16">
        <v>42188.83293981482</v>
      </c>
      <c r="S246" s="17">
        <v>42242.772222222222</v>
      </c>
    </row>
    <row r="247" spans="1:19" ht="208" x14ac:dyDescent="0.2">
      <c r="A247">
        <v>4106</v>
      </c>
      <c r="B247" s="10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 s="12">
        <v>33</v>
      </c>
      <c r="M247" t="b">
        <v>0</v>
      </c>
      <c r="N247" t="s">
        <v>8269</v>
      </c>
      <c r="O247" s="12">
        <v>71</v>
      </c>
      <c r="P247">
        <v>106.97</v>
      </c>
      <c r="Q247" t="s">
        <v>8314</v>
      </c>
      <c r="R247" s="16">
        <v>42053.049375000002</v>
      </c>
      <c r="S247" s="17">
        <v>42096.041666666672</v>
      </c>
    </row>
    <row r="248" spans="1:19" ht="208" x14ac:dyDescent="0.2">
      <c r="A248">
        <v>4107</v>
      </c>
      <c r="B248" s="10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 s="12">
        <v>4</v>
      </c>
      <c r="M248" t="b">
        <v>0</v>
      </c>
      <c r="N248" t="s">
        <v>8269</v>
      </c>
      <c r="O248" s="12">
        <v>2</v>
      </c>
      <c r="P248">
        <v>10.25</v>
      </c>
      <c r="Q248" t="s">
        <v>8314</v>
      </c>
      <c r="R248" s="16">
        <v>41883.916678240741</v>
      </c>
      <c r="S248" s="17">
        <v>41906.916678240741</v>
      </c>
    </row>
    <row r="249" spans="1:19" ht="208" x14ac:dyDescent="0.2">
      <c r="A249">
        <v>4108</v>
      </c>
      <c r="B249" s="10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 s="12">
        <v>1</v>
      </c>
      <c r="M249" t="b">
        <v>0</v>
      </c>
      <c r="N249" t="s">
        <v>8269</v>
      </c>
      <c r="O249" s="12">
        <v>2</v>
      </c>
      <c r="P249">
        <v>59</v>
      </c>
      <c r="Q249" t="s">
        <v>8314</v>
      </c>
      <c r="R249" s="16">
        <v>42767.031678240746</v>
      </c>
      <c r="S249" s="17">
        <v>42797.208333333328</v>
      </c>
    </row>
    <row r="250" spans="1:19" ht="192" x14ac:dyDescent="0.2">
      <c r="A250">
        <v>4111</v>
      </c>
      <c r="B250" s="10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 s="12">
        <v>6</v>
      </c>
      <c r="M250" t="b">
        <v>0</v>
      </c>
      <c r="N250" t="s">
        <v>8269</v>
      </c>
      <c r="O250" s="12">
        <v>3</v>
      </c>
      <c r="P250">
        <v>15.67</v>
      </c>
      <c r="Q250" t="s">
        <v>8314</v>
      </c>
      <c r="R250" s="16">
        <v>42029.135879629626</v>
      </c>
      <c r="S250" s="17">
        <v>42059.135879629626</v>
      </c>
    </row>
    <row r="251" spans="1:19" ht="192" x14ac:dyDescent="0.2">
      <c r="A251">
        <v>4113</v>
      </c>
      <c r="B251" s="10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 s="12">
        <v>3</v>
      </c>
      <c r="M251" t="b">
        <v>0</v>
      </c>
      <c r="N251" t="s">
        <v>8269</v>
      </c>
      <c r="O251" s="12">
        <v>0</v>
      </c>
      <c r="P251">
        <v>1</v>
      </c>
      <c r="Q251" t="s">
        <v>8314</v>
      </c>
      <c r="R251" s="16">
        <v>42358.573182870372</v>
      </c>
      <c r="S251" s="17">
        <v>42377.273611111115</v>
      </c>
    </row>
  </sheetData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S1 O2:O251">
    <cfRule type="colorScale" priority="1">
      <colorScale>
        <cfvo type="num" val="0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8924A-DFCC-B74F-A221-5AC7F5CBADB0}">
  <dimension ref="A1:C14"/>
  <sheetViews>
    <sheetView workbookViewId="0">
      <selection activeCell="C14" sqref="C14"/>
    </sheetView>
  </sheetViews>
  <sheetFormatPr baseColWidth="10" defaultRowHeight="15" x14ac:dyDescent="0.2"/>
  <cols>
    <col min="1" max="1" width="24.5" customWidth="1"/>
    <col min="2" max="2" width="16.33203125" customWidth="1"/>
    <col min="3" max="3" width="16.5" customWidth="1"/>
  </cols>
  <sheetData>
    <row r="1" spans="1:3" x14ac:dyDescent="0.2">
      <c r="B1" t="s">
        <v>8380</v>
      </c>
      <c r="C1" t="s">
        <v>8381</v>
      </c>
    </row>
    <row r="2" spans="1:3" x14ac:dyDescent="0.2">
      <c r="A2" t="s">
        <v>8376</v>
      </c>
      <c r="B2" s="5">
        <f>AVERAGE('Successful US Kickstarters'!D:D)</f>
        <v>5048.8786407766993</v>
      </c>
      <c r="C2" s="19">
        <f>AVERAGE('[1]Failed US Kickstarters'!D:D)</f>
        <v>10554.212</v>
      </c>
    </row>
    <row r="3" spans="1:3" x14ac:dyDescent="0.2">
      <c r="A3" t="s">
        <v>8377</v>
      </c>
      <c r="B3" s="5">
        <f>MEDIAN('Successful US Kickstarters'!D:D)</f>
        <v>3000</v>
      </c>
      <c r="C3" s="5">
        <f>MEDIAN('[1]Failed US Kickstarters'!D:D)</f>
        <v>5000</v>
      </c>
    </row>
    <row r="4" spans="1:3" ht="16" x14ac:dyDescent="0.2">
      <c r="A4" t="s">
        <v>8383</v>
      </c>
      <c r="B4" s="20">
        <f>_xlfn.STDEV.P('Successful US Kickstarters'!D:D)</f>
        <v>7748.7537726373303</v>
      </c>
      <c r="C4" s="5">
        <f>_xlfn.STDEV.P('[1]Failed US Kickstarters'!D:D)</f>
        <v>21967.731061515115</v>
      </c>
    </row>
    <row r="5" spans="1:3" ht="16" x14ac:dyDescent="0.2">
      <c r="A5" t="s">
        <v>8384</v>
      </c>
      <c r="B5" s="20">
        <f>_xlfn.QUARTILE.EXC('Successful US Kickstarters'!D:D, 3)</f>
        <v>5000</v>
      </c>
      <c r="C5" s="5">
        <f>_xlfn.QUARTILE.EXC('[1]Failed US Kickstarters'!D:D, 3)</f>
        <v>10000</v>
      </c>
    </row>
    <row r="6" spans="1:3" x14ac:dyDescent="0.2">
      <c r="A6" t="s">
        <v>8385</v>
      </c>
      <c r="B6" s="5">
        <f>_xlfn.QUARTILE.EXC('Successful US Kickstarters'!D:D, 1)</f>
        <v>1500</v>
      </c>
      <c r="C6" s="5">
        <f>_xlfn.QUARTILE.EXC('[1]Failed US Kickstarters'!D:D, 1)</f>
        <v>2000</v>
      </c>
    </row>
    <row r="7" spans="1:3" x14ac:dyDescent="0.2">
      <c r="A7" t="s">
        <v>8386</v>
      </c>
      <c r="B7" s="5">
        <f>B5-B6</f>
        <v>3500</v>
      </c>
      <c r="C7" s="5">
        <f>C5-C6</f>
        <v>8000</v>
      </c>
    </row>
    <row r="8" spans="1:3" x14ac:dyDescent="0.2">
      <c r="B8" s="5"/>
      <c r="C8" s="5"/>
    </row>
    <row r="9" spans="1:3" x14ac:dyDescent="0.2">
      <c r="A9" t="s">
        <v>8378</v>
      </c>
      <c r="B9" s="5">
        <f>AVERAGE('Successful US Kickstarters'!E:E)</f>
        <v>5601.5458009708727</v>
      </c>
      <c r="C9" s="5">
        <f>AVERAGE('[1]Failed US Kickstarters'!E:E)</f>
        <v>558.65484000000004</v>
      </c>
    </row>
    <row r="10" spans="1:3" x14ac:dyDescent="0.2">
      <c r="A10" t="s">
        <v>8379</v>
      </c>
      <c r="B10" s="5">
        <f>MEDIAN('Successful US Kickstarters'!E:E)</f>
        <v>3167.5</v>
      </c>
      <c r="C10" s="5">
        <f>MEDIAN('[1]Failed US Kickstarters'!E:E)</f>
        <v>103</v>
      </c>
    </row>
    <row r="11" spans="1:3" x14ac:dyDescent="0.2">
      <c r="A11" t="s">
        <v>8387</v>
      </c>
      <c r="B11" s="5">
        <f>_xlfn.STDEV.P('Successful US Kickstarters'!E:E)</f>
        <v>8334.5731699164608</v>
      </c>
      <c r="C11" s="5">
        <f>_xlfn.STDEV.P('[1]Failed US Kickstarters'!E:E)</f>
        <v>1330.5230280400915</v>
      </c>
    </row>
    <row r="12" spans="1:3" x14ac:dyDescent="0.2">
      <c r="A12" t="s">
        <v>8388</v>
      </c>
      <c r="B12" s="5">
        <f>_xlfn.QUARTILE.EXC('Successful US Kickstarters'!E:E, 3)</f>
        <v>5699</v>
      </c>
      <c r="C12" s="5">
        <f>_xlfn.QUARTILE.EXC('[1]Failed US Kickstarters'!E:E, 3)</f>
        <v>501</v>
      </c>
    </row>
    <row r="13" spans="1:3" x14ac:dyDescent="0.2">
      <c r="A13" t="s">
        <v>8389</v>
      </c>
      <c r="B13" s="8">
        <f>_xlfn.QUARTILE.EXC('Successful US Kickstarters'!E:E, 1)</f>
        <v>1716.5074999999999</v>
      </c>
      <c r="C13" s="5">
        <f>_xlfn.QUARTILE.EXC('[1]Failed US Kickstarters'!E:E, 1)</f>
        <v>9.25</v>
      </c>
    </row>
    <row r="14" spans="1:3" x14ac:dyDescent="0.2">
      <c r="A14" t="s">
        <v>8390</v>
      </c>
      <c r="B14" s="5">
        <f>B12-B13</f>
        <v>3982.4925000000003</v>
      </c>
      <c r="C14" s="5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Subcatergory Statistics</vt:lpstr>
      <vt:lpstr>Outcomes Based on Launch Dates</vt:lpstr>
      <vt:lpstr>Edinburg Research</vt:lpstr>
      <vt:lpstr>Successful US Kickstarters</vt:lpstr>
      <vt:lpstr>Failed US Kickstarters</vt:lpstr>
      <vt:lpstr>Descriptive Statistics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2022-08-28T20:23:04Z</dcterms:modified>
</cp:coreProperties>
</file>