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Christopher Murray\Google Drive\Post-doc\WOAC_OA effects on forage fish\Experimental data\analysis data\"/>
    </mc:Choice>
  </mc:AlternateContent>
  <xr:revisionPtr revIDLastSave="0" documentId="13_ncr:1_{159A8645-5D79-4B5A-95E4-7816182C0173}" xr6:coauthVersionLast="45" xr6:coauthVersionMax="45" xr10:uidLastSave="{00000000-0000-0000-0000-000000000000}"/>
  <bookViews>
    <workbookView xWindow="-165" yWindow="-165" windowWidth="29130" windowHeight="15930" xr2:uid="{00000000-000D-0000-FFFF-FFFF00000000}"/>
  </bookViews>
  <sheets>
    <sheet name="Sheet1" sheetId="1" r:id="rId1"/>
    <sheet name="Sheet4" sheetId="4" r:id="rId2"/>
    <sheet name="Sheet3" sheetId="3" r:id="rId3"/>
    <sheet name="Sheet2" sheetId="2" r:id="rId4"/>
  </sheets>
  <calcPr calcId="191029"/>
  <pivotCaches>
    <pivotCache cacheId="3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2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2" i="1"/>
  <c r="F17" i="3"/>
  <c r="F16" i="3"/>
  <c r="F15" i="3"/>
  <c r="F14" i="3"/>
  <c r="F13" i="3"/>
  <c r="F12" i="3"/>
  <c r="F11" i="3"/>
  <c r="F10" i="3"/>
  <c r="F9" i="3"/>
  <c r="F8" i="3"/>
  <c r="F7" i="3"/>
  <c r="F6" i="3"/>
  <c r="G5" i="3"/>
  <c r="F5" i="3"/>
  <c r="C5" i="3"/>
  <c r="C7" i="3" s="1"/>
  <c r="F4" i="3"/>
  <c r="C4" i="3"/>
  <c r="G4" i="3" s="1"/>
  <c r="G3" i="3"/>
  <c r="F3" i="3"/>
  <c r="G2" i="3"/>
  <c r="F2" i="3"/>
  <c r="G7" i="3" l="1"/>
  <c r="C9" i="3"/>
  <c r="C6" i="3"/>
  <c r="G9" i="3" l="1"/>
  <c r="C11" i="3"/>
  <c r="G6" i="3"/>
  <c r="C8" i="3"/>
  <c r="G8" i="3" l="1"/>
  <c r="C10" i="3"/>
  <c r="G11" i="3"/>
  <c r="C13" i="3"/>
  <c r="G13" i="3" l="1"/>
  <c r="C15" i="3"/>
  <c r="G10" i="3"/>
  <c r="C12" i="3"/>
  <c r="G12" i="3" l="1"/>
  <c r="C14" i="3"/>
  <c r="G15" i="3"/>
  <c r="C17" i="3"/>
  <c r="G17" i="3" s="1"/>
  <c r="G14" i="3" l="1"/>
  <c r="C16" i="3"/>
  <c r="G16" i="3" s="1"/>
  <c r="M356" i="1" l="1"/>
  <c r="M363" i="1" l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7" i="1"/>
  <c r="M358" i="1"/>
  <c r="M359" i="1"/>
  <c r="M360" i="1"/>
  <c r="M361" i="1"/>
  <c r="M362" i="1"/>
  <c r="M290" i="1"/>
  <c r="M241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2" i="1"/>
  <c r="D163" i="1" l="1"/>
  <c r="B163" i="1" s="1"/>
  <c r="G163" i="1"/>
  <c r="G323" i="1" s="1"/>
  <c r="D164" i="1"/>
  <c r="B164" i="1" s="1"/>
  <c r="G164" i="1"/>
  <c r="G324" i="1" s="1"/>
  <c r="D165" i="1"/>
  <c r="B165" i="1" s="1"/>
  <c r="G165" i="1"/>
  <c r="G325" i="1" s="1"/>
  <c r="D166" i="1"/>
  <c r="B166" i="1" s="1"/>
  <c r="G166" i="1"/>
  <c r="G326" i="1" s="1"/>
  <c r="D167" i="1"/>
  <c r="B167" i="1" s="1"/>
  <c r="G167" i="1"/>
  <c r="G327" i="1" s="1"/>
  <c r="D168" i="1"/>
  <c r="B168" i="1" s="1"/>
  <c r="G168" i="1"/>
  <c r="G328" i="1" s="1"/>
  <c r="D169" i="1"/>
  <c r="B169" i="1" s="1"/>
  <c r="G169" i="1"/>
  <c r="G329" i="1" s="1"/>
  <c r="D170" i="1"/>
  <c r="B170" i="1" s="1"/>
  <c r="G170" i="1"/>
  <c r="G330" i="1" s="1"/>
  <c r="D171" i="1"/>
  <c r="B171" i="1" s="1"/>
  <c r="G171" i="1"/>
  <c r="D172" i="1"/>
  <c r="B172" i="1" s="1"/>
  <c r="G172" i="1"/>
  <c r="G332" i="1" s="1"/>
  <c r="D173" i="1"/>
  <c r="B173" i="1" s="1"/>
  <c r="G173" i="1"/>
  <c r="G333" i="1" s="1"/>
  <c r="D174" i="1"/>
  <c r="B174" i="1" s="1"/>
  <c r="G174" i="1"/>
  <c r="G334" i="1" s="1"/>
  <c r="D175" i="1"/>
  <c r="B175" i="1" s="1"/>
  <c r="G175" i="1"/>
  <c r="G335" i="1" s="1"/>
  <c r="D176" i="1"/>
  <c r="B176" i="1" s="1"/>
  <c r="G176" i="1"/>
  <c r="G336" i="1" s="1"/>
  <c r="D177" i="1"/>
  <c r="B177" i="1" s="1"/>
  <c r="G177" i="1"/>
  <c r="G337" i="1" s="1"/>
  <c r="D178" i="1"/>
  <c r="B178" i="1" s="1"/>
  <c r="G178" i="1"/>
  <c r="G338" i="1" s="1"/>
  <c r="D179" i="1"/>
  <c r="B179" i="1" s="1"/>
  <c r="G179" i="1"/>
  <c r="D180" i="1"/>
  <c r="B180" i="1" s="1"/>
  <c r="G180" i="1"/>
  <c r="G340" i="1" s="1"/>
  <c r="D181" i="1"/>
  <c r="B181" i="1" s="1"/>
  <c r="G181" i="1"/>
  <c r="G341" i="1" s="1"/>
  <c r="D182" i="1"/>
  <c r="B182" i="1" s="1"/>
  <c r="G182" i="1"/>
  <c r="G342" i="1" s="1"/>
  <c r="D183" i="1"/>
  <c r="B183" i="1" s="1"/>
  <c r="G183" i="1"/>
  <c r="G343" i="1" s="1"/>
  <c r="D184" i="1"/>
  <c r="B184" i="1" s="1"/>
  <c r="G184" i="1"/>
  <c r="G344" i="1" s="1"/>
  <c r="D185" i="1"/>
  <c r="B185" i="1" s="1"/>
  <c r="G185" i="1"/>
  <c r="G345" i="1" s="1"/>
  <c r="D186" i="1"/>
  <c r="B186" i="1" s="1"/>
  <c r="G186" i="1"/>
  <c r="G346" i="1" s="1"/>
  <c r="D187" i="1"/>
  <c r="B187" i="1" s="1"/>
  <c r="G187" i="1"/>
  <c r="G347" i="1" s="1"/>
  <c r="D188" i="1"/>
  <c r="B188" i="1" s="1"/>
  <c r="G188" i="1"/>
  <c r="G348" i="1" s="1"/>
  <c r="D189" i="1"/>
  <c r="B189" i="1" s="1"/>
  <c r="G189" i="1"/>
  <c r="G349" i="1" s="1"/>
  <c r="D190" i="1"/>
  <c r="B190" i="1" s="1"/>
  <c r="G190" i="1"/>
  <c r="G350" i="1" s="1"/>
  <c r="D191" i="1"/>
  <c r="B191" i="1" s="1"/>
  <c r="G191" i="1"/>
  <c r="G351" i="1" s="1"/>
  <c r="D192" i="1"/>
  <c r="B192" i="1" s="1"/>
  <c r="G192" i="1"/>
  <c r="G352" i="1" s="1"/>
  <c r="D193" i="1"/>
  <c r="B193" i="1" s="1"/>
  <c r="G193" i="1"/>
  <c r="G353" i="1" s="1"/>
  <c r="D194" i="1"/>
  <c r="B194" i="1" s="1"/>
  <c r="G194" i="1"/>
  <c r="G354" i="1" s="1"/>
  <c r="D195" i="1"/>
  <c r="B195" i="1" s="1"/>
  <c r="G195" i="1"/>
  <c r="G355" i="1" s="1"/>
  <c r="D196" i="1"/>
  <c r="B196" i="1" s="1"/>
  <c r="G196" i="1"/>
  <c r="G356" i="1" s="1"/>
  <c r="D197" i="1"/>
  <c r="B197" i="1" s="1"/>
  <c r="G197" i="1"/>
  <c r="G357" i="1" s="1"/>
  <c r="D198" i="1"/>
  <c r="B198" i="1" s="1"/>
  <c r="G198" i="1"/>
  <c r="G358" i="1" s="1"/>
  <c r="D199" i="1"/>
  <c r="B199" i="1" s="1"/>
  <c r="G199" i="1"/>
  <c r="D200" i="1"/>
  <c r="B200" i="1" s="1"/>
  <c r="G200" i="1"/>
  <c r="G360" i="1" s="1"/>
  <c r="D201" i="1"/>
  <c r="B201" i="1" s="1"/>
  <c r="G201" i="1"/>
  <c r="G361" i="1" s="1"/>
  <c r="D202" i="1"/>
  <c r="B202" i="1" s="1"/>
  <c r="G202" i="1"/>
  <c r="G362" i="1" s="1"/>
  <c r="D203" i="1"/>
  <c r="B203" i="1" s="1"/>
  <c r="G203" i="1"/>
  <c r="G363" i="1" s="1"/>
  <c r="D204" i="1"/>
  <c r="B204" i="1" s="1"/>
  <c r="G204" i="1"/>
  <c r="G364" i="1" s="1"/>
  <c r="D205" i="1"/>
  <c r="B205" i="1" s="1"/>
  <c r="G205" i="1"/>
  <c r="G365" i="1" s="1"/>
  <c r="D206" i="1"/>
  <c r="B206" i="1" s="1"/>
  <c r="G206" i="1"/>
  <c r="G366" i="1" s="1"/>
  <c r="D207" i="1"/>
  <c r="B207" i="1" s="1"/>
  <c r="G207" i="1"/>
  <c r="G367" i="1" s="1"/>
  <c r="D208" i="1"/>
  <c r="B208" i="1" s="1"/>
  <c r="G208" i="1"/>
  <c r="G368" i="1" s="1"/>
  <c r="D209" i="1"/>
  <c r="B209" i="1" s="1"/>
  <c r="G209" i="1"/>
  <c r="G369" i="1" s="1"/>
  <c r="D210" i="1"/>
  <c r="B210" i="1" s="1"/>
  <c r="G210" i="1"/>
  <c r="G370" i="1" s="1"/>
  <c r="D211" i="1"/>
  <c r="B211" i="1" s="1"/>
  <c r="G211" i="1"/>
  <c r="G371" i="1" s="1"/>
  <c r="D212" i="1"/>
  <c r="B212" i="1" s="1"/>
  <c r="G212" i="1"/>
  <c r="G372" i="1" s="1"/>
  <c r="D213" i="1"/>
  <c r="B213" i="1" s="1"/>
  <c r="G213" i="1"/>
  <c r="G373" i="1" s="1"/>
  <c r="D214" i="1"/>
  <c r="B214" i="1" s="1"/>
  <c r="G214" i="1"/>
  <c r="G374" i="1" s="1"/>
  <c r="D215" i="1"/>
  <c r="B215" i="1" s="1"/>
  <c r="G215" i="1"/>
  <c r="G375" i="1" s="1"/>
  <c r="D216" i="1"/>
  <c r="B216" i="1" s="1"/>
  <c r="G216" i="1"/>
  <c r="G376" i="1" s="1"/>
  <c r="D217" i="1"/>
  <c r="B217" i="1" s="1"/>
  <c r="G217" i="1"/>
  <c r="G377" i="1" s="1"/>
  <c r="D218" i="1"/>
  <c r="B218" i="1" s="1"/>
  <c r="G218" i="1"/>
  <c r="G378" i="1" s="1"/>
  <c r="D219" i="1"/>
  <c r="B219" i="1" s="1"/>
  <c r="G219" i="1"/>
  <c r="G379" i="1" s="1"/>
  <c r="D220" i="1"/>
  <c r="B220" i="1" s="1"/>
  <c r="G220" i="1"/>
  <c r="G380" i="1" s="1"/>
  <c r="D221" i="1"/>
  <c r="B221" i="1" s="1"/>
  <c r="G221" i="1"/>
  <c r="G381" i="1" s="1"/>
  <c r="D222" i="1"/>
  <c r="B222" i="1" s="1"/>
  <c r="G222" i="1"/>
  <c r="G382" i="1" s="1"/>
  <c r="D223" i="1"/>
  <c r="B223" i="1" s="1"/>
  <c r="G223" i="1"/>
  <c r="G383" i="1" s="1"/>
  <c r="D224" i="1"/>
  <c r="B224" i="1" s="1"/>
  <c r="G224" i="1"/>
  <c r="G384" i="1" s="1"/>
  <c r="D225" i="1"/>
  <c r="B225" i="1" s="1"/>
  <c r="G225" i="1"/>
  <c r="G385" i="1" s="1"/>
  <c r="D226" i="1"/>
  <c r="B226" i="1" s="1"/>
  <c r="G226" i="1"/>
  <c r="G386" i="1" s="1"/>
  <c r="D227" i="1"/>
  <c r="B227" i="1" s="1"/>
  <c r="G227" i="1"/>
  <c r="G387" i="1" s="1"/>
  <c r="D228" i="1"/>
  <c r="B228" i="1" s="1"/>
  <c r="G228" i="1"/>
  <c r="G388" i="1" s="1"/>
  <c r="D229" i="1"/>
  <c r="B229" i="1" s="1"/>
  <c r="G229" i="1"/>
  <c r="G389" i="1" s="1"/>
  <c r="D230" i="1"/>
  <c r="B230" i="1" s="1"/>
  <c r="G230" i="1"/>
  <c r="G390" i="1" s="1"/>
  <c r="D231" i="1"/>
  <c r="B231" i="1" s="1"/>
  <c r="G231" i="1"/>
  <c r="G391" i="1" s="1"/>
  <c r="D232" i="1"/>
  <c r="B232" i="1" s="1"/>
  <c r="G232" i="1"/>
  <c r="G392" i="1" s="1"/>
  <c r="D233" i="1"/>
  <c r="B233" i="1" s="1"/>
  <c r="G233" i="1"/>
  <c r="G393" i="1" s="1"/>
  <c r="D234" i="1"/>
  <c r="B234" i="1" s="1"/>
  <c r="G234" i="1"/>
  <c r="G394" i="1" s="1"/>
  <c r="D235" i="1"/>
  <c r="B235" i="1" s="1"/>
  <c r="G235" i="1"/>
  <c r="G395" i="1" s="1"/>
  <c r="D236" i="1"/>
  <c r="B236" i="1" s="1"/>
  <c r="G236" i="1"/>
  <c r="G396" i="1" s="1"/>
  <c r="D237" i="1"/>
  <c r="B237" i="1" s="1"/>
  <c r="G237" i="1"/>
  <c r="G397" i="1" s="1"/>
  <c r="D238" i="1"/>
  <c r="B238" i="1" s="1"/>
  <c r="G238" i="1"/>
  <c r="G398" i="1" s="1"/>
  <c r="D239" i="1"/>
  <c r="B239" i="1" s="1"/>
  <c r="G239" i="1"/>
  <c r="G399" i="1" s="1"/>
  <c r="D240" i="1"/>
  <c r="B240" i="1" s="1"/>
  <c r="G240" i="1"/>
  <c r="G400" i="1" s="1"/>
  <c r="D241" i="1"/>
  <c r="B241" i="1" s="1"/>
  <c r="G241" i="1"/>
  <c r="G401" i="1" s="1"/>
  <c r="D242" i="1"/>
  <c r="B242" i="1" s="1"/>
  <c r="G242" i="1"/>
  <c r="G402" i="1" s="1"/>
  <c r="D243" i="1"/>
  <c r="B243" i="1" s="1"/>
  <c r="G243" i="1"/>
  <c r="G403" i="1" s="1"/>
  <c r="D244" i="1"/>
  <c r="B244" i="1" s="1"/>
  <c r="G244" i="1"/>
  <c r="G404" i="1" s="1"/>
  <c r="D245" i="1"/>
  <c r="B245" i="1" s="1"/>
  <c r="G245" i="1"/>
  <c r="G405" i="1" s="1"/>
  <c r="D246" i="1"/>
  <c r="B246" i="1" s="1"/>
  <c r="G246" i="1"/>
  <c r="G406" i="1" s="1"/>
  <c r="D247" i="1"/>
  <c r="B247" i="1" s="1"/>
  <c r="G247" i="1"/>
  <c r="G407" i="1" s="1"/>
  <c r="D248" i="1"/>
  <c r="B248" i="1" s="1"/>
  <c r="G248" i="1"/>
  <c r="G408" i="1" s="1"/>
  <c r="D249" i="1"/>
  <c r="B249" i="1" s="1"/>
  <c r="G249" i="1"/>
  <c r="G409" i="1" s="1"/>
  <c r="D250" i="1"/>
  <c r="B250" i="1" s="1"/>
  <c r="G250" i="1"/>
  <c r="G410" i="1" s="1"/>
  <c r="D251" i="1"/>
  <c r="B251" i="1" s="1"/>
  <c r="G251" i="1"/>
  <c r="G411" i="1" s="1"/>
  <c r="D252" i="1"/>
  <c r="B252" i="1" s="1"/>
  <c r="G252" i="1"/>
  <c r="G412" i="1" s="1"/>
  <c r="D253" i="1"/>
  <c r="B253" i="1" s="1"/>
  <c r="G253" i="1"/>
  <c r="G413" i="1" s="1"/>
  <c r="D254" i="1"/>
  <c r="B254" i="1" s="1"/>
  <c r="G254" i="1"/>
  <c r="G414" i="1" s="1"/>
  <c r="D255" i="1"/>
  <c r="B255" i="1" s="1"/>
  <c r="G255" i="1"/>
  <c r="G415" i="1" s="1"/>
  <c r="D256" i="1"/>
  <c r="B256" i="1" s="1"/>
  <c r="G256" i="1"/>
  <c r="G416" i="1" s="1"/>
  <c r="D257" i="1"/>
  <c r="B257" i="1" s="1"/>
  <c r="G257" i="1"/>
  <c r="G417" i="1" s="1"/>
  <c r="D258" i="1"/>
  <c r="B258" i="1" s="1"/>
  <c r="G258" i="1"/>
  <c r="G418" i="1" s="1"/>
  <c r="D259" i="1"/>
  <c r="B259" i="1" s="1"/>
  <c r="G259" i="1"/>
  <c r="G419" i="1" s="1"/>
  <c r="D260" i="1"/>
  <c r="G260" i="1"/>
  <c r="G420" i="1" s="1"/>
  <c r="D261" i="1"/>
  <c r="G261" i="1"/>
  <c r="G421" i="1" s="1"/>
  <c r="D262" i="1"/>
  <c r="G262" i="1"/>
  <c r="G422" i="1" s="1"/>
  <c r="D263" i="1"/>
  <c r="G263" i="1"/>
  <c r="G423" i="1" s="1"/>
  <c r="D264" i="1"/>
  <c r="G264" i="1"/>
  <c r="G424" i="1" s="1"/>
  <c r="D265" i="1"/>
  <c r="G265" i="1"/>
  <c r="G425" i="1" s="1"/>
  <c r="D266" i="1"/>
  <c r="G266" i="1"/>
  <c r="G426" i="1" s="1"/>
  <c r="D267" i="1"/>
  <c r="G267" i="1"/>
  <c r="G427" i="1" s="1"/>
  <c r="D268" i="1"/>
  <c r="G268" i="1"/>
  <c r="G428" i="1" s="1"/>
  <c r="D269" i="1"/>
  <c r="G269" i="1"/>
  <c r="G429" i="1" s="1"/>
  <c r="D270" i="1"/>
  <c r="G270" i="1"/>
  <c r="G430" i="1" s="1"/>
  <c r="D271" i="1"/>
  <c r="G271" i="1"/>
  <c r="G431" i="1" s="1"/>
  <c r="D272" i="1"/>
  <c r="G272" i="1"/>
  <c r="G432" i="1" s="1"/>
  <c r="D273" i="1"/>
  <c r="G273" i="1"/>
  <c r="G433" i="1" s="1"/>
  <c r="D274" i="1"/>
  <c r="G274" i="1"/>
  <c r="G434" i="1" s="1"/>
  <c r="D275" i="1"/>
  <c r="G275" i="1"/>
  <c r="G435" i="1" s="1"/>
  <c r="D276" i="1"/>
  <c r="G276" i="1"/>
  <c r="G436" i="1" s="1"/>
  <c r="D277" i="1"/>
  <c r="G277" i="1"/>
  <c r="G437" i="1" s="1"/>
  <c r="D278" i="1"/>
  <c r="G278" i="1"/>
  <c r="G438" i="1" s="1"/>
  <c r="D279" i="1"/>
  <c r="G279" i="1"/>
  <c r="G439" i="1" s="1"/>
  <c r="D280" i="1"/>
  <c r="G280" i="1"/>
  <c r="G440" i="1" s="1"/>
  <c r="D281" i="1"/>
  <c r="G281" i="1"/>
  <c r="G441" i="1" s="1"/>
  <c r="D282" i="1"/>
  <c r="G282" i="1"/>
  <c r="G442" i="1" s="1"/>
  <c r="D283" i="1"/>
  <c r="G283" i="1"/>
  <c r="G443" i="1" s="1"/>
  <c r="D284" i="1"/>
  <c r="G284" i="1"/>
  <c r="G444" i="1" s="1"/>
  <c r="D285" i="1"/>
  <c r="G285" i="1"/>
  <c r="G445" i="1" s="1"/>
  <c r="D286" i="1"/>
  <c r="G286" i="1"/>
  <c r="G446" i="1" s="1"/>
  <c r="D287" i="1"/>
  <c r="G287" i="1"/>
  <c r="G447" i="1" s="1"/>
  <c r="D288" i="1"/>
  <c r="G288" i="1"/>
  <c r="G448" i="1" s="1"/>
  <c r="D289" i="1"/>
  <c r="G289" i="1"/>
  <c r="G449" i="1" s="1"/>
  <c r="D290" i="1"/>
  <c r="G290" i="1"/>
  <c r="G450" i="1" s="1"/>
  <c r="D291" i="1"/>
  <c r="G291" i="1"/>
  <c r="G451" i="1" s="1"/>
  <c r="D292" i="1"/>
  <c r="G292" i="1"/>
  <c r="G452" i="1" s="1"/>
  <c r="D293" i="1"/>
  <c r="G293" i="1"/>
  <c r="G453" i="1" s="1"/>
  <c r="D294" i="1"/>
  <c r="G294" i="1"/>
  <c r="G454" i="1" s="1"/>
  <c r="D295" i="1"/>
  <c r="G295" i="1"/>
  <c r="G455" i="1" s="1"/>
  <c r="D296" i="1"/>
  <c r="G296" i="1"/>
  <c r="G456" i="1" s="1"/>
  <c r="D297" i="1"/>
  <c r="G297" i="1"/>
  <c r="G457" i="1" s="1"/>
  <c r="D298" i="1"/>
  <c r="G298" i="1"/>
  <c r="G458" i="1" s="1"/>
  <c r="D299" i="1"/>
  <c r="G299" i="1"/>
  <c r="G459" i="1" s="1"/>
  <c r="D300" i="1"/>
  <c r="G300" i="1"/>
  <c r="G460" i="1" s="1"/>
  <c r="D301" i="1"/>
  <c r="G301" i="1"/>
  <c r="G461" i="1" s="1"/>
  <c r="D302" i="1"/>
  <c r="G302" i="1"/>
  <c r="G462" i="1" s="1"/>
  <c r="D303" i="1"/>
  <c r="G303" i="1"/>
  <c r="G463" i="1" s="1"/>
  <c r="D304" i="1"/>
  <c r="G304" i="1"/>
  <c r="G464" i="1" s="1"/>
  <c r="D305" i="1"/>
  <c r="G305" i="1"/>
  <c r="G465" i="1" s="1"/>
  <c r="D306" i="1"/>
  <c r="G306" i="1"/>
  <c r="G466" i="1" s="1"/>
  <c r="D307" i="1"/>
  <c r="G307" i="1"/>
  <c r="G467" i="1" s="1"/>
  <c r="D308" i="1"/>
  <c r="G308" i="1"/>
  <c r="G468" i="1" s="1"/>
  <c r="D309" i="1"/>
  <c r="G309" i="1"/>
  <c r="G469" i="1" s="1"/>
  <c r="D310" i="1"/>
  <c r="G310" i="1"/>
  <c r="G470" i="1" s="1"/>
  <c r="D311" i="1"/>
  <c r="G311" i="1"/>
  <c r="G471" i="1" s="1"/>
  <c r="D312" i="1"/>
  <c r="G312" i="1"/>
  <c r="G472" i="1" s="1"/>
  <c r="D313" i="1"/>
  <c r="G313" i="1"/>
  <c r="G473" i="1" s="1"/>
  <c r="D314" i="1"/>
  <c r="G314" i="1"/>
  <c r="G474" i="1" s="1"/>
  <c r="D315" i="1"/>
  <c r="G315" i="1"/>
  <c r="G475" i="1" s="1"/>
  <c r="D316" i="1"/>
  <c r="G316" i="1"/>
  <c r="G476" i="1" s="1"/>
  <c r="D317" i="1"/>
  <c r="G317" i="1"/>
  <c r="G477" i="1" s="1"/>
  <c r="D318" i="1"/>
  <c r="G318" i="1"/>
  <c r="G478" i="1" s="1"/>
  <c r="D319" i="1"/>
  <c r="G319" i="1"/>
  <c r="G479" i="1" s="1"/>
  <c r="D320" i="1"/>
  <c r="G320" i="1"/>
  <c r="G480" i="1" s="1"/>
  <c r="D321" i="1"/>
  <c r="G321" i="1"/>
  <c r="G481" i="1" s="1"/>
  <c r="D324" i="1"/>
  <c r="D331" i="1"/>
  <c r="G331" i="1"/>
  <c r="G339" i="1"/>
  <c r="D348" i="1"/>
  <c r="D349" i="1"/>
  <c r="D356" i="1"/>
  <c r="G359" i="1"/>
  <c r="D361" i="1"/>
  <c r="G162" i="1"/>
  <c r="G322" i="1" s="1"/>
  <c r="D162" i="1"/>
  <c r="B162" i="1" s="1"/>
  <c r="F315" i="1" l="1"/>
  <c r="B315" i="1"/>
  <c r="F307" i="1"/>
  <c r="B307" i="1"/>
  <c r="F299" i="1"/>
  <c r="B299" i="1"/>
  <c r="F291" i="1"/>
  <c r="B291" i="1"/>
  <c r="F283" i="1"/>
  <c r="B283" i="1"/>
  <c r="F275" i="1"/>
  <c r="B275" i="1"/>
  <c r="F267" i="1"/>
  <c r="B267" i="1"/>
  <c r="F331" i="1"/>
  <c r="B331" i="1"/>
  <c r="F361" i="1"/>
  <c r="B361" i="1"/>
  <c r="F324" i="1"/>
  <c r="B324" i="1"/>
  <c r="F318" i="1"/>
  <c r="B318" i="1"/>
  <c r="F314" i="1"/>
  <c r="B314" i="1"/>
  <c r="F310" i="1"/>
  <c r="B310" i="1"/>
  <c r="F306" i="1"/>
  <c r="B306" i="1"/>
  <c r="F302" i="1"/>
  <c r="B302" i="1"/>
  <c r="F298" i="1"/>
  <c r="B298" i="1"/>
  <c r="F294" i="1"/>
  <c r="B294" i="1"/>
  <c r="F290" i="1"/>
  <c r="B290" i="1"/>
  <c r="F286" i="1"/>
  <c r="B286" i="1"/>
  <c r="F282" i="1"/>
  <c r="B282" i="1"/>
  <c r="F278" i="1"/>
  <c r="B278" i="1"/>
  <c r="F274" i="1"/>
  <c r="B274" i="1"/>
  <c r="F270" i="1"/>
  <c r="B270" i="1"/>
  <c r="F266" i="1"/>
  <c r="B266" i="1"/>
  <c r="F262" i="1"/>
  <c r="B262" i="1"/>
  <c r="F281" i="1"/>
  <c r="B281" i="1"/>
  <c r="F356" i="1"/>
  <c r="B356" i="1"/>
  <c r="F321" i="1"/>
  <c r="B321" i="1"/>
  <c r="F317" i="1"/>
  <c r="B317" i="1"/>
  <c r="F313" i="1"/>
  <c r="B313" i="1"/>
  <c r="F309" i="1"/>
  <c r="B309" i="1"/>
  <c r="F305" i="1"/>
  <c r="B305" i="1"/>
  <c r="F301" i="1"/>
  <c r="B301" i="1"/>
  <c r="F297" i="1"/>
  <c r="B297" i="1"/>
  <c r="F293" i="1"/>
  <c r="B293" i="1"/>
  <c r="F289" i="1"/>
  <c r="B289" i="1"/>
  <c r="F285" i="1"/>
  <c r="B285" i="1"/>
  <c r="F277" i="1"/>
  <c r="B277" i="1"/>
  <c r="F273" i="1"/>
  <c r="B273" i="1"/>
  <c r="F269" i="1"/>
  <c r="B269" i="1"/>
  <c r="F265" i="1"/>
  <c r="B265" i="1"/>
  <c r="F261" i="1"/>
  <c r="B261" i="1"/>
  <c r="F349" i="1"/>
  <c r="B349" i="1"/>
  <c r="F348" i="1"/>
  <c r="B348" i="1"/>
  <c r="F320" i="1"/>
  <c r="B320" i="1"/>
  <c r="F312" i="1"/>
  <c r="B312" i="1"/>
  <c r="F308" i="1"/>
  <c r="B308" i="1"/>
  <c r="F304" i="1"/>
  <c r="B304" i="1"/>
  <c r="F296" i="1"/>
  <c r="B296" i="1"/>
  <c r="F292" i="1"/>
  <c r="B292" i="1"/>
  <c r="F288" i="1"/>
  <c r="B288" i="1"/>
  <c r="F284" i="1"/>
  <c r="B284" i="1"/>
  <c r="F276" i="1"/>
  <c r="B276" i="1"/>
  <c r="F272" i="1"/>
  <c r="B272" i="1"/>
  <c r="F268" i="1"/>
  <c r="B268" i="1"/>
  <c r="F260" i="1"/>
  <c r="B260" i="1"/>
  <c r="F316" i="1"/>
  <c r="B316" i="1"/>
  <c r="F300" i="1"/>
  <c r="B300" i="1"/>
  <c r="F280" i="1"/>
  <c r="B280" i="1"/>
  <c r="F264" i="1"/>
  <c r="B264" i="1"/>
  <c r="F319" i="1"/>
  <c r="B319" i="1"/>
  <c r="F311" i="1"/>
  <c r="B311" i="1"/>
  <c r="F303" i="1"/>
  <c r="B303" i="1"/>
  <c r="F295" i="1"/>
  <c r="B295" i="1"/>
  <c r="F287" i="1"/>
  <c r="B287" i="1"/>
  <c r="F279" i="1"/>
  <c r="B279" i="1"/>
  <c r="F271" i="1"/>
  <c r="B271" i="1"/>
  <c r="F263" i="1"/>
  <c r="B263" i="1"/>
  <c r="D417" i="1"/>
  <c r="F257" i="1"/>
  <c r="E257" i="1"/>
  <c r="D413" i="1"/>
  <c r="F253" i="1"/>
  <c r="E253" i="1"/>
  <c r="D409" i="1"/>
  <c r="F249" i="1"/>
  <c r="E249" i="1"/>
  <c r="D405" i="1"/>
  <c r="F245" i="1"/>
  <c r="E245" i="1"/>
  <c r="D401" i="1"/>
  <c r="F241" i="1"/>
  <c r="E241" i="1"/>
  <c r="D397" i="1"/>
  <c r="F237" i="1"/>
  <c r="E237" i="1"/>
  <c r="D393" i="1"/>
  <c r="F233" i="1"/>
  <c r="E233" i="1"/>
  <c r="D389" i="1"/>
  <c r="F229" i="1"/>
  <c r="E229" i="1"/>
  <c r="D385" i="1"/>
  <c r="F225" i="1"/>
  <c r="E225" i="1"/>
  <c r="D381" i="1"/>
  <c r="F221" i="1"/>
  <c r="E221" i="1"/>
  <c r="D377" i="1"/>
  <c r="F217" i="1"/>
  <c r="E217" i="1"/>
  <c r="D373" i="1"/>
  <c r="F213" i="1"/>
  <c r="E213" i="1"/>
  <c r="D369" i="1"/>
  <c r="F209" i="1"/>
  <c r="E209" i="1"/>
  <c r="D365" i="1"/>
  <c r="F205" i="1"/>
  <c r="E205" i="1"/>
  <c r="F201" i="1"/>
  <c r="E201" i="1"/>
  <c r="D357" i="1"/>
  <c r="F197" i="1"/>
  <c r="E197" i="1"/>
  <c r="D353" i="1"/>
  <c r="F193" i="1"/>
  <c r="E193" i="1"/>
  <c r="F189" i="1"/>
  <c r="E189" i="1"/>
  <c r="D345" i="1"/>
  <c r="F185" i="1"/>
  <c r="E185" i="1"/>
  <c r="D341" i="1"/>
  <c r="F181" i="1"/>
  <c r="E181" i="1"/>
  <c r="D337" i="1"/>
  <c r="F177" i="1"/>
  <c r="E177" i="1"/>
  <c r="D333" i="1"/>
  <c r="F173" i="1"/>
  <c r="E173" i="1"/>
  <c r="D329" i="1"/>
  <c r="F169" i="1"/>
  <c r="E169" i="1"/>
  <c r="D325" i="1"/>
  <c r="F165" i="1"/>
  <c r="E165" i="1"/>
  <c r="D406" i="1"/>
  <c r="F246" i="1"/>
  <c r="E246" i="1"/>
  <c r="D390" i="1"/>
  <c r="F230" i="1"/>
  <c r="E230" i="1"/>
  <c r="D374" i="1"/>
  <c r="F214" i="1"/>
  <c r="E214" i="1"/>
  <c r="D358" i="1"/>
  <c r="F198" i="1"/>
  <c r="E198" i="1"/>
  <c r="D338" i="1"/>
  <c r="F178" i="1"/>
  <c r="E178" i="1"/>
  <c r="D410" i="1"/>
  <c r="F250" i="1"/>
  <c r="E250" i="1"/>
  <c r="D394" i="1"/>
  <c r="F234" i="1"/>
  <c r="E234" i="1"/>
  <c r="D378" i="1"/>
  <c r="F218" i="1"/>
  <c r="E218" i="1"/>
  <c r="D370" i="1"/>
  <c r="F210" i="1"/>
  <c r="E210" i="1"/>
  <c r="D354" i="1"/>
  <c r="F194" i="1"/>
  <c r="E194" i="1"/>
  <c r="D342" i="1"/>
  <c r="F182" i="1"/>
  <c r="E182" i="1"/>
  <c r="D330" i="1"/>
  <c r="F170" i="1"/>
  <c r="E170" i="1"/>
  <c r="D418" i="1"/>
  <c r="F258" i="1"/>
  <c r="E258" i="1"/>
  <c r="D402" i="1"/>
  <c r="F242" i="1"/>
  <c r="E242" i="1"/>
  <c r="D386" i="1"/>
  <c r="F226" i="1"/>
  <c r="E226" i="1"/>
  <c r="D362" i="1"/>
  <c r="F202" i="1"/>
  <c r="E202" i="1"/>
  <c r="D346" i="1"/>
  <c r="F186" i="1"/>
  <c r="E186" i="1"/>
  <c r="D326" i="1"/>
  <c r="F166" i="1"/>
  <c r="E166" i="1"/>
  <c r="D416" i="1"/>
  <c r="F256" i="1"/>
  <c r="E256" i="1"/>
  <c r="D412" i="1"/>
  <c r="F252" i="1"/>
  <c r="E252" i="1"/>
  <c r="D408" i="1"/>
  <c r="F248" i="1"/>
  <c r="E248" i="1"/>
  <c r="D404" i="1"/>
  <c r="F244" i="1"/>
  <c r="E244" i="1"/>
  <c r="D400" i="1"/>
  <c r="F240" i="1"/>
  <c r="E240" i="1"/>
  <c r="D396" i="1"/>
  <c r="F236" i="1"/>
  <c r="E236" i="1"/>
  <c r="D392" i="1"/>
  <c r="F232" i="1"/>
  <c r="E232" i="1"/>
  <c r="D388" i="1"/>
  <c r="F228" i="1"/>
  <c r="E228" i="1"/>
  <c r="D384" i="1"/>
  <c r="F224" i="1"/>
  <c r="E224" i="1"/>
  <c r="D380" i="1"/>
  <c r="F220" i="1"/>
  <c r="E220" i="1"/>
  <c r="D376" i="1"/>
  <c r="F216" i="1"/>
  <c r="E216" i="1"/>
  <c r="D372" i="1"/>
  <c r="F212" i="1"/>
  <c r="E212" i="1"/>
  <c r="D368" i="1"/>
  <c r="F208" i="1"/>
  <c r="E208" i="1"/>
  <c r="D364" i="1"/>
  <c r="F204" i="1"/>
  <c r="E204" i="1"/>
  <c r="D360" i="1"/>
  <c r="F200" i="1"/>
  <c r="E200" i="1"/>
  <c r="F196" i="1"/>
  <c r="E196" i="1"/>
  <c r="D352" i="1"/>
  <c r="F192" i="1"/>
  <c r="E192" i="1"/>
  <c r="F188" i="1"/>
  <c r="E188" i="1"/>
  <c r="D344" i="1"/>
  <c r="F184" i="1"/>
  <c r="E184" i="1"/>
  <c r="D340" i="1"/>
  <c r="F180" i="1"/>
  <c r="E180" i="1"/>
  <c r="D336" i="1"/>
  <c r="F176" i="1"/>
  <c r="E176" i="1"/>
  <c r="D332" i="1"/>
  <c r="F172" i="1"/>
  <c r="E172" i="1"/>
  <c r="D328" i="1"/>
  <c r="F168" i="1"/>
  <c r="E168" i="1"/>
  <c r="F164" i="1"/>
  <c r="E164" i="1"/>
  <c r="D414" i="1"/>
  <c r="F254" i="1"/>
  <c r="E254" i="1"/>
  <c r="D398" i="1"/>
  <c r="F238" i="1"/>
  <c r="E238" i="1"/>
  <c r="D382" i="1"/>
  <c r="F222" i="1"/>
  <c r="E222" i="1"/>
  <c r="D366" i="1"/>
  <c r="F206" i="1"/>
  <c r="E206" i="1"/>
  <c r="D350" i="1"/>
  <c r="F190" i="1"/>
  <c r="E190" i="1"/>
  <c r="D334" i="1"/>
  <c r="F174" i="1"/>
  <c r="E174" i="1"/>
  <c r="D322" i="1"/>
  <c r="F162" i="1"/>
  <c r="E162" i="1"/>
  <c r="D419" i="1"/>
  <c r="F259" i="1"/>
  <c r="E259" i="1"/>
  <c r="D415" i="1"/>
  <c r="F255" i="1"/>
  <c r="E255" i="1"/>
  <c r="D411" i="1"/>
  <c r="F251" i="1"/>
  <c r="E251" i="1"/>
  <c r="D407" i="1"/>
  <c r="F247" i="1"/>
  <c r="E247" i="1"/>
  <c r="D403" i="1"/>
  <c r="F243" i="1"/>
  <c r="E243" i="1"/>
  <c r="D399" i="1"/>
  <c r="F239" i="1"/>
  <c r="E239" i="1"/>
  <c r="D395" i="1"/>
  <c r="F235" i="1"/>
  <c r="E235" i="1"/>
  <c r="D391" i="1"/>
  <c r="F231" i="1"/>
  <c r="E231" i="1"/>
  <c r="D387" i="1"/>
  <c r="F227" i="1"/>
  <c r="E227" i="1"/>
  <c r="D383" i="1"/>
  <c r="F223" i="1"/>
  <c r="E223" i="1"/>
  <c r="D379" i="1"/>
  <c r="F219" i="1"/>
  <c r="E219" i="1"/>
  <c r="D375" i="1"/>
  <c r="F215" i="1"/>
  <c r="E215" i="1"/>
  <c r="D371" i="1"/>
  <c r="F211" i="1"/>
  <c r="E211" i="1"/>
  <c r="D367" i="1"/>
  <c r="F207" i="1"/>
  <c r="E207" i="1"/>
  <c r="D363" i="1"/>
  <c r="F203" i="1"/>
  <c r="E203" i="1"/>
  <c r="D359" i="1"/>
  <c r="F199" i="1"/>
  <c r="E199" i="1"/>
  <c r="D355" i="1"/>
  <c r="F195" i="1"/>
  <c r="E195" i="1"/>
  <c r="D351" i="1"/>
  <c r="F191" i="1"/>
  <c r="E191" i="1"/>
  <c r="D347" i="1"/>
  <c r="F187" i="1"/>
  <c r="E187" i="1"/>
  <c r="D343" i="1"/>
  <c r="F183" i="1"/>
  <c r="E183" i="1"/>
  <c r="D339" i="1"/>
  <c r="F179" i="1"/>
  <c r="E179" i="1"/>
  <c r="D335" i="1"/>
  <c r="F175" i="1"/>
  <c r="E175" i="1"/>
  <c r="F171" i="1"/>
  <c r="E171" i="1"/>
  <c r="D327" i="1"/>
  <c r="F167" i="1"/>
  <c r="E167" i="1"/>
  <c r="D323" i="1"/>
  <c r="F163" i="1"/>
  <c r="E163" i="1"/>
  <c r="E331" i="1"/>
  <c r="E361" i="1"/>
  <c r="E324" i="1"/>
  <c r="D478" i="1"/>
  <c r="E318" i="1"/>
  <c r="D474" i="1"/>
  <c r="E314" i="1"/>
  <c r="D470" i="1"/>
  <c r="E310" i="1"/>
  <c r="D466" i="1"/>
  <c r="E306" i="1"/>
  <c r="D462" i="1"/>
  <c r="E302" i="1"/>
  <c r="D458" i="1"/>
  <c r="E298" i="1"/>
  <c r="D454" i="1"/>
  <c r="E294" i="1"/>
  <c r="D450" i="1"/>
  <c r="E290" i="1"/>
  <c r="D446" i="1"/>
  <c r="E286" i="1"/>
  <c r="D442" i="1"/>
  <c r="E282" i="1"/>
  <c r="D438" i="1"/>
  <c r="E278" i="1"/>
  <c r="D434" i="1"/>
  <c r="E274" i="1"/>
  <c r="D430" i="1"/>
  <c r="E270" i="1"/>
  <c r="D426" i="1"/>
  <c r="E266" i="1"/>
  <c r="D422" i="1"/>
  <c r="E262" i="1"/>
  <c r="E418" i="1"/>
  <c r="E414" i="1"/>
  <c r="E398" i="1"/>
  <c r="E394" i="1"/>
  <c r="E390" i="1"/>
  <c r="E386" i="1"/>
  <c r="E378" i="1"/>
  <c r="E374" i="1"/>
  <c r="E366" i="1"/>
  <c r="E362" i="1"/>
  <c r="E354" i="1"/>
  <c r="E342" i="1"/>
  <c r="E338" i="1"/>
  <c r="E334" i="1"/>
  <c r="E326" i="1"/>
  <c r="D465" i="1"/>
  <c r="E305" i="1"/>
  <c r="D453" i="1"/>
  <c r="E293" i="1"/>
  <c r="D433" i="1"/>
  <c r="E273" i="1"/>
  <c r="E405" i="1"/>
  <c r="E381" i="1"/>
  <c r="E345" i="1"/>
  <c r="E337" i="1"/>
  <c r="E329" i="1"/>
  <c r="E325" i="1"/>
  <c r="D481" i="1"/>
  <c r="E321" i="1"/>
  <c r="D461" i="1"/>
  <c r="E301" i="1"/>
  <c r="D437" i="1"/>
  <c r="E277" i="1"/>
  <c r="E417" i="1"/>
  <c r="E385" i="1"/>
  <c r="E357" i="1"/>
  <c r="E349" i="1"/>
  <c r="D473" i="1"/>
  <c r="E313" i="1"/>
  <c r="D449" i="1"/>
  <c r="E289" i="1"/>
  <c r="D425" i="1"/>
  <c r="E265" i="1"/>
  <c r="E401" i="1"/>
  <c r="E369" i="1"/>
  <c r="E348" i="1"/>
  <c r="D480" i="1"/>
  <c r="E320" i="1"/>
  <c r="D476" i="1"/>
  <c r="E316" i="1"/>
  <c r="D472" i="1"/>
  <c r="E312" i="1"/>
  <c r="D468" i="1"/>
  <c r="E308" i="1"/>
  <c r="D464" i="1"/>
  <c r="E304" i="1"/>
  <c r="D460" i="1"/>
  <c r="E300" i="1"/>
  <c r="D456" i="1"/>
  <c r="E296" i="1"/>
  <c r="D452" i="1"/>
  <c r="E292" i="1"/>
  <c r="D448" i="1"/>
  <c r="E288" i="1"/>
  <c r="D444" i="1"/>
  <c r="E284" i="1"/>
  <c r="D440" i="1"/>
  <c r="E280" i="1"/>
  <c r="D436" i="1"/>
  <c r="E276" i="1"/>
  <c r="D432" i="1"/>
  <c r="E272" i="1"/>
  <c r="D428" i="1"/>
  <c r="E268" i="1"/>
  <c r="D424" i="1"/>
  <c r="E264" i="1"/>
  <c r="D420" i="1"/>
  <c r="E260" i="1"/>
  <c r="E416" i="1"/>
  <c r="E408" i="1"/>
  <c r="E400" i="1"/>
  <c r="E396" i="1"/>
  <c r="E388" i="1"/>
  <c r="E384" i="1"/>
  <c r="E376" i="1"/>
  <c r="E368" i="1"/>
  <c r="E364" i="1"/>
  <c r="E352" i="1"/>
  <c r="E344" i="1"/>
  <c r="E340" i="1"/>
  <c r="E336" i="1"/>
  <c r="E332" i="1"/>
  <c r="E328" i="1"/>
  <c r="D477" i="1"/>
  <c r="E317" i="1"/>
  <c r="D445" i="1"/>
  <c r="E285" i="1"/>
  <c r="D429" i="1"/>
  <c r="E269" i="1"/>
  <c r="E413" i="1"/>
  <c r="E393" i="1"/>
  <c r="E373" i="1"/>
  <c r="E356" i="1"/>
  <c r="D469" i="1"/>
  <c r="E309" i="1"/>
  <c r="D457" i="1"/>
  <c r="E297" i="1"/>
  <c r="D441" i="1"/>
  <c r="E281" i="1"/>
  <c r="D421" i="1"/>
  <c r="E261" i="1"/>
  <c r="E322" i="1"/>
  <c r="D479" i="1"/>
  <c r="E319" i="1"/>
  <c r="D475" i="1"/>
  <c r="E315" i="1"/>
  <c r="D471" i="1"/>
  <c r="E311" i="1"/>
  <c r="D467" i="1"/>
  <c r="E307" i="1"/>
  <c r="D463" i="1"/>
  <c r="E303" i="1"/>
  <c r="D459" i="1"/>
  <c r="E299" i="1"/>
  <c r="D455" i="1"/>
  <c r="E295" i="1"/>
  <c r="D451" i="1"/>
  <c r="E291" i="1"/>
  <c r="D447" i="1"/>
  <c r="E287" i="1"/>
  <c r="D443" i="1"/>
  <c r="E283" i="1"/>
  <c r="D439" i="1"/>
  <c r="E279" i="1"/>
  <c r="D435" i="1"/>
  <c r="E275" i="1"/>
  <c r="D431" i="1"/>
  <c r="E271" i="1"/>
  <c r="D427" i="1"/>
  <c r="E267" i="1"/>
  <c r="D423" i="1"/>
  <c r="E263" i="1"/>
  <c r="E419" i="1"/>
  <c r="E415" i="1"/>
  <c r="E411" i="1"/>
  <c r="E403" i="1"/>
  <c r="E395" i="1"/>
  <c r="E391" i="1"/>
  <c r="E387" i="1"/>
  <c r="E383" i="1"/>
  <c r="E379" i="1"/>
  <c r="E371" i="1"/>
  <c r="E363" i="1"/>
  <c r="E359" i="1"/>
  <c r="E355" i="1"/>
  <c r="E351" i="1"/>
  <c r="E347" i="1"/>
  <c r="E339" i="1"/>
  <c r="E327" i="1"/>
  <c r="F442" i="1" l="1"/>
  <c r="B442" i="1"/>
  <c r="F474" i="1"/>
  <c r="B474" i="1"/>
  <c r="F335" i="1"/>
  <c r="B335" i="1"/>
  <c r="F367" i="1"/>
  <c r="B367" i="1"/>
  <c r="F399" i="1"/>
  <c r="B399" i="1"/>
  <c r="F372" i="1"/>
  <c r="B372" i="1"/>
  <c r="F473" i="1"/>
  <c r="B473" i="1"/>
  <c r="F461" i="1"/>
  <c r="B461" i="1"/>
  <c r="F422" i="1"/>
  <c r="B422" i="1"/>
  <c r="F438" i="1"/>
  <c r="B438" i="1"/>
  <c r="F454" i="1"/>
  <c r="B454" i="1"/>
  <c r="F470" i="1"/>
  <c r="B470" i="1"/>
  <c r="F343" i="1"/>
  <c r="B343" i="1"/>
  <c r="F375" i="1"/>
  <c r="B375" i="1"/>
  <c r="F407" i="1"/>
  <c r="B407" i="1"/>
  <c r="F382" i="1"/>
  <c r="B382" i="1"/>
  <c r="F380" i="1"/>
  <c r="B380" i="1"/>
  <c r="F412" i="1"/>
  <c r="B412" i="1"/>
  <c r="F330" i="1"/>
  <c r="B330" i="1"/>
  <c r="F358" i="1"/>
  <c r="B358" i="1"/>
  <c r="F341" i="1"/>
  <c r="B341" i="1"/>
  <c r="F353" i="1"/>
  <c r="B353" i="1"/>
  <c r="F365" i="1"/>
  <c r="B365" i="1"/>
  <c r="F397" i="1"/>
  <c r="B397" i="1"/>
  <c r="F426" i="1"/>
  <c r="B426" i="1"/>
  <c r="F350" i="1"/>
  <c r="B350" i="1"/>
  <c r="F333" i="1"/>
  <c r="B333" i="1"/>
  <c r="F389" i="1"/>
  <c r="B389" i="1"/>
  <c r="F427" i="1"/>
  <c r="B427" i="1"/>
  <c r="F443" i="1"/>
  <c r="B443" i="1"/>
  <c r="F459" i="1"/>
  <c r="B459" i="1"/>
  <c r="F475" i="1"/>
  <c r="B475" i="1"/>
  <c r="F441" i="1"/>
  <c r="B441" i="1"/>
  <c r="F420" i="1"/>
  <c r="B420" i="1"/>
  <c r="F436" i="1"/>
  <c r="B436" i="1"/>
  <c r="F452" i="1"/>
  <c r="B452" i="1"/>
  <c r="F468" i="1"/>
  <c r="B468" i="1"/>
  <c r="F355" i="1"/>
  <c r="B355" i="1"/>
  <c r="F387" i="1"/>
  <c r="B387" i="1"/>
  <c r="F419" i="1"/>
  <c r="B419" i="1"/>
  <c r="F336" i="1"/>
  <c r="B336" i="1"/>
  <c r="F360" i="1"/>
  <c r="B360" i="1"/>
  <c r="F392" i="1"/>
  <c r="B392" i="1"/>
  <c r="F346" i="1"/>
  <c r="B346" i="1"/>
  <c r="F370" i="1"/>
  <c r="B370" i="1"/>
  <c r="F406" i="1"/>
  <c r="B406" i="1"/>
  <c r="F377" i="1"/>
  <c r="B377" i="1"/>
  <c r="F409" i="1"/>
  <c r="B409" i="1"/>
  <c r="F404" i="1"/>
  <c r="B404" i="1"/>
  <c r="F402" i="1"/>
  <c r="B402" i="1"/>
  <c r="F410" i="1"/>
  <c r="B410" i="1"/>
  <c r="F431" i="1"/>
  <c r="B431" i="1"/>
  <c r="F447" i="1"/>
  <c r="B447" i="1"/>
  <c r="F463" i="1"/>
  <c r="B463" i="1"/>
  <c r="F479" i="1"/>
  <c r="B479" i="1"/>
  <c r="F457" i="1"/>
  <c r="B457" i="1"/>
  <c r="F429" i="1"/>
  <c r="B429" i="1"/>
  <c r="F424" i="1"/>
  <c r="B424" i="1"/>
  <c r="F440" i="1"/>
  <c r="B440" i="1"/>
  <c r="F456" i="1"/>
  <c r="B456" i="1"/>
  <c r="F472" i="1"/>
  <c r="B472" i="1"/>
  <c r="F433" i="1"/>
  <c r="B433" i="1"/>
  <c r="F347" i="1"/>
  <c r="B347" i="1"/>
  <c r="F379" i="1"/>
  <c r="B379" i="1"/>
  <c r="F411" i="1"/>
  <c r="B411" i="1"/>
  <c r="F398" i="1"/>
  <c r="B398" i="1"/>
  <c r="F328" i="1"/>
  <c r="B328" i="1"/>
  <c r="F384" i="1"/>
  <c r="B384" i="1"/>
  <c r="F416" i="1"/>
  <c r="B416" i="1"/>
  <c r="F342" i="1"/>
  <c r="B342" i="1"/>
  <c r="F374" i="1"/>
  <c r="B374" i="1"/>
  <c r="F345" i="1"/>
  <c r="B345" i="1"/>
  <c r="F357" i="1"/>
  <c r="B357" i="1"/>
  <c r="F369" i="1"/>
  <c r="B369" i="1"/>
  <c r="F401" i="1"/>
  <c r="B401" i="1"/>
  <c r="F481" i="1"/>
  <c r="B481" i="1"/>
  <c r="F425" i="1"/>
  <c r="B425" i="1"/>
  <c r="F430" i="1"/>
  <c r="B430" i="1"/>
  <c r="F446" i="1"/>
  <c r="B446" i="1"/>
  <c r="F462" i="1"/>
  <c r="B462" i="1"/>
  <c r="F478" i="1"/>
  <c r="B478" i="1"/>
  <c r="F359" i="1"/>
  <c r="B359" i="1"/>
  <c r="F391" i="1"/>
  <c r="B391" i="1"/>
  <c r="F322" i="1"/>
  <c r="B322" i="1"/>
  <c r="F340" i="1"/>
  <c r="B340" i="1"/>
  <c r="F352" i="1"/>
  <c r="B352" i="1"/>
  <c r="F364" i="1"/>
  <c r="B364" i="1"/>
  <c r="F396" i="1"/>
  <c r="B396" i="1"/>
  <c r="F362" i="1"/>
  <c r="B362" i="1"/>
  <c r="F378" i="1"/>
  <c r="B378" i="1"/>
  <c r="F325" i="1"/>
  <c r="B325" i="1"/>
  <c r="F381" i="1"/>
  <c r="B381" i="1"/>
  <c r="F413" i="1"/>
  <c r="B413" i="1"/>
  <c r="F435" i="1"/>
  <c r="B435" i="1"/>
  <c r="F451" i="1"/>
  <c r="B451" i="1"/>
  <c r="F467" i="1"/>
  <c r="B467" i="1"/>
  <c r="E389" i="1"/>
  <c r="F469" i="1"/>
  <c r="B469" i="1"/>
  <c r="F445" i="1"/>
  <c r="B445" i="1"/>
  <c r="E404" i="1"/>
  <c r="F428" i="1"/>
  <c r="B428" i="1"/>
  <c r="F444" i="1"/>
  <c r="B444" i="1"/>
  <c r="F460" i="1"/>
  <c r="B460" i="1"/>
  <c r="F476" i="1"/>
  <c r="B476" i="1"/>
  <c r="E333" i="1"/>
  <c r="F453" i="1"/>
  <c r="B453" i="1"/>
  <c r="F327" i="1"/>
  <c r="B327" i="1"/>
  <c r="F339" i="1"/>
  <c r="B339" i="1"/>
  <c r="F371" i="1"/>
  <c r="B371" i="1"/>
  <c r="F403" i="1"/>
  <c r="B403" i="1"/>
  <c r="F366" i="1"/>
  <c r="B366" i="1"/>
  <c r="F376" i="1"/>
  <c r="B376" i="1"/>
  <c r="F408" i="1"/>
  <c r="B408" i="1"/>
  <c r="F418" i="1"/>
  <c r="B418" i="1"/>
  <c r="F338" i="1"/>
  <c r="B338" i="1"/>
  <c r="F337" i="1"/>
  <c r="B337" i="1"/>
  <c r="F393" i="1"/>
  <c r="B393" i="1"/>
  <c r="F458" i="1"/>
  <c r="B458" i="1"/>
  <c r="F323" i="1"/>
  <c r="B323" i="1"/>
  <c r="F449" i="1"/>
  <c r="B449" i="1"/>
  <c r="F437" i="1"/>
  <c r="B437" i="1"/>
  <c r="F434" i="1"/>
  <c r="B434" i="1"/>
  <c r="F450" i="1"/>
  <c r="B450" i="1"/>
  <c r="F466" i="1"/>
  <c r="B466" i="1"/>
  <c r="F351" i="1"/>
  <c r="B351" i="1"/>
  <c r="F383" i="1"/>
  <c r="B383" i="1"/>
  <c r="F415" i="1"/>
  <c r="B415" i="1"/>
  <c r="F414" i="1"/>
  <c r="B414" i="1"/>
  <c r="F332" i="1"/>
  <c r="B332" i="1"/>
  <c r="F388" i="1"/>
  <c r="B388" i="1"/>
  <c r="F326" i="1"/>
  <c r="B326" i="1"/>
  <c r="F354" i="1"/>
  <c r="B354" i="1"/>
  <c r="F390" i="1"/>
  <c r="B390" i="1"/>
  <c r="F373" i="1"/>
  <c r="B373" i="1"/>
  <c r="F405" i="1"/>
  <c r="B405" i="1"/>
  <c r="F423" i="1"/>
  <c r="B423" i="1"/>
  <c r="F439" i="1"/>
  <c r="B439" i="1"/>
  <c r="F455" i="1"/>
  <c r="B455" i="1"/>
  <c r="F471" i="1"/>
  <c r="B471" i="1"/>
  <c r="F421" i="1"/>
  <c r="B421" i="1"/>
  <c r="F477" i="1"/>
  <c r="B477" i="1"/>
  <c r="F432" i="1"/>
  <c r="B432" i="1"/>
  <c r="F448" i="1"/>
  <c r="B448" i="1"/>
  <c r="F464" i="1"/>
  <c r="B464" i="1"/>
  <c r="F480" i="1"/>
  <c r="B480" i="1"/>
  <c r="F465" i="1"/>
  <c r="B465" i="1"/>
  <c r="F363" i="1"/>
  <c r="B363" i="1"/>
  <c r="F395" i="1"/>
  <c r="B395" i="1"/>
  <c r="F334" i="1"/>
  <c r="B334" i="1"/>
  <c r="F344" i="1"/>
  <c r="B344" i="1"/>
  <c r="F368" i="1"/>
  <c r="B368" i="1"/>
  <c r="F400" i="1"/>
  <c r="B400" i="1"/>
  <c r="F386" i="1"/>
  <c r="B386" i="1"/>
  <c r="F394" i="1"/>
  <c r="B394" i="1"/>
  <c r="F329" i="1"/>
  <c r="B329" i="1"/>
  <c r="F385" i="1"/>
  <c r="B385" i="1"/>
  <c r="F417" i="1"/>
  <c r="B417" i="1"/>
  <c r="E350" i="1"/>
  <c r="E372" i="1"/>
  <c r="E402" i="1"/>
  <c r="E410" i="1"/>
  <c r="E367" i="1"/>
  <c r="E330" i="1"/>
  <c r="E335" i="1"/>
  <c r="E323" i="1"/>
  <c r="E399" i="1"/>
  <c r="E370" i="1"/>
  <c r="E353" i="1"/>
  <c r="E409" i="1"/>
  <c r="E406" i="1"/>
  <c r="E412" i="1"/>
  <c r="E360" i="1"/>
  <c r="E392" i="1"/>
  <c r="E341" i="1"/>
  <c r="E346" i="1"/>
  <c r="E382" i="1"/>
  <c r="E380" i="1"/>
  <c r="E397" i="1"/>
  <c r="E343" i="1"/>
  <c r="E375" i="1"/>
  <c r="E407" i="1"/>
  <c r="E377" i="1"/>
  <c r="E365" i="1"/>
  <c r="E358" i="1"/>
  <c r="E445" i="1"/>
  <c r="E420" i="1"/>
  <c r="E473" i="1"/>
  <c r="E434" i="1"/>
  <c r="E466" i="1"/>
  <c r="E451" i="1"/>
  <c r="E421" i="1"/>
  <c r="E432" i="1"/>
  <c r="E464" i="1"/>
  <c r="E453" i="1"/>
  <c r="E446" i="1"/>
  <c r="E478" i="1"/>
  <c r="E443" i="1"/>
  <c r="E475" i="1"/>
  <c r="E477" i="1"/>
  <c r="E424" i="1"/>
  <c r="E456" i="1"/>
  <c r="E481" i="1"/>
  <c r="E438" i="1"/>
  <c r="E470" i="1"/>
  <c r="E452" i="1"/>
  <c r="E426" i="1"/>
  <c r="E458" i="1"/>
  <c r="E423" i="1"/>
  <c r="E455" i="1"/>
  <c r="E441" i="1"/>
  <c r="E436" i="1"/>
  <c r="E468" i="1"/>
  <c r="E465" i="1"/>
  <c r="E450" i="1"/>
  <c r="E461" i="1"/>
  <c r="E476" i="1"/>
  <c r="E448" i="1"/>
  <c r="E480" i="1"/>
  <c r="E449" i="1"/>
  <c r="E437" i="1"/>
  <c r="E430" i="1"/>
  <c r="E462" i="1"/>
  <c r="E439" i="1"/>
  <c r="E471" i="1"/>
  <c r="E431" i="1"/>
  <c r="E463" i="1"/>
  <c r="E469" i="1"/>
  <c r="E435" i="1"/>
  <c r="E467" i="1"/>
  <c r="E429" i="1"/>
  <c r="E447" i="1"/>
  <c r="E479" i="1"/>
  <c r="E428" i="1"/>
  <c r="E460" i="1"/>
  <c r="E433" i="1"/>
  <c r="E442" i="1"/>
  <c r="E474" i="1"/>
  <c r="E444" i="1"/>
  <c r="E425" i="1"/>
  <c r="E427" i="1"/>
  <c r="E459" i="1"/>
  <c r="E457" i="1"/>
  <c r="E440" i="1"/>
  <c r="E472" i="1"/>
  <c r="E422" i="1"/>
  <c r="E454" i="1"/>
</calcChain>
</file>

<file path=xl/sharedStrings.xml><?xml version="1.0" encoding="utf-8"?>
<sst xmlns="http://schemas.openxmlformats.org/spreadsheetml/2006/main" count="389" uniqueCount="48">
  <si>
    <t>date</t>
  </si>
  <si>
    <t>tank</t>
  </si>
  <si>
    <t>id</t>
  </si>
  <si>
    <t>age_dpf</t>
  </si>
  <si>
    <t>tankid</t>
  </si>
  <si>
    <t>diameter_1_mm</t>
  </si>
  <si>
    <t>diameter_2_mm</t>
  </si>
  <si>
    <t>diamater_3_mm</t>
  </si>
  <si>
    <t>Exp3_tank8_embryorespo_2-28-2020_1.tif</t>
  </si>
  <si>
    <t>image</t>
  </si>
  <si>
    <t>area</t>
  </si>
  <si>
    <t>mean</t>
  </si>
  <si>
    <t>min</t>
  </si>
  <si>
    <t>max</t>
  </si>
  <si>
    <t>angle</t>
  </si>
  <si>
    <t>length</t>
  </si>
  <si>
    <t>measurement</t>
  </si>
  <si>
    <t>Exp3_tank9_embryorespo_2-28-2020_1.tif</t>
  </si>
  <si>
    <t>Exp3_tank9_embryorespo_2-28-2020_2.tif</t>
  </si>
  <si>
    <t>Exp3_tank10_embryorespo_2-28-2020_1-1.tif</t>
  </si>
  <si>
    <t>Exp3_tank10_embryorespo_2-28-2020_2.tif</t>
  </si>
  <si>
    <t>Exp3_tank11_embryorespo_2-28-2020_1.tif</t>
  </si>
  <si>
    <t>Exp3_tank11_embryorespo_2-28-2020_2.tif</t>
  </si>
  <si>
    <t>Exp3_tank12_embryorespo_2-28-2020_1.tif</t>
  </si>
  <si>
    <t>Exp3_tank12_embryorespo_2-28-2020_2.tif</t>
  </si>
  <si>
    <t>Exp3_tank13_embryorespo_2-28-2020_1.tif</t>
  </si>
  <si>
    <t>Exp3_tank13_embryorespo_2-28-2020_2.tif</t>
  </si>
  <si>
    <t>Exp3_tank14_embryorespo_2-28-2020_1.tif</t>
  </si>
  <si>
    <t>Exp3_tank14_embryorespo_2-28-2020_2.tif</t>
  </si>
  <si>
    <t>Exp3_tank15_embryorespo_2-28-2020_1.tif</t>
  </si>
  <si>
    <t>Exp3_tank15_embryorespo_2-28-2020_2.tif</t>
  </si>
  <si>
    <t>Exp3_tank16_embryorespo_2-28-2020_1.tif</t>
  </si>
  <si>
    <t>Exp3_tank16_embryorespo_2-28-2020_2.tif</t>
  </si>
  <si>
    <t>CO2</t>
  </si>
  <si>
    <t>temp</t>
  </si>
  <si>
    <t>fert. date</t>
  </si>
  <si>
    <t>set pH</t>
  </si>
  <si>
    <t>temp treatment</t>
  </si>
  <si>
    <t>treatment</t>
  </si>
  <si>
    <t>heatwave</t>
  </si>
  <si>
    <t>ambient</t>
  </si>
  <si>
    <t>volumeml3</t>
  </si>
  <si>
    <t>surfaceareamm2</t>
  </si>
  <si>
    <t>Row Labels</t>
  </si>
  <si>
    <t>Grand Total</t>
  </si>
  <si>
    <t>Column Labels</t>
  </si>
  <si>
    <t>Sum of volumeml3</t>
  </si>
  <si>
    <t>age_tank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</si>
</sst>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Murray" refreshedDate="44063.789560763886" createdVersion="6" refreshedVersion="6" minRefreshableVersion="3" recordCount="480" xr:uid="{9D675ED7-56A3-4D8A-8B7D-25891BACFAB3}">
  <cacheSource type="worksheet">
    <worksheetSource ref="A1:M481" sheet="Sheet1"/>
  </cacheSource>
  <cacheFields count="12">
    <cacheField name="date" numFmtId="14">
      <sharedItems containsSemiMixedTypes="0" containsNonDate="0" containsDate="1" containsString="0" minDate="2020-02-27T00:00:00" maxDate="2020-03-01T00:00:00"/>
    </cacheField>
    <cacheField name="age_dpf" numFmtId="0">
      <sharedItems containsSemiMixedTypes="0" containsString="0" containsNumber="1" containsInteger="1" minValue="6" maxValue="8" count="3">
        <n v="6"/>
        <n v="7"/>
        <n v="8"/>
      </sharedItems>
    </cacheField>
    <cacheField name="tank" numFmtId="0">
      <sharedItems containsSemiMixedTypes="0" containsString="0" containsNumber="1" containsInteger="1" minValue="1" maxValue="16" count="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</sharedItems>
    </cacheField>
    <cacheField name="CO2" numFmtId="0">
      <sharedItems count="2">
        <s v="high"/>
        <s v="low"/>
      </sharedItems>
    </cacheField>
    <cacheField name="temp" numFmtId="0">
      <sharedItems count="2">
        <s v="heatwave"/>
        <s v="ambient"/>
      </sharedItems>
    </cacheField>
    <cacheField name="tankid" numFmtId="0">
      <sharedItems containsSemiMixedTypes="0" containsString="0" containsNumber="1" containsInteger="1" minValue="1" maxValue="10"/>
    </cacheField>
    <cacheField name="id" numFmtId="0">
      <sharedItems containsSemiMixedTypes="0" containsString="0" containsNumber="1" containsInteger="1" minValue="1" maxValue="480"/>
    </cacheField>
    <cacheField name="diameter_1_mm" numFmtId="0">
      <sharedItems containsSemiMixedTypes="0" containsString="0" containsNumber="1" minValue="1.655" maxValue="2.492"/>
    </cacheField>
    <cacheField name="diameter_2_mm" numFmtId="0">
      <sharedItems containsSemiMixedTypes="0" containsString="0" containsNumber="1" minValue="1.593" maxValue="2.5009999999999999"/>
    </cacheField>
    <cacheField name="diamater_3_mm" numFmtId="0">
      <sharedItems containsSemiMixedTypes="0" containsString="0" containsNumber="1" minValue="1.6950000000000001" maxValue="2.4020000000000001"/>
    </cacheField>
    <cacheField name="surfaceareamm2" numFmtId="0">
      <sharedItems containsSemiMixedTypes="0" containsString="0" containsNumber="1" minValue="2.0230000000000001" maxValue="4.2169999999999996"/>
    </cacheField>
    <cacheField name="volumeml3" numFmtId="0">
      <sharedItems containsSemiMixedTypes="0" containsString="0" containsNumber="1" minValue="2.6657874380629607E-3" maxValue="6.6049466780287343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">
  <r>
    <d v="2020-02-27T00:00:00"/>
    <x v="0"/>
    <x v="0"/>
    <x v="0"/>
    <x v="0"/>
    <n v="1"/>
    <n v="1"/>
    <n v="1.875"/>
    <n v="1.869"/>
    <n v="1.879"/>
    <n v="2.7839999999999998"/>
    <n v="3.447751656906865E-3"/>
  </r>
  <r>
    <d v="2020-02-27T00:00:00"/>
    <x v="0"/>
    <x v="0"/>
    <x v="0"/>
    <x v="0"/>
    <n v="2"/>
    <n v="2"/>
    <n v="2"/>
    <n v="1.976"/>
    <n v="2.0910000000000002"/>
    <n v="3.0550000000000002"/>
    <n v="4.3268275971949212E-3"/>
  </r>
  <r>
    <d v="2020-02-27T00:00:00"/>
    <x v="0"/>
    <x v="0"/>
    <x v="0"/>
    <x v="0"/>
    <n v="3"/>
    <n v="3"/>
    <n v="1.82"/>
    <n v="1.877"/>
    <n v="1.863"/>
    <n v="2.661"/>
    <n v="3.3323233617304302E-3"/>
  </r>
  <r>
    <d v="2020-02-27T00:00:00"/>
    <x v="0"/>
    <x v="0"/>
    <x v="0"/>
    <x v="0"/>
    <n v="4"/>
    <n v="4"/>
    <n v="1.9530000000000001"/>
    <n v="1.6870000000000001"/>
    <n v="1.833"/>
    <n v="2.6349999999999998"/>
    <n v="3.1621204812936022E-3"/>
  </r>
  <r>
    <d v="2020-02-27T00:00:00"/>
    <x v="0"/>
    <x v="0"/>
    <x v="0"/>
    <x v="0"/>
    <n v="5"/>
    <n v="5"/>
    <n v="1.8049999999999999"/>
    <n v="1.9450000000000001"/>
    <n v="1.927"/>
    <n v="2.8380000000000001"/>
    <n v="3.5422331971879249E-3"/>
  </r>
  <r>
    <d v="2020-02-27T00:00:00"/>
    <x v="0"/>
    <x v="0"/>
    <x v="0"/>
    <x v="0"/>
    <n v="6"/>
    <n v="6"/>
    <n v="2.0459999999999998"/>
    <n v="1.859"/>
    <n v="1.8819999999999999"/>
    <n v="2.9049999999999998"/>
    <n v="3.7480317444841984E-3"/>
  </r>
  <r>
    <d v="2020-02-27T00:00:00"/>
    <x v="0"/>
    <x v="0"/>
    <x v="0"/>
    <x v="0"/>
    <n v="7"/>
    <n v="7"/>
    <n v="1.9159999999999999"/>
    <n v="1.99"/>
    <n v="1.9810000000000001"/>
    <n v="2.992"/>
    <n v="3.9548651423489435E-3"/>
  </r>
  <r>
    <d v="2020-02-27T00:00:00"/>
    <x v="0"/>
    <x v="0"/>
    <x v="0"/>
    <x v="0"/>
    <n v="8"/>
    <n v="8"/>
    <n v="1.976"/>
    <n v="1.8360000000000001"/>
    <n v="1.9339999999999999"/>
    <n v="2.81"/>
    <n v="3.6737932271597462E-3"/>
  </r>
  <r>
    <d v="2020-02-27T00:00:00"/>
    <x v="0"/>
    <x v="0"/>
    <x v="0"/>
    <x v="0"/>
    <n v="9"/>
    <n v="9"/>
    <n v="1.8560000000000001"/>
    <n v="1.593"/>
    <n v="1.722"/>
    <n v="2.3410000000000002"/>
    <n v="2.6657874380629607E-3"/>
  </r>
  <r>
    <d v="2020-02-27T00:00:00"/>
    <x v="0"/>
    <x v="0"/>
    <x v="0"/>
    <x v="0"/>
    <n v="10"/>
    <n v="10"/>
    <n v="1.923"/>
    <n v="1.7909999999999999"/>
    <n v="1.845"/>
    <n v="2.7450000000000001"/>
    <n v="3.3271307096271094E-3"/>
  </r>
  <r>
    <d v="2020-02-27T00:00:00"/>
    <x v="0"/>
    <x v="1"/>
    <x v="1"/>
    <x v="1"/>
    <n v="1"/>
    <n v="11"/>
    <n v="1.9319999999999999"/>
    <n v="1.927"/>
    <n v="2.0249999999999999"/>
    <n v="3.0139999999999998"/>
    <n v="3.9474122687930034E-3"/>
  </r>
  <r>
    <d v="2020-02-27T00:00:00"/>
    <x v="0"/>
    <x v="1"/>
    <x v="1"/>
    <x v="1"/>
    <n v="2"/>
    <n v="12"/>
    <n v="2.0379999999999998"/>
    <n v="2.2240000000000002"/>
    <n v="2.1139999999999999"/>
    <n v="3.51"/>
    <n v="5.0169822887978369E-3"/>
  </r>
  <r>
    <d v="2020-02-27T00:00:00"/>
    <x v="0"/>
    <x v="1"/>
    <x v="1"/>
    <x v="1"/>
    <n v="3"/>
    <n v="13"/>
    <n v="2.0089999999999999"/>
    <n v="2.0579999999999998"/>
    <n v="1.946"/>
    <n v="3.2440000000000002"/>
    <n v="4.2127604582967099E-3"/>
  </r>
  <r>
    <d v="2020-02-27T00:00:00"/>
    <x v="0"/>
    <x v="1"/>
    <x v="1"/>
    <x v="1"/>
    <n v="4"/>
    <n v="14"/>
    <n v="2.48"/>
    <n v="2.2530000000000001"/>
    <n v="1.9"/>
    <n v="3.7130000000000001"/>
    <n v="5.5585958111850214E-3"/>
  </r>
  <r>
    <d v="2020-02-27T00:00:00"/>
    <x v="0"/>
    <x v="1"/>
    <x v="1"/>
    <x v="1"/>
    <n v="5"/>
    <n v="15"/>
    <n v="1.8740000000000001"/>
    <n v="2.0779999999999998"/>
    <n v="1.9139999999999999"/>
    <n v="2.9689999999999999"/>
    <n v="3.9026147848978078E-3"/>
  </r>
  <r>
    <d v="2020-02-27T00:00:00"/>
    <x v="0"/>
    <x v="1"/>
    <x v="1"/>
    <x v="1"/>
    <n v="6"/>
    <n v="16"/>
    <n v="1.921"/>
    <n v="2.0259999999999998"/>
    <n v="1.913"/>
    <n v="3.0139999999999998"/>
    <n v="3.8983461406437549E-3"/>
  </r>
  <r>
    <d v="2020-02-27T00:00:00"/>
    <x v="0"/>
    <x v="1"/>
    <x v="1"/>
    <x v="1"/>
    <n v="7"/>
    <n v="17"/>
    <n v="1.968"/>
    <n v="2.0539999999999998"/>
    <n v="1.948"/>
    <n v="3.0939999999999999"/>
    <n v="4.1229978488391376E-3"/>
  </r>
  <r>
    <d v="2020-02-27T00:00:00"/>
    <x v="0"/>
    <x v="1"/>
    <x v="1"/>
    <x v="1"/>
    <n v="8"/>
    <n v="18"/>
    <n v="2.0489999999999999"/>
    <n v="1.89"/>
    <n v="1.9550000000000001"/>
    <n v="3.032"/>
    <n v="3.9641414852928172E-3"/>
  </r>
  <r>
    <d v="2020-02-27T00:00:00"/>
    <x v="0"/>
    <x v="1"/>
    <x v="1"/>
    <x v="1"/>
    <n v="9"/>
    <n v="19"/>
    <n v="1.7170000000000001"/>
    <n v="1.966"/>
    <n v="1.9219999999999999"/>
    <n v="2.68"/>
    <n v="3.3970803115709121E-3"/>
  </r>
  <r>
    <d v="2020-02-27T00:00:00"/>
    <x v="0"/>
    <x v="1"/>
    <x v="1"/>
    <x v="1"/>
    <n v="10"/>
    <n v="20"/>
    <n v="2.109"/>
    <n v="2.222"/>
    <n v="2.2610000000000001"/>
    <n v="3.645"/>
    <n v="5.5477875166603163E-3"/>
  </r>
  <r>
    <d v="2020-02-27T00:00:00"/>
    <x v="0"/>
    <x v="2"/>
    <x v="0"/>
    <x v="1"/>
    <n v="1"/>
    <n v="21"/>
    <n v="2.093"/>
    <n v="2.0230000000000001"/>
    <n v="2.052"/>
    <n v="3.3380000000000001"/>
    <n v="4.5492634720238883E-3"/>
  </r>
  <r>
    <d v="2020-02-27T00:00:00"/>
    <x v="0"/>
    <x v="2"/>
    <x v="0"/>
    <x v="1"/>
    <n v="2"/>
    <n v="22"/>
    <n v="1.9450000000000001"/>
    <n v="1.929"/>
    <n v="1.9930000000000001"/>
    <n v="2.9849999999999999"/>
    <n v="3.9152342782731433E-3"/>
  </r>
  <r>
    <d v="2020-02-27T00:00:00"/>
    <x v="0"/>
    <x v="2"/>
    <x v="0"/>
    <x v="1"/>
    <n v="3"/>
    <n v="23"/>
    <n v="1.91"/>
    <n v="2.4670000000000001"/>
    <n v="2.254"/>
    <n v="3.7149999999999999"/>
    <n v="5.5610276028664352E-3"/>
  </r>
  <r>
    <d v="2020-02-27T00:00:00"/>
    <x v="0"/>
    <x v="2"/>
    <x v="0"/>
    <x v="1"/>
    <n v="4"/>
    <n v="24"/>
    <n v="2.0089999999999999"/>
    <n v="1.962"/>
    <n v="1.944"/>
    <n v="3.0910000000000002"/>
    <n v="4.0121191563073531E-3"/>
  </r>
  <r>
    <d v="2020-02-27T00:00:00"/>
    <x v="0"/>
    <x v="2"/>
    <x v="0"/>
    <x v="1"/>
    <n v="5"/>
    <n v="25"/>
    <n v="2.3940000000000001"/>
    <n v="2.0329999999999999"/>
    <n v="2.4020000000000001"/>
    <n v="3.839"/>
    <n v="6.1211518038588007E-3"/>
  </r>
  <r>
    <d v="2020-02-27T00:00:00"/>
    <x v="0"/>
    <x v="2"/>
    <x v="0"/>
    <x v="1"/>
    <n v="6"/>
    <n v="26"/>
    <n v="1.861"/>
    <n v="1.851"/>
    <n v="1.835"/>
    <n v="2.7069999999999999"/>
    <n v="3.3096912575681344E-3"/>
  </r>
  <r>
    <d v="2020-02-27T00:00:00"/>
    <x v="0"/>
    <x v="2"/>
    <x v="0"/>
    <x v="1"/>
    <n v="7"/>
    <n v="27"/>
    <n v="1.9330000000000001"/>
    <n v="2.0310000000000001"/>
    <n v="2.052"/>
    <n v="3.0950000000000002"/>
    <n v="4.2181085925328465E-3"/>
  </r>
  <r>
    <d v="2020-02-27T00:00:00"/>
    <x v="0"/>
    <x v="2"/>
    <x v="0"/>
    <x v="1"/>
    <n v="8"/>
    <n v="28"/>
    <n v="1.7669999999999999"/>
    <n v="2.0249999999999999"/>
    <n v="1.9610000000000001"/>
    <n v="2.9260000000000002"/>
    <n v="3.6739885038467039E-3"/>
  </r>
  <r>
    <d v="2020-02-27T00:00:00"/>
    <x v="0"/>
    <x v="2"/>
    <x v="0"/>
    <x v="1"/>
    <n v="9"/>
    <n v="29"/>
    <n v="1.9390000000000001"/>
    <n v="1.9179999999999999"/>
    <n v="2.0459999999999998"/>
    <n v="2.96"/>
    <n v="3.9841039724030393E-3"/>
  </r>
  <r>
    <d v="2020-02-27T00:00:00"/>
    <x v="0"/>
    <x v="2"/>
    <x v="0"/>
    <x v="1"/>
    <n v="10"/>
    <n v="30"/>
    <n v="2.3239999999999998"/>
    <n v="2.1179999999999999"/>
    <n v="2.3940000000000001"/>
    <n v="3.9390000000000001"/>
    <n v="6.1699955082953721E-3"/>
  </r>
  <r>
    <d v="2020-02-27T00:00:00"/>
    <x v="0"/>
    <x v="3"/>
    <x v="1"/>
    <x v="0"/>
    <n v="1"/>
    <n v="31"/>
    <n v="1.9490000000000001"/>
    <n v="1.9890000000000001"/>
    <n v="1.956"/>
    <n v="3.0609999999999999"/>
    <n v="3.9702156321664208E-3"/>
  </r>
  <r>
    <d v="2020-02-27T00:00:00"/>
    <x v="0"/>
    <x v="3"/>
    <x v="1"/>
    <x v="0"/>
    <n v="2"/>
    <n v="32"/>
    <n v="2.0699999999999998"/>
    <n v="1.9770000000000001"/>
    <n v="1.8859999999999999"/>
    <n v="3.177"/>
    <n v="4.0412649617085818E-3"/>
  </r>
  <r>
    <d v="2020-02-27T00:00:00"/>
    <x v="0"/>
    <x v="3"/>
    <x v="1"/>
    <x v="0"/>
    <n v="3"/>
    <n v="33"/>
    <n v="1.798"/>
    <n v="1.9339999999999999"/>
    <n v="1.833"/>
    <n v="2.7650000000000001"/>
    <n v="3.33739218324692E-3"/>
  </r>
  <r>
    <d v="2020-02-27T00:00:00"/>
    <x v="0"/>
    <x v="3"/>
    <x v="1"/>
    <x v="0"/>
    <n v="4"/>
    <n v="34"/>
    <n v="1.863"/>
    <n v="1.8779999999999999"/>
    <n v="1.859"/>
    <n v="2.718"/>
    <n v="3.4055436794510766E-3"/>
  </r>
  <r>
    <d v="2020-02-27T00:00:00"/>
    <x v="0"/>
    <x v="3"/>
    <x v="1"/>
    <x v="0"/>
    <n v="5"/>
    <n v="35"/>
    <n v="1.915"/>
    <n v="1.857"/>
    <n v="1.875"/>
    <n v="2.7919999999999998"/>
    <n v="3.4912470071958158E-3"/>
  </r>
  <r>
    <d v="2020-02-27T00:00:00"/>
    <x v="0"/>
    <x v="3"/>
    <x v="1"/>
    <x v="0"/>
    <n v="6"/>
    <n v="36"/>
    <n v="1.869"/>
    <n v="1.8959999999999999"/>
    <n v="1.887"/>
    <n v="2.8650000000000002"/>
    <n v="3.5012099729648679E-3"/>
  </r>
  <r>
    <d v="2020-02-27T00:00:00"/>
    <x v="0"/>
    <x v="3"/>
    <x v="1"/>
    <x v="0"/>
    <n v="7"/>
    <n v="37"/>
    <n v="2.1480000000000001"/>
    <n v="2.0720000000000001"/>
    <n v="2.0990000000000002"/>
    <n v="3.55"/>
    <n v="4.8914215096071585E-3"/>
  </r>
  <r>
    <d v="2020-02-27T00:00:00"/>
    <x v="0"/>
    <x v="3"/>
    <x v="1"/>
    <x v="0"/>
    <n v="8"/>
    <n v="38"/>
    <n v="1.875"/>
    <n v="1.9830000000000001"/>
    <n v="1.6950000000000001"/>
    <n v="2.6779999999999999"/>
    <n v="3.2998356572988153E-3"/>
  </r>
  <r>
    <d v="2020-02-27T00:00:00"/>
    <x v="0"/>
    <x v="3"/>
    <x v="1"/>
    <x v="0"/>
    <n v="9"/>
    <n v="39"/>
    <n v="1.734"/>
    <n v="2.069"/>
    <n v="1.9610000000000001"/>
    <n v="2.7930000000000001"/>
    <n v="3.6837131106979434E-3"/>
  </r>
  <r>
    <d v="2020-02-27T00:00:00"/>
    <x v="0"/>
    <x v="3"/>
    <x v="1"/>
    <x v="0"/>
    <n v="10"/>
    <n v="40"/>
    <n v="1.968"/>
    <n v="1.8819999999999999"/>
    <n v="1.917"/>
    <n v="2.9159999999999999"/>
    <n v="3.717623873349429E-3"/>
  </r>
  <r>
    <d v="2020-02-27T00:00:00"/>
    <x v="0"/>
    <x v="4"/>
    <x v="0"/>
    <x v="1"/>
    <n v="1"/>
    <n v="41"/>
    <n v="1.93"/>
    <n v="2.0329999999999999"/>
    <n v="1.974"/>
    <n v="3.0249999999999999"/>
    <n v="4.0554631383790691E-3"/>
  </r>
  <r>
    <d v="2020-02-27T00:00:00"/>
    <x v="0"/>
    <x v="4"/>
    <x v="0"/>
    <x v="1"/>
    <n v="2"/>
    <n v="42"/>
    <n v="1.835"/>
    <n v="1.9570000000000001"/>
    <n v="1.81"/>
    <n v="2.7949999999999999"/>
    <n v="3.403330230553483E-3"/>
  </r>
  <r>
    <d v="2020-02-27T00:00:00"/>
    <x v="0"/>
    <x v="4"/>
    <x v="0"/>
    <x v="1"/>
    <n v="3"/>
    <n v="43"/>
    <n v="2.222"/>
    <n v="2.0070000000000001"/>
    <n v="2.0569999999999999"/>
    <n v="3.5329999999999999"/>
    <n v="4.8031299980335184E-3"/>
  </r>
  <r>
    <d v="2020-02-27T00:00:00"/>
    <x v="0"/>
    <x v="4"/>
    <x v="0"/>
    <x v="1"/>
    <n v="4"/>
    <n v="44"/>
    <n v="1.7909999999999999"/>
    <n v="2.1629999999999998"/>
    <n v="1.9319999999999999"/>
    <n v="3.133"/>
    <n v="3.9188428639622989E-3"/>
  </r>
  <r>
    <d v="2020-02-27T00:00:00"/>
    <x v="0"/>
    <x v="4"/>
    <x v="0"/>
    <x v="1"/>
    <n v="5"/>
    <n v="45"/>
    <n v="2.0230000000000001"/>
    <n v="1.992"/>
    <n v="2.016"/>
    <n v="3.1850000000000001"/>
    <n v="4.2537735545486524E-3"/>
  </r>
  <r>
    <d v="2020-02-27T00:00:00"/>
    <x v="0"/>
    <x v="4"/>
    <x v="0"/>
    <x v="1"/>
    <n v="6"/>
    <n v="46"/>
    <n v="2.1949999999999998"/>
    <n v="2.052"/>
    <n v="2.0979999999999999"/>
    <n v="3.637"/>
    <n v="4.9478438727807283E-3"/>
  </r>
  <r>
    <d v="2020-02-27T00:00:00"/>
    <x v="0"/>
    <x v="4"/>
    <x v="0"/>
    <x v="1"/>
    <n v="7"/>
    <n v="47"/>
    <n v="1.9630000000000001"/>
    <n v="2.016"/>
    <n v="2.0190000000000001"/>
    <n v="3.0190000000000001"/>
    <n v="4.1835577523693405E-3"/>
  </r>
  <r>
    <d v="2020-02-27T00:00:00"/>
    <x v="0"/>
    <x v="4"/>
    <x v="0"/>
    <x v="1"/>
    <n v="8"/>
    <n v="48"/>
    <n v="1.9670000000000001"/>
    <n v="1.998"/>
    <n v="2.0099999999999998"/>
    <n v="3.0470000000000002"/>
    <n v="4.1361332686972122E-3"/>
  </r>
  <r>
    <d v="2020-02-27T00:00:00"/>
    <x v="0"/>
    <x v="4"/>
    <x v="0"/>
    <x v="1"/>
    <n v="9"/>
    <n v="49"/>
    <n v="1.9039999999999999"/>
    <n v="1.962"/>
    <n v="1.9450000000000001"/>
    <n v="3.0430000000000001"/>
    <n v="3.8043824981948246E-3"/>
  </r>
  <r>
    <d v="2020-02-27T00:00:00"/>
    <x v="0"/>
    <x v="4"/>
    <x v="0"/>
    <x v="1"/>
    <n v="10"/>
    <n v="50"/>
    <n v="1.9139999999999999"/>
    <n v="1.9690000000000001"/>
    <n v="1.92"/>
    <n v="2.919"/>
    <n v="3.7886762942187617E-3"/>
  </r>
  <r>
    <d v="2020-02-27T00:00:00"/>
    <x v="0"/>
    <x v="5"/>
    <x v="1"/>
    <x v="0"/>
    <n v="1"/>
    <n v="51"/>
    <n v="1.982"/>
    <n v="1.843"/>
    <n v="1.772"/>
    <n v="2.66"/>
    <n v="3.389154171742475E-3"/>
  </r>
  <r>
    <d v="2020-02-27T00:00:00"/>
    <x v="0"/>
    <x v="5"/>
    <x v="1"/>
    <x v="0"/>
    <n v="2"/>
    <n v="52"/>
    <n v="1.885"/>
    <n v="1.6379999999999999"/>
    <n v="1.7749999999999999"/>
    <n v="2.4700000000000002"/>
    <n v="2.8696057353135213E-3"/>
  </r>
  <r>
    <d v="2020-02-27T00:00:00"/>
    <x v="0"/>
    <x v="5"/>
    <x v="1"/>
    <x v="0"/>
    <n v="3"/>
    <n v="53"/>
    <n v="1.849"/>
    <n v="1.883"/>
    <n v="1.792"/>
    <n v="2.6429999999999998"/>
    <n v="3.2668098682078761E-3"/>
  </r>
  <r>
    <d v="2020-02-27T00:00:00"/>
    <x v="0"/>
    <x v="5"/>
    <x v="1"/>
    <x v="0"/>
    <n v="4"/>
    <n v="54"/>
    <n v="2.278"/>
    <n v="1.9330000000000001"/>
    <n v="2.1789999999999998"/>
    <n v="3.3780000000000001"/>
    <n v="5.0239050908501143E-3"/>
  </r>
  <r>
    <d v="2020-02-27T00:00:00"/>
    <x v="0"/>
    <x v="5"/>
    <x v="1"/>
    <x v="0"/>
    <n v="5"/>
    <n v="55"/>
    <n v="2.1859999999999999"/>
    <n v="2.105"/>
    <n v="2.0859999999999999"/>
    <n v="3.5070000000000001"/>
    <n v="5.0259155185112588E-3"/>
  </r>
  <r>
    <d v="2020-02-27T00:00:00"/>
    <x v="0"/>
    <x v="5"/>
    <x v="1"/>
    <x v="0"/>
    <n v="6"/>
    <n v="56"/>
    <n v="2.0619999999999998"/>
    <n v="2.1890000000000001"/>
    <n v="2.2229999999999999"/>
    <n v="3.6240000000000001"/>
    <n v="5.2537875560497117E-3"/>
  </r>
  <r>
    <d v="2020-02-27T00:00:00"/>
    <x v="0"/>
    <x v="5"/>
    <x v="1"/>
    <x v="0"/>
    <n v="7"/>
    <n v="57"/>
    <n v="1.986"/>
    <n v="2.0049999999999999"/>
    <n v="1.915"/>
    <n v="3.0249999999999999"/>
    <n v="3.9926479828722265E-3"/>
  </r>
  <r>
    <d v="2020-02-27T00:00:00"/>
    <x v="0"/>
    <x v="5"/>
    <x v="1"/>
    <x v="0"/>
    <n v="8"/>
    <n v="58"/>
    <n v="1.984"/>
    <n v="1.968"/>
    <n v="1.9330000000000001"/>
    <n v="3.048"/>
    <n v="3.9518207589496358E-3"/>
  </r>
  <r>
    <d v="2020-02-27T00:00:00"/>
    <x v="0"/>
    <x v="5"/>
    <x v="1"/>
    <x v="0"/>
    <n v="9"/>
    <n v="59"/>
    <n v="1.9450000000000001"/>
    <n v="1.909"/>
    <n v="2.0710000000000002"/>
    <n v="3.0459999999999998"/>
    <n v="4.0262826094778388E-3"/>
  </r>
  <r>
    <d v="2020-02-27T00:00:00"/>
    <x v="0"/>
    <x v="5"/>
    <x v="1"/>
    <x v="0"/>
    <n v="10"/>
    <n v="60"/>
    <n v="1.968"/>
    <n v="1.9159999999999999"/>
    <n v="1.891"/>
    <n v="2.9020000000000001"/>
    <n v="3.7334535293504076E-3"/>
  </r>
  <r>
    <d v="2020-02-27T00:00:00"/>
    <x v="0"/>
    <x v="6"/>
    <x v="0"/>
    <x v="0"/>
    <n v="1"/>
    <n v="61"/>
    <n v="2.105"/>
    <n v="2.2469999999999999"/>
    <n v="2.2719999999999998"/>
    <n v="3.84"/>
    <n v="5.6268083328264726E-3"/>
  </r>
  <r>
    <d v="2020-02-27T00:00:00"/>
    <x v="0"/>
    <x v="6"/>
    <x v="0"/>
    <x v="0"/>
    <n v="2"/>
    <n v="62"/>
    <n v="1.9259999999999999"/>
    <n v="1.8340000000000001"/>
    <n v="2.0179999999999998"/>
    <n v="2.9209999999999998"/>
    <n v="3.7322901473253009E-3"/>
  </r>
  <r>
    <d v="2020-02-27T00:00:00"/>
    <x v="0"/>
    <x v="6"/>
    <x v="0"/>
    <x v="0"/>
    <n v="3"/>
    <n v="63"/>
    <n v="2.0299999999999998"/>
    <n v="2.044"/>
    <n v="2.004"/>
    <n v="3.1429999999999998"/>
    <n v="4.3538480586173293E-3"/>
  </r>
  <r>
    <d v="2020-02-27T00:00:00"/>
    <x v="0"/>
    <x v="6"/>
    <x v="0"/>
    <x v="0"/>
    <n v="4"/>
    <n v="64"/>
    <n v="1.9670000000000001"/>
    <n v="2.0009999999999999"/>
    <n v="1.974"/>
    <n v="3.0859999999999999"/>
    <n v="4.0681524489387406E-3"/>
  </r>
  <r>
    <d v="2020-02-27T00:00:00"/>
    <x v="0"/>
    <x v="6"/>
    <x v="0"/>
    <x v="0"/>
    <n v="5"/>
    <n v="65"/>
    <n v="1.972"/>
    <n v="1.875"/>
    <n v="2.012"/>
    <n v="3.0579999999999998"/>
    <n v="3.8952450232227162E-3"/>
  </r>
  <r>
    <d v="2020-02-27T00:00:00"/>
    <x v="0"/>
    <x v="6"/>
    <x v="0"/>
    <x v="0"/>
    <n v="6"/>
    <n v="66"/>
    <n v="2.1019999999999999"/>
    <n v="1.9239999999999999"/>
    <n v="2.0129999999999999"/>
    <n v="3.125"/>
    <n v="4.262654924944943E-3"/>
  </r>
  <r>
    <d v="2020-02-27T00:00:00"/>
    <x v="0"/>
    <x v="6"/>
    <x v="0"/>
    <x v="0"/>
    <n v="7"/>
    <n v="67"/>
    <n v="1.8520000000000001"/>
    <n v="2.0609999999999999"/>
    <n v="1.847"/>
    <n v="2.948"/>
    <n v="3.6913437659349523E-3"/>
  </r>
  <r>
    <d v="2020-02-27T00:00:00"/>
    <x v="0"/>
    <x v="6"/>
    <x v="0"/>
    <x v="0"/>
    <n v="8"/>
    <n v="68"/>
    <n v="1.81"/>
    <n v="2.101"/>
    <n v="2.0110000000000001"/>
    <n v="3.0419999999999998"/>
    <n v="4.0041959329240959E-3"/>
  </r>
  <r>
    <d v="2020-02-27T00:00:00"/>
    <x v="0"/>
    <x v="6"/>
    <x v="0"/>
    <x v="0"/>
    <n v="9"/>
    <n v="69"/>
    <n v="1.891"/>
    <n v="1.9239999999999999"/>
    <n v="1.9910000000000001"/>
    <n v="2.94"/>
    <n v="3.7928570859286524E-3"/>
  </r>
  <r>
    <d v="2020-02-27T00:00:00"/>
    <x v="0"/>
    <x v="6"/>
    <x v="0"/>
    <x v="0"/>
    <n v="10"/>
    <n v="70"/>
    <n v="2.004"/>
    <n v="1.921"/>
    <n v="2.0539999999999998"/>
    <n v="3.1070000000000002"/>
    <n v="4.1402269084381028E-3"/>
  </r>
  <r>
    <d v="2020-02-27T00:00:00"/>
    <x v="0"/>
    <x v="7"/>
    <x v="1"/>
    <x v="1"/>
    <n v="1"/>
    <n v="71"/>
    <n v="2.0070000000000001"/>
    <n v="1.8140000000000001"/>
    <n v="2.0139999999999998"/>
    <n v="2.9590000000000001"/>
    <n v="3.8392177404580744E-3"/>
  </r>
  <r>
    <d v="2020-02-27T00:00:00"/>
    <x v="0"/>
    <x v="7"/>
    <x v="1"/>
    <x v="1"/>
    <n v="2"/>
    <n v="72"/>
    <n v="2.133"/>
    <n v="1.7490000000000001"/>
    <n v="2.157"/>
    <n v="2.9239999999999999"/>
    <n v="4.213368386320312E-3"/>
  </r>
  <r>
    <d v="2020-02-27T00:00:00"/>
    <x v="0"/>
    <x v="7"/>
    <x v="1"/>
    <x v="1"/>
    <n v="3"/>
    <n v="73"/>
    <n v="1.724"/>
    <n v="1.9450000000000001"/>
    <n v="1.9810000000000001"/>
    <n v="2.7930000000000001"/>
    <n v="3.4780831868165538E-3"/>
  </r>
  <r>
    <d v="2020-02-27T00:00:00"/>
    <x v="0"/>
    <x v="7"/>
    <x v="1"/>
    <x v="1"/>
    <n v="4"/>
    <n v="74"/>
    <n v="2.0979999999999999"/>
    <n v="2.1219999999999999"/>
    <n v="2.0750000000000002"/>
    <n v="3.45"/>
    <n v="4.8369053245313131E-3"/>
  </r>
  <r>
    <d v="2020-02-27T00:00:00"/>
    <x v="0"/>
    <x v="7"/>
    <x v="1"/>
    <x v="1"/>
    <n v="5"/>
    <n v="75"/>
    <n v="2.1440000000000001"/>
    <n v="1.831"/>
    <n v="1.948"/>
    <n v="3.1150000000000002"/>
    <n v="4.0040611387025041E-3"/>
  </r>
  <r>
    <d v="2020-02-27T00:00:00"/>
    <x v="0"/>
    <x v="7"/>
    <x v="1"/>
    <x v="1"/>
    <n v="6"/>
    <n v="76"/>
    <n v="1.917"/>
    <n v="1.962"/>
    <n v="1.875"/>
    <n v="2.8959999999999999"/>
    <n v="3.6925043048187077E-3"/>
  </r>
  <r>
    <d v="2020-02-27T00:00:00"/>
    <x v="0"/>
    <x v="7"/>
    <x v="1"/>
    <x v="1"/>
    <n v="7"/>
    <n v="77"/>
    <n v="1.9450000000000001"/>
    <n v="2.0089999999999999"/>
    <n v="1.9059999999999999"/>
    <n v="3.0089999999999999"/>
    <n v="3.8996089729259036E-3"/>
  </r>
  <r>
    <d v="2020-02-27T00:00:00"/>
    <x v="0"/>
    <x v="7"/>
    <x v="1"/>
    <x v="1"/>
    <n v="8"/>
    <n v="78"/>
    <n v="1.907"/>
    <n v="2.109"/>
    <n v="2.0430000000000001"/>
    <n v="3.1480000000000001"/>
    <n v="4.3022363141724381E-3"/>
  </r>
  <r>
    <d v="2020-02-27T00:00:00"/>
    <x v="0"/>
    <x v="7"/>
    <x v="1"/>
    <x v="1"/>
    <n v="9"/>
    <n v="79"/>
    <n v="2.1949999999999998"/>
    <n v="1.7509999999999999"/>
    <n v="2.0299999999999998"/>
    <n v="2.9969999999999999"/>
    <n v="4.0852188850411877E-3"/>
  </r>
  <r>
    <d v="2020-02-27T00:00:00"/>
    <x v="0"/>
    <x v="7"/>
    <x v="1"/>
    <x v="1"/>
    <n v="10"/>
    <n v="80"/>
    <n v="2.0830000000000002"/>
    <n v="2"/>
    <n v="1.9890000000000001"/>
    <n v="3.2189999999999999"/>
    <n v="4.3386305607944591E-3"/>
  </r>
  <r>
    <d v="2020-02-27T00:00:00"/>
    <x v="0"/>
    <x v="8"/>
    <x v="0"/>
    <x v="1"/>
    <n v="1"/>
    <n v="81"/>
    <n v="2.0819999999999999"/>
    <n v="2.1909999999999998"/>
    <n v="2.1"/>
    <n v="3.59"/>
    <n v="5.0158093395759017E-3"/>
  </r>
  <r>
    <d v="2020-02-27T00:00:00"/>
    <x v="0"/>
    <x v="8"/>
    <x v="0"/>
    <x v="1"/>
    <n v="2"/>
    <n v="82"/>
    <n v="2.2799999999999998"/>
    <n v="2.1179999999999999"/>
    <n v="2.2530000000000001"/>
    <n v="3.6909999999999998"/>
    <n v="5.6966641587531657E-3"/>
  </r>
  <r>
    <d v="2020-02-27T00:00:00"/>
    <x v="0"/>
    <x v="8"/>
    <x v="0"/>
    <x v="1"/>
    <n v="3"/>
    <n v="83"/>
    <n v="2.1579999999999999"/>
    <n v="2.2229999999999999"/>
    <n v="2.1930000000000001"/>
    <n v="3.746"/>
    <n v="5.5084340861081549E-3"/>
  </r>
  <r>
    <d v="2020-02-27T00:00:00"/>
    <x v="0"/>
    <x v="8"/>
    <x v="0"/>
    <x v="1"/>
    <n v="4"/>
    <n v="84"/>
    <n v="1.835"/>
    <n v="2.202"/>
    <n v="2.012"/>
    <n v="3.202"/>
    <n v="4.2567680075687175E-3"/>
  </r>
  <r>
    <d v="2020-02-27T00:00:00"/>
    <x v="0"/>
    <x v="8"/>
    <x v="0"/>
    <x v="1"/>
    <n v="5"/>
    <n v="85"/>
    <n v="2.056"/>
    <n v="1.9339999999999999"/>
    <n v="1.988"/>
    <n v="3.077"/>
    <n v="4.1389919567435566E-3"/>
  </r>
  <r>
    <d v="2020-02-27T00:00:00"/>
    <x v="0"/>
    <x v="8"/>
    <x v="0"/>
    <x v="1"/>
    <n v="6"/>
    <n v="86"/>
    <n v="2.0539999999999998"/>
    <n v="2.2130000000000001"/>
    <n v="2.141"/>
    <n v="3.5659999999999998"/>
    <n v="5.0956212820760637E-3"/>
  </r>
  <r>
    <d v="2020-02-27T00:00:00"/>
    <x v="0"/>
    <x v="8"/>
    <x v="0"/>
    <x v="1"/>
    <n v="7"/>
    <n v="87"/>
    <n v="2.1280000000000001"/>
    <n v="2.0870000000000002"/>
    <n v="2.113"/>
    <n v="3.4489999999999998"/>
    <n v="4.9135139347518579E-3"/>
  </r>
  <r>
    <d v="2020-02-27T00:00:00"/>
    <x v="0"/>
    <x v="8"/>
    <x v="0"/>
    <x v="1"/>
    <n v="8"/>
    <n v="88"/>
    <n v="2"/>
    <n v="2.1720000000000002"/>
    <n v="2.0289999999999999"/>
    <n v="3.3460000000000001"/>
    <n v="4.6149870417527914E-3"/>
  </r>
  <r>
    <d v="2020-02-27T00:00:00"/>
    <x v="0"/>
    <x v="8"/>
    <x v="0"/>
    <x v="1"/>
    <n v="9"/>
    <n v="89"/>
    <n v="2.1379999999999999"/>
    <n v="1.8720000000000001"/>
    <n v="1.9810000000000001"/>
    <n v="3.0510000000000002"/>
    <n v="4.1514197119124595E-3"/>
  </r>
  <r>
    <d v="2020-02-27T00:00:00"/>
    <x v="0"/>
    <x v="8"/>
    <x v="0"/>
    <x v="1"/>
    <n v="10"/>
    <n v="90"/>
    <n v="1.994"/>
    <n v="1.7989999999999999"/>
    <n v="1.9690000000000001"/>
    <n v="2.831"/>
    <n v="3.6982873820857569E-3"/>
  </r>
  <r>
    <d v="2020-02-27T00:00:00"/>
    <x v="0"/>
    <x v="9"/>
    <x v="1"/>
    <x v="0"/>
    <n v="1"/>
    <n v="91"/>
    <n v="2.1539999999999999"/>
    <n v="2.0139999999999998"/>
    <n v="2.0939999999999999"/>
    <n v="3.3130000000000002"/>
    <n v="4.7564229378845406E-3"/>
  </r>
  <r>
    <d v="2020-02-27T00:00:00"/>
    <x v="0"/>
    <x v="9"/>
    <x v="1"/>
    <x v="0"/>
    <n v="2"/>
    <n v="92"/>
    <n v="2.0249999999999999"/>
    <n v="1.804"/>
    <n v="2.0529999999999999"/>
    <n v="2.9590000000000001"/>
    <n v="3.926893584694612E-3"/>
  </r>
  <r>
    <d v="2020-02-27T00:00:00"/>
    <x v="0"/>
    <x v="9"/>
    <x v="1"/>
    <x v="0"/>
    <n v="3"/>
    <n v="93"/>
    <n v="2.29"/>
    <n v="2.0750000000000002"/>
    <n v="2.2829999999999999"/>
    <n v="3.7130000000000001"/>
    <n v="5.6801279302900621E-3"/>
  </r>
  <r>
    <d v="2020-02-27T00:00:00"/>
    <x v="0"/>
    <x v="9"/>
    <x v="1"/>
    <x v="0"/>
    <n v="4"/>
    <n v="94"/>
    <n v="1.774"/>
    <n v="2.3340000000000001"/>
    <n v="2.0670000000000002"/>
    <n v="3.3610000000000002"/>
    <n v="4.4811921461226584E-3"/>
  </r>
  <r>
    <d v="2020-02-27T00:00:00"/>
    <x v="0"/>
    <x v="9"/>
    <x v="1"/>
    <x v="0"/>
    <n v="5"/>
    <n v="95"/>
    <n v="1.7969999999999999"/>
    <n v="1.96"/>
    <n v="1.9670000000000001"/>
    <n v="2.8620000000000001"/>
    <n v="3.6274975742767207E-3"/>
  </r>
  <r>
    <d v="2020-02-27T00:00:00"/>
    <x v="0"/>
    <x v="9"/>
    <x v="1"/>
    <x v="0"/>
    <n v="6"/>
    <n v="96"/>
    <n v="1.923"/>
    <n v="2.0470000000000002"/>
    <n v="1.954"/>
    <n v="3.09"/>
    <n v="4.0273586672699485E-3"/>
  </r>
  <r>
    <d v="2020-02-27T00:00:00"/>
    <x v="0"/>
    <x v="9"/>
    <x v="1"/>
    <x v="0"/>
    <n v="7"/>
    <n v="97"/>
    <n v="2.1640000000000001"/>
    <n v="2.1850000000000001"/>
    <n v="2.1930000000000001"/>
    <n v="3.71"/>
    <n v="5.429326404905125E-3"/>
  </r>
  <r>
    <d v="2020-02-27T00:00:00"/>
    <x v="0"/>
    <x v="9"/>
    <x v="1"/>
    <x v="0"/>
    <n v="8"/>
    <n v="98"/>
    <n v="1.7949999999999999"/>
    <n v="1.903"/>
    <n v="1.867"/>
    <n v="2.6930000000000001"/>
    <n v="3.3392288310924389E-3"/>
  </r>
  <r>
    <d v="2020-02-27T00:00:00"/>
    <x v="0"/>
    <x v="9"/>
    <x v="1"/>
    <x v="0"/>
    <n v="9"/>
    <n v="99"/>
    <n v="1.9179999999999999"/>
    <n v="2.0640000000000001"/>
    <n v="2.0150000000000001"/>
    <n v="3.0979999999999999"/>
    <n v="4.1766873656960933E-3"/>
  </r>
  <r>
    <d v="2020-02-27T00:00:00"/>
    <x v="0"/>
    <x v="9"/>
    <x v="1"/>
    <x v="0"/>
    <n v="10"/>
    <n v="100"/>
    <n v="2.0089999999999999"/>
    <n v="1.827"/>
    <n v="1.88"/>
    <n v="2.8889999999999998"/>
    <n v="3.6130581861222909E-3"/>
  </r>
  <r>
    <d v="2020-02-27T00:00:00"/>
    <x v="0"/>
    <x v="10"/>
    <x v="0"/>
    <x v="0"/>
    <n v="1"/>
    <n v="101"/>
    <n v="1.962"/>
    <n v="1.9059999999999999"/>
    <n v="1.911"/>
    <n v="2.8650000000000002"/>
    <n v="3.741805497402273E-3"/>
  </r>
  <r>
    <d v="2020-02-27T00:00:00"/>
    <x v="0"/>
    <x v="10"/>
    <x v="0"/>
    <x v="0"/>
    <n v="2"/>
    <n v="102"/>
    <n v="1.8580000000000001"/>
    <n v="1.9330000000000001"/>
    <n v="1.919"/>
    <n v="2.9"/>
    <n v="3.6087031669198213E-3"/>
  </r>
  <r>
    <d v="2020-02-27T00:00:00"/>
    <x v="0"/>
    <x v="10"/>
    <x v="0"/>
    <x v="0"/>
    <n v="3"/>
    <n v="103"/>
    <n v="1.8360000000000001"/>
    <n v="1.869"/>
    <n v="1.837"/>
    <n v="2.6760000000000002"/>
    <n v="3.3005761479660257E-3"/>
  </r>
  <r>
    <d v="2020-02-27T00:00:00"/>
    <x v="0"/>
    <x v="10"/>
    <x v="0"/>
    <x v="0"/>
    <n v="4"/>
    <n v="104"/>
    <n v="1.907"/>
    <n v="1.8640000000000001"/>
    <n v="1.913"/>
    <n v="2.7909999999999999"/>
    <n v="3.5604934683438677E-3"/>
  </r>
  <r>
    <d v="2020-02-27T00:00:00"/>
    <x v="0"/>
    <x v="10"/>
    <x v="0"/>
    <x v="0"/>
    <n v="5"/>
    <n v="105"/>
    <n v="1.909"/>
    <n v="1.9590000000000001"/>
    <n v="1.9259999999999999"/>
    <n v="2.9609999999999999"/>
    <n v="3.7713363709566453E-3"/>
  </r>
  <r>
    <d v="2020-02-27T00:00:00"/>
    <x v="0"/>
    <x v="10"/>
    <x v="0"/>
    <x v="0"/>
    <n v="6"/>
    <n v="106"/>
    <n v="1.99"/>
    <n v="1.988"/>
    <n v="1.885"/>
    <n v="2.9830000000000001"/>
    <n v="3.904625923606091E-3"/>
  </r>
  <r>
    <d v="2020-02-27T00:00:00"/>
    <x v="0"/>
    <x v="10"/>
    <x v="0"/>
    <x v="0"/>
    <n v="7"/>
    <n v="107"/>
    <n v="2.0659999999999998"/>
    <n v="1.8169999999999999"/>
    <n v="1.9079999999999999"/>
    <n v="2.9249999999999998"/>
    <n v="3.7502674211970137E-3"/>
  </r>
  <r>
    <d v="2020-02-27T00:00:00"/>
    <x v="0"/>
    <x v="10"/>
    <x v="0"/>
    <x v="0"/>
    <n v="8"/>
    <n v="108"/>
    <n v="1.873"/>
    <n v="1.873"/>
    <n v="1.8540000000000001"/>
    <n v="2.7480000000000002"/>
    <n v="3.4055236989217995E-3"/>
  </r>
  <r>
    <d v="2020-02-27T00:00:00"/>
    <x v="0"/>
    <x v="10"/>
    <x v="0"/>
    <x v="0"/>
    <n v="9"/>
    <n v="109"/>
    <n v="1.9710000000000001"/>
    <n v="1.907"/>
    <n v="1.9239999999999999"/>
    <n v="2.92"/>
    <n v="3.7865265589145779E-3"/>
  </r>
  <r>
    <d v="2020-02-27T00:00:00"/>
    <x v="0"/>
    <x v="10"/>
    <x v="0"/>
    <x v="0"/>
    <n v="10"/>
    <n v="110"/>
    <n v="1.99"/>
    <n v="1.9279999999999999"/>
    <n v="1.9990000000000001"/>
    <n v="3.0049999999999999"/>
    <n v="4.0157948867326973E-3"/>
  </r>
  <r>
    <d v="2020-02-27T00:00:00"/>
    <x v="0"/>
    <x v="11"/>
    <x v="1"/>
    <x v="1"/>
    <n v="1"/>
    <n v="111"/>
    <n v="2.101"/>
    <n v="1.8360000000000001"/>
    <n v="1.8280000000000001"/>
    <n v="2.93"/>
    <n v="3.6921007452512056E-3"/>
  </r>
  <r>
    <d v="2020-02-27T00:00:00"/>
    <x v="0"/>
    <x v="11"/>
    <x v="1"/>
    <x v="1"/>
    <n v="2"/>
    <n v="112"/>
    <n v="2.2650000000000001"/>
    <n v="1.948"/>
    <n v="2.1320000000000001"/>
    <n v="3.5249999999999999"/>
    <n v="4.9254167339771353E-3"/>
  </r>
  <r>
    <d v="2020-02-27T00:00:00"/>
    <x v="0"/>
    <x v="11"/>
    <x v="1"/>
    <x v="1"/>
    <n v="3"/>
    <n v="113"/>
    <n v="2.0179999999999998"/>
    <n v="2.0059999999999998"/>
    <n v="1.8540000000000001"/>
    <n v="2.952"/>
    <n v="3.9297094633050627E-3"/>
  </r>
  <r>
    <d v="2020-02-27T00:00:00"/>
    <x v="0"/>
    <x v="11"/>
    <x v="1"/>
    <x v="1"/>
    <n v="4"/>
    <n v="114"/>
    <n v="1.8380000000000001"/>
    <n v="1.976"/>
    <n v="1.9179999999999999"/>
    <n v="2.8759999999999999"/>
    <n v="3.6473687468076758E-3"/>
  </r>
  <r>
    <d v="2020-02-27T00:00:00"/>
    <x v="0"/>
    <x v="11"/>
    <x v="1"/>
    <x v="1"/>
    <n v="5"/>
    <n v="115"/>
    <n v="1.962"/>
    <n v="1.788"/>
    <n v="1.8109999999999999"/>
    <n v="2.7080000000000002"/>
    <n v="3.326469839484111E-3"/>
  </r>
  <r>
    <d v="2020-02-27T00:00:00"/>
    <x v="0"/>
    <x v="11"/>
    <x v="1"/>
    <x v="1"/>
    <n v="6"/>
    <n v="116"/>
    <n v="2.028"/>
    <n v="1.802"/>
    <n v="1.8260000000000001"/>
    <n v="2.8279999999999998"/>
    <n v="3.4939938226041666E-3"/>
  </r>
  <r>
    <d v="2020-02-27T00:00:00"/>
    <x v="0"/>
    <x v="11"/>
    <x v="1"/>
    <x v="1"/>
    <n v="7"/>
    <n v="117"/>
    <n v="1.857"/>
    <n v="1.8779999999999999"/>
    <n v="1.9159999999999999"/>
    <n v="2.827"/>
    <n v="3.4986590248628937E-3"/>
  </r>
  <r>
    <d v="2020-02-27T00:00:00"/>
    <x v="0"/>
    <x v="11"/>
    <x v="1"/>
    <x v="1"/>
    <n v="8"/>
    <n v="118"/>
    <n v="2.09"/>
    <n v="1.986"/>
    <n v="2.093"/>
    <n v="3.2250000000000001"/>
    <n v="4.5487637451636651E-3"/>
  </r>
  <r>
    <d v="2020-02-27T00:00:00"/>
    <x v="0"/>
    <x v="11"/>
    <x v="1"/>
    <x v="1"/>
    <n v="9"/>
    <n v="119"/>
    <n v="1.875"/>
    <n v="1.94"/>
    <n v="1.9359999999999999"/>
    <n v="2.7429999999999999"/>
    <n v="3.6872872975183394E-3"/>
  </r>
  <r>
    <d v="2020-02-27T00:00:00"/>
    <x v="0"/>
    <x v="11"/>
    <x v="1"/>
    <x v="1"/>
    <n v="10"/>
    <n v="120"/>
    <n v="1.994"/>
    <n v="1.7849999999999999"/>
    <n v="2.004"/>
    <n v="2.8780000000000001"/>
    <n v="3.7347343315425347E-3"/>
  </r>
  <r>
    <d v="2020-02-27T00:00:00"/>
    <x v="0"/>
    <x v="12"/>
    <x v="0"/>
    <x v="0"/>
    <n v="1"/>
    <n v="121"/>
    <n v="2.1459999999999999"/>
    <n v="2.048"/>
    <n v="2.0339999999999998"/>
    <n v="3.4609999999999999"/>
    <n v="4.6806831225459766E-3"/>
  </r>
  <r>
    <d v="2020-02-27T00:00:00"/>
    <x v="0"/>
    <x v="12"/>
    <x v="0"/>
    <x v="0"/>
    <n v="2"/>
    <n v="122"/>
    <n v="2.052"/>
    <n v="1.99"/>
    <n v="2.0870000000000002"/>
    <n v="3.2"/>
    <n v="4.4622254025119554E-3"/>
  </r>
  <r>
    <d v="2020-02-27T00:00:00"/>
    <x v="0"/>
    <x v="12"/>
    <x v="0"/>
    <x v="0"/>
    <n v="3"/>
    <n v="123"/>
    <n v="1.8540000000000001"/>
    <n v="2.1219999999999999"/>
    <n v="1.8680000000000001"/>
    <n v="3.0710000000000002"/>
    <n v="3.8479604849369362E-3"/>
  </r>
  <r>
    <d v="2020-02-27T00:00:00"/>
    <x v="0"/>
    <x v="12"/>
    <x v="0"/>
    <x v="0"/>
    <n v="4"/>
    <n v="124"/>
    <n v="1.9570000000000001"/>
    <n v="1.8919999999999999"/>
    <n v="1.9830000000000001"/>
    <n v="2.9860000000000002"/>
    <n v="3.8444418320498766E-3"/>
  </r>
  <r>
    <d v="2020-02-27T00:00:00"/>
    <x v="0"/>
    <x v="12"/>
    <x v="0"/>
    <x v="0"/>
    <n v="5"/>
    <n v="125"/>
    <n v="1.845"/>
    <n v="2.17"/>
    <n v="1.897"/>
    <n v="3.1909999999999998"/>
    <n v="3.9766929333420716E-3"/>
  </r>
  <r>
    <d v="2020-02-27T00:00:00"/>
    <x v="0"/>
    <x v="12"/>
    <x v="0"/>
    <x v="0"/>
    <n v="6"/>
    <n v="126"/>
    <n v="2.0760000000000001"/>
    <n v="1.8680000000000001"/>
    <n v="2.004"/>
    <n v="3.0259999999999998"/>
    <n v="4.0691205904052046E-3"/>
  </r>
  <r>
    <d v="2020-02-27T00:00:00"/>
    <x v="0"/>
    <x v="12"/>
    <x v="0"/>
    <x v="0"/>
    <n v="7"/>
    <n v="127"/>
    <n v="1.9019999999999999"/>
    <n v="2.0539999999999998"/>
    <n v="2.0369999999999999"/>
    <n v="3.0609999999999999"/>
    <n v="4.1667803092807001E-3"/>
  </r>
  <r>
    <d v="2020-02-27T00:00:00"/>
    <x v="0"/>
    <x v="12"/>
    <x v="0"/>
    <x v="0"/>
    <n v="8"/>
    <n v="128"/>
    <n v="2.0329999999999999"/>
    <n v="2.194"/>
    <n v="1.91"/>
    <n v="3.411"/>
    <n v="4.4607305594235478E-3"/>
  </r>
  <r>
    <d v="2020-02-27T00:00:00"/>
    <x v="0"/>
    <x v="12"/>
    <x v="0"/>
    <x v="0"/>
    <n v="9"/>
    <n v="129"/>
    <n v="1.9850000000000001"/>
    <n v="1.78"/>
    <n v="1.8660000000000001"/>
    <n v="2.726"/>
    <n v="3.4521588794308618E-3"/>
  </r>
  <r>
    <d v="2020-02-27T00:00:00"/>
    <x v="0"/>
    <x v="12"/>
    <x v="0"/>
    <x v="0"/>
    <n v="10"/>
    <n v="130"/>
    <n v="1.9850000000000001"/>
    <n v="1.8680000000000001"/>
    <n v="1.9279999999999999"/>
    <n v="2.8690000000000002"/>
    <n v="3.7432000231540663E-3"/>
  </r>
  <r>
    <d v="2020-02-27T00:00:00"/>
    <x v="0"/>
    <x v="13"/>
    <x v="1"/>
    <x v="0"/>
    <n v="1"/>
    <n v="131"/>
    <n v="1.998"/>
    <n v="1.78"/>
    <n v="1.998"/>
    <n v="2.8769999999999998"/>
    <n v="3.7205709637186503E-3"/>
  </r>
  <r>
    <d v="2020-02-27T00:00:00"/>
    <x v="0"/>
    <x v="13"/>
    <x v="1"/>
    <x v="0"/>
    <n v="2"/>
    <n v="132"/>
    <n v="2.0190000000000001"/>
    <n v="1.9610000000000001"/>
    <n v="1.98"/>
    <n v="3.06"/>
    <n v="4.1046650660595593E-3"/>
  </r>
  <r>
    <d v="2020-02-27T00:00:00"/>
    <x v="0"/>
    <x v="13"/>
    <x v="1"/>
    <x v="0"/>
    <n v="3"/>
    <n v="133"/>
    <n v="1.994"/>
    <n v="1.8460000000000001"/>
    <n v="1.895"/>
    <n v="2.8730000000000002"/>
    <n v="3.6522852324963936E-3"/>
  </r>
  <r>
    <d v="2020-02-27T00:00:00"/>
    <x v="0"/>
    <x v="13"/>
    <x v="1"/>
    <x v="0"/>
    <n v="4"/>
    <n v="134"/>
    <n v="1.917"/>
    <n v="1.9450000000000001"/>
    <n v="1.9370000000000001"/>
    <n v="2.903"/>
    <n v="3.7815509971468064E-3"/>
  </r>
  <r>
    <d v="2020-02-27T00:00:00"/>
    <x v="0"/>
    <x v="13"/>
    <x v="1"/>
    <x v="0"/>
    <n v="5"/>
    <n v="135"/>
    <n v="2.0169999999999999"/>
    <n v="1.9630000000000001"/>
    <n v="2.0459999999999998"/>
    <n v="3.069"/>
    <n v="4.2416072186348365E-3"/>
  </r>
  <r>
    <d v="2020-02-27T00:00:00"/>
    <x v="0"/>
    <x v="13"/>
    <x v="1"/>
    <x v="0"/>
    <n v="6"/>
    <n v="136"/>
    <n v="1.954"/>
    <n v="2.0059999999999998"/>
    <n v="1.913"/>
    <n v="3.0329999999999999"/>
    <n v="3.9261698203902871E-3"/>
  </r>
  <r>
    <d v="2020-02-27T00:00:00"/>
    <x v="0"/>
    <x v="13"/>
    <x v="1"/>
    <x v="0"/>
    <n v="7"/>
    <n v="137"/>
    <n v="2.0129999999999999"/>
    <n v="1.865"/>
    <n v="1.929"/>
    <n v="2.9430000000000001"/>
    <n v="3.7918701865360524E-3"/>
  </r>
  <r>
    <d v="2020-02-27T00:00:00"/>
    <x v="0"/>
    <x v="13"/>
    <x v="1"/>
    <x v="0"/>
    <n v="8"/>
    <n v="138"/>
    <n v="2.024"/>
    <n v="2.08"/>
    <n v="2.0030000000000001"/>
    <n v="3.2879999999999998"/>
    <n v="4.415230841605681E-3"/>
  </r>
  <r>
    <d v="2020-02-27T00:00:00"/>
    <x v="0"/>
    <x v="13"/>
    <x v="1"/>
    <x v="0"/>
    <n v="9"/>
    <n v="139"/>
    <n v="2.29"/>
    <n v="2.0960000000000001"/>
    <n v="2.2370000000000001"/>
    <n v="3.8029999999999999"/>
    <n v="5.6220068063905322E-3"/>
  </r>
  <r>
    <d v="2020-02-27T00:00:00"/>
    <x v="0"/>
    <x v="13"/>
    <x v="1"/>
    <x v="0"/>
    <n v="10"/>
    <n v="140"/>
    <n v="1.9139999999999999"/>
    <n v="1.9850000000000001"/>
    <n v="1.899"/>
    <n v="2.988"/>
    <n v="3.7776875214792925E-3"/>
  </r>
  <r>
    <d v="2020-02-27T00:00:00"/>
    <x v="0"/>
    <x v="14"/>
    <x v="0"/>
    <x v="1"/>
    <n v="1"/>
    <n v="141"/>
    <n v="1.8580000000000001"/>
    <n v="2"/>
    <n v="1.9490000000000001"/>
    <n v="2.903"/>
    <n v="3.7921557546902701E-3"/>
  </r>
  <r>
    <d v="2020-02-27T00:00:00"/>
    <x v="0"/>
    <x v="14"/>
    <x v="0"/>
    <x v="1"/>
    <n v="2"/>
    <n v="142"/>
    <n v="2.1190000000000002"/>
    <n v="2.133"/>
    <n v="2.0880000000000001"/>
    <n v="3.4350000000000001"/>
    <n v="4.941410443946484E-3"/>
  </r>
  <r>
    <d v="2020-02-27T00:00:00"/>
    <x v="0"/>
    <x v="14"/>
    <x v="0"/>
    <x v="1"/>
    <n v="3"/>
    <n v="143"/>
    <n v="2.427"/>
    <n v="2.19"/>
    <n v="2.3220000000000001"/>
    <n v="4.125"/>
    <n v="6.4621156906585157E-3"/>
  </r>
  <r>
    <d v="2020-02-27T00:00:00"/>
    <x v="0"/>
    <x v="14"/>
    <x v="0"/>
    <x v="1"/>
    <n v="4"/>
    <n v="144"/>
    <n v="1.91"/>
    <n v="1.962"/>
    <n v="1.7709999999999999"/>
    <n v="2.63"/>
    <n v="3.4749579513887133E-3"/>
  </r>
  <r>
    <d v="2020-02-27T00:00:00"/>
    <x v="0"/>
    <x v="14"/>
    <x v="0"/>
    <x v="1"/>
    <n v="5"/>
    <n v="145"/>
    <n v="2.121"/>
    <n v="1.88"/>
    <n v="2.0110000000000001"/>
    <n v="3.0350000000000001"/>
    <n v="4.1986455275483591E-3"/>
  </r>
  <r>
    <d v="2020-02-27T00:00:00"/>
    <x v="0"/>
    <x v="14"/>
    <x v="0"/>
    <x v="1"/>
    <n v="6"/>
    <n v="146"/>
    <n v="1.88"/>
    <n v="1.9450000000000001"/>
    <n v="1.9019999999999999"/>
    <n v="2.9340000000000002"/>
    <n v="3.64155261998591E-3"/>
  </r>
  <r>
    <d v="2020-02-27T00:00:00"/>
    <x v="0"/>
    <x v="14"/>
    <x v="0"/>
    <x v="1"/>
    <n v="7"/>
    <n v="147"/>
    <n v="2.157"/>
    <n v="1.85"/>
    <n v="2.1030000000000002"/>
    <n v="3.153"/>
    <n v="4.3939971257833457E-3"/>
  </r>
  <r>
    <d v="2020-02-27T00:00:00"/>
    <x v="0"/>
    <x v="14"/>
    <x v="0"/>
    <x v="1"/>
    <n v="8"/>
    <n v="148"/>
    <n v="1.9219999999999999"/>
    <n v="1.9610000000000001"/>
    <n v="2.012"/>
    <n v="3.036"/>
    <n v="3.9706131420736692E-3"/>
  </r>
  <r>
    <d v="2020-02-27T00:00:00"/>
    <x v="0"/>
    <x v="14"/>
    <x v="0"/>
    <x v="1"/>
    <n v="9"/>
    <n v="149"/>
    <n v="2.0579999999999998"/>
    <n v="1.893"/>
    <n v="1.9810000000000001"/>
    <n v="3.0150000000000001"/>
    <n v="4.0409091103671161E-3"/>
  </r>
  <r>
    <d v="2020-02-27T00:00:00"/>
    <x v="0"/>
    <x v="14"/>
    <x v="0"/>
    <x v="1"/>
    <n v="10"/>
    <n v="150"/>
    <n v="2.1120000000000001"/>
    <n v="1.8069999999999999"/>
    <n v="2.0640000000000001"/>
    <n v="3.048"/>
    <n v="4.1243962345611047E-3"/>
  </r>
  <r>
    <d v="2020-02-27T00:00:00"/>
    <x v="0"/>
    <x v="15"/>
    <x v="1"/>
    <x v="1"/>
    <n v="1"/>
    <n v="151"/>
    <n v="1.85"/>
    <n v="1.8959999999999999"/>
    <n v="1.8420000000000001"/>
    <n v="2.57"/>
    <n v="3.3829712702615881E-3"/>
  </r>
  <r>
    <d v="2020-02-27T00:00:00"/>
    <x v="0"/>
    <x v="15"/>
    <x v="1"/>
    <x v="1"/>
    <n v="2"/>
    <n v="152"/>
    <n v="1.8180000000000001"/>
    <n v="2.0670000000000002"/>
    <n v="1.843"/>
    <n v="2.7509999999999999"/>
    <n v="3.6262547696477394E-3"/>
  </r>
  <r>
    <d v="2020-02-27T00:00:00"/>
    <x v="0"/>
    <x v="15"/>
    <x v="1"/>
    <x v="1"/>
    <n v="3"/>
    <n v="153"/>
    <n v="1.88"/>
    <n v="1.94"/>
    <n v="1.885"/>
    <n v="2.8650000000000002"/>
    <n v="3.5997269214725872E-3"/>
  </r>
  <r>
    <d v="2020-02-27T00:00:00"/>
    <x v="0"/>
    <x v="15"/>
    <x v="1"/>
    <x v="1"/>
    <n v="4"/>
    <n v="154"/>
    <n v="2.0019999999999998"/>
    <n v="1.6950000000000001"/>
    <n v="1.8280000000000001"/>
    <n v="2.6120000000000001"/>
    <n v="3.2479444242050908E-3"/>
  </r>
  <r>
    <d v="2020-02-27T00:00:00"/>
    <x v="0"/>
    <x v="15"/>
    <x v="1"/>
    <x v="1"/>
    <n v="5"/>
    <n v="155"/>
    <n v="1.95"/>
    <n v="1.919"/>
    <n v="1.823"/>
    <n v="2.7949999999999999"/>
    <n v="3.5718636911689409E-3"/>
  </r>
  <r>
    <d v="2020-02-27T00:00:00"/>
    <x v="0"/>
    <x v="15"/>
    <x v="1"/>
    <x v="1"/>
    <n v="6"/>
    <n v="156"/>
    <n v="2.2320000000000002"/>
    <n v="1.839"/>
    <n v="2.1139999999999999"/>
    <n v="3.2240000000000002"/>
    <n v="4.5433848421690811E-3"/>
  </r>
  <r>
    <d v="2020-02-27T00:00:00"/>
    <x v="0"/>
    <x v="15"/>
    <x v="1"/>
    <x v="1"/>
    <n v="7"/>
    <n v="157"/>
    <n v="1.9610000000000001"/>
    <n v="1.8740000000000001"/>
    <n v="1.9790000000000001"/>
    <n v="2.9239999999999999"/>
    <n v="3.8079531517706835E-3"/>
  </r>
  <r>
    <d v="2020-02-27T00:00:00"/>
    <x v="0"/>
    <x v="15"/>
    <x v="1"/>
    <x v="1"/>
    <n v="8"/>
    <n v="158"/>
    <n v="2.004"/>
    <n v="1.9970000000000001"/>
    <n v="1.976"/>
    <n v="3.1379999999999999"/>
    <n v="4.1405815691159514E-3"/>
  </r>
  <r>
    <d v="2020-02-27T00:00:00"/>
    <x v="0"/>
    <x v="15"/>
    <x v="1"/>
    <x v="1"/>
    <n v="9"/>
    <n v="159"/>
    <n v="2.097"/>
    <n v="1.887"/>
    <n v="2.0310000000000001"/>
    <n v="3.0590000000000002"/>
    <n v="4.2080304748266708E-3"/>
  </r>
  <r>
    <d v="2020-02-27T00:00:00"/>
    <x v="0"/>
    <x v="15"/>
    <x v="1"/>
    <x v="1"/>
    <n v="10"/>
    <n v="160"/>
    <n v="1.8480000000000001"/>
    <n v="2.0609999999999999"/>
    <n v="1.8440000000000001"/>
    <n v="2.7770000000000001"/>
    <n v="3.6773883652615495E-3"/>
  </r>
  <r>
    <d v="2020-02-28T00:00:00"/>
    <x v="1"/>
    <x v="0"/>
    <x v="0"/>
    <x v="0"/>
    <n v="1"/>
    <n v="161"/>
    <n v="1.929"/>
    <n v="1.91"/>
    <n v="1.929"/>
    <n v="2.8039999999999998"/>
    <n v="3.7213150970625431E-3"/>
  </r>
  <r>
    <d v="2020-02-28T00:00:00"/>
    <x v="1"/>
    <x v="0"/>
    <x v="0"/>
    <x v="0"/>
    <n v="2"/>
    <n v="162"/>
    <n v="2.0259999999999998"/>
    <n v="1.796"/>
    <n v="1.9159999999999999"/>
    <n v="2.76"/>
    <n v="3.6503953320374026E-3"/>
  </r>
  <r>
    <d v="2020-02-28T00:00:00"/>
    <x v="1"/>
    <x v="0"/>
    <x v="0"/>
    <x v="0"/>
    <n v="3"/>
    <n v="163"/>
    <n v="2.069"/>
    <n v="1.7689999999999999"/>
    <n v="2.036"/>
    <n v="2.8460000000000001"/>
    <n v="3.9017974409259132E-3"/>
  </r>
  <r>
    <d v="2020-02-28T00:00:00"/>
    <x v="1"/>
    <x v="0"/>
    <x v="0"/>
    <x v="0"/>
    <n v="4"/>
    <n v="164"/>
    <n v="1.89"/>
    <n v="1.9670000000000001"/>
    <n v="2.0409999999999999"/>
    <n v="2.9390000000000001"/>
    <n v="3.9729014394162343E-3"/>
  </r>
  <r>
    <d v="2020-02-28T00:00:00"/>
    <x v="1"/>
    <x v="0"/>
    <x v="0"/>
    <x v="0"/>
    <n v="5"/>
    <n v="165"/>
    <n v="2.0619999999999998"/>
    <n v="1.8440000000000001"/>
    <n v="1.96"/>
    <n v="2.9060000000000001"/>
    <n v="3.9021527990373314E-3"/>
  </r>
  <r>
    <d v="2020-02-28T00:00:00"/>
    <x v="1"/>
    <x v="0"/>
    <x v="0"/>
    <x v="0"/>
    <n v="6"/>
    <n v="166"/>
    <n v="1.9970000000000001"/>
    <n v="1.9370000000000001"/>
    <n v="1.855"/>
    <n v="2.827"/>
    <n v="3.7570780898591094E-3"/>
  </r>
  <r>
    <d v="2020-02-28T00:00:00"/>
    <x v="1"/>
    <x v="0"/>
    <x v="0"/>
    <x v="0"/>
    <n v="7"/>
    <n v="167"/>
    <n v="1.9510000000000001"/>
    <n v="1.877"/>
    <n v="1.9570000000000001"/>
    <n v="2.8210000000000002"/>
    <n v="3.7524160941192829E-3"/>
  </r>
  <r>
    <d v="2020-02-28T00:00:00"/>
    <x v="1"/>
    <x v="0"/>
    <x v="0"/>
    <x v="0"/>
    <n v="8"/>
    <n v="168"/>
    <n v="1.944"/>
    <n v="1.758"/>
    <n v="1.9419999999999999"/>
    <n v="2.7519999999999998"/>
    <n v="3.4750653750079108E-3"/>
  </r>
  <r>
    <d v="2020-02-28T00:00:00"/>
    <x v="1"/>
    <x v="0"/>
    <x v="0"/>
    <x v="0"/>
    <n v="9"/>
    <n v="169"/>
    <n v="1.911"/>
    <n v="1.881"/>
    <n v="1.893"/>
    <n v="2.7290000000000001"/>
    <n v="3.562859683991026E-3"/>
  </r>
  <r>
    <d v="2020-02-28T00:00:00"/>
    <x v="1"/>
    <x v="0"/>
    <x v="0"/>
    <x v="0"/>
    <n v="10"/>
    <n v="170"/>
    <n v="1.958"/>
    <n v="1.7450000000000001"/>
    <n v="2.0830000000000002"/>
    <n v="2.7909999999999999"/>
    <n v="3.726456114472608E-3"/>
  </r>
  <r>
    <d v="2020-02-28T00:00:00"/>
    <x v="1"/>
    <x v="1"/>
    <x v="1"/>
    <x v="1"/>
    <n v="1"/>
    <n v="171"/>
    <n v="2.246"/>
    <n v="2.2730000000000001"/>
    <n v="2.2370000000000001"/>
    <n v="3.9489999999999998"/>
    <n v="5.9796228673662201E-3"/>
  </r>
  <r>
    <d v="2020-02-28T00:00:00"/>
    <x v="1"/>
    <x v="1"/>
    <x v="1"/>
    <x v="1"/>
    <n v="2"/>
    <n v="172"/>
    <n v="1.986"/>
    <n v="1.8759999999999999"/>
    <n v="1.8360000000000001"/>
    <n v="2.8740000000000001"/>
    <n v="3.5816519231253964E-3"/>
  </r>
  <r>
    <d v="2020-02-28T00:00:00"/>
    <x v="1"/>
    <x v="1"/>
    <x v="1"/>
    <x v="1"/>
    <n v="3"/>
    <n v="173"/>
    <n v="2.2229999999999999"/>
    <n v="1.927"/>
    <n v="1.9690000000000001"/>
    <n v="3.2530000000000001"/>
    <n v="4.4163706580206937E-3"/>
  </r>
  <r>
    <d v="2020-02-28T00:00:00"/>
    <x v="1"/>
    <x v="1"/>
    <x v="1"/>
    <x v="1"/>
    <n v="4"/>
    <n v="174"/>
    <n v="2.0329999999999999"/>
    <n v="1.7290000000000001"/>
    <n v="1.8759999999999999"/>
    <n v="2.7989999999999999"/>
    <n v="3.4527396195880382E-3"/>
  </r>
  <r>
    <d v="2020-02-28T00:00:00"/>
    <x v="1"/>
    <x v="1"/>
    <x v="1"/>
    <x v="1"/>
    <n v="5"/>
    <n v="175"/>
    <n v="1.919"/>
    <n v="2.032"/>
    <n v="2.0110000000000001"/>
    <n v="3.0579999999999998"/>
    <n v="4.1059094865143623E-3"/>
  </r>
  <r>
    <d v="2020-02-28T00:00:00"/>
    <x v="1"/>
    <x v="1"/>
    <x v="1"/>
    <x v="1"/>
    <n v="6"/>
    <n v="176"/>
    <n v="2.431"/>
    <n v="2.2349999999999999"/>
    <n v="2.282"/>
    <n v="4.2169999999999996"/>
    <n v="6.4919736542736074E-3"/>
  </r>
  <r>
    <d v="2020-02-28T00:00:00"/>
    <x v="1"/>
    <x v="1"/>
    <x v="1"/>
    <x v="1"/>
    <n v="7"/>
    <n v="177"/>
    <n v="2.0390000000000001"/>
    <n v="1.905"/>
    <n v="1.93"/>
    <n v="2.9489999999999998"/>
    <n v="3.9252573647008075E-3"/>
  </r>
  <r>
    <d v="2020-02-28T00:00:00"/>
    <x v="1"/>
    <x v="1"/>
    <x v="1"/>
    <x v="1"/>
    <n v="8"/>
    <n v="178"/>
    <n v="2.0640000000000001"/>
    <n v="1.962"/>
    <n v="1.974"/>
    <n v="3.121"/>
    <n v="4.1855686229950503E-3"/>
  </r>
  <r>
    <d v="2020-02-28T00:00:00"/>
    <x v="1"/>
    <x v="1"/>
    <x v="1"/>
    <x v="1"/>
    <n v="9"/>
    <n v="179"/>
    <n v="1.835"/>
    <n v="1.925"/>
    <n v="1.8839999999999999"/>
    <n v="2.7730000000000001"/>
    <n v="3.484546971813413E-3"/>
  </r>
  <r>
    <d v="2020-02-28T00:00:00"/>
    <x v="1"/>
    <x v="1"/>
    <x v="1"/>
    <x v="1"/>
    <n v="10"/>
    <n v="180"/>
    <n v="2.0179999999999998"/>
    <n v="2"/>
    <n v="1.917"/>
    <n v="3.081"/>
    <n v="4.0510900099893447E-3"/>
  </r>
  <r>
    <d v="2020-02-28T00:00:00"/>
    <x v="1"/>
    <x v="2"/>
    <x v="0"/>
    <x v="1"/>
    <n v="1"/>
    <n v="181"/>
    <n v="2.1150000000000002"/>
    <n v="1.8280000000000001"/>
    <n v="2.0579999999999998"/>
    <n v="3.109"/>
    <n v="4.166108303762542E-3"/>
  </r>
  <r>
    <d v="2020-02-28T00:00:00"/>
    <x v="1"/>
    <x v="2"/>
    <x v="0"/>
    <x v="1"/>
    <n v="2"/>
    <n v="182"/>
    <n v="2.1280000000000001"/>
    <n v="1.9119999999999999"/>
    <n v="1.9610000000000001"/>
    <n v="3.1880000000000002"/>
    <n v="4.1776853533399636E-3"/>
  </r>
  <r>
    <d v="2020-02-28T00:00:00"/>
    <x v="1"/>
    <x v="2"/>
    <x v="0"/>
    <x v="1"/>
    <n v="3"/>
    <n v="183"/>
    <n v="1.9750000000000001"/>
    <n v="2.0369999999999999"/>
    <n v="2.016"/>
    <n v="3.1040000000000001"/>
    <n v="4.2466579225864951E-3"/>
  </r>
  <r>
    <d v="2020-02-28T00:00:00"/>
    <x v="1"/>
    <x v="2"/>
    <x v="0"/>
    <x v="1"/>
    <n v="4"/>
    <n v="184"/>
    <n v="2.0249999999999999"/>
    <n v="1.9650000000000001"/>
    <n v="2.004"/>
    <n v="3.0710000000000002"/>
    <n v="4.1752638158169715E-3"/>
  </r>
  <r>
    <d v="2020-02-28T00:00:00"/>
    <x v="1"/>
    <x v="2"/>
    <x v="0"/>
    <x v="1"/>
    <n v="5"/>
    <n v="185"/>
    <n v="2.12"/>
    <n v="2.0230000000000001"/>
    <n v="1.9450000000000001"/>
    <n v="3.3319999999999999"/>
    <n v="4.3676715480039981E-3"/>
  </r>
  <r>
    <d v="2020-02-28T00:00:00"/>
    <x v="1"/>
    <x v="2"/>
    <x v="0"/>
    <x v="1"/>
    <n v="6"/>
    <n v="186"/>
    <n v="2.0609999999999999"/>
    <n v="2.0859999999999999"/>
    <n v="1.8380000000000001"/>
    <n v="3.0819999999999999"/>
    <n v="4.1374849326532345E-3"/>
  </r>
  <r>
    <d v="2020-02-28T00:00:00"/>
    <x v="1"/>
    <x v="2"/>
    <x v="0"/>
    <x v="1"/>
    <n v="7"/>
    <n v="187"/>
    <n v="2.09"/>
    <n v="1.875"/>
    <n v="1.9359999999999999"/>
    <n v="2.9929999999999999"/>
    <n v="3.9723868308316132E-3"/>
  </r>
  <r>
    <d v="2020-02-28T00:00:00"/>
    <x v="1"/>
    <x v="2"/>
    <x v="0"/>
    <x v="1"/>
    <n v="8"/>
    <n v="188"/>
    <n v="2.0990000000000002"/>
    <n v="1.9950000000000001"/>
    <n v="1.927"/>
    <n v="3"/>
    <n v="4.2250871897942504E-3"/>
  </r>
  <r>
    <d v="2020-02-28T00:00:00"/>
    <x v="1"/>
    <x v="2"/>
    <x v="0"/>
    <x v="1"/>
    <n v="9"/>
    <n v="189"/>
    <n v="1.9930000000000001"/>
    <n v="2.0510000000000002"/>
    <n v="1.865"/>
    <n v="3.0640000000000001"/>
    <n v="3.9916312823317151E-3"/>
  </r>
  <r>
    <d v="2020-02-28T00:00:00"/>
    <x v="1"/>
    <x v="2"/>
    <x v="0"/>
    <x v="1"/>
    <n v="10"/>
    <n v="190"/>
    <n v="2.0499999999999998"/>
    <n v="1.905"/>
    <n v="1.9830000000000001"/>
    <n v="3.0550000000000002"/>
    <n v="4.0548069067976233E-3"/>
  </r>
  <r>
    <d v="2020-02-28T00:00:00"/>
    <x v="1"/>
    <x v="3"/>
    <x v="1"/>
    <x v="0"/>
    <n v="1"/>
    <n v="191"/>
    <n v="2.2879999999999998"/>
    <n v="2.1030000000000002"/>
    <n v="2.1829999999999998"/>
    <n v="3.6549999999999998"/>
    <n v="5.4998095503360706E-3"/>
  </r>
  <r>
    <d v="2020-02-28T00:00:00"/>
    <x v="1"/>
    <x v="3"/>
    <x v="1"/>
    <x v="0"/>
    <n v="2"/>
    <n v="192"/>
    <n v="2.2490000000000001"/>
    <n v="2.0270000000000001"/>
    <n v="2.15"/>
    <n v="3.5070000000000001"/>
    <n v="5.1319248293473776E-3"/>
  </r>
  <r>
    <d v="2020-02-28T00:00:00"/>
    <x v="1"/>
    <x v="3"/>
    <x v="1"/>
    <x v="0"/>
    <n v="3"/>
    <n v="193"/>
    <n v="2.1589999999999998"/>
    <n v="2.2389999999999999"/>
    <n v="2.2389999999999999"/>
    <n v="3.7959999999999998"/>
    <n v="5.6670814138388911E-3"/>
  </r>
  <r>
    <d v="2020-02-28T00:00:00"/>
    <x v="1"/>
    <x v="3"/>
    <x v="1"/>
    <x v="0"/>
    <n v="4"/>
    <n v="194"/>
    <n v="2.1829999999999998"/>
    <n v="2.254"/>
    <n v="2.1520000000000001"/>
    <n v="3.7949999999999999"/>
    <n v="5.5443231703910635E-3"/>
  </r>
  <r>
    <d v="2020-02-28T00:00:00"/>
    <x v="1"/>
    <x v="3"/>
    <x v="1"/>
    <x v="0"/>
    <n v="5"/>
    <n v="195"/>
    <n v="2.1930000000000001"/>
    <n v="2.1469999999999998"/>
    <n v="2.129"/>
    <n v="3.6619999999999999"/>
    <n v="5.2486179318205423E-3"/>
  </r>
  <r>
    <d v="2020-02-28T00:00:00"/>
    <x v="1"/>
    <x v="3"/>
    <x v="1"/>
    <x v="0"/>
    <n v="6"/>
    <n v="196"/>
    <n v="2.1259999999999999"/>
    <n v="2.0830000000000002"/>
    <n v="2.2879999999999998"/>
    <n v="3.6669999999999998"/>
    <n v="5.3052661069144672E-3"/>
  </r>
  <r>
    <d v="2020-02-28T00:00:00"/>
    <x v="1"/>
    <x v="3"/>
    <x v="1"/>
    <x v="0"/>
    <n v="7"/>
    <n v="197"/>
    <n v="1.9510000000000001"/>
    <n v="1.806"/>
    <n v="1.8720000000000001"/>
    <n v="2.7530000000000001"/>
    <n v="3.453659216117622E-3"/>
  </r>
  <r>
    <d v="2020-02-28T00:00:00"/>
    <x v="1"/>
    <x v="3"/>
    <x v="1"/>
    <x v="0"/>
    <n v="8"/>
    <n v="198"/>
    <n v="2.0859999999999999"/>
    <n v="1.927"/>
    <n v="1.9570000000000001"/>
    <n v="3.085"/>
    <n v="4.118940009640931E-3"/>
  </r>
  <r>
    <d v="2020-02-28T00:00:00"/>
    <x v="1"/>
    <x v="3"/>
    <x v="1"/>
    <x v="0"/>
    <n v="9"/>
    <n v="199"/>
    <n v="2.1459999999999999"/>
    <n v="2.0430000000000001"/>
    <n v="1.915"/>
    <n v="3.2280000000000002"/>
    <n v="4.3960789649870992E-3"/>
  </r>
  <r>
    <d v="2020-02-28T00:00:00"/>
    <x v="1"/>
    <x v="3"/>
    <x v="1"/>
    <x v="0"/>
    <n v="10"/>
    <n v="200"/>
    <n v="2.14"/>
    <n v="2.1019999999999999"/>
    <n v="2.1379999999999999"/>
    <n v="3.5"/>
    <n v="5.0356183588377984E-3"/>
  </r>
  <r>
    <d v="2020-02-28T00:00:00"/>
    <x v="1"/>
    <x v="4"/>
    <x v="0"/>
    <x v="1"/>
    <n v="1"/>
    <n v="201"/>
    <n v="2.1190000000000002"/>
    <n v="2.0099999999999998"/>
    <n v="2.0259999999999998"/>
    <n v="3.3519999999999999"/>
    <n v="4.5181961114760891E-3"/>
  </r>
  <r>
    <d v="2020-02-28T00:00:00"/>
    <x v="1"/>
    <x v="4"/>
    <x v="0"/>
    <x v="1"/>
    <n v="2"/>
    <n v="202"/>
    <n v="2.0680000000000001"/>
    <n v="2.1619999999999999"/>
    <n v="2.2000000000000002"/>
    <n v="3.4929999999999999"/>
    <n v="5.1502407072168887E-3"/>
  </r>
  <r>
    <d v="2020-02-28T00:00:00"/>
    <x v="1"/>
    <x v="4"/>
    <x v="0"/>
    <x v="1"/>
    <n v="3"/>
    <n v="203"/>
    <n v="2.0409999999999999"/>
    <n v="1.9330000000000001"/>
    <n v="1.988"/>
    <n v="3.113"/>
    <n v="4.1066705247683249E-3"/>
  </r>
  <r>
    <d v="2020-02-28T00:00:00"/>
    <x v="1"/>
    <x v="4"/>
    <x v="0"/>
    <x v="1"/>
    <n v="4"/>
    <n v="204"/>
    <n v="2.097"/>
    <n v="2.0920000000000001"/>
    <n v="2.1659999999999999"/>
    <n v="3.55"/>
    <n v="4.9752760839026867E-3"/>
  </r>
  <r>
    <d v="2020-02-28T00:00:00"/>
    <x v="1"/>
    <x v="4"/>
    <x v="0"/>
    <x v="1"/>
    <n v="5"/>
    <n v="205"/>
    <n v="1.944"/>
    <n v="1.952"/>
    <n v="1.835"/>
    <n v="2.7770000000000001"/>
    <n v="3.6459504727098177E-3"/>
  </r>
  <r>
    <d v="2020-02-28T00:00:00"/>
    <x v="1"/>
    <x v="4"/>
    <x v="0"/>
    <x v="1"/>
    <n v="6"/>
    <n v="206"/>
    <n v="1.927"/>
    <n v="1.9219999999999999"/>
    <n v="1.8959999999999999"/>
    <n v="2.8620000000000001"/>
    <n v="3.6768173242480912E-3"/>
  </r>
  <r>
    <d v="2020-02-28T00:00:00"/>
    <x v="1"/>
    <x v="4"/>
    <x v="0"/>
    <x v="1"/>
    <n v="7"/>
    <n v="207"/>
    <n v="1.734"/>
    <n v="2"/>
    <n v="1.972"/>
    <n v="2.7810000000000001"/>
    <n v="3.5808375720441034E-3"/>
  </r>
  <r>
    <d v="2020-02-28T00:00:00"/>
    <x v="1"/>
    <x v="4"/>
    <x v="0"/>
    <x v="1"/>
    <n v="8"/>
    <n v="208"/>
    <n v="1.9710000000000001"/>
    <n v="1.863"/>
    <n v="1.881"/>
    <n v="2.8340000000000001"/>
    <n v="3.6164869062072528E-3"/>
  </r>
  <r>
    <d v="2020-02-28T00:00:00"/>
    <x v="1"/>
    <x v="4"/>
    <x v="0"/>
    <x v="1"/>
    <n v="9"/>
    <n v="209"/>
    <n v="1.958"/>
    <n v="2.0070000000000001"/>
    <n v="1.919"/>
    <n v="3.0030000000000001"/>
    <n v="3.9485137708676126E-3"/>
  </r>
  <r>
    <d v="2020-02-28T00:00:00"/>
    <x v="1"/>
    <x v="4"/>
    <x v="0"/>
    <x v="1"/>
    <n v="10"/>
    <n v="210"/>
    <n v="2.0310000000000001"/>
    <n v="1.7310000000000001"/>
    <n v="1.9139999999999999"/>
    <n v="2.7519999999999998"/>
    <n v="3.5232831516657749E-3"/>
  </r>
  <r>
    <d v="2020-02-28T00:00:00"/>
    <x v="1"/>
    <x v="5"/>
    <x v="1"/>
    <x v="0"/>
    <n v="1"/>
    <n v="211"/>
    <n v="1.929"/>
    <n v="2.0390000000000001"/>
    <n v="1.9390000000000001"/>
    <n v="3.0470000000000002"/>
    <n v="3.9932443404100838E-3"/>
  </r>
  <r>
    <d v="2020-02-28T00:00:00"/>
    <x v="1"/>
    <x v="5"/>
    <x v="1"/>
    <x v="0"/>
    <n v="2"/>
    <n v="212"/>
    <n v="2.056"/>
    <n v="1.9790000000000001"/>
    <n v="2.032"/>
    <n v="3.173"/>
    <n v="4.329036329514745E-3"/>
  </r>
  <r>
    <d v="2020-02-28T00:00:00"/>
    <x v="1"/>
    <x v="5"/>
    <x v="1"/>
    <x v="0"/>
    <n v="3"/>
    <n v="213"/>
    <n v="2.492"/>
    <n v="2.1259999999999999"/>
    <n v="2.3809999999999998"/>
    <n v="3.9940000000000002"/>
    <n v="6.6049466780287343E-3"/>
  </r>
  <r>
    <d v="2020-02-28T00:00:00"/>
    <x v="1"/>
    <x v="5"/>
    <x v="1"/>
    <x v="0"/>
    <n v="4"/>
    <n v="214"/>
    <n v="1.798"/>
    <n v="1.972"/>
    <n v="1.93"/>
    <n v="2.85"/>
    <n v="3.5830472007650298E-3"/>
  </r>
  <r>
    <d v="2020-02-28T00:00:00"/>
    <x v="1"/>
    <x v="5"/>
    <x v="1"/>
    <x v="0"/>
    <n v="5"/>
    <n v="215"/>
    <n v="1.9330000000000001"/>
    <n v="1.861"/>
    <n v="1.8320000000000001"/>
    <n v="2.81"/>
    <n v="3.4506611858707206E-3"/>
  </r>
  <r>
    <d v="2020-02-28T00:00:00"/>
    <x v="1"/>
    <x v="5"/>
    <x v="1"/>
    <x v="0"/>
    <n v="6"/>
    <n v="216"/>
    <n v="2.1339999999999999"/>
    <n v="1.986"/>
    <n v="1.9690000000000001"/>
    <n v="3.2040000000000002"/>
    <n v="4.3693617018132824E-3"/>
  </r>
  <r>
    <d v="2020-02-28T00:00:00"/>
    <x v="1"/>
    <x v="5"/>
    <x v="1"/>
    <x v="0"/>
    <n v="7"/>
    <n v="217"/>
    <n v="1.9950000000000001"/>
    <n v="2.0209999999999999"/>
    <n v="1.9910000000000001"/>
    <n v="3.0939999999999999"/>
    <n v="4.2031907131137381E-3"/>
  </r>
  <r>
    <d v="2020-02-28T00:00:00"/>
    <x v="1"/>
    <x v="5"/>
    <x v="1"/>
    <x v="0"/>
    <n v="8"/>
    <n v="218"/>
    <n v="2.0019999999999998"/>
    <n v="1.871"/>
    <n v="1.891"/>
    <n v="2.835"/>
    <n v="3.7087538639993694E-3"/>
  </r>
  <r>
    <d v="2020-02-28T00:00:00"/>
    <x v="1"/>
    <x v="5"/>
    <x v="1"/>
    <x v="0"/>
    <n v="9"/>
    <n v="219"/>
    <n v="2.0129999999999999"/>
    <n v="1.8260000000000001"/>
    <n v="1.9370000000000001"/>
    <n v="2.9009999999999998"/>
    <n v="3.7279732817184106E-3"/>
  </r>
  <r>
    <d v="2020-02-28T00:00:00"/>
    <x v="1"/>
    <x v="5"/>
    <x v="1"/>
    <x v="0"/>
    <n v="10"/>
    <n v="220"/>
    <n v="1.9970000000000001"/>
    <n v="1.944"/>
    <n v="1.8819999999999999"/>
    <n v="2.9620000000000002"/>
    <n v="3.8255384103806989E-3"/>
  </r>
  <r>
    <d v="2020-02-28T00:00:00"/>
    <x v="1"/>
    <x v="6"/>
    <x v="0"/>
    <x v="0"/>
    <n v="1"/>
    <n v="221"/>
    <n v="1.9530000000000001"/>
    <n v="1.887"/>
    <n v="1.9039999999999999"/>
    <n v="2.9220000000000002"/>
    <n v="3.6740047191771859E-3"/>
  </r>
  <r>
    <d v="2020-02-28T00:00:00"/>
    <x v="1"/>
    <x v="6"/>
    <x v="0"/>
    <x v="0"/>
    <n v="2"/>
    <n v="222"/>
    <n v="2.0099999999999998"/>
    <n v="1.9419999999999999"/>
    <n v="1.9039999999999999"/>
    <n v="2.9769999999999999"/>
    <n v="3.8914445757578147E-3"/>
  </r>
  <r>
    <d v="2020-02-28T00:00:00"/>
    <x v="1"/>
    <x v="6"/>
    <x v="0"/>
    <x v="0"/>
    <n v="3"/>
    <n v="223"/>
    <n v="2.0609999999999999"/>
    <n v="1.8160000000000001"/>
    <n v="1.986"/>
    <n v="2.9990000000000001"/>
    <n v="3.891989880844255E-3"/>
  </r>
  <r>
    <d v="2020-02-28T00:00:00"/>
    <x v="1"/>
    <x v="6"/>
    <x v="0"/>
    <x v="0"/>
    <n v="4"/>
    <n v="224"/>
    <n v="1.8660000000000001"/>
    <n v="1.845"/>
    <n v="1.732"/>
    <n v="2.577"/>
    <n v="3.1221554313464735E-3"/>
  </r>
  <r>
    <d v="2020-02-28T00:00:00"/>
    <x v="1"/>
    <x v="6"/>
    <x v="0"/>
    <x v="0"/>
    <n v="5"/>
    <n v="225"/>
    <n v="2.1030000000000002"/>
    <n v="1.9730000000000001"/>
    <n v="2.0059999999999998"/>
    <n v="3.1989999999999998"/>
    <n v="4.3580871321069314E-3"/>
  </r>
  <r>
    <d v="2020-02-28T00:00:00"/>
    <x v="1"/>
    <x v="6"/>
    <x v="0"/>
    <x v="0"/>
    <n v="6"/>
    <n v="226"/>
    <n v="2.1539999999999999"/>
    <n v="1.784"/>
    <n v="2.0579999999999998"/>
    <n v="3.0880000000000001"/>
    <n v="4.1408027372387629E-3"/>
  </r>
  <r>
    <d v="2020-02-28T00:00:00"/>
    <x v="1"/>
    <x v="6"/>
    <x v="0"/>
    <x v="0"/>
    <n v="7"/>
    <n v="227"/>
    <n v="1.9119999999999999"/>
    <n v="1.9590000000000001"/>
    <n v="1.9410000000000001"/>
    <n v="2.8620000000000001"/>
    <n v="3.8066809753447856E-3"/>
  </r>
  <r>
    <d v="2020-02-28T00:00:00"/>
    <x v="1"/>
    <x v="6"/>
    <x v="0"/>
    <x v="0"/>
    <n v="8"/>
    <n v="228"/>
    <n v="1.9119999999999999"/>
    <n v="2.0270000000000001"/>
    <n v="1.9470000000000001"/>
    <n v="2.992"/>
    <n v="3.9509925471615552E-3"/>
  </r>
  <r>
    <d v="2020-02-28T00:00:00"/>
    <x v="1"/>
    <x v="6"/>
    <x v="0"/>
    <x v="0"/>
    <n v="9"/>
    <n v="229"/>
    <n v="1.857"/>
    <n v="2.0379999999999998"/>
    <n v="2.0299999999999998"/>
    <n v="2.984"/>
    <n v="4.022636071255031E-3"/>
  </r>
  <r>
    <d v="2020-02-28T00:00:00"/>
    <x v="1"/>
    <x v="6"/>
    <x v="0"/>
    <x v="0"/>
    <n v="10"/>
    <n v="230"/>
    <n v="2.077"/>
    <n v="1.7929999999999999"/>
    <n v="2.024"/>
    <n v="3.016"/>
    <n v="3.9466254904232329E-3"/>
  </r>
  <r>
    <d v="2020-02-28T00:00:00"/>
    <x v="1"/>
    <x v="7"/>
    <x v="1"/>
    <x v="1"/>
    <n v="1"/>
    <n v="231"/>
    <n v="1.976"/>
    <n v="1.919"/>
    <n v="2"/>
    <n v="3.06"/>
    <n v="3.9709144710746306E-3"/>
  </r>
  <r>
    <d v="2020-02-28T00:00:00"/>
    <x v="1"/>
    <x v="7"/>
    <x v="1"/>
    <x v="1"/>
    <n v="2"/>
    <n v="232"/>
    <n v="2.024"/>
    <n v="2.0070000000000001"/>
    <n v="2.0760000000000001"/>
    <n v="3.2810000000000001"/>
    <n v="4.4155402926708501E-3"/>
  </r>
  <r>
    <d v="2020-02-28T00:00:00"/>
    <x v="1"/>
    <x v="7"/>
    <x v="1"/>
    <x v="1"/>
    <n v="3"/>
    <n v="233"/>
    <n v="2.2690000000000001"/>
    <n v="2.1539999999999999"/>
    <n v="2.1389999999999998"/>
    <n v="3.7330000000000001"/>
    <n v="5.4738085263049754E-3"/>
  </r>
  <r>
    <d v="2020-02-28T00:00:00"/>
    <x v="1"/>
    <x v="7"/>
    <x v="1"/>
    <x v="1"/>
    <n v="4"/>
    <n v="234"/>
    <n v="1.8959999999999999"/>
    <n v="2.0259999999999998"/>
    <n v="1.9830000000000001"/>
    <n v="3.0870000000000002"/>
    <n v="3.9884037006220046E-3"/>
  </r>
  <r>
    <d v="2020-02-28T00:00:00"/>
    <x v="1"/>
    <x v="7"/>
    <x v="1"/>
    <x v="1"/>
    <n v="5"/>
    <n v="235"/>
    <n v="2.1259999999999999"/>
    <n v="1.8580000000000001"/>
    <n v="1.925"/>
    <n v="2.9140000000000001"/>
    <n v="3.9814230461410116E-3"/>
  </r>
  <r>
    <d v="2020-02-28T00:00:00"/>
    <x v="1"/>
    <x v="7"/>
    <x v="1"/>
    <x v="1"/>
    <n v="6"/>
    <n v="236"/>
    <n v="2.17"/>
    <n v="1.7589999999999999"/>
    <n v="1.9730000000000001"/>
    <n v="3.0110000000000001"/>
    <n v="3.9432224785145558E-3"/>
  </r>
  <r>
    <d v="2020-02-28T00:00:00"/>
    <x v="1"/>
    <x v="7"/>
    <x v="1"/>
    <x v="1"/>
    <n v="7"/>
    <n v="237"/>
    <n v="2.0379999999999998"/>
    <n v="1.772"/>
    <n v="1.9339999999999999"/>
    <n v="2.8719999999999999"/>
    <n v="3.6569834026284279E-3"/>
  </r>
  <r>
    <d v="2020-02-28T00:00:00"/>
    <x v="1"/>
    <x v="7"/>
    <x v="1"/>
    <x v="1"/>
    <n v="8"/>
    <n v="238"/>
    <n v="2.0270000000000001"/>
    <n v="2.0049999999999999"/>
    <n v="2.0150000000000001"/>
    <n v="3.1179999999999999"/>
    <n v="4.2878718613803771E-3"/>
  </r>
  <r>
    <d v="2020-02-28T00:00:00"/>
    <x v="1"/>
    <x v="7"/>
    <x v="1"/>
    <x v="1"/>
    <n v="9"/>
    <n v="239"/>
    <n v="2.02"/>
    <n v="1.82"/>
    <n v="1.9530000000000001"/>
    <n v="2.8959999999999999"/>
    <n v="3.759444025904521E-3"/>
  </r>
  <r>
    <d v="2020-02-28T00:00:00"/>
    <x v="1"/>
    <x v="7"/>
    <x v="1"/>
    <x v="1"/>
    <n v="10"/>
    <n v="240"/>
    <n v="2.492"/>
    <n v="2.0070000000000001"/>
    <n v="2.1339999999999999"/>
    <n v="3.7959999999999998"/>
    <n v="5.5884124031664595E-3"/>
  </r>
  <r>
    <d v="2020-02-28T00:00:00"/>
    <x v="1"/>
    <x v="8"/>
    <x v="0"/>
    <x v="1"/>
    <n v="1"/>
    <n v="241"/>
    <n v="2.1190000000000002"/>
    <n v="2.13"/>
    <n v="2.1360000000000001"/>
    <n v="3.5779999999999998"/>
    <n v="5.0478963731344605E-3"/>
  </r>
  <r>
    <d v="2020-02-28T00:00:00"/>
    <x v="1"/>
    <x v="8"/>
    <x v="0"/>
    <x v="1"/>
    <n v="2"/>
    <n v="242"/>
    <n v="1.925"/>
    <n v="1.8560000000000001"/>
    <n v="1.8680000000000001"/>
    <n v="2.8260000000000001"/>
    <n v="3.4944932017948013E-3"/>
  </r>
  <r>
    <d v="2020-02-28T00:00:00"/>
    <x v="1"/>
    <x v="8"/>
    <x v="0"/>
    <x v="1"/>
    <n v="3"/>
    <n v="243"/>
    <n v="2.1160000000000001"/>
    <n v="2.5009999999999999"/>
    <n v="2.1160000000000001"/>
    <n v="4.12"/>
    <n v="5.8633205889675371E-3"/>
  </r>
  <r>
    <d v="2020-02-28T00:00:00"/>
    <x v="1"/>
    <x v="8"/>
    <x v="0"/>
    <x v="1"/>
    <n v="4"/>
    <n v="244"/>
    <n v="2.4239999999999999"/>
    <n v="2.0169999999999999"/>
    <n v="2.238"/>
    <n v="3.7349999999999999"/>
    <n v="5.7292426756328212E-3"/>
  </r>
  <r>
    <d v="2020-02-28T00:00:00"/>
    <x v="1"/>
    <x v="8"/>
    <x v="0"/>
    <x v="1"/>
    <n v="5"/>
    <n v="245"/>
    <n v="1.9039999999999999"/>
    <n v="1.869"/>
    <n v="1.9670000000000001"/>
    <n v="2.8809999999999998"/>
    <n v="3.6650442937433579E-3"/>
  </r>
  <r>
    <d v="2020-02-28T00:00:00"/>
    <x v="1"/>
    <x v="8"/>
    <x v="0"/>
    <x v="1"/>
    <n v="6"/>
    <n v="246"/>
    <n v="1.9990000000000001"/>
    <n v="1.8480000000000001"/>
    <n v="1.9510000000000001"/>
    <n v="2.8839999999999999"/>
    <n v="3.7737285084083875E-3"/>
  </r>
  <r>
    <d v="2020-02-28T00:00:00"/>
    <x v="1"/>
    <x v="8"/>
    <x v="0"/>
    <x v="1"/>
    <n v="7"/>
    <n v="247"/>
    <n v="2.2909999999999999"/>
    <n v="2.1619999999999999"/>
    <n v="2.1619999999999999"/>
    <n v="3.77"/>
    <n v="5.6070585451524673E-3"/>
  </r>
  <r>
    <d v="2020-02-28T00:00:00"/>
    <x v="1"/>
    <x v="8"/>
    <x v="0"/>
    <x v="1"/>
    <n v="8"/>
    <n v="248"/>
    <n v="2.1150000000000002"/>
    <n v="2.2240000000000002"/>
    <n v="2.1920000000000002"/>
    <n v="3.7570000000000001"/>
    <n v="5.3986394849444936E-3"/>
  </r>
  <r>
    <d v="2020-02-28T00:00:00"/>
    <x v="1"/>
    <x v="8"/>
    <x v="0"/>
    <x v="1"/>
    <n v="9"/>
    <n v="249"/>
    <n v="2.339"/>
    <n v="1.9630000000000001"/>
    <n v="2.1800000000000002"/>
    <n v="3.589"/>
    <n v="5.2408971542386796E-3"/>
  </r>
  <r>
    <d v="2020-02-28T00:00:00"/>
    <x v="1"/>
    <x v="8"/>
    <x v="0"/>
    <x v="1"/>
    <n v="10"/>
    <n v="250"/>
    <n v="2.1949999999999998"/>
    <n v="2.1669999999999998"/>
    <n v="2.008"/>
    <n v="3.585"/>
    <n v="5.000987472987873E-3"/>
  </r>
  <r>
    <d v="2020-02-28T00:00:00"/>
    <x v="1"/>
    <x v="9"/>
    <x v="1"/>
    <x v="0"/>
    <n v="1"/>
    <n v="251"/>
    <n v="2.0960000000000001"/>
    <n v="1.86"/>
    <n v="2.0419999999999998"/>
    <n v="3.0630000000000002"/>
    <n v="4.168296297382061E-3"/>
  </r>
  <r>
    <d v="2020-02-28T00:00:00"/>
    <x v="1"/>
    <x v="9"/>
    <x v="1"/>
    <x v="0"/>
    <n v="2"/>
    <n v="252"/>
    <n v="2.0249999999999999"/>
    <n v="2.0129999999999999"/>
    <n v="2.0339999999999998"/>
    <n v="3.129"/>
    <n v="4.3412857563654549E-3"/>
  </r>
  <r>
    <d v="2020-02-28T00:00:00"/>
    <x v="1"/>
    <x v="9"/>
    <x v="1"/>
    <x v="0"/>
    <n v="3"/>
    <n v="253"/>
    <n v="2.16"/>
    <n v="1.903"/>
    <n v="2.0529999999999999"/>
    <n v="3.25"/>
    <n v="4.4185534318840194E-3"/>
  </r>
  <r>
    <d v="2020-02-28T00:00:00"/>
    <x v="1"/>
    <x v="9"/>
    <x v="1"/>
    <x v="0"/>
    <n v="4"/>
    <n v="254"/>
    <n v="2.0910000000000002"/>
    <n v="2.0129999999999999"/>
    <n v="2.0720000000000001"/>
    <n v="3.2789999999999999"/>
    <n v="4.5665285908233298E-3"/>
  </r>
  <r>
    <d v="2020-02-28T00:00:00"/>
    <x v="1"/>
    <x v="9"/>
    <x v="1"/>
    <x v="0"/>
    <n v="5"/>
    <n v="255"/>
    <n v="1.7869999999999999"/>
    <n v="1.7809999999999999"/>
    <n v="1.784"/>
    <n v="2.4780000000000002"/>
    <n v="2.972911249093092E-3"/>
  </r>
  <r>
    <d v="2020-02-28T00:00:00"/>
    <x v="1"/>
    <x v="9"/>
    <x v="1"/>
    <x v="0"/>
    <n v="6"/>
    <n v="256"/>
    <n v="1.9370000000000001"/>
    <n v="1.9890000000000001"/>
    <n v="2.0590000000000002"/>
    <n v="3.1040000000000001"/>
    <n v="4.1535493300280868E-3"/>
  </r>
  <r>
    <d v="2020-02-28T00:00:00"/>
    <x v="1"/>
    <x v="9"/>
    <x v="1"/>
    <x v="0"/>
    <n v="7"/>
    <n v="257"/>
    <n v="1.9770000000000001"/>
    <n v="1.9450000000000001"/>
    <n v="1.9339999999999999"/>
    <n v="2.9510000000000001"/>
    <n v="3.8938692726758202E-3"/>
  </r>
  <r>
    <d v="2020-02-28T00:00:00"/>
    <x v="1"/>
    <x v="9"/>
    <x v="1"/>
    <x v="0"/>
    <n v="8"/>
    <n v="258"/>
    <n v="1.88"/>
    <n v="1.948"/>
    <n v="1.8240000000000001"/>
    <n v="2.89"/>
    <n v="3.4976009490235356E-3"/>
  </r>
  <r>
    <d v="2020-02-28T00:00:00"/>
    <x v="1"/>
    <x v="9"/>
    <x v="1"/>
    <x v="0"/>
    <n v="9"/>
    <n v="259"/>
    <n v="1.905"/>
    <n v="1.9379999999999999"/>
    <n v="1.929"/>
    <n v="2.9209999999999998"/>
    <n v="3.7288902623485109E-3"/>
  </r>
  <r>
    <d v="2020-02-28T00:00:00"/>
    <x v="1"/>
    <x v="9"/>
    <x v="1"/>
    <x v="0"/>
    <n v="10"/>
    <n v="260"/>
    <n v="1.9530000000000001"/>
    <n v="1.8480000000000001"/>
    <n v="2.0289999999999999"/>
    <n v="2.9209999999999998"/>
    <n v="3.8342893167172733E-3"/>
  </r>
  <r>
    <d v="2020-02-28T00:00:00"/>
    <x v="1"/>
    <x v="10"/>
    <x v="0"/>
    <x v="0"/>
    <n v="1"/>
    <n v="261"/>
    <n v="2.0329999999999999"/>
    <n v="1.8260000000000001"/>
    <n v="1.8720000000000001"/>
    <n v="2.8660000000000001"/>
    <n v="3.638669567841341E-3"/>
  </r>
  <r>
    <d v="2020-02-28T00:00:00"/>
    <x v="1"/>
    <x v="10"/>
    <x v="0"/>
    <x v="0"/>
    <n v="2"/>
    <n v="262"/>
    <n v="1.9119999999999999"/>
    <n v="1.7130000000000001"/>
    <n v="1.8380000000000001"/>
    <n v="2.5720000000000001"/>
    <n v="3.1520230176598648E-3"/>
  </r>
  <r>
    <d v="2020-02-28T00:00:00"/>
    <x v="1"/>
    <x v="10"/>
    <x v="0"/>
    <x v="0"/>
    <n v="3"/>
    <n v="263"/>
    <n v="2.266"/>
    <n v="2.0920000000000001"/>
    <n v="2.2200000000000002"/>
    <n v="3.6040000000000001"/>
    <n v="5.5102738436068029E-3"/>
  </r>
  <r>
    <d v="2020-02-28T00:00:00"/>
    <x v="1"/>
    <x v="10"/>
    <x v="0"/>
    <x v="0"/>
    <n v="4"/>
    <n v="264"/>
    <n v="2.1309999999999998"/>
    <n v="2.0099999999999998"/>
    <n v="2.0059999999999998"/>
    <n v="3.22"/>
    <n v="4.4989281582449451E-3"/>
  </r>
  <r>
    <d v="2020-02-28T00:00:00"/>
    <x v="1"/>
    <x v="10"/>
    <x v="0"/>
    <x v="0"/>
    <n v="5"/>
    <n v="265"/>
    <n v="2.0950000000000002"/>
    <n v="1.853"/>
    <n v="1.974"/>
    <n v="2.9820000000000002"/>
    <n v="4.0124091975659104E-3"/>
  </r>
  <r>
    <d v="2020-02-28T00:00:00"/>
    <x v="1"/>
    <x v="10"/>
    <x v="0"/>
    <x v="0"/>
    <n v="6"/>
    <n v="266"/>
    <n v="2.056"/>
    <n v="1.82"/>
    <n v="2.0510000000000002"/>
    <n v="2.9809999999999999"/>
    <n v="4.0184519620232988E-3"/>
  </r>
  <r>
    <d v="2020-02-28T00:00:00"/>
    <x v="1"/>
    <x v="10"/>
    <x v="0"/>
    <x v="0"/>
    <n v="7"/>
    <n v="267"/>
    <n v="1.917"/>
    <n v="1.82"/>
    <n v="1.8380000000000001"/>
    <n v="2.698"/>
    <n v="3.3576670609058372E-3"/>
  </r>
  <r>
    <d v="2020-02-28T00:00:00"/>
    <x v="1"/>
    <x v="10"/>
    <x v="0"/>
    <x v="0"/>
    <n v="8"/>
    <n v="268"/>
    <n v="1.9510000000000001"/>
    <n v="1.855"/>
    <n v="1.847"/>
    <n v="2.7810000000000001"/>
    <n v="3.4999891746688248E-3"/>
  </r>
  <r>
    <d v="2020-02-28T00:00:00"/>
    <x v="1"/>
    <x v="10"/>
    <x v="0"/>
    <x v="0"/>
    <n v="9"/>
    <n v="269"/>
    <n v="1.976"/>
    <n v="1.7430000000000001"/>
    <n v="1.9239999999999999"/>
    <n v="2.7730000000000001"/>
    <n v="3.4696687722803152E-3"/>
  </r>
  <r>
    <d v="2020-02-28T00:00:00"/>
    <x v="1"/>
    <x v="10"/>
    <x v="0"/>
    <x v="0"/>
    <n v="10"/>
    <n v="270"/>
    <n v="1.786"/>
    <n v="2.097"/>
    <n v="1.8640000000000001"/>
    <n v="2.9689999999999999"/>
    <n v="3.6553116899680198E-3"/>
  </r>
  <r>
    <d v="2020-02-28T00:00:00"/>
    <x v="1"/>
    <x v="11"/>
    <x v="1"/>
    <x v="1"/>
    <n v="1"/>
    <n v="271"/>
    <n v="1.8979999999999999"/>
    <n v="1.8839999999999999"/>
    <n v="1.9379999999999999"/>
    <n v="2.819"/>
    <n v="3.6285198359598285E-3"/>
  </r>
  <r>
    <d v="2020-02-28T00:00:00"/>
    <x v="1"/>
    <x v="11"/>
    <x v="1"/>
    <x v="1"/>
    <n v="2"/>
    <n v="272"/>
    <n v="2.0790000000000002"/>
    <n v="1.873"/>
    <n v="1.9650000000000001"/>
    <n v="2.9609999999999999"/>
    <n v="4.0063920344706556E-3"/>
  </r>
  <r>
    <d v="2020-02-28T00:00:00"/>
    <x v="1"/>
    <x v="11"/>
    <x v="1"/>
    <x v="1"/>
    <n v="3"/>
    <n v="273"/>
    <n v="2.15"/>
    <n v="1.903"/>
    <n v="2.032"/>
    <n v="3.2069999999999999"/>
    <n v="4.353109323576812E-3"/>
  </r>
  <r>
    <d v="2020-02-28T00:00:00"/>
    <x v="1"/>
    <x v="11"/>
    <x v="1"/>
    <x v="1"/>
    <n v="4"/>
    <n v="274"/>
    <n v="1.869"/>
    <n v="1.907"/>
    <n v="1.8380000000000001"/>
    <n v="2.7240000000000002"/>
    <n v="3.4300790091376034E-3"/>
  </r>
  <r>
    <d v="2020-02-28T00:00:00"/>
    <x v="1"/>
    <x v="11"/>
    <x v="1"/>
    <x v="1"/>
    <n v="5"/>
    <n v="275"/>
    <n v="1.81"/>
    <n v="1.827"/>
    <n v="1.8029999999999999"/>
    <n v="2.5510000000000002"/>
    <n v="3.121845968762132E-3"/>
  </r>
  <r>
    <d v="2020-02-28T00:00:00"/>
    <x v="1"/>
    <x v="11"/>
    <x v="1"/>
    <x v="1"/>
    <n v="6"/>
    <n v="276"/>
    <n v="2.0139999999999998"/>
    <n v="2.125"/>
    <n v="2.101"/>
    <n v="3.3780000000000001"/>
    <n v="4.7080717775801872E-3"/>
  </r>
  <r>
    <d v="2020-02-28T00:00:00"/>
    <x v="1"/>
    <x v="11"/>
    <x v="1"/>
    <x v="1"/>
    <n v="7"/>
    <n v="277"/>
    <n v="2.2890000000000001"/>
    <n v="1.8480000000000001"/>
    <n v="2.0609999999999999"/>
    <n v="3.343"/>
    <n v="4.5648275314987465E-3"/>
  </r>
  <r>
    <d v="2020-02-28T00:00:00"/>
    <x v="1"/>
    <x v="11"/>
    <x v="1"/>
    <x v="1"/>
    <n v="8"/>
    <n v="278"/>
    <n v="1.992"/>
    <n v="1.7070000000000001"/>
    <n v="1.9350000000000001"/>
    <n v="2.7050000000000001"/>
    <n v="3.445104872950197E-3"/>
  </r>
  <r>
    <d v="2020-02-28T00:00:00"/>
    <x v="1"/>
    <x v="11"/>
    <x v="1"/>
    <x v="1"/>
    <n v="9"/>
    <n v="279"/>
    <n v="1.998"/>
    <n v="1.839"/>
    <n v="1.8759999999999999"/>
    <n v="2.7130000000000001"/>
    <n v="3.6091810586639022E-3"/>
  </r>
  <r>
    <d v="2020-02-28T00:00:00"/>
    <x v="1"/>
    <x v="11"/>
    <x v="1"/>
    <x v="1"/>
    <n v="10"/>
    <n v="280"/>
    <n v="2.0910000000000002"/>
    <n v="2.0299999999999998"/>
    <n v="2.0259999999999998"/>
    <n v="3.298"/>
    <n v="4.5028567826901128E-3"/>
  </r>
  <r>
    <d v="2020-02-28T00:00:00"/>
    <x v="1"/>
    <x v="12"/>
    <x v="0"/>
    <x v="0"/>
    <n v="1"/>
    <n v="281"/>
    <n v="2.0390000000000001"/>
    <n v="1.9139999999999999"/>
    <n v="2.0110000000000001"/>
    <n v="3.077"/>
    <n v="4.109318961726326E-3"/>
  </r>
  <r>
    <d v="2020-02-28T00:00:00"/>
    <x v="1"/>
    <x v="12"/>
    <x v="0"/>
    <x v="0"/>
    <n v="2"/>
    <n v="282"/>
    <n v="2.024"/>
    <n v="1.798"/>
    <n v="1.917"/>
    <n v="2.8530000000000002"/>
    <n v="3.6527582537246648E-3"/>
  </r>
  <r>
    <d v="2020-02-28T00:00:00"/>
    <x v="1"/>
    <x v="12"/>
    <x v="0"/>
    <x v="0"/>
    <n v="3"/>
    <n v="283"/>
    <n v="2.17"/>
    <n v="1.7569999999999999"/>
    <n v="2.008"/>
    <n v="3.024"/>
    <n v="4.0086101899976427E-3"/>
  </r>
  <r>
    <d v="2020-02-28T00:00:00"/>
    <x v="1"/>
    <x v="12"/>
    <x v="0"/>
    <x v="0"/>
    <n v="4"/>
    <n v="284"/>
    <n v="1.9950000000000001"/>
    <n v="1.7709999999999999"/>
    <n v="1.8260000000000001"/>
    <n v="2.742"/>
    <n v="3.3780094231165452E-3"/>
  </r>
  <r>
    <d v="2020-02-28T00:00:00"/>
    <x v="1"/>
    <x v="12"/>
    <x v="0"/>
    <x v="0"/>
    <n v="5"/>
    <n v="285"/>
    <n v="2.0070000000000001"/>
    <n v="1.9470000000000001"/>
    <n v="1.9510000000000001"/>
    <n v="2.988"/>
    <n v="3.9918040615500817E-3"/>
  </r>
  <r>
    <d v="2020-02-28T00:00:00"/>
    <x v="1"/>
    <x v="12"/>
    <x v="0"/>
    <x v="0"/>
    <n v="6"/>
    <n v="286"/>
    <n v="1.917"/>
    <n v="1.865"/>
    <n v="1.8959999999999999"/>
    <n v="2.7970000000000002"/>
    <n v="3.549260733132489E-3"/>
  </r>
  <r>
    <d v="2020-02-28T00:00:00"/>
    <x v="1"/>
    <x v="12"/>
    <x v="0"/>
    <x v="0"/>
    <n v="7"/>
    <n v="287"/>
    <n v="2.0169999999999999"/>
    <n v="1.887"/>
    <n v="1.861"/>
    <n v="2.9580000000000002"/>
    <n v="3.7087093041727696E-3"/>
  </r>
  <r>
    <d v="2020-02-28T00:00:00"/>
    <x v="1"/>
    <x v="12"/>
    <x v="0"/>
    <x v="0"/>
    <n v="8"/>
    <n v="288"/>
    <n v="1.984"/>
    <n v="1.921"/>
    <n v="1.9330000000000001"/>
    <n v="2.9470000000000001"/>
    <n v="3.8574429257836646E-3"/>
  </r>
  <r>
    <d v="2020-02-28T00:00:00"/>
    <x v="1"/>
    <x v="12"/>
    <x v="0"/>
    <x v="0"/>
    <n v="9"/>
    <n v="289"/>
    <n v="1.9139999999999999"/>
    <n v="1.8540000000000001"/>
    <n v="1.863"/>
    <n v="2.8370000000000002"/>
    <n v="3.4614904714703396E-3"/>
  </r>
  <r>
    <d v="2020-02-28T00:00:00"/>
    <x v="1"/>
    <x v="12"/>
    <x v="0"/>
    <x v="0"/>
    <n v="10"/>
    <n v="290"/>
    <n v="1.9059999999999999"/>
    <n v="1.893"/>
    <n v="1.9830000000000001"/>
    <n v="2.835"/>
    <n v="3.7462335314068034E-3"/>
  </r>
  <r>
    <d v="2020-02-28T00:00:00"/>
    <x v="1"/>
    <x v="13"/>
    <x v="1"/>
    <x v="0"/>
    <n v="1"/>
    <n v="291"/>
    <n v="1.8260000000000001"/>
    <n v="1.8440000000000001"/>
    <n v="1.9550000000000001"/>
    <n v="2.66"/>
    <n v="3.4467284899214749E-3"/>
  </r>
  <r>
    <d v="2020-02-28T00:00:00"/>
    <x v="1"/>
    <x v="13"/>
    <x v="1"/>
    <x v="0"/>
    <n v="2"/>
    <n v="292"/>
    <n v="2.028"/>
    <n v="1.8460000000000001"/>
    <n v="1.9419999999999999"/>
    <n v="2.907"/>
    <n v="3.8066898597688098E-3"/>
  </r>
  <r>
    <d v="2020-02-28T00:00:00"/>
    <x v="1"/>
    <x v="13"/>
    <x v="1"/>
    <x v="0"/>
    <n v="3"/>
    <n v="293"/>
    <n v="2.1850000000000001"/>
    <n v="1.93"/>
    <n v="2.0089999999999999"/>
    <n v="3.1760000000000002"/>
    <n v="4.4359568132233433E-3"/>
  </r>
  <r>
    <d v="2020-02-28T00:00:00"/>
    <x v="1"/>
    <x v="13"/>
    <x v="1"/>
    <x v="0"/>
    <n v="4"/>
    <n v="294"/>
    <n v="2.109"/>
    <n v="2.105"/>
    <n v="2.056"/>
    <n v="3.39"/>
    <n v="4.7791472587867959E-3"/>
  </r>
  <r>
    <d v="2020-02-28T00:00:00"/>
    <x v="1"/>
    <x v="13"/>
    <x v="1"/>
    <x v="0"/>
    <n v="5"/>
    <n v="295"/>
    <n v="2.1030000000000002"/>
    <n v="1.974"/>
    <n v="1.9410000000000001"/>
    <n v="3.19"/>
    <n v="4.2190102327660205E-3"/>
  </r>
  <r>
    <d v="2020-02-28T00:00:00"/>
    <x v="1"/>
    <x v="13"/>
    <x v="1"/>
    <x v="0"/>
    <n v="6"/>
    <n v="296"/>
    <n v="2.012"/>
    <n v="2.4910000000000001"/>
    <n v="2.0550000000000002"/>
    <n v="3.8210000000000002"/>
    <n v="5.3927731575665189E-3"/>
  </r>
  <r>
    <d v="2020-02-28T00:00:00"/>
    <x v="1"/>
    <x v="13"/>
    <x v="1"/>
    <x v="0"/>
    <n v="7"/>
    <n v="297"/>
    <n v="2.4359999999999999"/>
    <n v="1.9139999999999999"/>
    <n v="1.9770000000000001"/>
    <n v="3.3980000000000001"/>
    <n v="4.8264132993750316E-3"/>
  </r>
  <r>
    <d v="2020-02-28T00:00:00"/>
    <x v="1"/>
    <x v="13"/>
    <x v="1"/>
    <x v="0"/>
    <n v="8"/>
    <n v="298"/>
    <n v="2.0459999999999998"/>
    <n v="1.9670000000000001"/>
    <n v="2.04"/>
    <n v="3.089"/>
    <n v="4.29871624913948E-3"/>
  </r>
  <r>
    <d v="2020-02-28T00:00:00"/>
    <x v="1"/>
    <x v="13"/>
    <x v="1"/>
    <x v="0"/>
    <n v="9"/>
    <n v="299"/>
    <n v="1.7729999999999999"/>
    <n v="2.0409999999999999"/>
    <n v="1.956"/>
    <n v="2.8410000000000002"/>
    <n v="3.7061177462733592E-3"/>
  </r>
  <r>
    <d v="2020-02-28T00:00:00"/>
    <x v="1"/>
    <x v="13"/>
    <x v="1"/>
    <x v="0"/>
    <n v="10"/>
    <n v="300"/>
    <n v="2.016"/>
    <n v="1.7909999999999999"/>
    <n v="1.9650000000000001"/>
    <n v="2.9009999999999998"/>
    <n v="3.7149013942885693E-3"/>
  </r>
  <r>
    <d v="2020-02-28T00:00:00"/>
    <x v="1"/>
    <x v="14"/>
    <x v="0"/>
    <x v="1"/>
    <n v="1"/>
    <n v="301"/>
    <n v="2.2200000000000002"/>
    <n v="1.9710000000000001"/>
    <n v="2.0459999999999998"/>
    <n v="3.3439999999999999"/>
    <n v="4.6875277355930946E-3"/>
  </r>
  <r>
    <d v="2020-02-28T00:00:00"/>
    <x v="1"/>
    <x v="14"/>
    <x v="0"/>
    <x v="1"/>
    <n v="2"/>
    <n v="302"/>
    <n v="2.17"/>
    <n v="1.7849999999999999"/>
    <n v="1.984"/>
    <n v="2.9830000000000001"/>
    <n v="4.0238172158450014E-3"/>
  </r>
  <r>
    <d v="2020-02-28T00:00:00"/>
    <x v="1"/>
    <x v="14"/>
    <x v="0"/>
    <x v="1"/>
    <n v="3"/>
    <n v="303"/>
    <n v="1.903"/>
    <n v="1.911"/>
    <n v="1.8460000000000001"/>
    <n v="2.77"/>
    <n v="3.51503613794128E-3"/>
  </r>
  <r>
    <d v="2020-02-28T00:00:00"/>
    <x v="1"/>
    <x v="14"/>
    <x v="0"/>
    <x v="1"/>
    <n v="4"/>
    <n v="304"/>
    <n v="2.1120000000000001"/>
    <n v="1.74"/>
    <n v="1.9"/>
    <n v="2.8959999999999999"/>
    <n v="3.6559090700942851E-3"/>
  </r>
  <r>
    <d v="2020-02-28T00:00:00"/>
    <x v="1"/>
    <x v="14"/>
    <x v="0"/>
    <x v="1"/>
    <n v="5"/>
    <n v="305"/>
    <n v="1.9339999999999999"/>
    <n v="1.851"/>
    <n v="1.9610000000000001"/>
    <n v="2.7650000000000001"/>
    <n v="3.6756919272197598E-3"/>
  </r>
  <r>
    <d v="2020-02-28T00:00:00"/>
    <x v="1"/>
    <x v="14"/>
    <x v="0"/>
    <x v="1"/>
    <n v="6"/>
    <n v="306"/>
    <n v="1.9450000000000001"/>
    <n v="1.8420000000000001"/>
    <n v="1.9390000000000001"/>
    <n v="2.7549999999999999"/>
    <n v="3.6373547767582942E-3"/>
  </r>
  <r>
    <d v="2020-02-28T00:00:00"/>
    <x v="1"/>
    <x v="14"/>
    <x v="0"/>
    <x v="1"/>
    <n v="7"/>
    <n v="307"/>
    <n v="1.8859999999999999"/>
    <n v="1.9390000000000001"/>
    <n v="1.8819999999999999"/>
    <n v="2.7330000000000001"/>
    <n v="3.6036096304939247E-3"/>
  </r>
  <r>
    <d v="2020-02-28T00:00:00"/>
    <x v="1"/>
    <x v="14"/>
    <x v="0"/>
    <x v="1"/>
    <n v="8"/>
    <n v="308"/>
    <n v="2.371"/>
    <n v="2.2200000000000002"/>
    <n v="2.1760000000000002"/>
    <n v="4.008"/>
    <n v="5.9971103721792266E-3"/>
  </r>
  <r>
    <d v="2020-02-28T00:00:00"/>
    <x v="1"/>
    <x v="14"/>
    <x v="0"/>
    <x v="1"/>
    <n v="9"/>
    <n v="309"/>
    <n v="2.2919999999999998"/>
    <n v="2.073"/>
    <n v="2.242"/>
    <n v="3.6589999999999998"/>
    <n v="5.5776100242607195E-3"/>
  </r>
  <r>
    <d v="2020-02-28T00:00:00"/>
    <x v="1"/>
    <x v="14"/>
    <x v="0"/>
    <x v="1"/>
    <n v="10"/>
    <n v="310"/>
    <n v="2.0710000000000002"/>
    <n v="1.8680000000000001"/>
    <n v="1.948"/>
    <n v="2.99"/>
    <n v="3.9458861061202359E-3"/>
  </r>
  <r>
    <d v="2020-02-28T00:00:00"/>
    <x v="1"/>
    <x v="15"/>
    <x v="1"/>
    <x v="1"/>
    <n v="1"/>
    <n v="311"/>
    <n v="1.9350000000000001"/>
    <n v="1.895"/>
    <n v="1.8280000000000001"/>
    <n v="2.7909999999999999"/>
    <n v="3.5096596068491487E-3"/>
  </r>
  <r>
    <d v="2020-02-28T00:00:00"/>
    <x v="1"/>
    <x v="15"/>
    <x v="1"/>
    <x v="1"/>
    <n v="2"/>
    <n v="312"/>
    <n v="2.0790000000000002"/>
    <n v="2.0539999999999998"/>
    <n v="2.0209999999999999"/>
    <n v="3.2559999999999998"/>
    <n v="4.5187661251887504E-3"/>
  </r>
  <r>
    <d v="2020-02-28T00:00:00"/>
    <x v="1"/>
    <x v="15"/>
    <x v="1"/>
    <x v="1"/>
    <n v="3"/>
    <n v="313"/>
    <n v="1.7290000000000001"/>
    <n v="1.875"/>
    <n v="1.8460000000000001"/>
    <n v="2.0230000000000001"/>
    <n v="3.1334775270664894E-3"/>
  </r>
  <r>
    <d v="2020-02-28T00:00:00"/>
    <x v="1"/>
    <x v="15"/>
    <x v="1"/>
    <x v="1"/>
    <n v="4"/>
    <n v="314"/>
    <n v="1.978"/>
    <n v="2.0379999999999998"/>
    <n v="2.0219999999999998"/>
    <n v="3.1389999999999998"/>
    <n v="4.2678607450338715E-3"/>
  </r>
  <r>
    <d v="2020-02-28T00:00:00"/>
    <x v="1"/>
    <x v="15"/>
    <x v="1"/>
    <x v="1"/>
    <n v="5"/>
    <n v="315"/>
    <n v="2.0950000000000002"/>
    <n v="1.8240000000000001"/>
    <n v="1.9890000000000001"/>
    <n v="3.0339999999999998"/>
    <n v="3.979626065615134E-3"/>
  </r>
  <r>
    <d v="2020-02-28T00:00:00"/>
    <x v="1"/>
    <x v="15"/>
    <x v="1"/>
    <x v="1"/>
    <n v="6"/>
    <n v="316"/>
    <n v="1.9710000000000001"/>
    <n v="1.8460000000000001"/>
    <n v="1.8680000000000001"/>
    <n v="2.7789999999999999"/>
    <n v="3.5587199680814832E-3"/>
  </r>
  <r>
    <d v="2020-02-28T00:00:00"/>
    <x v="1"/>
    <x v="15"/>
    <x v="1"/>
    <x v="1"/>
    <n v="7"/>
    <n v="317"/>
    <n v="1.931"/>
    <n v="1.895"/>
    <n v="1.82"/>
    <n v="2.782"/>
    <n v="3.4870766869378386E-3"/>
  </r>
  <r>
    <d v="2020-02-28T00:00:00"/>
    <x v="1"/>
    <x v="15"/>
    <x v="1"/>
    <x v="1"/>
    <n v="8"/>
    <n v="318"/>
    <n v="2.121"/>
    <n v="2.0049999999999999"/>
    <n v="2.0289999999999999"/>
    <n v="3.347"/>
    <n v="4.5178906465684005E-3"/>
  </r>
  <r>
    <d v="2020-02-28T00:00:00"/>
    <x v="1"/>
    <x v="15"/>
    <x v="1"/>
    <x v="1"/>
    <n v="9"/>
    <n v="319"/>
    <n v="2.036"/>
    <n v="1.794"/>
    <n v="1.9179999999999999"/>
    <n v="2.8079999999999998"/>
    <n v="3.6681529625059387E-3"/>
  </r>
  <r>
    <d v="2020-02-28T00:00:00"/>
    <x v="1"/>
    <x v="15"/>
    <x v="1"/>
    <x v="1"/>
    <n v="10"/>
    <n v="320"/>
    <n v="2.0339999999999998"/>
    <n v="1.9570000000000001"/>
    <n v="2.0390000000000001"/>
    <n v="3.1739999999999999"/>
    <n v="4.2496936341428811E-3"/>
  </r>
  <r>
    <d v="2020-02-29T00:00:00"/>
    <x v="2"/>
    <x v="0"/>
    <x v="0"/>
    <x v="0"/>
    <n v="1"/>
    <n v="321"/>
    <n v="2.0760000000000001"/>
    <n v="1.736"/>
    <n v="1.978"/>
    <n v="2.8239999999999998"/>
    <n v="3.7325185913766991E-3"/>
  </r>
  <r>
    <d v="2020-02-29T00:00:00"/>
    <x v="2"/>
    <x v="0"/>
    <x v="0"/>
    <x v="0"/>
    <n v="2"/>
    <n v="322"/>
    <n v="1.97"/>
    <n v="1.952"/>
    <n v="2.0059999999999998"/>
    <n v="2.9940000000000002"/>
    <n v="4.0390161573272652E-3"/>
  </r>
  <r>
    <d v="2020-02-29T00:00:00"/>
    <x v="2"/>
    <x v="0"/>
    <x v="0"/>
    <x v="0"/>
    <n v="3"/>
    <n v="323"/>
    <n v="1.986"/>
    <n v="1.8620000000000001"/>
    <n v="1.976"/>
    <n v="2.9580000000000002"/>
    <n v="3.8259957508728383E-3"/>
  </r>
  <r>
    <d v="2020-02-29T00:00:00"/>
    <x v="2"/>
    <x v="0"/>
    <x v="0"/>
    <x v="0"/>
    <n v="4"/>
    <n v="324"/>
    <n v="2.0059999999999998"/>
    <n v="1.879"/>
    <n v="1.829"/>
    <n v="2.7879999999999998"/>
    <n v="3.6096910826176436E-3"/>
  </r>
  <r>
    <d v="2020-02-29T00:00:00"/>
    <x v="2"/>
    <x v="0"/>
    <x v="0"/>
    <x v="0"/>
    <n v="5"/>
    <n v="325"/>
    <n v="1.954"/>
    <n v="1.9359999999999999"/>
    <n v="1.9650000000000001"/>
    <n v="2.9359999999999999"/>
    <n v="3.8921636234843689E-3"/>
  </r>
  <r>
    <d v="2020-02-29T00:00:00"/>
    <x v="2"/>
    <x v="0"/>
    <x v="0"/>
    <x v="0"/>
    <n v="6"/>
    <n v="326"/>
    <n v="2.242"/>
    <n v="2.0110000000000001"/>
    <n v="1.77"/>
    <n v="3.2029999999999998"/>
    <n v="4.1784919279322418E-3"/>
  </r>
  <r>
    <d v="2020-02-29T00:00:00"/>
    <x v="2"/>
    <x v="0"/>
    <x v="0"/>
    <x v="0"/>
    <n v="7"/>
    <n v="327"/>
    <n v="1.901"/>
    <n v="1.96"/>
    <n v="1.7609999999999999"/>
    <n v="2.7879999999999998"/>
    <n v="3.435549153407626E-3"/>
  </r>
  <r>
    <d v="2020-02-29T00:00:00"/>
    <x v="2"/>
    <x v="0"/>
    <x v="0"/>
    <x v="0"/>
    <n v="8"/>
    <n v="328"/>
    <n v="2.0230000000000001"/>
    <n v="1.8320000000000001"/>
    <n v="1.893"/>
    <n v="2.8519999999999999"/>
    <n v="3.6734200185188711E-3"/>
  </r>
  <r>
    <d v="2020-02-29T00:00:00"/>
    <x v="2"/>
    <x v="0"/>
    <x v="0"/>
    <x v="0"/>
    <n v="9"/>
    <n v="329"/>
    <n v="1.976"/>
    <n v="1.859"/>
    <n v="1.87"/>
    <n v="2.867"/>
    <n v="3.5967194119934528E-3"/>
  </r>
  <r>
    <d v="2020-02-29T00:00:00"/>
    <x v="2"/>
    <x v="0"/>
    <x v="0"/>
    <x v="0"/>
    <n v="10"/>
    <n v="330"/>
    <n v="1.9890000000000001"/>
    <n v="1.8480000000000001"/>
    <n v="1.85"/>
    <n v="2.8090000000000002"/>
    <n v="3.5604681135967585E-3"/>
  </r>
  <r>
    <d v="2020-02-29T00:00:00"/>
    <x v="2"/>
    <x v="1"/>
    <x v="1"/>
    <x v="1"/>
    <n v="1"/>
    <n v="331"/>
    <n v="2.0139999999999998"/>
    <n v="1.81"/>
    <n v="2.0390000000000001"/>
    <n v="2.91"/>
    <n v="3.8918302481439461E-3"/>
  </r>
  <r>
    <d v="2020-02-29T00:00:00"/>
    <x v="2"/>
    <x v="1"/>
    <x v="1"/>
    <x v="1"/>
    <n v="2"/>
    <n v="332"/>
    <n v="2.2890000000000001"/>
    <n v="1.7509999999999999"/>
    <n v="2.0619999999999998"/>
    <n v="2.9710000000000001"/>
    <n v="4.3273220933033743E-3"/>
  </r>
  <r>
    <d v="2020-02-29T00:00:00"/>
    <x v="2"/>
    <x v="1"/>
    <x v="1"/>
    <x v="1"/>
    <n v="3"/>
    <n v="333"/>
    <n v="2.2280000000000002"/>
    <n v="1.9910000000000001"/>
    <n v="2.1480000000000001"/>
    <n v="3.431"/>
    <n v="4.9890671101652682E-3"/>
  </r>
  <r>
    <d v="2020-02-29T00:00:00"/>
    <x v="2"/>
    <x v="1"/>
    <x v="1"/>
    <x v="1"/>
    <n v="4"/>
    <n v="334"/>
    <n v="2.0019999999999998"/>
    <n v="1.81"/>
    <n v="1.927"/>
    <n v="2.8370000000000002"/>
    <n v="3.6561414118149692E-3"/>
  </r>
  <r>
    <d v="2020-02-29T00:00:00"/>
    <x v="2"/>
    <x v="1"/>
    <x v="1"/>
    <x v="1"/>
    <n v="5"/>
    <n v="335"/>
    <n v="1.9530000000000001"/>
    <n v="1.95"/>
    <n v="1.9630000000000001"/>
    <n v="3.008"/>
    <n v="3.9143150404087204E-3"/>
  </r>
  <r>
    <d v="2020-02-29T00:00:00"/>
    <x v="2"/>
    <x v="1"/>
    <x v="1"/>
    <x v="1"/>
    <n v="6"/>
    <n v="336"/>
    <n v="2.14"/>
    <n v="1.792"/>
    <n v="2.0230000000000001"/>
    <n v="3.0830000000000002"/>
    <n v="4.0620595300018365E-3"/>
  </r>
  <r>
    <d v="2020-02-29T00:00:00"/>
    <x v="2"/>
    <x v="1"/>
    <x v="1"/>
    <x v="1"/>
    <n v="7"/>
    <n v="337"/>
    <n v="2.0070000000000001"/>
    <n v="1.857"/>
    <n v="1.8680000000000001"/>
    <n v="2.907"/>
    <n v="3.6453125471887652E-3"/>
  </r>
  <r>
    <d v="2020-02-29T00:00:00"/>
    <x v="2"/>
    <x v="1"/>
    <x v="1"/>
    <x v="1"/>
    <n v="8"/>
    <n v="338"/>
    <n v="2.0710000000000002"/>
    <n v="1.9079999999999999"/>
    <n v="1.992"/>
    <n v="3.0430000000000001"/>
    <n v="4.1214157427787905E-3"/>
  </r>
  <r>
    <d v="2020-02-29T00:00:00"/>
    <x v="2"/>
    <x v="1"/>
    <x v="1"/>
    <x v="1"/>
    <n v="9"/>
    <n v="339"/>
    <n v="2.0720000000000001"/>
    <n v="1.8879999999999999"/>
    <n v="1.956"/>
    <n v="3.0150000000000001"/>
    <n v="4.0064452640457809E-3"/>
  </r>
  <r>
    <d v="2020-02-29T00:00:00"/>
    <x v="2"/>
    <x v="1"/>
    <x v="1"/>
    <x v="1"/>
    <n v="10"/>
    <n v="340"/>
    <n v="2.0110000000000001"/>
    <n v="1.8779999999999999"/>
    <n v="1.9970000000000001"/>
    <n v="2.98"/>
    <n v="3.9489746487930792E-3"/>
  </r>
  <r>
    <d v="2020-02-29T00:00:00"/>
    <x v="2"/>
    <x v="2"/>
    <x v="0"/>
    <x v="1"/>
    <n v="1"/>
    <n v="341"/>
    <n v="1.891"/>
    <n v="1.8540000000000001"/>
    <n v="1.923"/>
    <n v="2.8210000000000002"/>
    <n v="3.5300362501188925E-3"/>
  </r>
  <r>
    <d v="2020-02-29T00:00:00"/>
    <x v="2"/>
    <x v="2"/>
    <x v="0"/>
    <x v="1"/>
    <n v="2"/>
    <n v="342"/>
    <n v="2.3109999999999999"/>
    <n v="2.0430000000000001"/>
    <n v="2.335"/>
    <n v="3.78"/>
    <n v="5.7723654597365941E-3"/>
  </r>
  <r>
    <d v="2020-02-29T00:00:00"/>
    <x v="2"/>
    <x v="2"/>
    <x v="0"/>
    <x v="1"/>
    <n v="3"/>
    <n v="343"/>
    <n v="2.3260000000000001"/>
    <n v="2.0950000000000002"/>
    <n v="2.1320000000000001"/>
    <n v="3.677"/>
    <n v="5.4397577596240823E-3"/>
  </r>
  <r>
    <d v="2020-02-29T00:00:00"/>
    <x v="2"/>
    <x v="2"/>
    <x v="0"/>
    <x v="1"/>
    <n v="4"/>
    <n v="344"/>
    <n v="2.0670000000000002"/>
    <n v="1.8280000000000001"/>
    <n v="2.024"/>
    <n v="3.0350000000000001"/>
    <n v="4.0042925442285776E-3"/>
  </r>
  <r>
    <d v="2020-02-29T00:00:00"/>
    <x v="2"/>
    <x v="2"/>
    <x v="0"/>
    <x v="1"/>
    <n v="5"/>
    <n v="345"/>
    <n v="2.0790000000000002"/>
    <n v="1.7949999999999999"/>
    <n v="1.83"/>
    <n v="2.9159999999999999"/>
    <n v="3.5757624076520455E-3"/>
  </r>
  <r>
    <d v="2020-02-29T00:00:00"/>
    <x v="2"/>
    <x v="2"/>
    <x v="0"/>
    <x v="1"/>
    <n v="6"/>
    <n v="346"/>
    <n v="2.2360000000000002"/>
    <n v="2.0259999999999998"/>
    <n v="2.1309999999999998"/>
    <n v="3.5670000000000002"/>
    <n v="5.0546758756266335E-3"/>
  </r>
  <r>
    <d v="2020-02-29T00:00:00"/>
    <x v="2"/>
    <x v="2"/>
    <x v="0"/>
    <x v="1"/>
    <n v="7"/>
    <n v="347"/>
    <n v="2.1070000000000002"/>
    <n v="1.843"/>
    <n v="2.0550000000000002"/>
    <n v="3.1859999999999999"/>
    <n v="4.1783067388992947E-3"/>
  </r>
  <r>
    <d v="2020-02-29T00:00:00"/>
    <x v="2"/>
    <x v="2"/>
    <x v="0"/>
    <x v="1"/>
    <n v="8"/>
    <n v="348"/>
    <n v="1.9339999999999999"/>
    <n v="1.968"/>
    <n v="1.9350000000000001"/>
    <n v="2.9329999999999998"/>
    <n v="3.8562142530856351E-3"/>
  </r>
  <r>
    <d v="2020-02-29T00:00:00"/>
    <x v="2"/>
    <x v="2"/>
    <x v="0"/>
    <x v="1"/>
    <n v="9"/>
    <n v="349"/>
    <n v="2.0310000000000001"/>
    <n v="1.883"/>
    <n v="1.986"/>
    <n v="3.0590000000000002"/>
    <n v="3.9768399221791493E-3"/>
  </r>
  <r>
    <d v="2020-02-29T00:00:00"/>
    <x v="2"/>
    <x v="2"/>
    <x v="0"/>
    <x v="1"/>
    <n v="10"/>
    <n v="350"/>
    <n v="2.1259999999999999"/>
    <n v="1.87"/>
    <n v="2.0350000000000001"/>
    <n v="3.1549999999999998"/>
    <n v="4.2361165702367622E-3"/>
  </r>
  <r>
    <d v="2020-02-29T00:00:00"/>
    <x v="2"/>
    <x v="3"/>
    <x v="1"/>
    <x v="0"/>
    <n v="1"/>
    <n v="351"/>
    <n v="1.946"/>
    <n v="1.8460000000000001"/>
    <n v="2.0190000000000001"/>
    <n v="2.903"/>
    <n v="3.7976022312484385E-3"/>
  </r>
  <r>
    <d v="2020-02-29T00:00:00"/>
    <x v="2"/>
    <x v="3"/>
    <x v="1"/>
    <x v="0"/>
    <n v="2"/>
    <n v="352"/>
    <n v="1.8740000000000001"/>
    <n v="1.9390000000000001"/>
    <n v="1.7949999999999999"/>
    <n v="2.883"/>
    <n v="3.415155405213081E-3"/>
  </r>
  <r>
    <d v="2020-02-29T00:00:00"/>
    <x v="2"/>
    <x v="3"/>
    <x v="1"/>
    <x v="0"/>
    <n v="3"/>
    <n v="353"/>
    <n v="1.8480000000000001"/>
    <n v="1.74"/>
    <n v="1.857"/>
    <n v="2.5369999999999999"/>
    <n v="3.1265238159312904E-3"/>
  </r>
  <r>
    <d v="2020-02-29T00:00:00"/>
    <x v="2"/>
    <x v="3"/>
    <x v="1"/>
    <x v="0"/>
    <n v="4"/>
    <n v="354"/>
    <n v="2.4020000000000001"/>
    <n v="2.06"/>
    <n v="2.1850000000000001"/>
    <n v="3.88"/>
    <n v="5.660962618126898E-3"/>
  </r>
  <r>
    <d v="2020-02-29T00:00:00"/>
    <x v="2"/>
    <x v="3"/>
    <x v="1"/>
    <x v="0"/>
    <n v="5"/>
    <n v="355"/>
    <n v="1.86"/>
    <n v="1.958"/>
    <n v="1.8740000000000001"/>
    <n v="2.7440000000000002"/>
    <n v="3.5735004452334979E-3"/>
  </r>
  <r>
    <d v="2020-02-29T00:00:00"/>
    <x v="2"/>
    <x v="3"/>
    <x v="1"/>
    <x v="0"/>
    <n v="6"/>
    <n v="356"/>
    <n v="2.194"/>
    <n v="1.9870000000000001"/>
    <n v="2.0089999999999999"/>
    <n v="3.3519999999999999"/>
    <n v="4.5857782421828705E-3"/>
  </r>
  <r>
    <d v="2020-02-29T00:00:00"/>
    <x v="2"/>
    <x v="3"/>
    <x v="1"/>
    <x v="0"/>
    <n v="7"/>
    <n v="357"/>
    <n v="2.12"/>
    <n v="1.9550000000000001"/>
    <n v="2.0819999999999999"/>
    <n v="3.3010000000000002"/>
    <n v="4.5181637844876853E-3"/>
  </r>
  <r>
    <d v="2020-02-29T00:00:00"/>
    <x v="2"/>
    <x v="3"/>
    <x v="1"/>
    <x v="0"/>
    <n v="8"/>
    <n v="358"/>
    <n v="2.036"/>
    <n v="2.0099999999999998"/>
    <n v="2.0350000000000001"/>
    <n v="3.3239999999999998"/>
    <n v="4.3605057846006689E-3"/>
  </r>
  <r>
    <d v="2020-02-29T00:00:00"/>
    <x v="2"/>
    <x v="3"/>
    <x v="1"/>
    <x v="0"/>
    <n v="9"/>
    <n v="359"/>
    <n v="2.0710000000000002"/>
    <n v="2.0230000000000001"/>
    <n v="2.0569999999999999"/>
    <n v="3.3260000000000001"/>
    <n v="4.5124135604258115E-3"/>
  </r>
  <r>
    <d v="2020-02-29T00:00:00"/>
    <x v="2"/>
    <x v="3"/>
    <x v="1"/>
    <x v="0"/>
    <n v="10"/>
    <n v="360"/>
    <n v="2.359"/>
    <n v="2.089"/>
    <n v="2.1419999999999999"/>
    <n v="3.7850000000000001"/>
    <n v="5.5269364332096197E-3"/>
  </r>
  <r>
    <d v="2020-02-29T00:00:00"/>
    <x v="2"/>
    <x v="4"/>
    <x v="0"/>
    <x v="1"/>
    <n v="1"/>
    <n v="361"/>
    <n v="2.0499999999999998"/>
    <n v="1.8109999999999999"/>
    <n v="1.99"/>
    <n v="2.8889999999999998"/>
    <n v="3.8683344023514536E-3"/>
  </r>
  <r>
    <d v="2020-02-29T00:00:00"/>
    <x v="2"/>
    <x v="4"/>
    <x v="0"/>
    <x v="1"/>
    <n v="2"/>
    <n v="362"/>
    <n v="2.0289999999999999"/>
    <n v="2.085"/>
    <n v="2.1360000000000001"/>
    <n v="3.32"/>
    <n v="4.7313816044356732E-3"/>
  </r>
  <r>
    <d v="2020-02-29T00:00:00"/>
    <x v="2"/>
    <x v="4"/>
    <x v="0"/>
    <x v="1"/>
    <n v="3"/>
    <n v="363"/>
    <n v="1.946"/>
    <n v="1.98"/>
    <n v="2.0190000000000001"/>
    <n v="3.0920000000000001"/>
    <n v="4.07326783199995E-3"/>
  </r>
  <r>
    <d v="2020-02-29T00:00:00"/>
    <x v="2"/>
    <x v="4"/>
    <x v="0"/>
    <x v="1"/>
    <n v="4"/>
    <n v="364"/>
    <n v="1.9790000000000001"/>
    <n v="1.9930000000000001"/>
    <n v="1.9650000000000001"/>
    <n v="3.0649999999999999"/>
    <n v="4.0580208110601174E-3"/>
  </r>
  <r>
    <d v="2020-02-29T00:00:00"/>
    <x v="2"/>
    <x v="4"/>
    <x v="0"/>
    <x v="1"/>
    <n v="5"/>
    <n v="365"/>
    <n v="2.2999999999999998"/>
    <n v="2.0649999999999999"/>
    <n v="2.1720000000000002"/>
    <n v="3.6949999999999998"/>
    <n v="5.4013999395773494E-3"/>
  </r>
  <r>
    <d v="2020-02-29T00:00:00"/>
    <x v="2"/>
    <x v="4"/>
    <x v="0"/>
    <x v="1"/>
    <n v="6"/>
    <n v="366"/>
    <n v="1.994"/>
    <n v="1.88"/>
    <n v="1.885"/>
    <n v="2.903"/>
    <n v="3.699925505884711E-3"/>
  </r>
  <r>
    <d v="2020-02-29T00:00:00"/>
    <x v="2"/>
    <x v="4"/>
    <x v="0"/>
    <x v="1"/>
    <n v="7"/>
    <n v="367"/>
    <n v="1.9239999999999999"/>
    <n v="1.766"/>
    <n v="1.925"/>
    <n v="2.7549999999999999"/>
    <n v="3.4247204186339188E-3"/>
  </r>
  <r>
    <d v="2020-02-29T00:00:00"/>
    <x v="2"/>
    <x v="4"/>
    <x v="0"/>
    <x v="1"/>
    <n v="8"/>
    <n v="368"/>
    <n v="2.004"/>
    <n v="2.0219999999999998"/>
    <n v="2.0230000000000001"/>
    <n v="3.181"/>
    <n v="4.2921350020876997E-3"/>
  </r>
  <r>
    <d v="2020-02-29T00:00:00"/>
    <x v="2"/>
    <x v="4"/>
    <x v="0"/>
    <x v="1"/>
    <n v="9"/>
    <n v="369"/>
    <n v="2.2799999999999998"/>
    <n v="2.04"/>
    <n v="2.2469999999999999"/>
    <n v="3.778"/>
    <n v="5.4722598185161283E-3"/>
  </r>
  <r>
    <d v="2020-02-29T00:00:00"/>
    <x v="2"/>
    <x v="4"/>
    <x v="0"/>
    <x v="1"/>
    <n v="10"/>
    <n v="370"/>
    <n v="2.1970000000000001"/>
    <n v="2.298"/>
    <n v="2.1819999999999999"/>
    <n v="3.9369999999999998"/>
    <n v="5.7681088828635228E-3"/>
  </r>
  <r>
    <d v="2020-02-29T00:00:00"/>
    <x v="2"/>
    <x v="5"/>
    <x v="1"/>
    <x v="0"/>
    <n v="1"/>
    <n v="371"/>
    <n v="1.972"/>
    <n v="1.774"/>
    <n v="1.921"/>
    <n v="2.734"/>
    <n v="3.5187346145446334E-3"/>
  </r>
  <r>
    <d v="2020-02-29T00:00:00"/>
    <x v="2"/>
    <x v="5"/>
    <x v="1"/>
    <x v="0"/>
    <n v="2"/>
    <n v="372"/>
    <n v="1.972"/>
    <n v="1.774"/>
    <n v="1.921"/>
    <n v="2.734"/>
    <n v="3.5187346145446334E-3"/>
  </r>
  <r>
    <d v="2020-02-29T00:00:00"/>
    <x v="2"/>
    <x v="5"/>
    <x v="1"/>
    <x v="0"/>
    <n v="3"/>
    <n v="373"/>
    <n v="1.7609999999999999"/>
    <n v="1.859"/>
    <n v="1.8380000000000001"/>
    <n v="2.5939999999999999"/>
    <n v="3.1505246004862155E-3"/>
  </r>
  <r>
    <d v="2020-02-29T00:00:00"/>
    <x v="2"/>
    <x v="5"/>
    <x v="1"/>
    <x v="0"/>
    <n v="4"/>
    <n v="374"/>
    <n v="2.1120000000000001"/>
    <n v="1.8440000000000001"/>
    <n v="2"/>
    <n v="3.052"/>
    <n v="4.078340184666583E-3"/>
  </r>
  <r>
    <d v="2020-02-29T00:00:00"/>
    <x v="2"/>
    <x v="5"/>
    <x v="1"/>
    <x v="0"/>
    <n v="5"/>
    <n v="375"/>
    <n v="2.0129999999999999"/>
    <n v="2.0939999999999999"/>
    <n v="2.0299999999999998"/>
    <n v="3.2850000000000001"/>
    <n v="4.480382708492275E-3"/>
  </r>
  <r>
    <d v="2020-02-29T00:00:00"/>
    <x v="2"/>
    <x v="5"/>
    <x v="1"/>
    <x v="0"/>
    <n v="6"/>
    <n v="376"/>
    <n v="1.8680000000000001"/>
    <n v="1.8360000000000001"/>
    <n v="1.7789999999999999"/>
    <n v="2.6309999999999998"/>
    <n v="3.1946561389954815E-3"/>
  </r>
  <r>
    <d v="2020-02-29T00:00:00"/>
    <x v="2"/>
    <x v="5"/>
    <x v="1"/>
    <x v="0"/>
    <n v="7"/>
    <n v="377"/>
    <n v="2.1"/>
    <n v="1.63"/>
    <n v="1.95"/>
    <n v="2.766"/>
    <n v="3.4949432873023051E-3"/>
  </r>
  <r>
    <d v="2020-02-29T00:00:00"/>
    <x v="2"/>
    <x v="5"/>
    <x v="1"/>
    <x v="0"/>
    <n v="8"/>
    <n v="378"/>
    <n v="2.0449999999999999"/>
    <n v="1.875"/>
    <n v="1.984"/>
    <n v="3.0129999999999999"/>
    <n v="3.983225325486498E-3"/>
  </r>
  <r>
    <d v="2020-02-29T00:00:00"/>
    <x v="2"/>
    <x v="5"/>
    <x v="1"/>
    <x v="0"/>
    <n v="9"/>
    <n v="379"/>
    <n v="2.1619999999999999"/>
    <n v="2.2080000000000002"/>
    <n v="2.2090000000000001"/>
    <n v="3.7050000000000001"/>
    <n v="5.5213985499188009E-3"/>
  </r>
  <r>
    <d v="2020-02-29T00:00:00"/>
    <x v="2"/>
    <x v="5"/>
    <x v="1"/>
    <x v="0"/>
    <n v="10"/>
    <n v="380"/>
    <n v="1.9910000000000001"/>
    <n v="1.9830000000000001"/>
    <n v="1.93"/>
    <n v="3.0529999999999999"/>
    <n v="3.9897887879822682E-3"/>
  </r>
  <r>
    <d v="2020-02-29T00:00:00"/>
    <x v="2"/>
    <x v="6"/>
    <x v="0"/>
    <x v="0"/>
    <n v="1"/>
    <n v="381"/>
    <n v="1.921"/>
    <n v="1.7230000000000001"/>
    <n v="1.7949999999999999"/>
    <n v="2.577"/>
    <n v="3.1108259816816559E-3"/>
  </r>
  <r>
    <d v="2020-02-29T00:00:00"/>
    <x v="2"/>
    <x v="6"/>
    <x v="0"/>
    <x v="0"/>
    <n v="2"/>
    <n v="382"/>
    <n v="1.9650000000000001"/>
    <n v="1.927"/>
    <n v="1.9370000000000001"/>
    <n v="3.0329999999999999"/>
    <n v="3.8403650830818891E-3"/>
  </r>
  <r>
    <d v="2020-02-29T00:00:00"/>
    <x v="2"/>
    <x v="6"/>
    <x v="0"/>
    <x v="0"/>
    <n v="3"/>
    <n v="383"/>
    <n v="1.992"/>
    <n v="1.849"/>
    <n v="2.0209999999999999"/>
    <n v="2.9609999999999999"/>
    <n v="3.8975453853282689E-3"/>
  </r>
  <r>
    <d v="2020-02-29T00:00:00"/>
    <x v="2"/>
    <x v="6"/>
    <x v="0"/>
    <x v="0"/>
    <n v="4"/>
    <n v="384"/>
    <n v="2.35"/>
    <n v="1.925"/>
    <n v="2.21"/>
    <n v="3.5409999999999999"/>
    <n v="5.2346722140592973E-3"/>
  </r>
  <r>
    <d v="2020-02-29T00:00:00"/>
    <x v="2"/>
    <x v="6"/>
    <x v="0"/>
    <x v="0"/>
    <n v="5"/>
    <n v="385"/>
    <n v="2.052"/>
    <n v="1.9690000000000001"/>
    <n v="2.073"/>
    <n v="3.1869999999999998"/>
    <n v="4.3855190007952892E-3"/>
  </r>
  <r>
    <d v="2020-02-29T00:00:00"/>
    <x v="2"/>
    <x v="6"/>
    <x v="0"/>
    <x v="0"/>
    <n v="6"/>
    <n v="386"/>
    <n v="2.0779999999999998"/>
    <n v="1.8859999999999999"/>
    <n v="2.0179999999999998"/>
    <n v="3.0950000000000002"/>
    <n v="4.1410170231792696E-3"/>
  </r>
  <r>
    <d v="2020-02-29T00:00:00"/>
    <x v="2"/>
    <x v="6"/>
    <x v="0"/>
    <x v="0"/>
    <n v="7"/>
    <n v="387"/>
    <n v="1.994"/>
    <n v="1.7809999999999999"/>
    <n v="1.9770000000000001"/>
    <n v="2.7810000000000001"/>
    <n v="3.6761596601003967E-3"/>
  </r>
  <r>
    <d v="2020-02-29T00:00:00"/>
    <x v="2"/>
    <x v="6"/>
    <x v="0"/>
    <x v="0"/>
    <n v="8"/>
    <n v="388"/>
    <n v="2.0409999999999999"/>
    <n v="1.915"/>
    <n v="1.9870000000000001"/>
    <n v="3.1150000000000002"/>
    <n v="4.0663829191258712E-3"/>
  </r>
  <r>
    <d v="2020-02-29T00:00:00"/>
    <x v="2"/>
    <x v="6"/>
    <x v="0"/>
    <x v="0"/>
    <n v="9"/>
    <n v="389"/>
    <n v="2.21"/>
    <n v="1.956"/>
    <n v="2.0609999999999999"/>
    <n v="3.3450000000000002"/>
    <n v="4.664850588846128E-3"/>
  </r>
  <r>
    <d v="2020-02-29T00:00:00"/>
    <x v="2"/>
    <x v="6"/>
    <x v="0"/>
    <x v="0"/>
    <n v="10"/>
    <n v="390"/>
    <n v="2.1859999999999999"/>
    <n v="2.2770000000000001"/>
    <n v="2.0790000000000002"/>
    <n v="3.7069999999999999"/>
    <n v="5.4183405789795655E-3"/>
  </r>
  <r>
    <d v="2020-02-29T00:00:00"/>
    <x v="2"/>
    <x v="7"/>
    <x v="1"/>
    <x v="1"/>
    <n v="1"/>
    <n v="391"/>
    <n v="1.94"/>
    <n v="1.9279999999999999"/>
    <n v="1.9870000000000001"/>
    <n v="2.903"/>
    <n v="3.8913943940511622E-3"/>
  </r>
  <r>
    <d v="2020-02-29T00:00:00"/>
    <x v="2"/>
    <x v="7"/>
    <x v="1"/>
    <x v="1"/>
    <n v="2"/>
    <n v="392"/>
    <n v="2.0529999999999999"/>
    <n v="1.88"/>
    <n v="1.9910000000000001"/>
    <n v="2.972"/>
    <n v="4.0236174314961844E-3"/>
  </r>
  <r>
    <d v="2020-02-29T00:00:00"/>
    <x v="2"/>
    <x v="7"/>
    <x v="1"/>
    <x v="1"/>
    <n v="3"/>
    <n v="393"/>
    <n v="1.7450000000000001"/>
    <n v="2.0699999999999998"/>
    <n v="1.9219999999999999"/>
    <n v="2.9649999999999999"/>
    <n v="3.6351118838071532E-3"/>
  </r>
  <r>
    <d v="2020-02-29T00:00:00"/>
    <x v="2"/>
    <x v="7"/>
    <x v="1"/>
    <x v="1"/>
    <n v="4"/>
    <n v="394"/>
    <n v="1.8919999999999999"/>
    <n v="1.774"/>
    <n v="1.7809999999999999"/>
    <n v="2.6419999999999999"/>
    <n v="3.1299492033100441E-3"/>
  </r>
  <r>
    <d v="2020-02-29T00:00:00"/>
    <x v="2"/>
    <x v="7"/>
    <x v="1"/>
    <x v="1"/>
    <n v="5"/>
    <n v="395"/>
    <n v="2.2229999999999999"/>
    <n v="2.0209999999999999"/>
    <n v="2.1589999999999998"/>
    <n v="3.5350000000000001"/>
    <n v="5.078752403456838E-3"/>
  </r>
  <r>
    <d v="2020-02-29T00:00:00"/>
    <x v="2"/>
    <x v="7"/>
    <x v="1"/>
    <x v="1"/>
    <n v="6"/>
    <n v="396"/>
    <n v="2.008"/>
    <n v="1.7190000000000001"/>
    <n v="2.0489999999999999"/>
    <n v="2.81"/>
    <n v="3.703225564660538E-3"/>
  </r>
  <r>
    <d v="2020-02-29T00:00:00"/>
    <x v="2"/>
    <x v="7"/>
    <x v="1"/>
    <x v="1"/>
    <n v="7"/>
    <n v="397"/>
    <n v="2.1269999999999998"/>
    <n v="2.101"/>
    <n v="2.0430000000000001"/>
    <n v="3.5"/>
    <n v="4.7803592019803444E-3"/>
  </r>
  <r>
    <d v="2020-02-29T00:00:00"/>
    <x v="2"/>
    <x v="7"/>
    <x v="1"/>
    <x v="1"/>
    <n v="8"/>
    <n v="398"/>
    <n v="1.9059999999999999"/>
    <n v="2.1309999999999998"/>
    <n v="1.9370000000000001"/>
    <n v="3.0219999999999998"/>
    <n v="4.1194059224922246E-3"/>
  </r>
  <r>
    <d v="2020-02-29T00:00:00"/>
    <x v="2"/>
    <x v="7"/>
    <x v="1"/>
    <x v="1"/>
    <n v="9"/>
    <n v="399"/>
    <n v="1.9590000000000001"/>
    <n v="1.863"/>
    <n v="1.792"/>
    <n v="2.6739999999999999"/>
    <n v="3.4243955067441039E-3"/>
  </r>
  <r>
    <d v="2020-02-29T00:00:00"/>
    <x v="2"/>
    <x v="7"/>
    <x v="1"/>
    <x v="1"/>
    <n v="10"/>
    <n v="400"/>
    <n v="2.1030000000000002"/>
    <n v="1.919"/>
    <n v="2.0379999999999998"/>
    <n v="3.1619999999999999"/>
    <n v="4.3064266002989272E-3"/>
  </r>
  <r>
    <d v="2020-02-29T00:00:00"/>
    <x v="2"/>
    <x v="8"/>
    <x v="0"/>
    <x v="1"/>
    <n v="1"/>
    <n v="401"/>
    <n v="2.2469999999999999"/>
    <n v="1.907"/>
    <n v="2.0859999999999999"/>
    <n v="3.3180000000000001"/>
    <n v="4.6802245662574812E-3"/>
  </r>
  <r>
    <d v="2020-02-29T00:00:00"/>
    <x v="2"/>
    <x v="8"/>
    <x v="0"/>
    <x v="1"/>
    <n v="2"/>
    <n v="402"/>
    <n v="1.976"/>
    <n v="1.8180000000000001"/>
    <n v="2.0670000000000002"/>
    <n v="2.96"/>
    <n v="3.887943258179019E-3"/>
  </r>
  <r>
    <d v="2020-02-29T00:00:00"/>
    <x v="2"/>
    <x v="8"/>
    <x v="0"/>
    <x v="1"/>
    <n v="3"/>
    <n v="403"/>
    <n v="2.1240000000000001"/>
    <n v="1.99"/>
    <n v="2.06"/>
    <n v="3.3279999999999998"/>
    <n v="4.5590403031406032E-3"/>
  </r>
  <r>
    <d v="2020-02-29T00:00:00"/>
    <x v="2"/>
    <x v="8"/>
    <x v="0"/>
    <x v="1"/>
    <n v="4"/>
    <n v="404"/>
    <n v="2.2850000000000001"/>
    <n v="2.1920000000000002"/>
    <n v="2.3980000000000001"/>
    <n v="4.149"/>
    <n v="6.2888980630366785E-3"/>
  </r>
  <r>
    <d v="2020-02-29T00:00:00"/>
    <x v="2"/>
    <x v="8"/>
    <x v="0"/>
    <x v="1"/>
    <n v="5"/>
    <n v="405"/>
    <n v="2.1560000000000001"/>
    <n v="2.2839999999999998"/>
    <n v="2.1760000000000002"/>
    <n v="3.8759999999999999"/>
    <n v="5.6105103700806007E-3"/>
  </r>
  <r>
    <d v="2020-02-29T00:00:00"/>
    <x v="2"/>
    <x v="8"/>
    <x v="0"/>
    <x v="1"/>
    <n v="6"/>
    <n v="406"/>
    <n v="1.798"/>
    <n v="1.931"/>
    <n v="1.855"/>
    <n v="2.64"/>
    <n v="3.372209111072198E-3"/>
  </r>
  <r>
    <d v="2020-02-29T00:00:00"/>
    <x v="2"/>
    <x v="8"/>
    <x v="0"/>
    <x v="1"/>
    <n v="7"/>
    <n v="407"/>
    <n v="1.9379999999999999"/>
    <n v="2.246"/>
    <n v="2.1339999999999999"/>
    <n v="3.4119999999999999"/>
    <n v="4.8635855786964728E-3"/>
  </r>
  <r>
    <d v="2020-02-29T00:00:00"/>
    <x v="2"/>
    <x v="8"/>
    <x v="0"/>
    <x v="1"/>
    <n v="8"/>
    <n v="408"/>
    <n v="2.0699999999999998"/>
    <n v="2.3130000000000002"/>
    <n v="2.3479999999999999"/>
    <n v="3.9460000000000002"/>
    <n v="5.8863040745085497E-3"/>
  </r>
  <r>
    <d v="2020-02-29T00:00:00"/>
    <x v="2"/>
    <x v="8"/>
    <x v="0"/>
    <x v="1"/>
    <n v="9"/>
    <n v="409"/>
    <n v="2.2799999999999998"/>
    <n v="1.927"/>
    <n v="2.2519999999999998"/>
    <n v="3.5"/>
    <n v="5.1806418574377741E-3"/>
  </r>
  <r>
    <d v="2020-02-29T00:00:00"/>
    <x v="2"/>
    <x v="8"/>
    <x v="0"/>
    <x v="1"/>
    <n v="10"/>
    <n v="410"/>
    <n v="1.9630000000000001"/>
    <n v="1.972"/>
    <n v="2.0630000000000002"/>
    <n v="3.1"/>
    <n v="4.1814322115173797E-3"/>
  </r>
  <r>
    <d v="2020-02-29T00:00:00"/>
    <x v="2"/>
    <x v="9"/>
    <x v="1"/>
    <x v="0"/>
    <n v="1"/>
    <n v="411"/>
    <n v="1.986"/>
    <n v="1.788"/>
    <n v="1.8520000000000001"/>
    <n v="2.7679999999999998"/>
    <n v="3.4433911844231465E-3"/>
  </r>
  <r>
    <d v="2020-02-29T00:00:00"/>
    <x v="2"/>
    <x v="9"/>
    <x v="1"/>
    <x v="0"/>
    <n v="2"/>
    <n v="412"/>
    <n v="2.1389999999999998"/>
    <n v="1.798"/>
    <n v="1.996"/>
    <n v="3.0640000000000001"/>
    <n v="4.0193852202921347E-3"/>
  </r>
  <r>
    <d v="2020-02-29T00:00:00"/>
    <x v="2"/>
    <x v="9"/>
    <x v="1"/>
    <x v="0"/>
    <n v="3"/>
    <n v="413"/>
    <n v="1.9370000000000001"/>
    <n v="1.8029999999999999"/>
    <n v="1.8320000000000001"/>
    <n v="2.6779999999999999"/>
    <n v="3.3500357302264079E-3"/>
  </r>
  <r>
    <d v="2020-02-29T00:00:00"/>
    <x v="2"/>
    <x v="9"/>
    <x v="1"/>
    <x v="0"/>
    <n v="4"/>
    <n v="414"/>
    <n v="1.9750000000000001"/>
    <n v="1.901"/>
    <n v="1.972"/>
    <n v="2.996"/>
    <n v="3.8766335476644424E-3"/>
  </r>
  <r>
    <d v="2020-02-29T00:00:00"/>
    <x v="2"/>
    <x v="9"/>
    <x v="1"/>
    <x v="0"/>
    <n v="5"/>
    <n v="415"/>
    <n v="1.923"/>
    <n v="1.9870000000000001"/>
    <n v="1.9630000000000001"/>
    <n v="2.9550000000000001"/>
    <n v="3.9273180468488364E-3"/>
  </r>
  <r>
    <d v="2020-02-29T00:00:00"/>
    <x v="2"/>
    <x v="9"/>
    <x v="1"/>
    <x v="0"/>
    <n v="6"/>
    <n v="416"/>
    <n v="2.15"/>
    <n v="1.792"/>
    <n v="2.0350000000000001"/>
    <n v="2.9460000000000002"/>
    <n v="4.105248972942132E-3"/>
  </r>
  <r>
    <d v="2020-02-29T00:00:00"/>
    <x v="2"/>
    <x v="9"/>
    <x v="1"/>
    <x v="0"/>
    <n v="7"/>
    <n v="417"/>
    <n v="1.968"/>
    <n v="1.8129999999999999"/>
    <n v="1.8680000000000001"/>
    <n v="2.8340000000000001"/>
    <n v="3.4897827564130709E-3"/>
  </r>
  <r>
    <d v="2020-02-29T00:00:00"/>
    <x v="2"/>
    <x v="9"/>
    <x v="1"/>
    <x v="0"/>
    <n v="8"/>
    <n v="418"/>
    <n v="1.9219999999999999"/>
    <n v="2"/>
    <n v="1.9430000000000001"/>
    <n v="2.984"/>
    <n v="3.9107027062759286E-3"/>
  </r>
  <r>
    <d v="2020-02-29T00:00:00"/>
    <x v="2"/>
    <x v="9"/>
    <x v="1"/>
    <x v="0"/>
    <n v="9"/>
    <n v="419"/>
    <n v="2.08"/>
    <n v="1.794"/>
    <n v="2.0099999999999998"/>
    <n v="2.9710000000000001"/>
    <n v="3.9271767992723333E-3"/>
  </r>
  <r>
    <d v="2020-02-29T00:00:00"/>
    <x v="2"/>
    <x v="9"/>
    <x v="1"/>
    <x v="0"/>
    <n v="10"/>
    <n v="420"/>
    <n v="2.0089999999999999"/>
    <n v="1.976"/>
    <n v="1.919"/>
    <n v="3.129"/>
    <n v="3.9887835861944663E-3"/>
  </r>
  <r>
    <d v="2020-02-29T00:00:00"/>
    <x v="2"/>
    <x v="10"/>
    <x v="0"/>
    <x v="0"/>
    <n v="1"/>
    <n v="421"/>
    <n v="2.0579999999999998"/>
    <n v="1.9950000000000001"/>
    <n v="2.0009999999999999"/>
    <n v="3.2509999999999999"/>
    <n v="4.3016392026523432E-3"/>
  </r>
  <r>
    <d v="2020-02-29T00:00:00"/>
    <x v="2"/>
    <x v="10"/>
    <x v="0"/>
    <x v="0"/>
    <n v="2"/>
    <n v="422"/>
    <n v="2.0390000000000001"/>
    <n v="1.788"/>
    <n v="1.768"/>
    <n v="2.7989999999999999"/>
    <n v="3.374936634483662E-3"/>
  </r>
  <r>
    <d v="2020-02-29T00:00:00"/>
    <x v="2"/>
    <x v="10"/>
    <x v="0"/>
    <x v="0"/>
    <n v="3"/>
    <n v="423"/>
    <n v="2.08"/>
    <n v="1.8819999999999999"/>
    <n v="2.0059999999999998"/>
    <n v="3.1339999999999999"/>
    <n v="4.1116155989501897E-3"/>
  </r>
  <r>
    <d v="2020-02-29T00:00:00"/>
    <x v="2"/>
    <x v="10"/>
    <x v="0"/>
    <x v="0"/>
    <n v="4"/>
    <n v="424"/>
    <n v="2.0070000000000001"/>
    <n v="1.9259999999999999"/>
    <n v="1.927"/>
    <n v="2.9990000000000001"/>
    <n v="3.9001740847068264E-3"/>
  </r>
  <r>
    <d v="2020-02-29T00:00:00"/>
    <x v="2"/>
    <x v="10"/>
    <x v="0"/>
    <x v="0"/>
    <n v="5"/>
    <n v="425"/>
    <n v="2.113"/>
    <n v="1.91"/>
    <n v="2.0430000000000001"/>
    <n v="3.133"/>
    <n v="4.3171769858462491E-3"/>
  </r>
  <r>
    <d v="2020-02-29T00:00:00"/>
    <x v="2"/>
    <x v="10"/>
    <x v="0"/>
    <x v="0"/>
    <n v="6"/>
    <n v="426"/>
    <n v="2.0390000000000001"/>
    <n v="1.907"/>
    <n v="1.9990000000000001"/>
    <n v="3.0030000000000001"/>
    <n v="4.0698587363970987E-3"/>
  </r>
  <r>
    <d v="2020-02-29T00:00:00"/>
    <x v="2"/>
    <x v="10"/>
    <x v="0"/>
    <x v="0"/>
    <n v="7"/>
    <n v="427"/>
    <n v="1.883"/>
    <n v="1.921"/>
    <n v="2.0430000000000001"/>
    <n v="2.9449999999999998"/>
    <n v="3.8694093239342205E-3"/>
  </r>
  <r>
    <d v="2020-02-29T00:00:00"/>
    <x v="2"/>
    <x v="10"/>
    <x v="0"/>
    <x v="0"/>
    <n v="8"/>
    <n v="428"/>
    <n v="1.9159999999999999"/>
    <n v="1.8759999999999999"/>
    <n v="1.8460000000000001"/>
    <n v="2.8580000000000001"/>
    <n v="3.4742307334268657E-3"/>
  </r>
  <r>
    <d v="2020-02-29T00:00:00"/>
    <x v="2"/>
    <x v="10"/>
    <x v="0"/>
    <x v="0"/>
    <n v="9"/>
    <n v="429"/>
    <n v="2.0539999999999998"/>
    <n v="2.1640000000000001"/>
    <n v="2.11"/>
    <n v="3.5830000000000002"/>
    <n v="4.9106476461456862E-3"/>
  </r>
  <r>
    <d v="2020-02-29T00:00:00"/>
    <x v="2"/>
    <x v="10"/>
    <x v="0"/>
    <x v="0"/>
    <n v="10"/>
    <n v="430"/>
    <n v="1.9970000000000001"/>
    <n v="1.869"/>
    <n v="1.9330000000000001"/>
    <n v="2.92"/>
    <n v="3.7776162905782617E-3"/>
  </r>
  <r>
    <d v="2020-02-29T00:00:00"/>
    <x v="2"/>
    <x v="11"/>
    <x v="1"/>
    <x v="1"/>
    <n v="1"/>
    <n v="431"/>
    <n v="2.0070000000000001"/>
    <n v="1.9650000000000001"/>
    <n v="2.0019999999999998"/>
    <n v="3.089"/>
    <n v="4.1340204690978573E-3"/>
  </r>
  <r>
    <d v="2020-02-29T00:00:00"/>
    <x v="2"/>
    <x v="11"/>
    <x v="1"/>
    <x v="1"/>
    <n v="2"/>
    <n v="432"/>
    <n v="1.986"/>
    <n v="1.7490000000000001"/>
    <n v="1.7969999999999999"/>
    <n v="2.6909999999999998"/>
    <n v="3.2682536363301184E-3"/>
  </r>
  <r>
    <d v="2020-02-29T00:00:00"/>
    <x v="2"/>
    <x v="11"/>
    <x v="1"/>
    <x v="1"/>
    <n v="3"/>
    <n v="433"/>
    <n v="1.96"/>
    <n v="1.8560000000000001"/>
    <n v="1.857"/>
    <n v="2.8410000000000002"/>
    <n v="3.537077448326308E-3"/>
  </r>
  <r>
    <d v="2020-02-29T00:00:00"/>
    <x v="2"/>
    <x v="11"/>
    <x v="1"/>
    <x v="1"/>
    <n v="4"/>
    <n v="434"/>
    <n v="2.1040000000000001"/>
    <n v="1.7769999999999999"/>
    <n v="1.99"/>
    <n v="2.98"/>
    <n v="3.895694229084277E-3"/>
  </r>
  <r>
    <d v="2020-02-29T00:00:00"/>
    <x v="2"/>
    <x v="11"/>
    <x v="1"/>
    <x v="1"/>
    <n v="5"/>
    <n v="435"/>
    <n v="2.1760000000000002"/>
    <n v="1.9630000000000001"/>
    <n v="2.0489999999999999"/>
    <n v="3.298"/>
    <n v="4.5826825220180115E-3"/>
  </r>
  <r>
    <d v="2020-02-29T00:00:00"/>
    <x v="2"/>
    <x v="11"/>
    <x v="1"/>
    <x v="1"/>
    <n v="6"/>
    <n v="436"/>
    <n v="2.0329999999999999"/>
    <n v="1.9870000000000001"/>
    <n v="2"/>
    <n v="3.2010000000000001"/>
    <n v="4.2302288590847911E-3"/>
  </r>
  <r>
    <d v="2020-02-29T00:00:00"/>
    <x v="2"/>
    <x v="11"/>
    <x v="1"/>
    <x v="1"/>
    <n v="7"/>
    <n v="437"/>
    <n v="2.089"/>
    <n v="2.02"/>
    <n v="1.9670000000000001"/>
    <n v="3.222"/>
    <n v="4.3460307184256704E-3"/>
  </r>
  <r>
    <d v="2020-02-29T00:00:00"/>
    <x v="2"/>
    <x v="11"/>
    <x v="1"/>
    <x v="1"/>
    <n v="8"/>
    <n v="438"/>
    <n v="2.1819999999999999"/>
    <n v="1.9910000000000001"/>
    <n v="2.069"/>
    <n v="3.3809999999999998"/>
    <n v="4.7063597289645018E-3"/>
  </r>
  <r>
    <d v="2020-02-29T00:00:00"/>
    <x v="2"/>
    <x v="11"/>
    <x v="1"/>
    <x v="1"/>
    <n v="9"/>
    <n v="439"/>
    <n v="1.9019999999999999"/>
    <n v="1.8819999999999999"/>
    <n v="1.93"/>
    <n v="2.9020000000000001"/>
    <n v="3.6173127822211951E-3"/>
  </r>
  <r>
    <d v="2020-02-29T00:00:00"/>
    <x v="2"/>
    <x v="11"/>
    <x v="1"/>
    <x v="1"/>
    <n v="10"/>
    <n v="440"/>
    <n v="2.194"/>
    <n v="1.827"/>
    <n v="2.0110000000000001"/>
    <n v="3.1309999999999998"/>
    <n v="4.2207134032408652E-3"/>
  </r>
  <r>
    <d v="2020-02-29T00:00:00"/>
    <x v="2"/>
    <x v="12"/>
    <x v="0"/>
    <x v="0"/>
    <n v="1"/>
    <n v="441"/>
    <n v="2.012"/>
    <n v="1.7330000000000001"/>
    <n v="1.9390000000000001"/>
    <n v="2.7949999999999999"/>
    <n v="3.5399976236240686E-3"/>
  </r>
  <r>
    <d v="2020-02-29T00:00:00"/>
    <x v="2"/>
    <x v="12"/>
    <x v="0"/>
    <x v="0"/>
    <n v="2"/>
    <n v="442"/>
    <n v="1.93"/>
    <n v="1.7969999999999999"/>
    <n v="1.9370000000000001"/>
    <n v="2.7879999999999998"/>
    <n v="3.5174961369359319E-3"/>
  </r>
  <r>
    <d v="2020-02-29T00:00:00"/>
    <x v="2"/>
    <x v="12"/>
    <x v="0"/>
    <x v="0"/>
    <n v="3"/>
    <n v="443"/>
    <n v="2.0059999999999998"/>
    <n v="1.782"/>
    <n v="1.9279999999999999"/>
    <n v="2.8530000000000002"/>
    <n v="3.6086459951695125E-3"/>
  </r>
  <r>
    <d v="2020-02-29T00:00:00"/>
    <x v="2"/>
    <x v="12"/>
    <x v="0"/>
    <x v="0"/>
    <n v="4"/>
    <n v="444"/>
    <n v="2.0070000000000001"/>
    <n v="1.8140000000000001"/>
    <n v="1.964"/>
    <n v="2.8740000000000001"/>
    <n v="3.7439044897019159E-3"/>
  </r>
  <r>
    <d v="2020-02-29T00:00:00"/>
    <x v="2"/>
    <x v="12"/>
    <x v="0"/>
    <x v="0"/>
    <n v="5"/>
    <n v="445"/>
    <n v="1.847"/>
    <n v="1.9430000000000001"/>
    <n v="1.8660000000000001"/>
    <n v="2.8029999999999999"/>
    <n v="3.5063071536382421E-3"/>
  </r>
  <r>
    <d v="2020-02-29T00:00:00"/>
    <x v="2"/>
    <x v="12"/>
    <x v="0"/>
    <x v="0"/>
    <n v="6"/>
    <n v="446"/>
    <n v="1.9890000000000001"/>
    <n v="1.7629999999999999"/>
    <n v="1.849"/>
    <n v="2.7669999999999999"/>
    <n v="3.3948659385214801E-3"/>
  </r>
  <r>
    <d v="2020-02-29T00:00:00"/>
    <x v="2"/>
    <x v="12"/>
    <x v="0"/>
    <x v="0"/>
    <n v="7"/>
    <n v="447"/>
    <n v="2.0590000000000002"/>
    <n v="1.8140000000000001"/>
    <n v="1.871"/>
    <n v="2.9430000000000001"/>
    <n v="3.6590305806404361E-3"/>
  </r>
  <r>
    <d v="2020-02-29T00:00:00"/>
    <x v="2"/>
    <x v="12"/>
    <x v="0"/>
    <x v="0"/>
    <n v="8"/>
    <n v="448"/>
    <n v="2.0819999999999999"/>
    <n v="1.921"/>
    <n v="2.004"/>
    <n v="3.1619999999999999"/>
    <n v="4.1966662236456323E-3"/>
  </r>
  <r>
    <d v="2020-02-29T00:00:00"/>
    <x v="2"/>
    <x v="12"/>
    <x v="0"/>
    <x v="0"/>
    <n v="9"/>
    <n v="449"/>
    <n v="1.78"/>
    <n v="1.929"/>
    <n v="1.9510000000000001"/>
    <n v="2.8119999999999998"/>
    <n v="3.5075843335740406E-3"/>
  </r>
  <r>
    <d v="2020-02-29T00:00:00"/>
    <x v="2"/>
    <x v="12"/>
    <x v="0"/>
    <x v="0"/>
    <n v="10"/>
    <n v="450"/>
    <n v="1.875"/>
    <n v="1.962"/>
    <n v="1.881"/>
    <n v="2.89"/>
    <n v="3.6231615009723462E-3"/>
  </r>
  <r>
    <d v="2020-02-29T00:00:00"/>
    <x v="2"/>
    <x v="13"/>
    <x v="1"/>
    <x v="0"/>
    <n v="1"/>
    <n v="451"/>
    <n v="1.92"/>
    <n v="1.7849999999999999"/>
    <n v="1.9410000000000001"/>
    <n v="2.8340000000000001"/>
    <n v="3.4830812617608797E-3"/>
  </r>
  <r>
    <d v="2020-02-29T00:00:00"/>
    <x v="2"/>
    <x v="13"/>
    <x v="1"/>
    <x v="0"/>
    <n v="2"/>
    <n v="452"/>
    <n v="1.9059999999999999"/>
    <n v="1.9279999999999999"/>
    <n v="1.9179999999999999"/>
    <n v="2.843"/>
    <n v="3.690431520732178E-3"/>
  </r>
  <r>
    <d v="2020-02-29T00:00:00"/>
    <x v="2"/>
    <x v="13"/>
    <x v="1"/>
    <x v="0"/>
    <n v="3"/>
    <n v="453"/>
    <n v="1.927"/>
    <n v="1.9119999999999999"/>
    <n v="1.89"/>
    <n v="2.8650000000000002"/>
    <n v="3.6461122018996237E-3"/>
  </r>
  <r>
    <d v="2020-02-29T00:00:00"/>
    <x v="2"/>
    <x v="13"/>
    <x v="1"/>
    <x v="0"/>
    <n v="4"/>
    <n v="454"/>
    <n v="2.0209999999999999"/>
    <n v="1.786"/>
    <n v="1.79"/>
    <n v="2.7130000000000001"/>
    <n v="3.3829799305853366E-3"/>
  </r>
  <r>
    <d v="2020-02-29T00:00:00"/>
    <x v="2"/>
    <x v="13"/>
    <x v="1"/>
    <x v="0"/>
    <n v="5"/>
    <n v="455"/>
    <n v="2.2450000000000001"/>
    <n v="2.2810000000000001"/>
    <n v="2.2400000000000002"/>
    <n v="3.9460000000000002"/>
    <n v="6.0060407053442229E-3"/>
  </r>
  <r>
    <d v="2020-02-29T00:00:00"/>
    <x v="2"/>
    <x v="13"/>
    <x v="1"/>
    <x v="0"/>
    <n v="6"/>
    <n v="456"/>
    <n v="2.1850000000000001"/>
    <n v="2.06"/>
    <n v="2.141"/>
    <n v="3.5779999999999998"/>
    <n v="5.0458455309782225E-3"/>
  </r>
  <r>
    <d v="2020-02-29T00:00:00"/>
    <x v="2"/>
    <x v="13"/>
    <x v="1"/>
    <x v="0"/>
    <n v="7"/>
    <n v="457"/>
    <n v="2.0990000000000002"/>
    <n v="2.069"/>
    <n v="2.0489999999999999"/>
    <n v="3.395"/>
    <n v="4.6592231371779579E-3"/>
  </r>
  <r>
    <d v="2020-02-29T00:00:00"/>
    <x v="2"/>
    <x v="13"/>
    <x v="1"/>
    <x v="0"/>
    <n v="8"/>
    <n v="458"/>
    <n v="1.655"/>
    <n v="1.82"/>
    <n v="1.819"/>
    <n v="2.4350000000000001"/>
    <n v="2.8688028751309574E-3"/>
  </r>
  <r>
    <d v="2020-02-29T00:00:00"/>
    <x v="2"/>
    <x v="13"/>
    <x v="1"/>
    <x v="0"/>
    <n v="9"/>
    <n v="459"/>
    <n v="1.9379999999999999"/>
    <n v="1.802"/>
    <n v="1.9219999999999999"/>
    <n v="2.7240000000000002"/>
    <n v="3.5144758631658461E-3"/>
  </r>
  <r>
    <d v="2020-02-29T00:00:00"/>
    <x v="2"/>
    <x v="13"/>
    <x v="1"/>
    <x v="0"/>
    <n v="10"/>
    <n v="460"/>
    <n v="2.3250000000000002"/>
    <n v="1.98"/>
    <n v="2.032"/>
    <n v="3.512"/>
    <n v="4.8979063097644741E-3"/>
  </r>
  <r>
    <d v="2020-02-29T00:00:00"/>
    <x v="2"/>
    <x v="14"/>
    <x v="0"/>
    <x v="1"/>
    <n v="1"/>
    <n v="461"/>
    <n v="1.9570000000000001"/>
    <n v="2.044"/>
    <n v="2.0099999999999998"/>
    <n v="3.234"/>
    <n v="4.2098478186325299E-3"/>
  </r>
  <r>
    <d v="2020-02-29T00:00:00"/>
    <x v="2"/>
    <x v="14"/>
    <x v="0"/>
    <x v="1"/>
    <n v="2"/>
    <n v="462"/>
    <n v="1.96"/>
    <n v="1.742"/>
    <n v="1.895"/>
    <n v="2.714"/>
    <n v="3.3877554969939851E-3"/>
  </r>
  <r>
    <d v="2020-02-29T00:00:00"/>
    <x v="2"/>
    <x v="14"/>
    <x v="0"/>
    <x v="1"/>
    <n v="3"/>
    <n v="463"/>
    <n v="2.2010000000000001"/>
    <n v="2.0190000000000001"/>
    <n v="2.2040000000000002"/>
    <n v="3.5350000000000001"/>
    <n v="5.128219124986527E-3"/>
  </r>
  <r>
    <d v="2020-02-29T00:00:00"/>
    <x v="2"/>
    <x v="14"/>
    <x v="0"/>
    <x v="1"/>
    <n v="4"/>
    <n v="464"/>
    <n v="1.958"/>
    <n v="2.0209999999999999"/>
    <n v="2.0419999999999998"/>
    <n v="3.125"/>
    <n v="4.2309058492632935E-3"/>
  </r>
  <r>
    <d v="2020-02-29T00:00:00"/>
    <x v="2"/>
    <x v="14"/>
    <x v="0"/>
    <x v="1"/>
    <n v="5"/>
    <n v="465"/>
    <n v="2.11"/>
    <n v="2.23"/>
    <n v="2.14"/>
    <n v="3.5750000000000002"/>
    <n v="5.2722951422805257E-3"/>
  </r>
  <r>
    <d v="2020-02-29T00:00:00"/>
    <x v="2"/>
    <x v="14"/>
    <x v="0"/>
    <x v="1"/>
    <n v="6"/>
    <n v="466"/>
    <n v="2"/>
    <n v="1.9550000000000001"/>
    <n v="2.0489999999999999"/>
    <n v="3.12"/>
    <n v="4.1948587145955755E-3"/>
  </r>
  <r>
    <d v="2020-02-29T00:00:00"/>
    <x v="2"/>
    <x v="14"/>
    <x v="0"/>
    <x v="1"/>
    <n v="7"/>
    <n v="467"/>
    <n v="1.847"/>
    <n v="2.0150000000000001"/>
    <n v="1.998"/>
    <n v="2.9710000000000001"/>
    <n v="3.8934630019138573E-3"/>
  </r>
  <r>
    <d v="2020-02-29T00:00:00"/>
    <x v="2"/>
    <x v="14"/>
    <x v="0"/>
    <x v="1"/>
    <n v="8"/>
    <n v="468"/>
    <n v="2"/>
    <n v="1.972"/>
    <n v="1.92"/>
    <n v="3.0739999999999998"/>
    <n v="3.9649412562426057E-3"/>
  </r>
  <r>
    <d v="2020-02-29T00:00:00"/>
    <x v="2"/>
    <x v="14"/>
    <x v="0"/>
    <x v="1"/>
    <n v="9"/>
    <n v="469"/>
    <n v="1.974"/>
    <n v="1.841"/>
    <n v="1.931"/>
    <n v="2.839"/>
    <n v="3.6743610857398455E-3"/>
  </r>
  <r>
    <d v="2020-02-29T00:00:00"/>
    <x v="2"/>
    <x v="14"/>
    <x v="0"/>
    <x v="1"/>
    <n v="10"/>
    <n v="470"/>
    <n v="1.9319999999999999"/>
    <n v="1.9810000000000001"/>
    <n v="1.8959999999999999"/>
    <n v="2.9849999999999999"/>
    <n v="3.7995184079883831E-3"/>
  </r>
  <r>
    <d v="2020-02-29T00:00:00"/>
    <x v="2"/>
    <x v="15"/>
    <x v="1"/>
    <x v="1"/>
    <n v="1"/>
    <n v="471"/>
    <n v="1.9490000000000001"/>
    <n v="1.9770000000000001"/>
    <n v="1.8720000000000001"/>
    <n v="2.9870000000000001"/>
    <n v="3.7767911968208901E-3"/>
  </r>
  <r>
    <d v="2020-02-29T00:00:00"/>
    <x v="2"/>
    <x v="15"/>
    <x v="1"/>
    <x v="1"/>
    <n v="2"/>
    <n v="472"/>
    <n v="2.089"/>
    <n v="2.0329999999999999"/>
    <n v="2.0699999999999998"/>
    <n v="3.3290000000000002"/>
    <n v="4.603040397413243E-3"/>
  </r>
  <r>
    <d v="2020-02-29T00:00:00"/>
    <x v="2"/>
    <x v="15"/>
    <x v="1"/>
    <x v="1"/>
    <n v="3"/>
    <n v="473"/>
    <n v="1.9770000000000001"/>
    <n v="2.0219999999999998"/>
    <n v="1.9990000000000001"/>
    <n v="3.2120000000000002"/>
    <n v="4.1840728447592309E-3"/>
  </r>
  <r>
    <d v="2020-02-29T00:00:00"/>
    <x v="2"/>
    <x v="15"/>
    <x v="1"/>
    <x v="1"/>
    <n v="4"/>
    <n v="474"/>
    <n v="1.998"/>
    <n v="2.077"/>
    <n v="2.1240000000000001"/>
    <n v="3.2690000000000001"/>
    <n v="4.6151425003236619E-3"/>
  </r>
  <r>
    <d v="2020-02-29T00:00:00"/>
    <x v="2"/>
    <x v="15"/>
    <x v="1"/>
    <x v="1"/>
    <n v="5"/>
    <n v="475"/>
    <n v="2.2120000000000002"/>
    <n v="2.0270000000000001"/>
    <n v="2.1539999999999999"/>
    <n v="3.5619999999999998"/>
    <n v="5.0568863421056025E-3"/>
  </r>
  <r>
    <d v="2020-02-29T00:00:00"/>
    <x v="2"/>
    <x v="15"/>
    <x v="1"/>
    <x v="1"/>
    <n v="6"/>
    <n v="476"/>
    <n v="2.0859999999999999"/>
    <n v="1.974"/>
    <n v="1.81"/>
    <n v="3.11"/>
    <n v="3.9024617013709829E-3"/>
  </r>
  <r>
    <d v="2020-02-29T00:00:00"/>
    <x v="2"/>
    <x v="15"/>
    <x v="1"/>
    <x v="1"/>
    <n v="7"/>
    <n v="477"/>
    <n v="1.929"/>
    <n v="1.9419999999999999"/>
    <n v="2.109"/>
    <n v="3.08"/>
    <n v="4.136725041080592E-3"/>
  </r>
  <r>
    <d v="2020-02-29T00:00:00"/>
    <x v="2"/>
    <x v="15"/>
    <x v="1"/>
    <x v="1"/>
    <n v="8"/>
    <n v="478"/>
    <n v="1.9690000000000001"/>
    <n v="1.847"/>
    <n v="2.0209999999999999"/>
    <n v="2.831"/>
    <n v="3.8483764417526476E-3"/>
  </r>
  <r>
    <d v="2020-02-29T00:00:00"/>
    <x v="2"/>
    <x v="15"/>
    <x v="1"/>
    <x v="1"/>
    <n v="9"/>
    <n v="479"/>
    <n v="1.944"/>
    <n v="1.889"/>
    <n v="1.883"/>
    <n v="2.7679999999999998"/>
    <n v="3.6205717699090644E-3"/>
  </r>
  <r>
    <d v="2020-02-29T00:00:00"/>
    <x v="2"/>
    <x v="15"/>
    <x v="1"/>
    <x v="1"/>
    <n v="10"/>
    <n v="480"/>
    <n v="1.931"/>
    <n v="1.919"/>
    <n v="1.877"/>
    <n v="2.8780000000000001"/>
    <n v="3.6418339773587743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28DD15-0D9B-4EE7-A4A2-0644900388B5}" name="PivotTable5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21" firstHeaderRow="1" firstDataRow="2" firstDataCol="1"/>
  <pivotFields count="12">
    <pivotField numFmtId="14" showAll="0"/>
    <pivotField axis="axisCol" showAll="0">
      <items count="4">
        <item x="0"/>
        <item x="1"/>
        <item x="2"/>
        <item t="default"/>
      </items>
    </pivotField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volumeml3" fld="11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44"/>
  <sheetViews>
    <sheetView tabSelected="1" zoomScale="115" zoomScaleNormal="115" workbookViewId="0">
      <pane ySplit="1" topLeftCell="A2" activePane="bottomLeft" state="frozen"/>
      <selection pane="bottomLeft" activeCell="B1" sqref="B1:D1"/>
    </sheetView>
  </sheetViews>
  <sheetFormatPr defaultRowHeight="15" x14ac:dyDescent="0.25"/>
  <cols>
    <col min="1" max="1" width="10.85546875" customWidth="1"/>
    <col min="6" max="6" width="23.5703125" customWidth="1"/>
    <col min="9" max="9" width="11.28515625" customWidth="1"/>
    <col min="10" max="11" width="12.42578125" customWidth="1"/>
    <col min="12" max="12" width="11.28515625" customWidth="1"/>
    <col min="13" max="13" width="14.85546875" customWidth="1"/>
  </cols>
  <sheetData>
    <row r="1" spans="1:13" x14ac:dyDescent="0.25">
      <c r="A1" s="2" t="s">
        <v>0</v>
      </c>
      <c r="B1" s="2" t="s">
        <v>47</v>
      </c>
      <c r="C1" s="2" t="s">
        <v>3</v>
      </c>
      <c r="D1" s="2" t="s">
        <v>1</v>
      </c>
      <c r="E1" s="2" t="s">
        <v>33</v>
      </c>
      <c r="F1" s="2" t="s">
        <v>34</v>
      </c>
      <c r="G1" s="2" t="s">
        <v>4</v>
      </c>
      <c r="H1" s="2" t="s">
        <v>2</v>
      </c>
      <c r="I1" s="2" t="s">
        <v>5</v>
      </c>
      <c r="J1" s="2" t="s">
        <v>6</v>
      </c>
      <c r="K1" s="2" t="s">
        <v>7</v>
      </c>
      <c r="L1" s="2" t="s">
        <v>42</v>
      </c>
      <c r="M1" s="2" t="s">
        <v>41</v>
      </c>
    </row>
    <row r="2" spans="1:13" x14ac:dyDescent="0.25">
      <c r="A2" s="1">
        <v>43888</v>
      </c>
      <c r="B2" t="str">
        <f>_xlfn.CONCAT(C2,"-",D2)</f>
        <v>6-1</v>
      </c>
      <c r="C2">
        <v>6</v>
      </c>
      <c r="D2">
        <v>1</v>
      </c>
      <c r="E2" t="str">
        <f>VLOOKUP(D2,Sheet3!$B$2:$F$17,3)</f>
        <v>high</v>
      </c>
      <c r="F2" t="str">
        <f>VLOOKUP(D2,Sheet3!$B$2:$F$17,4)</f>
        <v>heatwave</v>
      </c>
      <c r="G2">
        <v>1</v>
      </c>
      <c r="H2">
        <v>1</v>
      </c>
      <c r="I2">
        <v>1.875</v>
      </c>
      <c r="J2">
        <v>1.869</v>
      </c>
      <c r="K2">
        <v>1.879</v>
      </c>
      <c r="L2">
        <v>2.7839999999999998</v>
      </c>
      <c r="M2">
        <f>((4/3)*PI()*(I2/2)*(J2/2)*(K2/2))/1000</f>
        <v>3.447751656906865E-3</v>
      </c>
    </row>
    <row r="3" spans="1:13" x14ac:dyDescent="0.25">
      <c r="A3" s="1">
        <v>43888</v>
      </c>
      <c r="B3" t="str">
        <f>_xlfn.CONCAT(C3,"-",D3)</f>
        <v>6-1</v>
      </c>
      <c r="C3">
        <v>6</v>
      </c>
      <c r="D3">
        <v>1</v>
      </c>
      <c r="E3" t="str">
        <f>VLOOKUP(D3,Sheet3!$B$2:$F$17,3)</f>
        <v>high</v>
      </c>
      <c r="F3" t="str">
        <f>VLOOKUP(D3,Sheet3!$B$2:$F$17,4)</f>
        <v>heatwave</v>
      </c>
      <c r="G3">
        <v>2</v>
      </c>
      <c r="H3">
        <v>2</v>
      </c>
      <c r="I3">
        <v>2</v>
      </c>
      <c r="J3">
        <v>1.976</v>
      </c>
      <c r="K3">
        <v>2.0910000000000002</v>
      </c>
      <c r="L3">
        <v>3.0550000000000002</v>
      </c>
      <c r="M3">
        <f t="shared" ref="M3:M66" si="0">((4/3)*PI()*(I3/2)*(J3/2)*(K3/2))/1000</f>
        <v>4.3268275971949212E-3</v>
      </c>
    </row>
    <row r="4" spans="1:13" x14ac:dyDescent="0.25">
      <c r="A4" s="1">
        <v>43888</v>
      </c>
      <c r="B4" t="str">
        <f>_xlfn.CONCAT(C4,"-",D4)</f>
        <v>6-1</v>
      </c>
      <c r="C4">
        <v>6</v>
      </c>
      <c r="D4">
        <v>1</v>
      </c>
      <c r="E4" t="str">
        <f>VLOOKUP(D4,Sheet3!$B$2:$F$17,3)</f>
        <v>high</v>
      </c>
      <c r="F4" t="str">
        <f>VLOOKUP(D4,Sheet3!$B$2:$F$17,4)</f>
        <v>heatwave</v>
      </c>
      <c r="G4">
        <v>3</v>
      </c>
      <c r="H4">
        <v>3</v>
      </c>
      <c r="I4">
        <v>1.82</v>
      </c>
      <c r="J4">
        <v>1.877</v>
      </c>
      <c r="K4">
        <v>1.863</v>
      </c>
      <c r="L4">
        <v>2.661</v>
      </c>
      <c r="M4">
        <f t="shared" si="0"/>
        <v>3.3323233617304302E-3</v>
      </c>
    </row>
    <row r="5" spans="1:13" x14ac:dyDescent="0.25">
      <c r="A5" s="1">
        <v>43888</v>
      </c>
      <c r="B5" t="str">
        <f>_xlfn.CONCAT(C5,"-",D5)</f>
        <v>6-1</v>
      </c>
      <c r="C5">
        <v>6</v>
      </c>
      <c r="D5">
        <v>1</v>
      </c>
      <c r="E5" t="str">
        <f>VLOOKUP(D5,Sheet3!$B$2:$F$17,3)</f>
        <v>high</v>
      </c>
      <c r="F5" t="str">
        <f>VLOOKUP(D5,Sheet3!$B$2:$F$17,4)</f>
        <v>heatwave</v>
      </c>
      <c r="G5">
        <v>4</v>
      </c>
      <c r="H5">
        <v>4</v>
      </c>
      <c r="I5">
        <v>1.9530000000000001</v>
      </c>
      <c r="J5">
        <v>1.6870000000000001</v>
      </c>
      <c r="K5">
        <v>1.833</v>
      </c>
      <c r="L5">
        <v>2.6349999999999998</v>
      </c>
      <c r="M5">
        <f t="shared" si="0"/>
        <v>3.1621204812936022E-3</v>
      </c>
    </row>
    <row r="6" spans="1:13" x14ac:dyDescent="0.25">
      <c r="A6" s="1">
        <v>43888</v>
      </c>
      <c r="B6" t="str">
        <f>_xlfn.CONCAT(C6,"-",D6)</f>
        <v>6-1</v>
      </c>
      <c r="C6">
        <v>6</v>
      </c>
      <c r="D6">
        <v>1</v>
      </c>
      <c r="E6" t="str">
        <f>VLOOKUP(D6,Sheet3!$B$2:$F$17,3)</f>
        <v>high</v>
      </c>
      <c r="F6" t="str">
        <f>VLOOKUP(D6,Sheet3!$B$2:$F$17,4)</f>
        <v>heatwave</v>
      </c>
      <c r="G6">
        <v>5</v>
      </c>
      <c r="H6">
        <v>5</v>
      </c>
      <c r="I6">
        <v>1.8049999999999999</v>
      </c>
      <c r="J6">
        <v>1.9450000000000001</v>
      </c>
      <c r="K6">
        <v>1.927</v>
      </c>
      <c r="L6">
        <v>2.8380000000000001</v>
      </c>
      <c r="M6">
        <f t="shared" si="0"/>
        <v>3.5422331971879249E-3</v>
      </c>
    </row>
    <row r="7" spans="1:13" x14ac:dyDescent="0.25">
      <c r="A7" s="1">
        <v>43888</v>
      </c>
      <c r="B7" t="str">
        <f>_xlfn.CONCAT(C7,"-",D7)</f>
        <v>6-1</v>
      </c>
      <c r="C7">
        <v>6</v>
      </c>
      <c r="D7">
        <v>1</v>
      </c>
      <c r="E7" t="str">
        <f>VLOOKUP(D7,Sheet3!$B$2:$F$17,3)</f>
        <v>high</v>
      </c>
      <c r="F7" t="str">
        <f>VLOOKUP(D7,Sheet3!$B$2:$F$17,4)</f>
        <v>heatwave</v>
      </c>
      <c r="G7">
        <v>6</v>
      </c>
      <c r="H7">
        <v>6</v>
      </c>
      <c r="I7">
        <v>2.0459999999999998</v>
      </c>
      <c r="J7">
        <v>1.859</v>
      </c>
      <c r="K7">
        <v>1.8819999999999999</v>
      </c>
      <c r="L7">
        <v>2.9049999999999998</v>
      </c>
      <c r="M7">
        <f t="shared" si="0"/>
        <v>3.7480317444841984E-3</v>
      </c>
    </row>
    <row r="8" spans="1:13" x14ac:dyDescent="0.25">
      <c r="A8" s="1">
        <v>43888</v>
      </c>
      <c r="B8" t="str">
        <f>_xlfn.CONCAT(C8,"-",D8)</f>
        <v>6-1</v>
      </c>
      <c r="C8">
        <v>6</v>
      </c>
      <c r="D8">
        <v>1</v>
      </c>
      <c r="E8" t="str">
        <f>VLOOKUP(D8,Sheet3!$B$2:$F$17,3)</f>
        <v>high</v>
      </c>
      <c r="F8" t="str">
        <f>VLOOKUP(D8,Sheet3!$B$2:$F$17,4)</f>
        <v>heatwave</v>
      </c>
      <c r="G8">
        <v>7</v>
      </c>
      <c r="H8">
        <v>7</v>
      </c>
      <c r="I8">
        <v>1.9159999999999999</v>
      </c>
      <c r="J8">
        <v>1.99</v>
      </c>
      <c r="K8">
        <v>1.9810000000000001</v>
      </c>
      <c r="L8">
        <v>2.992</v>
      </c>
      <c r="M8">
        <f t="shared" si="0"/>
        <v>3.9548651423489435E-3</v>
      </c>
    </row>
    <row r="9" spans="1:13" x14ac:dyDescent="0.25">
      <c r="A9" s="1">
        <v>43888</v>
      </c>
      <c r="B9" t="str">
        <f>_xlfn.CONCAT(C9,"-",D9)</f>
        <v>6-1</v>
      </c>
      <c r="C9">
        <v>6</v>
      </c>
      <c r="D9">
        <v>1</v>
      </c>
      <c r="E9" t="str">
        <f>VLOOKUP(D9,Sheet3!$B$2:$F$17,3)</f>
        <v>high</v>
      </c>
      <c r="F9" t="str">
        <f>VLOOKUP(D9,Sheet3!$B$2:$F$17,4)</f>
        <v>heatwave</v>
      </c>
      <c r="G9">
        <v>8</v>
      </c>
      <c r="H9">
        <v>8</v>
      </c>
      <c r="I9">
        <v>1.976</v>
      </c>
      <c r="J9">
        <v>1.8360000000000001</v>
      </c>
      <c r="K9">
        <v>1.9339999999999999</v>
      </c>
      <c r="L9">
        <v>2.81</v>
      </c>
      <c r="M9">
        <f t="shared" si="0"/>
        <v>3.6737932271597462E-3</v>
      </c>
    </row>
    <row r="10" spans="1:13" x14ac:dyDescent="0.25">
      <c r="A10" s="1">
        <v>43888</v>
      </c>
      <c r="B10" t="str">
        <f>_xlfn.CONCAT(C10,"-",D10)</f>
        <v>6-1</v>
      </c>
      <c r="C10">
        <v>6</v>
      </c>
      <c r="D10">
        <v>1</v>
      </c>
      <c r="E10" t="str">
        <f>VLOOKUP(D10,Sheet3!$B$2:$F$17,3)</f>
        <v>high</v>
      </c>
      <c r="F10" t="str">
        <f>VLOOKUP(D10,Sheet3!$B$2:$F$17,4)</f>
        <v>heatwave</v>
      </c>
      <c r="G10">
        <v>9</v>
      </c>
      <c r="H10">
        <v>9</v>
      </c>
      <c r="I10">
        <v>1.8560000000000001</v>
      </c>
      <c r="J10">
        <v>1.593</v>
      </c>
      <c r="K10">
        <v>1.722</v>
      </c>
      <c r="L10">
        <v>2.3410000000000002</v>
      </c>
      <c r="M10">
        <f t="shared" si="0"/>
        <v>2.6657874380629607E-3</v>
      </c>
    </row>
    <row r="11" spans="1:13" x14ac:dyDescent="0.25">
      <c r="A11" s="1">
        <v>43888</v>
      </c>
      <c r="B11" t="str">
        <f>_xlfn.CONCAT(C11,"-",D11)</f>
        <v>6-1</v>
      </c>
      <c r="C11">
        <v>6</v>
      </c>
      <c r="D11">
        <v>1</v>
      </c>
      <c r="E11" t="str">
        <f>VLOOKUP(D11,Sheet3!$B$2:$F$17,3)</f>
        <v>high</v>
      </c>
      <c r="F11" t="str">
        <f>VLOOKUP(D11,Sheet3!$B$2:$F$17,4)</f>
        <v>heatwave</v>
      </c>
      <c r="G11">
        <v>10</v>
      </c>
      <c r="H11">
        <v>10</v>
      </c>
      <c r="I11">
        <v>1.923</v>
      </c>
      <c r="J11">
        <v>1.7909999999999999</v>
      </c>
      <c r="K11">
        <v>1.845</v>
      </c>
      <c r="L11">
        <v>2.7450000000000001</v>
      </c>
      <c r="M11">
        <f t="shared" si="0"/>
        <v>3.3271307096271094E-3</v>
      </c>
    </row>
    <row r="12" spans="1:13" x14ac:dyDescent="0.25">
      <c r="A12" s="1">
        <v>43888</v>
      </c>
      <c r="B12" t="str">
        <f>_xlfn.CONCAT(C12,"-",D12)</f>
        <v>6-2</v>
      </c>
      <c r="C12">
        <v>6</v>
      </c>
      <c r="D12">
        <v>2</v>
      </c>
      <c r="E12" t="str">
        <f>VLOOKUP(D12,Sheet3!$B$2:$F$17,3)</f>
        <v>low</v>
      </c>
      <c r="F12" t="str">
        <f>VLOOKUP(D12,Sheet3!$B$2:$F$17,4)</f>
        <v>ambient</v>
      </c>
      <c r="G12">
        <v>1</v>
      </c>
      <c r="H12">
        <v>11</v>
      </c>
      <c r="I12">
        <v>1.9319999999999999</v>
      </c>
      <c r="J12">
        <v>1.927</v>
      </c>
      <c r="K12">
        <v>2.0249999999999999</v>
      </c>
      <c r="L12">
        <v>3.0139999999999998</v>
      </c>
      <c r="M12">
        <f t="shared" si="0"/>
        <v>3.9474122687930034E-3</v>
      </c>
    </row>
    <row r="13" spans="1:13" x14ac:dyDescent="0.25">
      <c r="A13" s="1">
        <v>43888</v>
      </c>
      <c r="B13" t="str">
        <f>_xlfn.CONCAT(C13,"-",D13)</f>
        <v>6-2</v>
      </c>
      <c r="C13">
        <v>6</v>
      </c>
      <c r="D13">
        <v>2</v>
      </c>
      <c r="E13" t="str">
        <f>VLOOKUP(D13,Sheet3!$B$2:$F$17,3)</f>
        <v>low</v>
      </c>
      <c r="F13" t="str">
        <f>VLOOKUP(D13,Sheet3!$B$2:$F$17,4)</f>
        <v>ambient</v>
      </c>
      <c r="G13">
        <v>2</v>
      </c>
      <c r="H13">
        <v>12</v>
      </c>
      <c r="I13">
        <v>2.0379999999999998</v>
      </c>
      <c r="J13">
        <v>2.2240000000000002</v>
      </c>
      <c r="K13">
        <v>2.1139999999999999</v>
      </c>
      <c r="L13">
        <v>3.51</v>
      </c>
      <c r="M13">
        <f t="shared" si="0"/>
        <v>5.0169822887978369E-3</v>
      </c>
    </row>
    <row r="14" spans="1:13" x14ac:dyDescent="0.25">
      <c r="A14" s="1">
        <v>43888</v>
      </c>
      <c r="B14" t="str">
        <f>_xlfn.CONCAT(C14,"-",D14)</f>
        <v>6-2</v>
      </c>
      <c r="C14">
        <v>6</v>
      </c>
      <c r="D14">
        <v>2</v>
      </c>
      <c r="E14" t="str">
        <f>VLOOKUP(D14,Sheet3!$B$2:$F$17,3)</f>
        <v>low</v>
      </c>
      <c r="F14" t="str">
        <f>VLOOKUP(D14,Sheet3!$B$2:$F$17,4)</f>
        <v>ambient</v>
      </c>
      <c r="G14">
        <v>3</v>
      </c>
      <c r="H14">
        <v>13</v>
      </c>
      <c r="I14">
        <v>2.0089999999999999</v>
      </c>
      <c r="J14">
        <v>2.0579999999999998</v>
      </c>
      <c r="K14">
        <v>1.946</v>
      </c>
      <c r="L14">
        <v>3.2440000000000002</v>
      </c>
      <c r="M14">
        <f t="shared" si="0"/>
        <v>4.2127604582967099E-3</v>
      </c>
    </row>
    <row r="15" spans="1:13" x14ac:dyDescent="0.25">
      <c r="A15" s="1">
        <v>43888</v>
      </c>
      <c r="B15" t="str">
        <f>_xlfn.CONCAT(C15,"-",D15)</f>
        <v>6-2</v>
      </c>
      <c r="C15">
        <v>6</v>
      </c>
      <c r="D15">
        <v>2</v>
      </c>
      <c r="E15" t="str">
        <f>VLOOKUP(D15,Sheet3!$B$2:$F$17,3)</f>
        <v>low</v>
      </c>
      <c r="F15" t="str">
        <f>VLOOKUP(D15,Sheet3!$B$2:$F$17,4)</f>
        <v>ambient</v>
      </c>
      <c r="G15">
        <v>4</v>
      </c>
      <c r="H15">
        <v>14</v>
      </c>
      <c r="I15">
        <v>2.48</v>
      </c>
      <c r="J15">
        <v>2.2530000000000001</v>
      </c>
      <c r="K15">
        <v>1.9</v>
      </c>
      <c r="L15">
        <v>3.7130000000000001</v>
      </c>
      <c r="M15">
        <f t="shared" si="0"/>
        <v>5.5585958111850214E-3</v>
      </c>
    </row>
    <row r="16" spans="1:13" x14ac:dyDescent="0.25">
      <c r="A16" s="1">
        <v>43888</v>
      </c>
      <c r="B16" t="str">
        <f>_xlfn.CONCAT(C16,"-",D16)</f>
        <v>6-2</v>
      </c>
      <c r="C16">
        <v>6</v>
      </c>
      <c r="D16">
        <v>2</v>
      </c>
      <c r="E16" t="str">
        <f>VLOOKUP(D16,Sheet3!$B$2:$F$17,3)</f>
        <v>low</v>
      </c>
      <c r="F16" t="str">
        <f>VLOOKUP(D16,Sheet3!$B$2:$F$17,4)</f>
        <v>ambient</v>
      </c>
      <c r="G16">
        <v>5</v>
      </c>
      <c r="H16">
        <v>15</v>
      </c>
      <c r="I16">
        <v>1.8740000000000001</v>
      </c>
      <c r="J16">
        <v>2.0779999999999998</v>
      </c>
      <c r="K16">
        <v>1.9139999999999999</v>
      </c>
      <c r="L16">
        <v>2.9689999999999999</v>
      </c>
      <c r="M16">
        <f t="shared" si="0"/>
        <v>3.9026147848978078E-3</v>
      </c>
    </row>
    <row r="17" spans="1:13" x14ac:dyDescent="0.25">
      <c r="A17" s="1">
        <v>43888</v>
      </c>
      <c r="B17" t="str">
        <f>_xlfn.CONCAT(C17,"-",D17)</f>
        <v>6-2</v>
      </c>
      <c r="C17">
        <v>6</v>
      </c>
      <c r="D17">
        <v>2</v>
      </c>
      <c r="E17" t="str">
        <f>VLOOKUP(D17,Sheet3!$B$2:$F$17,3)</f>
        <v>low</v>
      </c>
      <c r="F17" t="str">
        <f>VLOOKUP(D17,Sheet3!$B$2:$F$17,4)</f>
        <v>ambient</v>
      </c>
      <c r="G17">
        <v>6</v>
      </c>
      <c r="H17">
        <v>16</v>
      </c>
      <c r="I17">
        <v>1.921</v>
      </c>
      <c r="J17">
        <v>2.0259999999999998</v>
      </c>
      <c r="K17">
        <v>1.913</v>
      </c>
      <c r="L17">
        <v>3.0139999999999998</v>
      </c>
      <c r="M17">
        <f t="shared" si="0"/>
        <v>3.8983461406437549E-3</v>
      </c>
    </row>
    <row r="18" spans="1:13" x14ac:dyDescent="0.25">
      <c r="A18" s="1">
        <v>43888</v>
      </c>
      <c r="B18" t="str">
        <f>_xlfn.CONCAT(C18,"-",D18)</f>
        <v>6-2</v>
      </c>
      <c r="C18">
        <v>6</v>
      </c>
      <c r="D18">
        <v>2</v>
      </c>
      <c r="E18" t="str">
        <f>VLOOKUP(D18,Sheet3!$B$2:$F$17,3)</f>
        <v>low</v>
      </c>
      <c r="F18" t="str">
        <f>VLOOKUP(D18,Sheet3!$B$2:$F$17,4)</f>
        <v>ambient</v>
      </c>
      <c r="G18">
        <v>7</v>
      </c>
      <c r="H18">
        <v>17</v>
      </c>
      <c r="I18">
        <v>1.968</v>
      </c>
      <c r="J18">
        <v>2.0539999999999998</v>
      </c>
      <c r="K18">
        <v>1.948</v>
      </c>
      <c r="L18">
        <v>3.0939999999999999</v>
      </c>
      <c r="M18">
        <f t="shared" si="0"/>
        <v>4.1229978488391376E-3</v>
      </c>
    </row>
    <row r="19" spans="1:13" x14ac:dyDescent="0.25">
      <c r="A19" s="1">
        <v>43888</v>
      </c>
      <c r="B19" t="str">
        <f>_xlfn.CONCAT(C19,"-",D19)</f>
        <v>6-2</v>
      </c>
      <c r="C19">
        <v>6</v>
      </c>
      <c r="D19">
        <v>2</v>
      </c>
      <c r="E19" t="str">
        <f>VLOOKUP(D19,Sheet3!$B$2:$F$17,3)</f>
        <v>low</v>
      </c>
      <c r="F19" t="str">
        <f>VLOOKUP(D19,Sheet3!$B$2:$F$17,4)</f>
        <v>ambient</v>
      </c>
      <c r="G19">
        <v>8</v>
      </c>
      <c r="H19">
        <v>18</v>
      </c>
      <c r="I19">
        <v>2.0489999999999999</v>
      </c>
      <c r="J19">
        <v>1.89</v>
      </c>
      <c r="K19">
        <v>1.9550000000000001</v>
      </c>
      <c r="L19">
        <v>3.032</v>
      </c>
      <c r="M19">
        <f t="shared" si="0"/>
        <v>3.9641414852928172E-3</v>
      </c>
    </row>
    <row r="20" spans="1:13" x14ac:dyDescent="0.25">
      <c r="A20" s="1">
        <v>43888</v>
      </c>
      <c r="B20" t="str">
        <f>_xlfn.CONCAT(C20,"-",D20)</f>
        <v>6-2</v>
      </c>
      <c r="C20">
        <v>6</v>
      </c>
      <c r="D20">
        <v>2</v>
      </c>
      <c r="E20" t="str">
        <f>VLOOKUP(D20,Sheet3!$B$2:$F$17,3)</f>
        <v>low</v>
      </c>
      <c r="F20" t="str">
        <f>VLOOKUP(D20,Sheet3!$B$2:$F$17,4)</f>
        <v>ambient</v>
      </c>
      <c r="G20">
        <v>9</v>
      </c>
      <c r="H20">
        <v>19</v>
      </c>
      <c r="I20">
        <v>1.7170000000000001</v>
      </c>
      <c r="J20">
        <v>1.966</v>
      </c>
      <c r="K20">
        <v>1.9219999999999999</v>
      </c>
      <c r="L20">
        <v>2.68</v>
      </c>
      <c r="M20">
        <f t="shared" si="0"/>
        <v>3.3970803115709121E-3</v>
      </c>
    </row>
    <row r="21" spans="1:13" x14ac:dyDescent="0.25">
      <c r="A21" s="1">
        <v>43888</v>
      </c>
      <c r="B21" t="str">
        <f>_xlfn.CONCAT(C21,"-",D21)</f>
        <v>6-2</v>
      </c>
      <c r="C21">
        <v>6</v>
      </c>
      <c r="D21">
        <v>2</v>
      </c>
      <c r="E21" t="str">
        <f>VLOOKUP(D21,Sheet3!$B$2:$F$17,3)</f>
        <v>low</v>
      </c>
      <c r="F21" t="str">
        <f>VLOOKUP(D21,Sheet3!$B$2:$F$17,4)</f>
        <v>ambient</v>
      </c>
      <c r="G21">
        <v>10</v>
      </c>
      <c r="H21">
        <v>20</v>
      </c>
      <c r="I21">
        <v>2.109</v>
      </c>
      <c r="J21">
        <v>2.222</v>
      </c>
      <c r="K21">
        <v>2.2610000000000001</v>
      </c>
      <c r="L21">
        <v>3.645</v>
      </c>
      <c r="M21">
        <f t="shared" si="0"/>
        <v>5.5477875166603163E-3</v>
      </c>
    </row>
    <row r="22" spans="1:13" x14ac:dyDescent="0.25">
      <c r="A22" s="1">
        <v>43888</v>
      </c>
      <c r="B22" t="str">
        <f>_xlfn.CONCAT(C22,"-",D22)</f>
        <v>6-3</v>
      </c>
      <c r="C22">
        <v>6</v>
      </c>
      <c r="D22">
        <v>3</v>
      </c>
      <c r="E22" t="str">
        <f>VLOOKUP(D22,Sheet3!$B$2:$F$17,3)</f>
        <v>high</v>
      </c>
      <c r="F22" t="str">
        <f>VLOOKUP(D22,Sheet3!$B$2:$F$17,4)</f>
        <v>ambient</v>
      </c>
      <c r="G22">
        <v>1</v>
      </c>
      <c r="H22">
        <v>21</v>
      </c>
      <c r="I22">
        <v>2.093</v>
      </c>
      <c r="J22">
        <v>2.0230000000000001</v>
      </c>
      <c r="K22">
        <v>2.052</v>
      </c>
      <c r="L22">
        <v>3.3380000000000001</v>
      </c>
      <c r="M22">
        <f t="shared" si="0"/>
        <v>4.5492634720238883E-3</v>
      </c>
    </row>
    <row r="23" spans="1:13" x14ac:dyDescent="0.25">
      <c r="A23" s="1">
        <v>43888</v>
      </c>
      <c r="B23" t="str">
        <f>_xlfn.CONCAT(C23,"-",D23)</f>
        <v>6-3</v>
      </c>
      <c r="C23">
        <v>6</v>
      </c>
      <c r="D23">
        <v>3</v>
      </c>
      <c r="E23" t="str">
        <f>VLOOKUP(D23,Sheet3!$B$2:$F$17,3)</f>
        <v>high</v>
      </c>
      <c r="F23" t="str">
        <f>VLOOKUP(D23,Sheet3!$B$2:$F$17,4)</f>
        <v>ambient</v>
      </c>
      <c r="G23">
        <v>2</v>
      </c>
      <c r="H23">
        <v>22</v>
      </c>
      <c r="I23">
        <v>1.9450000000000001</v>
      </c>
      <c r="J23">
        <v>1.929</v>
      </c>
      <c r="K23">
        <v>1.9930000000000001</v>
      </c>
      <c r="L23">
        <v>2.9849999999999999</v>
      </c>
      <c r="M23">
        <f t="shared" si="0"/>
        <v>3.9152342782731433E-3</v>
      </c>
    </row>
    <row r="24" spans="1:13" x14ac:dyDescent="0.25">
      <c r="A24" s="1">
        <v>43888</v>
      </c>
      <c r="B24" t="str">
        <f>_xlfn.CONCAT(C24,"-",D24)</f>
        <v>6-3</v>
      </c>
      <c r="C24">
        <v>6</v>
      </c>
      <c r="D24">
        <v>3</v>
      </c>
      <c r="E24" t="str">
        <f>VLOOKUP(D24,Sheet3!$B$2:$F$17,3)</f>
        <v>high</v>
      </c>
      <c r="F24" t="str">
        <f>VLOOKUP(D24,Sheet3!$B$2:$F$17,4)</f>
        <v>ambient</v>
      </c>
      <c r="G24">
        <v>3</v>
      </c>
      <c r="H24">
        <v>23</v>
      </c>
      <c r="I24">
        <v>1.91</v>
      </c>
      <c r="J24">
        <v>2.4670000000000001</v>
      </c>
      <c r="K24">
        <v>2.254</v>
      </c>
      <c r="L24">
        <v>3.7149999999999999</v>
      </c>
      <c r="M24">
        <f t="shared" si="0"/>
        <v>5.5610276028664352E-3</v>
      </c>
    </row>
    <row r="25" spans="1:13" x14ac:dyDescent="0.25">
      <c r="A25" s="1">
        <v>43888</v>
      </c>
      <c r="B25" t="str">
        <f>_xlfn.CONCAT(C25,"-",D25)</f>
        <v>6-3</v>
      </c>
      <c r="C25">
        <v>6</v>
      </c>
      <c r="D25">
        <v>3</v>
      </c>
      <c r="E25" t="str">
        <f>VLOOKUP(D25,Sheet3!$B$2:$F$17,3)</f>
        <v>high</v>
      </c>
      <c r="F25" t="str">
        <f>VLOOKUP(D25,Sheet3!$B$2:$F$17,4)</f>
        <v>ambient</v>
      </c>
      <c r="G25">
        <v>4</v>
      </c>
      <c r="H25">
        <v>24</v>
      </c>
      <c r="I25">
        <v>2.0089999999999999</v>
      </c>
      <c r="J25">
        <v>1.962</v>
      </c>
      <c r="K25">
        <v>1.944</v>
      </c>
      <c r="L25">
        <v>3.0910000000000002</v>
      </c>
      <c r="M25">
        <f t="shared" si="0"/>
        <v>4.0121191563073531E-3</v>
      </c>
    </row>
    <row r="26" spans="1:13" x14ac:dyDescent="0.25">
      <c r="A26" s="1">
        <v>43888</v>
      </c>
      <c r="B26" t="str">
        <f>_xlfn.CONCAT(C26,"-",D26)</f>
        <v>6-3</v>
      </c>
      <c r="C26">
        <v>6</v>
      </c>
      <c r="D26">
        <v>3</v>
      </c>
      <c r="E26" t="str">
        <f>VLOOKUP(D26,Sheet3!$B$2:$F$17,3)</f>
        <v>high</v>
      </c>
      <c r="F26" t="str">
        <f>VLOOKUP(D26,Sheet3!$B$2:$F$17,4)</f>
        <v>ambient</v>
      </c>
      <c r="G26">
        <v>5</v>
      </c>
      <c r="H26">
        <v>25</v>
      </c>
      <c r="I26">
        <v>2.3940000000000001</v>
      </c>
      <c r="J26">
        <v>2.0329999999999999</v>
      </c>
      <c r="K26">
        <v>2.4020000000000001</v>
      </c>
      <c r="L26">
        <v>3.839</v>
      </c>
      <c r="M26">
        <f t="shared" si="0"/>
        <v>6.1211518038588007E-3</v>
      </c>
    </row>
    <row r="27" spans="1:13" x14ac:dyDescent="0.25">
      <c r="A27" s="1">
        <v>43888</v>
      </c>
      <c r="B27" t="str">
        <f>_xlfn.CONCAT(C27,"-",D27)</f>
        <v>6-3</v>
      </c>
      <c r="C27">
        <v>6</v>
      </c>
      <c r="D27">
        <v>3</v>
      </c>
      <c r="E27" t="str">
        <f>VLOOKUP(D27,Sheet3!$B$2:$F$17,3)</f>
        <v>high</v>
      </c>
      <c r="F27" t="str">
        <f>VLOOKUP(D27,Sheet3!$B$2:$F$17,4)</f>
        <v>ambient</v>
      </c>
      <c r="G27">
        <v>6</v>
      </c>
      <c r="H27">
        <v>26</v>
      </c>
      <c r="I27">
        <v>1.861</v>
      </c>
      <c r="J27">
        <v>1.851</v>
      </c>
      <c r="K27">
        <v>1.835</v>
      </c>
      <c r="L27">
        <v>2.7069999999999999</v>
      </c>
      <c r="M27">
        <f t="shared" si="0"/>
        <v>3.3096912575681344E-3</v>
      </c>
    </row>
    <row r="28" spans="1:13" x14ac:dyDescent="0.25">
      <c r="A28" s="1">
        <v>43888</v>
      </c>
      <c r="B28" t="str">
        <f>_xlfn.CONCAT(C28,"-",D28)</f>
        <v>6-3</v>
      </c>
      <c r="C28">
        <v>6</v>
      </c>
      <c r="D28">
        <v>3</v>
      </c>
      <c r="E28" t="str">
        <f>VLOOKUP(D28,Sheet3!$B$2:$F$17,3)</f>
        <v>high</v>
      </c>
      <c r="F28" t="str">
        <f>VLOOKUP(D28,Sheet3!$B$2:$F$17,4)</f>
        <v>ambient</v>
      </c>
      <c r="G28">
        <v>7</v>
      </c>
      <c r="H28">
        <v>27</v>
      </c>
      <c r="I28">
        <v>1.9330000000000001</v>
      </c>
      <c r="J28">
        <v>2.0310000000000001</v>
      </c>
      <c r="K28">
        <v>2.052</v>
      </c>
      <c r="L28">
        <v>3.0950000000000002</v>
      </c>
      <c r="M28">
        <f t="shared" si="0"/>
        <v>4.2181085925328465E-3</v>
      </c>
    </row>
    <row r="29" spans="1:13" x14ac:dyDescent="0.25">
      <c r="A29" s="1">
        <v>43888</v>
      </c>
      <c r="B29" t="str">
        <f>_xlfn.CONCAT(C29,"-",D29)</f>
        <v>6-3</v>
      </c>
      <c r="C29">
        <v>6</v>
      </c>
      <c r="D29">
        <v>3</v>
      </c>
      <c r="E29" t="str">
        <f>VLOOKUP(D29,Sheet3!$B$2:$F$17,3)</f>
        <v>high</v>
      </c>
      <c r="F29" t="str">
        <f>VLOOKUP(D29,Sheet3!$B$2:$F$17,4)</f>
        <v>ambient</v>
      </c>
      <c r="G29">
        <v>8</v>
      </c>
      <c r="H29">
        <v>28</v>
      </c>
      <c r="I29">
        <v>1.7669999999999999</v>
      </c>
      <c r="J29">
        <v>2.0249999999999999</v>
      </c>
      <c r="K29">
        <v>1.9610000000000001</v>
      </c>
      <c r="L29">
        <v>2.9260000000000002</v>
      </c>
      <c r="M29">
        <f t="shared" si="0"/>
        <v>3.6739885038467039E-3</v>
      </c>
    </row>
    <row r="30" spans="1:13" x14ac:dyDescent="0.25">
      <c r="A30" s="1">
        <v>43888</v>
      </c>
      <c r="B30" t="str">
        <f>_xlfn.CONCAT(C30,"-",D30)</f>
        <v>6-3</v>
      </c>
      <c r="C30">
        <v>6</v>
      </c>
      <c r="D30">
        <v>3</v>
      </c>
      <c r="E30" t="str">
        <f>VLOOKUP(D30,Sheet3!$B$2:$F$17,3)</f>
        <v>high</v>
      </c>
      <c r="F30" t="str">
        <f>VLOOKUP(D30,Sheet3!$B$2:$F$17,4)</f>
        <v>ambient</v>
      </c>
      <c r="G30">
        <v>9</v>
      </c>
      <c r="H30">
        <v>29</v>
      </c>
      <c r="I30">
        <v>1.9390000000000001</v>
      </c>
      <c r="J30">
        <v>1.9179999999999999</v>
      </c>
      <c r="K30">
        <v>2.0459999999999998</v>
      </c>
      <c r="L30">
        <v>2.96</v>
      </c>
      <c r="M30">
        <f t="shared" si="0"/>
        <v>3.9841039724030393E-3</v>
      </c>
    </row>
    <row r="31" spans="1:13" x14ac:dyDescent="0.25">
      <c r="A31" s="1">
        <v>43888</v>
      </c>
      <c r="B31" t="str">
        <f>_xlfn.CONCAT(C31,"-",D31)</f>
        <v>6-3</v>
      </c>
      <c r="C31">
        <v>6</v>
      </c>
      <c r="D31">
        <v>3</v>
      </c>
      <c r="E31" t="str">
        <f>VLOOKUP(D31,Sheet3!$B$2:$F$17,3)</f>
        <v>high</v>
      </c>
      <c r="F31" t="str">
        <f>VLOOKUP(D31,Sheet3!$B$2:$F$17,4)</f>
        <v>ambient</v>
      </c>
      <c r="G31">
        <v>10</v>
      </c>
      <c r="H31">
        <v>30</v>
      </c>
      <c r="I31">
        <v>2.3239999999999998</v>
      </c>
      <c r="J31">
        <v>2.1179999999999999</v>
      </c>
      <c r="K31">
        <v>2.3940000000000001</v>
      </c>
      <c r="L31">
        <v>3.9390000000000001</v>
      </c>
      <c r="M31">
        <f t="shared" si="0"/>
        <v>6.1699955082953721E-3</v>
      </c>
    </row>
    <row r="32" spans="1:13" x14ac:dyDescent="0.25">
      <c r="A32" s="1">
        <v>43888</v>
      </c>
      <c r="B32" t="str">
        <f>_xlfn.CONCAT(C32,"-",D32)</f>
        <v>6-4</v>
      </c>
      <c r="C32">
        <v>6</v>
      </c>
      <c r="D32">
        <v>4</v>
      </c>
      <c r="E32" t="str">
        <f>VLOOKUP(D32,Sheet3!$B$2:$F$17,3)</f>
        <v>low</v>
      </c>
      <c r="F32" t="str">
        <f>VLOOKUP(D32,Sheet3!$B$2:$F$17,4)</f>
        <v>heatwave</v>
      </c>
      <c r="G32">
        <v>1</v>
      </c>
      <c r="H32">
        <v>31</v>
      </c>
      <c r="I32">
        <v>1.9490000000000001</v>
      </c>
      <c r="J32">
        <v>1.9890000000000001</v>
      </c>
      <c r="K32">
        <v>1.956</v>
      </c>
      <c r="L32">
        <v>3.0609999999999999</v>
      </c>
      <c r="M32">
        <f t="shared" si="0"/>
        <v>3.9702156321664208E-3</v>
      </c>
    </row>
    <row r="33" spans="1:13" x14ac:dyDescent="0.25">
      <c r="A33" s="1">
        <v>43888</v>
      </c>
      <c r="B33" t="str">
        <f>_xlfn.CONCAT(C33,"-",D33)</f>
        <v>6-4</v>
      </c>
      <c r="C33">
        <v>6</v>
      </c>
      <c r="D33">
        <v>4</v>
      </c>
      <c r="E33" t="str">
        <f>VLOOKUP(D33,Sheet3!$B$2:$F$17,3)</f>
        <v>low</v>
      </c>
      <c r="F33" t="str">
        <f>VLOOKUP(D33,Sheet3!$B$2:$F$17,4)</f>
        <v>heatwave</v>
      </c>
      <c r="G33">
        <v>2</v>
      </c>
      <c r="H33">
        <v>32</v>
      </c>
      <c r="I33">
        <v>2.0699999999999998</v>
      </c>
      <c r="J33">
        <v>1.9770000000000001</v>
      </c>
      <c r="K33">
        <v>1.8859999999999999</v>
      </c>
      <c r="L33">
        <v>3.177</v>
      </c>
      <c r="M33">
        <f t="shared" si="0"/>
        <v>4.0412649617085818E-3</v>
      </c>
    </row>
    <row r="34" spans="1:13" x14ac:dyDescent="0.25">
      <c r="A34" s="1">
        <v>43888</v>
      </c>
      <c r="B34" t="str">
        <f>_xlfn.CONCAT(C34,"-",D34)</f>
        <v>6-4</v>
      </c>
      <c r="C34">
        <v>6</v>
      </c>
      <c r="D34">
        <v>4</v>
      </c>
      <c r="E34" t="str">
        <f>VLOOKUP(D34,Sheet3!$B$2:$F$17,3)</f>
        <v>low</v>
      </c>
      <c r="F34" t="str">
        <f>VLOOKUP(D34,Sheet3!$B$2:$F$17,4)</f>
        <v>heatwave</v>
      </c>
      <c r="G34">
        <v>3</v>
      </c>
      <c r="H34">
        <v>33</v>
      </c>
      <c r="I34">
        <v>1.798</v>
      </c>
      <c r="J34">
        <v>1.9339999999999999</v>
      </c>
      <c r="K34">
        <v>1.833</v>
      </c>
      <c r="L34">
        <v>2.7650000000000001</v>
      </c>
      <c r="M34">
        <f t="shared" si="0"/>
        <v>3.33739218324692E-3</v>
      </c>
    </row>
    <row r="35" spans="1:13" x14ac:dyDescent="0.25">
      <c r="A35" s="1">
        <v>43888</v>
      </c>
      <c r="B35" t="str">
        <f>_xlfn.CONCAT(C35,"-",D35)</f>
        <v>6-4</v>
      </c>
      <c r="C35">
        <v>6</v>
      </c>
      <c r="D35">
        <v>4</v>
      </c>
      <c r="E35" t="str">
        <f>VLOOKUP(D35,Sheet3!$B$2:$F$17,3)</f>
        <v>low</v>
      </c>
      <c r="F35" t="str">
        <f>VLOOKUP(D35,Sheet3!$B$2:$F$17,4)</f>
        <v>heatwave</v>
      </c>
      <c r="G35">
        <v>4</v>
      </c>
      <c r="H35">
        <v>34</v>
      </c>
      <c r="I35">
        <v>1.863</v>
      </c>
      <c r="J35">
        <v>1.8779999999999999</v>
      </c>
      <c r="K35">
        <v>1.859</v>
      </c>
      <c r="L35">
        <v>2.718</v>
      </c>
      <c r="M35">
        <f t="shared" si="0"/>
        <v>3.4055436794510766E-3</v>
      </c>
    </row>
    <row r="36" spans="1:13" x14ac:dyDescent="0.25">
      <c r="A36" s="1">
        <v>43888</v>
      </c>
      <c r="B36" t="str">
        <f>_xlfn.CONCAT(C36,"-",D36)</f>
        <v>6-4</v>
      </c>
      <c r="C36">
        <v>6</v>
      </c>
      <c r="D36">
        <v>4</v>
      </c>
      <c r="E36" t="str">
        <f>VLOOKUP(D36,Sheet3!$B$2:$F$17,3)</f>
        <v>low</v>
      </c>
      <c r="F36" t="str">
        <f>VLOOKUP(D36,Sheet3!$B$2:$F$17,4)</f>
        <v>heatwave</v>
      </c>
      <c r="G36">
        <v>5</v>
      </c>
      <c r="H36">
        <v>35</v>
      </c>
      <c r="I36">
        <v>1.915</v>
      </c>
      <c r="J36">
        <v>1.857</v>
      </c>
      <c r="K36">
        <v>1.875</v>
      </c>
      <c r="L36">
        <v>2.7919999999999998</v>
      </c>
      <c r="M36">
        <f t="shared" si="0"/>
        <v>3.4912470071958158E-3</v>
      </c>
    </row>
    <row r="37" spans="1:13" x14ac:dyDescent="0.25">
      <c r="A37" s="1">
        <v>43888</v>
      </c>
      <c r="B37" t="str">
        <f>_xlfn.CONCAT(C37,"-",D37)</f>
        <v>6-4</v>
      </c>
      <c r="C37">
        <v>6</v>
      </c>
      <c r="D37">
        <v>4</v>
      </c>
      <c r="E37" t="str">
        <f>VLOOKUP(D37,Sheet3!$B$2:$F$17,3)</f>
        <v>low</v>
      </c>
      <c r="F37" t="str">
        <f>VLOOKUP(D37,Sheet3!$B$2:$F$17,4)</f>
        <v>heatwave</v>
      </c>
      <c r="G37">
        <v>6</v>
      </c>
      <c r="H37">
        <v>36</v>
      </c>
      <c r="I37">
        <v>1.869</v>
      </c>
      <c r="J37">
        <v>1.8959999999999999</v>
      </c>
      <c r="K37">
        <v>1.887</v>
      </c>
      <c r="L37">
        <v>2.8650000000000002</v>
      </c>
      <c r="M37">
        <f t="shared" si="0"/>
        <v>3.5012099729648679E-3</v>
      </c>
    </row>
    <row r="38" spans="1:13" x14ac:dyDescent="0.25">
      <c r="A38" s="1">
        <v>43888</v>
      </c>
      <c r="B38" t="str">
        <f>_xlfn.CONCAT(C38,"-",D38)</f>
        <v>6-4</v>
      </c>
      <c r="C38">
        <v>6</v>
      </c>
      <c r="D38">
        <v>4</v>
      </c>
      <c r="E38" t="str">
        <f>VLOOKUP(D38,Sheet3!$B$2:$F$17,3)</f>
        <v>low</v>
      </c>
      <c r="F38" t="str">
        <f>VLOOKUP(D38,Sheet3!$B$2:$F$17,4)</f>
        <v>heatwave</v>
      </c>
      <c r="G38">
        <v>7</v>
      </c>
      <c r="H38">
        <v>37</v>
      </c>
      <c r="I38">
        <v>2.1480000000000001</v>
      </c>
      <c r="J38">
        <v>2.0720000000000001</v>
      </c>
      <c r="K38">
        <v>2.0990000000000002</v>
      </c>
      <c r="L38">
        <v>3.55</v>
      </c>
      <c r="M38">
        <f t="shared" si="0"/>
        <v>4.8914215096071585E-3</v>
      </c>
    </row>
    <row r="39" spans="1:13" x14ac:dyDescent="0.25">
      <c r="A39" s="1">
        <v>43888</v>
      </c>
      <c r="B39" t="str">
        <f>_xlfn.CONCAT(C39,"-",D39)</f>
        <v>6-4</v>
      </c>
      <c r="C39">
        <v>6</v>
      </c>
      <c r="D39">
        <v>4</v>
      </c>
      <c r="E39" t="str">
        <f>VLOOKUP(D39,Sheet3!$B$2:$F$17,3)</f>
        <v>low</v>
      </c>
      <c r="F39" t="str">
        <f>VLOOKUP(D39,Sheet3!$B$2:$F$17,4)</f>
        <v>heatwave</v>
      </c>
      <c r="G39">
        <v>8</v>
      </c>
      <c r="H39">
        <v>38</v>
      </c>
      <c r="I39">
        <v>1.875</v>
      </c>
      <c r="J39">
        <v>1.9830000000000001</v>
      </c>
      <c r="K39">
        <v>1.6950000000000001</v>
      </c>
      <c r="L39">
        <v>2.6779999999999999</v>
      </c>
      <c r="M39">
        <f t="shared" si="0"/>
        <v>3.2998356572988153E-3</v>
      </c>
    </row>
    <row r="40" spans="1:13" x14ac:dyDescent="0.25">
      <c r="A40" s="1">
        <v>43888</v>
      </c>
      <c r="B40" t="str">
        <f>_xlfn.CONCAT(C40,"-",D40)</f>
        <v>6-4</v>
      </c>
      <c r="C40">
        <v>6</v>
      </c>
      <c r="D40">
        <v>4</v>
      </c>
      <c r="E40" t="str">
        <f>VLOOKUP(D40,Sheet3!$B$2:$F$17,3)</f>
        <v>low</v>
      </c>
      <c r="F40" t="str">
        <f>VLOOKUP(D40,Sheet3!$B$2:$F$17,4)</f>
        <v>heatwave</v>
      </c>
      <c r="G40">
        <v>9</v>
      </c>
      <c r="H40">
        <v>39</v>
      </c>
      <c r="I40">
        <v>1.734</v>
      </c>
      <c r="J40">
        <v>2.069</v>
      </c>
      <c r="K40">
        <v>1.9610000000000001</v>
      </c>
      <c r="L40">
        <v>2.7930000000000001</v>
      </c>
      <c r="M40">
        <f t="shared" si="0"/>
        <v>3.6837131106979434E-3</v>
      </c>
    </row>
    <row r="41" spans="1:13" x14ac:dyDescent="0.25">
      <c r="A41" s="1">
        <v>43888</v>
      </c>
      <c r="B41" t="str">
        <f>_xlfn.CONCAT(C41,"-",D41)</f>
        <v>6-4</v>
      </c>
      <c r="C41">
        <v>6</v>
      </c>
      <c r="D41">
        <v>4</v>
      </c>
      <c r="E41" t="str">
        <f>VLOOKUP(D41,Sheet3!$B$2:$F$17,3)</f>
        <v>low</v>
      </c>
      <c r="F41" t="str">
        <f>VLOOKUP(D41,Sheet3!$B$2:$F$17,4)</f>
        <v>heatwave</v>
      </c>
      <c r="G41">
        <v>10</v>
      </c>
      <c r="H41">
        <v>40</v>
      </c>
      <c r="I41">
        <v>1.968</v>
      </c>
      <c r="J41">
        <v>1.8819999999999999</v>
      </c>
      <c r="K41">
        <v>1.917</v>
      </c>
      <c r="L41">
        <v>2.9159999999999999</v>
      </c>
      <c r="M41">
        <f t="shared" si="0"/>
        <v>3.717623873349429E-3</v>
      </c>
    </row>
    <row r="42" spans="1:13" x14ac:dyDescent="0.25">
      <c r="A42" s="1">
        <v>43888</v>
      </c>
      <c r="B42" t="str">
        <f>_xlfn.CONCAT(C42,"-",D42)</f>
        <v>6-5</v>
      </c>
      <c r="C42">
        <v>6</v>
      </c>
      <c r="D42">
        <v>5</v>
      </c>
      <c r="E42" t="str">
        <f>VLOOKUP(D42,Sheet3!$B$2:$F$17,3)</f>
        <v>high</v>
      </c>
      <c r="F42" t="str">
        <f>VLOOKUP(D42,Sheet3!$B$2:$F$17,4)</f>
        <v>ambient</v>
      </c>
      <c r="G42">
        <v>1</v>
      </c>
      <c r="H42">
        <v>41</v>
      </c>
      <c r="I42">
        <v>1.93</v>
      </c>
      <c r="J42">
        <v>2.0329999999999999</v>
      </c>
      <c r="K42">
        <v>1.974</v>
      </c>
      <c r="L42">
        <v>3.0249999999999999</v>
      </c>
      <c r="M42">
        <f t="shared" si="0"/>
        <v>4.0554631383790691E-3</v>
      </c>
    </row>
    <row r="43" spans="1:13" x14ac:dyDescent="0.25">
      <c r="A43" s="1">
        <v>43888</v>
      </c>
      <c r="B43" t="str">
        <f>_xlfn.CONCAT(C43,"-",D43)</f>
        <v>6-5</v>
      </c>
      <c r="C43">
        <v>6</v>
      </c>
      <c r="D43">
        <v>5</v>
      </c>
      <c r="E43" t="str">
        <f>VLOOKUP(D43,Sheet3!$B$2:$F$17,3)</f>
        <v>high</v>
      </c>
      <c r="F43" t="str">
        <f>VLOOKUP(D43,Sheet3!$B$2:$F$17,4)</f>
        <v>ambient</v>
      </c>
      <c r="G43">
        <v>2</v>
      </c>
      <c r="H43">
        <v>42</v>
      </c>
      <c r="I43">
        <v>1.835</v>
      </c>
      <c r="J43">
        <v>1.9570000000000001</v>
      </c>
      <c r="K43">
        <v>1.81</v>
      </c>
      <c r="L43">
        <v>2.7949999999999999</v>
      </c>
      <c r="M43">
        <f t="shared" si="0"/>
        <v>3.403330230553483E-3</v>
      </c>
    </row>
    <row r="44" spans="1:13" x14ac:dyDescent="0.25">
      <c r="A44" s="1">
        <v>43888</v>
      </c>
      <c r="B44" t="str">
        <f>_xlfn.CONCAT(C44,"-",D44)</f>
        <v>6-5</v>
      </c>
      <c r="C44">
        <v>6</v>
      </c>
      <c r="D44">
        <v>5</v>
      </c>
      <c r="E44" t="str">
        <f>VLOOKUP(D44,Sheet3!$B$2:$F$17,3)</f>
        <v>high</v>
      </c>
      <c r="F44" t="str">
        <f>VLOOKUP(D44,Sheet3!$B$2:$F$17,4)</f>
        <v>ambient</v>
      </c>
      <c r="G44">
        <v>3</v>
      </c>
      <c r="H44">
        <v>43</v>
      </c>
      <c r="I44">
        <v>2.222</v>
      </c>
      <c r="J44">
        <v>2.0070000000000001</v>
      </c>
      <c r="K44">
        <v>2.0569999999999999</v>
      </c>
      <c r="L44">
        <v>3.5329999999999999</v>
      </c>
      <c r="M44">
        <f t="shared" si="0"/>
        <v>4.8031299980335184E-3</v>
      </c>
    </row>
    <row r="45" spans="1:13" x14ac:dyDescent="0.25">
      <c r="A45" s="1">
        <v>43888</v>
      </c>
      <c r="B45" t="str">
        <f>_xlfn.CONCAT(C45,"-",D45)</f>
        <v>6-5</v>
      </c>
      <c r="C45">
        <v>6</v>
      </c>
      <c r="D45">
        <v>5</v>
      </c>
      <c r="E45" t="str">
        <f>VLOOKUP(D45,Sheet3!$B$2:$F$17,3)</f>
        <v>high</v>
      </c>
      <c r="F45" t="str">
        <f>VLOOKUP(D45,Sheet3!$B$2:$F$17,4)</f>
        <v>ambient</v>
      </c>
      <c r="G45">
        <v>4</v>
      </c>
      <c r="H45">
        <v>44</v>
      </c>
      <c r="I45">
        <v>1.7909999999999999</v>
      </c>
      <c r="J45">
        <v>2.1629999999999998</v>
      </c>
      <c r="K45">
        <v>1.9319999999999999</v>
      </c>
      <c r="L45">
        <v>3.133</v>
      </c>
      <c r="M45">
        <f t="shared" si="0"/>
        <v>3.9188428639622989E-3</v>
      </c>
    </row>
    <row r="46" spans="1:13" x14ac:dyDescent="0.25">
      <c r="A46" s="1">
        <v>43888</v>
      </c>
      <c r="B46" t="str">
        <f>_xlfn.CONCAT(C46,"-",D46)</f>
        <v>6-5</v>
      </c>
      <c r="C46">
        <v>6</v>
      </c>
      <c r="D46">
        <v>5</v>
      </c>
      <c r="E46" t="str">
        <f>VLOOKUP(D46,Sheet3!$B$2:$F$17,3)</f>
        <v>high</v>
      </c>
      <c r="F46" t="str">
        <f>VLOOKUP(D46,Sheet3!$B$2:$F$17,4)</f>
        <v>ambient</v>
      </c>
      <c r="G46">
        <v>5</v>
      </c>
      <c r="H46">
        <v>45</v>
      </c>
      <c r="I46">
        <v>2.0230000000000001</v>
      </c>
      <c r="J46">
        <v>1.992</v>
      </c>
      <c r="K46">
        <v>2.016</v>
      </c>
      <c r="L46">
        <v>3.1850000000000001</v>
      </c>
      <c r="M46">
        <f t="shared" si="0"/>
        <v>4.2537735545486524E-3</v>
      </c>
    </row>
    <row r="47" spans="1:13" x14ac:dyDescent="0.25">
      <c r="A47" s="1">
        <v>43888</v>
      </c>
      <c r="B47" t="str">
        <f>_xlfn.CONCAT(C47,"-",D47)</f>
        <v>6-5</v>
      </c>
      <c r="C47">
        <v>6</v>
      </c>
      <c r="D47">
        <v>5</v>
      </c>
      <c r="E47" t="str">
        <f>VLOOKUP(D47,Sheet3!$B$2:$F$17,3)</f>
        <v>high</v>
      </c>
      <c r="F47" t="str">
        <f>VLOOKUP(D47,Sheet3!$B$2:$F$17,4)</f>
        <v>ambient</v>
      </c>
      <c r="G47">
        <v>6</v>
      </c>
      <c r="H47">
        <v>46</v>
      </c>
      <c r="I47">
        <v>2.1949999999999998</v>
      </c>
      <c r="J47">
        <v>2.052</v>
      </c>
      <c r="K47">
        <v>2.0979999999999999</v>
      </c>
      <c r="L47">
        <v>3.637</v>
      </c>
      <c r="M47">
        <f t="shared" si="0"/>
        <v>4.9478438727807283E-3</v>
      </c>
    </row>
    <row r="48" spans="1:13" x14ac:dyDescent="0.25">
      <c r="A48" s="1">
        <v>43888</v>
      </c>
      <c r="B48" t="str">
        <f>_xlfn.CONCAT(C48,"-",D48)</f>
        <v>6-5</v>
      </c>
      <c r="C48">
        <v>6</v>
      </c>
      <c r="D48">
        <v>5</v>
      </c>
      <c r="E48" t="str">
        <f>VLOOKUP(D48,Sheet3!$B$2:$F$17,3)</f>
        <v>high</v>
      </c>
      <c r="F48" t="str">
        <f>VLOOKUP(D48,Sheet3!$B$2:$F$17,4)</f>
        <v>ambient</v>
      </c>
      <c r="G48">
        <v>7</v>
      </c>
      <c r="H48">
        <v>47</v>
      </c>
      <c r="I48">
        <v>1.9630000000000001</v>
      </c>
      <c r="J48">
        <v>2.016</v>
      </c>
      <c r="K48">
        <v>2.0190000000000001</v>
      </c>
      <c r="L48">
        <v>3.0190000000000001</v>
      </c>
      <c r="M48">
        <f t="shared" si="0"/>
        <v>4.1835577523693405E-3</v>
      </c>
    </row>
    <row r="49" spans="1:13" x14ac:dyDescent="0.25">
      <c r="A49" s="1">
        <v>43888</v>
      </c>
      <c r="B49" t="str">
        <f>_xlfn.CONCAT(C49,"-",D49)</f>
        <v>6-5</v>
      </c>
      <c r="C49">
        <v>6</v>
      </c>
      <c r="D49">
        <v>5</v>
      </c>
      <c r="E49" t="str">
        <f>VLOOKUP(D49,Sheet3!$B$2:$F$17,3)</f>
        <v>high</v>
      </c>
      <c r="F49" t="str">
        <f>VLOOKUP(D49,Sheet3!$B$2:$F$17,4)</f>
        <v>ambient</v>
      </c>
      <c r="G49">
        <v>8</v>
      </c>
      <c r="H49">
        <v>48</v>
      </c>
      <c r="I49">
        <v>1.9670000000000001</v>
      </c>
      <c r="J49">
        <v>1.998</v>
      </c>
      <c r="K49">
        <v>2.0099999999999998</v>
      </c>
      <c r="L49">
        <v>3.0470000000000002</v>
      </c>
      <c r="M49">
        <f t="shared" si="0"/>
        <v>4.1361332686972122E-3</v>
      </c>
    </row>
    <row r="50" spans="1:13" x14ac:dyDescent="0.25">
      <c r="A50" s="1">
        <v>43888</v>
      </c>
      <c r="B50" t="str">
        <f>_xlfn.CONCAT(C50,"-",D50)</f>
        <v>6-5</v>
      </c>
      <c r="C50">
        <v>6</v>
      </c>
      <c r="D50">
        <v>5</v>
      </c>
      <c r="E50" t="str">
        <f>VLOOKUP(D50,Sheet3!$B$2:$F$17,3)</f>
        <v>high</v>
      </c>
      <c r="F50" t="str">
        <f>VLOOKUP(D50,Sheet3!$B$2:$F$17,4)</f>
        <v>ambient</v>
      </c>
      <c r="G50">
        <v>9</v>
      </c>
      <c r="H50">
        <v>49</v>
      </c>
      <c r="I50">
        <v>1.9039999999999999</v>
      </c>
      <c r="J50">
        <v>1.962</v>
      </c>
      <c r="K50">
        <v>1.9450000000000001</v>
      </c>
      <c r="L50">
        <v>3.0430000000000001</v>
      </c>
      <c r="M50">
        <f t="shared" si="0"/>
        <v>3.8043824981948246E-3</v>
      </c>
    </row>
    <row r="51" spans="1:13" x14ac:dyDescent="0.25">
      <c r="A51" s="1">
        <v>43888</v>
      </c>
      <c r="B51" t="str">
        <f>_xlfn.CONCAT(C51,"-",D51)</f>
        <v>6-5</v>
      </c>
      <c r="C51">
        <v>6</v>
      </c>
      <c r="D51">
        <v>5</v>
      </c>
      <c r="E51" t="str">
        <f>VLOOKUP(D51,Sheet3!$B$2:$F$17,3)</f>
        <v>high</v>
      </c>
      <c r="F51" t="str">
        <f>VLOOKUP(D51,Sheet3!$B$2:$F$17,4)</f>
        <v>ambient</v>
      </c>
      <c r="G51">
        <v>10</v>
      </c>
      <c r="H51">
        <v>50</v>
      </c>
      <c r="I51">
        <v>1.9139999999999999</v>
      </c>
      <c r="J51">
        <v>1.9690000000000001</v>
      </c>
      <c r="K51">
        <v>1.92</v>
      </c>
      <c r="L51">
        <v>2.919</v>
      </c>
      <c r="M51">
        <f t="shared" si="0"/>
        <v>3.7886762942187617E-3</v>
      </c>
    </row>
    <row r="52" spans="1:13" x14ac:dyDescent="0.25">
      <c r="A52" s="1">
        <v>43888</v>
      </c>
      <c r="B52" t="str">
        <f>_xlfn.CONCAT(C52,"-",D52)</f>
        <v>6-6</v>
      </c>
      <c r="C52">
        <v>6</v>
      </c>
      <c r="D52">
        <v>6</v>
      </c>
      <c r="E52" t="str">
        <f>VLOOKUP(D52,Sheet3!$B$2:$F$17,3)</f>
        <v>low</v>
      </c>
      <c r="F52" t="str">
        <f>VLOOKUP(D52,Sheet3!$B$2:$F$17,4)</f>
        <v>heatwave</v>
      </c>
      <c r="G52">
        <v>1</v>
      </c>
      <c r="H52">
        <v>51</v>
      </c>
      <c r="I52">
        <v>1.982</v>
      </c>
      <c r="J52">
        <v>1.843</v>
      </c>
      <c r="K52">
        <v>1.772</v>
      </c>
      <c r="L52">
        <v>2.66</v>
      </c>
      <c r="M52">
        <f t="shared" si="0"/>
        <v>3.389154171742475E-3</v>
      </c>
    </row>
    <row r="53" spans="1:13" x14ac:dyDescent="0.25">
      <c r="A53" s="1">
        <v>43888</v>
      </c>
      <c r="B53" t="str">
        <f>_xlfn.CONCAT(C53,"-",D53)</f>
        <v>6-6</v>
      </c>
      <c r="C53">
        <v>6</v>
      </c>
      <c r="D53">
        <v>6</v>
      </c>
      <c r="E53" t="str">
        <f>VLOOKUP(D53,Sheet3!$B$2:$F$17,3)</f>
        <v>low</v>
      </c>
      <c r="F53" t="str">
        <f>VLOOKUP(D53,Sheet3!$B$2:$F$17,4)</f>
        <v>heatwave</v>
      </c>
      <c r="G53">
        <v>2</v>
      </c>
      <c r="H53">
        <v>52</v>
      </c>
      <c r="I53">
        <v>1.885</v>
      </c>
      <c r="J53">
        <v>1.6379999999999999</v>
      </c>
      <c r="K53">
        <v>1.7749999999999999</v>
      </c>
      <c r="L53">
        <v>2.4700000000000002</v>
      </c>
      <c r="M53">
        <f t="shared" si="0"/>
        <v>2.8696057353135213E-3</v>
      </c>
    </row>
    <row r="54" spans="1:13" x14ac:dyDescent="0.25">
      <c r="A54" s="1">
        <v>43888</v>
      </c>
      <c r="B54" t="str">
        <f>_xlfn.CONCAT(C54,"-",D54)</f>
        <v>6-6</v>
      </c>
      <c r="C54">
        <v>6</v>
      </c>
      <c r="D54">
        <v>6</v>
      </c>
      <c r="E54" t="str">
        <f>VLOOKUP(D54,Sheet3!$B$2:$F$17,3)</f>
        <v>low</v>
      </c>
      <c r="F54" t="str">
        <f>VLOOKUP(D54,Sheet3!$B$2:$F$17,4)</f>
        <v>heatwave</v>
      </c>
      <c r="G54">
        <v>3</v>
      </c>
      <c r="H54">
        <v>53</v>
      </c>
      <c r="I54">
        <v>1.849</v>
      </c>
      <c r="J54">
        <v>1.883</v>
      </c>
      <c r="K54">
        <v>1.792</v>
      </c>
      <c r="L54">
        <v>2.6429999999999998</v>
      </c>
      <c r="M54">
        <f t="shared" si="0"/>
        <v>3.2668098682078761E-3</v>
      </c>
    </row>
    <row r="55" spans="1:13" x14ac:dyDescent="0.25">
      <c r="A55" s="1">
        <v>43888</v>
      </c>
      <c r="B55" t="str">
        <f>_xlfn.CONCAT(C55,"-",D55)</f>
        <v>6-6</v>
      </c>
      <c r="C55">
        <v>6</v>
      </c>
      <c r="D55">
        <v>6</v>
      </c>
      <c r="E55" t="str">
        <f>VLOOKUP(D55,Sheet3!$B$2:$F$17,3)</f>
        <v>low</v>
      </c>
      <c r="F55" t="str">
        <f>VLOOKUP(D55,Sheet3!$B$2:$F$17,4)</f>
        <v>heatwave</v>
      </c>
      <c r="G55">
        <v>4</v>
      </c>
      <c r="H55">
        <v>54</v>
      </c>
      <c r="I55">
        <v>2.278</v>
      </c>
      <c r="J55">
        <v>1.9330000000000001</v>
      </c>
      <c r="K55">
        <v>2.1789999999999998</v>
      </c>
      <c r="L55">
        <v>3.3780000000000001</v>
      </c>
      <c r="M55">
        <f t="shared" si="0"/>
        <v>5.0239050908501143E-3</v>
      </c>
    </row>
    <row r="56" spans="1:13" x14ac:dyDescent="0.25">
      <c r="A56" s="1">
        <v>43888</v>
      </c>
      <c r="B56" t="str">
        <f>_xlfn.CONCAT(C56,"-",D56)</f>
        <v>6-6</v>
      </c>
      <c r="C56">
        <v>6</v>
      </c>
      <c r="D56">
        <v>6</v>
      </c>
      <c r="E56" t="str">
        <f>VLOOKUP(D56,Sheet3!$B$2:$F$17,3)</f>
        <v>low</v>
      </c>
      <c r="F56" t="str">
        <f>VLOOKUP(D56,Sheet3!$B$2:$F$17,4)</f>
        <v>heatwave</v>
      </c>
      <c r="G56">
        <v>5</v>
      </c>
      <c r="H56">
        <v>55</v>
      </c>
      <c r="I56">
        <v>2.1859999999999999</v>
      </c>
      <c r="J56">
        <v>2.105</v>
      </c>
      <c r="K56">
        <v>2.0859999999999999</v>
      </c>
      <c r="L56">
        <v>3.5070000000000001</v>
      </c>
      <c r="M56">
        <f t="shared" si="0"/>
        <v>5.0259155185112588E-3</v>
      </c>
    </row>
    <row r="57" spans="1:13" x14ac:dyDescent="0.25">
      <c r="A57" s="1">
        <v>43888</v>
      </c>
      <c r="B57" t="str">
        <f>_xlfn.CONCAT(C57,"-",D57)</f>
        <v>6-6</v>
      </c>
      <c r="C57">
        <v>6</v>
      </c>
      <c r="D57">
        <v>6</v>
      </c>
      <c r="E57" t="str">
        <f>VLOOKUP(D57,Sheet3!$B$2:$F$17,3)</f>
        <v>low</v>
      </c>
      <c r="F57" t="str">
        <f>VLOOKUP(D57,Sheet3!$B$2:$F$17,4)</f>
        <v>heatwave</v>
      </c>
      <c r="G57">
        <v>6</v>
      </c>
      <c r="H57">
        <v>56</v>
      </c>
      <c r="I57">
        <v>2.0619999999999998</v>
      </c>
      <c r="J57">
        <v>2.1890000000000001</v>
      </c>
      <c r="K57">
        <v>2.2229999999999999</v>
      </c>
      <c r="L57">
        <v>3.6240000000000001</v>
      </c>
      <c r="M57">
        <f t="shared" si="0"/>
        <v>5.2537875560497117E-3</v>
      </c>
    </row>
    <row r="58" spans="1:13" x14ac:dyDescent="0.25">
      <c r="A58" s="1">
        <v>43888</v>
      </c>
      <c r="B58" t="str">
        <f>_xlfn.CONCAT(C58,"-",D58)</f>
        <v>6-6</v>
      </c>
      <c r="C58">
        <v>6</v>
      </c>
      <c r="D58">
        <v>6</v>
      </c>
      <c r="E58" t="str">
        <f>VLOOKUP(D58,Sheet3!$B$2:$F$17,3)</f>
        <v>low</v>
      </c>
      <c r="F58" t="str">
        <f>VLOOKUP(D58,Sheet3!$B$2:$F$17,4)</f>
        <v>heatwave</v>
      </c>
      <c r="G58">
        <v>7</v>
      </c>
      <c r="H58">
        <v>57</v>
      </c>
      <c r="I58">
        <v>1.986</v>
      </c>
      <c r="J58">
        <v>2.0049999999999999</v>
      </c>
      <c r="K58">
        <v>1.915</v>
      </c>
      <c r="L58">
        <v>3.0249999999999999</v>
      </c>
      <c r="M58">
        <f t="shared" si="0"/>
        <v>3.9926479828722265E-3</v>
      </c>
    </row>
    <row r="59" spans="1:13" x14ac:dyDescent="0.25">
      <c r="A59" s="1">
        <v>43888</v>
      </c>
      <c r="B59" t="str">
        <f>_xlfn.CONCAT(C59,"-",D59)</f>
        <v>6-6</v>
      </c>
      <c r="C59">
        <v>6</v>
      </c>
      <c r="D59">
        <v>6</v>
      </c>
      <c r="E59" t="str">
        <f>VLOOKUP(D59,Sheet3!$B$2:$F$17,3)</f>
        <v>low</v>
      </c>
      <c r="F59" t="str">
        <f>VLOOKUP(D59,Sheet3!$B$2:$F$17,4)</f>
        <v>heatwave</v>
      </c>
      <c r="G59">
        <v>8</v>
      </c>
      <c r="H59">
        <v>58</v>
      </c>
      <c r="I59">
        <v>1.984</v>
      </c>
      <c r="J59">
        <v>1.968</v>
      </c>
      <c r="K59">
        <v>1.9330000000000001</v>
      </c>
      <c r="L59">
        <v>3.048</v>
      </c>
      <c r="M59">
        <f t="shared" si="0"/>
        <v>3.9518207589496358E-3</v>
      </c>
    </row>
    <row r="60" spans="1:13" x14ac:dyDescent="0.25">
      <c r="A60" s="1">
        <v>43888</v>
      </c>
      <c r="B60" t="str">
        <f>_xlfn.CONCAT(C60,"-",D60)</f>
        <v>6-6</v>
      </c>
      <c r="C60">
        <v>6</v>
      </c>
      <c r="D60">
        <v>6</v>
      </c>
      <c r="E60" t="str">
        <f>VLOOKUP(D60,Sheet3!$B$2:$F$17,3)</f>
        <v>low</v>
      </c>
      <c r="F60" t="str">
        <f>VLOOKUP(D60,Sheet3!$B$2:$F$17,4)</f>
        <v>heatwave</v>
      </c>
      <c r="G60">
        <v>9</v>
      </c>
      <c r="H60">
        <v>59</v>
      </c>
      <c r="I60">
        <v>1.9450000000000001</v>
      </c>
      <c r="J60">
        <v>1.909</v>
      </c>
      <c r="K60">
        <v>2.0710000000000002</v>
      </c>
      <c r="L60">
        <v>3.0459999999999998</v>
      </c>
      <c r="M60">
        <f t="shared" si="0"/>
        <v>4.0262826094778388E-3</v>
      </c>
    </row>
    <row r="61" spans="1:13" x14ac:dyDescent="0.25">
      <c r="A61" s="1">
        <v>43888</v>
      </c>
      <c r="B61" t="str">
        <f>_xlfn.CONCAT(C61,"-",D61)</f>
        <v>6-6</v>
      </c>
      <c r="C61">
        <v>6</v>
      </c>
      <c r="D61">
        <v>6</v>
      </c>
      <c r="E61" t="str">
        <f>VLOOKUP(D61,Sheet3!$B$2:$F$17,3)</f>
        <v>low</v>
      </c>
      <c r="F61" t="str">
        <f>VLOOKUP(D61,Sheet3!$B$2:$F$17,4)</f>
        <v>heatwave</v>
      </c>
      <c r="G61">
        <v>10</v>
      </c>
      <c r="H61">
        <v>60</v>
      </c>
      <c r="I61">
        <v>1.968</v>
      </c>
      <c r="J61">
        <v>1.9159999999999999</v>
      </c>
      <c r="K61">
        <v>1.891</v>
      </c>
      <c r="L61">
        <v>2.9020000000000001</v>
      </c>
      <c r="M61">
        <f t="shared" si="0"/>
        <v>3.7334535293504076E-3</v>
      </c>
    </row>
    <row r="62" spans="1:13" x14ac:dyDescent="0.25">
      <c r="A62" s="1">
        <v>43888</v>
      </c>
      <c r="B62" t="str">
        <f>_xlfn.CONCAT(C62,"-",D62)</f>
        <v>6-7</v>
      </c>
      <c r="C62">
        <v>6</v>
      </c>
      <c r="D62">
        <v>7</v>
      </c>
      <c r="E62" t="str">
        <f>VLOOKUP(D62,Sheet3!$B$2:$F$17,3)</f>
        <v>high</v>
      </c>
      <c r="F62" t="str">
        <f>VLOOKUP(D62,Sheet3!$B$2:$F$17,4)</f>
        <v>heatwave</v>
      </c>
      <c r="G62">
        <v>1</v>
      </c>
      <c r="H62">
        <v>61</v>
      </c>
      <c r="I62">
        <v>2.105</v>
      </c>
      <c r="J62">
        <v>2.2469999999999999</v>
      </c>
      <c r="K62">
        <v>2.2719999999999998</v>
      </c>
      <c r="L62">
        <v>3.84</v>
      </c>
      <c r="M62">
        <f t="shared" si="0"/>
        <v>5.6268083328264726E-3</v>
      </c>
    </row>
    <row r="63" spans="1:13" x14ac:dyDescent="0.25">
      <c r="A63" s="1">
        <v>43888</v>
      </c>
      <c r="B63" t="str">
        <f>_xlfn.CONCAT(C63,"-",D63)</f>
        <v>6-7</v>
      </c>
      <c r="C63">
        <v>6</v>
      </c>
      <c r="D63">
        <v>7</v>
      </c>
      <c r="E63" t="str">
        <f>VLOOKUP(D63,Sheet3!$B$2:$F$17,3)</f>
        <v>high</v>
      </c>
      <c r="F63" t="str">
        <f>VLOOKUP(D63,Sheet3!$B$2:$F$17,4)</f>
        <v>heatwave</v>
      </c>
      <c r="G63">
        <v>2</v>
      </c>
      <c r="H63">
        <v>62</v>
      </c>
      <c r="I63">
        <v>1.9259999999999999</v>
      </c>
      <c r="J63">
        <v>1.8340000000000001</v>
      </c>
      <c r="K63">
        <v>2.0179999999999998</v>
      </c>
      <c r="L63">
        <v>2.9209999999999998</v>
      </c>
      <c r="M63">
        <f t="shared" si="0"/>
        <v>3.7322901473253009E-3</v>
      </c>
    </row>
    <row r="64" spans="1:13" x14ac:dyDescent="0.25">
      <c r="A64" s="1">
        <v>43888</v>
      </c>
      <c r="B64" t="str">
        <f>_xlfn.CONCAT(C64,"-",D64)</f>
        <v>6-7</v>
      </c>
      <c r="C64">
        <v>6</v>
      </c>
      <c r="D64">
        <v>7</v>
      </c>
      <c r="E64" t="str">
        <f>VLOOKUP(D64,Sheet3!$B$2:$F$17,3)</f>
        <v>high</v>
      </c>
      <c r="F64" t="str">
        <f>VLOOKUP(D64,Sheet3!$B$2:$F$17,4)</f>
        <v>heatwave</v>
      </c>
      <c r="G64">
        <v>3</v>
      </c>
      <c r="H64">
        <v>63</v>
      </c>
      <c r="I64">
        <v>2.0299999999999998</v>
      </c>
      <c r="J64">
        <v>2.044</v>
      </c>
      <c r="K64">
        <v>2.004</v>
      </c>
      <c r="L64">
        <v>3.1429999999999998</v>
      </c>
      <c r="M64">
        <f t="shared" si="0"/>
        <v>4.3538480586173293E-3</v>
      </c>
    </row>
    <row r="65" spans="1:13" x14ac:dyDescent="0.25">
      <c r="A65" s="1">
        <v>43888</v>
      </c>
      <c r="B65" t="str">
        <f>_xlfn.CONCAT(C65,"-",D65)</f>
        <v>6-7</v>
      </c>
      <c r="C65">
        <v>6</v>
      </c>
      <c r="D65">
        <v>7</v>
      </c>
      <c r="E65" t="str">
        <f>VLOOKUP(D65,Sheet3!$B$2:$F$17,3)</f>
        <v>high</v>
      </c>
      <c r="F65" t="str">
        <f>VLOOKUP(D65,Sheet3!$B$2:$F$17,4)</f>
        <v>heatwave</v>
      </c>
      <c r="G65">
        <v>4</v>
      </c>
      <c r="H65">
        <v>64</v>
      </c>
      <c r="I65">
        <v>1.9670000000000001</v>
      </c>
      <c r="J65">
        <v>2.0009999999999999</v>
      </c>
      <c r="K65">
        <v>1.974</v>
      </c>
      <c r="L65">
        <v>3.0859999999999999</v>
      </c>
      <c r="M65">
        <f t="shared" si="0"/>
        <v>4.0681524489387406E-3</v>
      </c>
    </row>
    <row r="66" spans="1:13" x14ac:dyDescent="0.25">
      <c r="A66" s="1">
        <v>43888</v>
      </c>
      <c r="B66" t="str">
        <f>_xlfn.CONCAT(C66,"-",D66)</f>
        <v>6-7</v>
      </c>
      <c r="C66">
        <v>6</v>
      </c>
      <c r="D66">
        <v>7</v>
      </c>
      <c r="E66" t="str">
        <f>VLOOKUP(D66,Sheet3!$B$2:$F$17,3)</f>
        <v>high</v>
      </c>
      <c r="F66" t="str">
        <f>VLOOKUP(D66,Sheet3!$B$2:$F$17,4)</f>
        <v>heatwave</v>
      </c>
      <c r="G66">
        <v>5</v>
      </c>
      <c r="H66">
        <v>65</v>
      </c>
      <c r="I66">
        <v>1.972</v>
      </c>
      <c r="J66">
        <v>1.875</v>
      </c>
      <c r="K66">
        <v>2.012</v>
      </c>
      <c r="L66">
        <v>3.0579999999999998</v>
      </c>
      <c r="M66">
        <f t="shared" si="0"/>
        <v>3.8952450232227162E-3</v>
      </c>
    </row>
    <row r="67" spans="1:13" x14ac:dyDescent="0.25">
      <c r="A67" s="1">
        <v>43888</v>
      </c>
      <c r="B67" t="str">
        <f>_xlfn.CONCAT(C67,"-",D67)</f>
        <v>6-7</v>
      </c>
      <c r="C67">
        <v>6</v>
      </c>
      <c r="D67">
        <v>7</v>
      </c>
      <c r="E67" t="str">
        <f>VLOOKUP(D67,Sheet3!$B$2:$F$17,3)</f>
        <v>high</v>
      </c>
      <c r="F67" t="str">
        <f>VLOOKUP(D67,Sheet3!$B$2:$F$17,4)</f>
        <v>heatwave</v>
      </c>
      <c r="G67">
        <v>6</v>
      </c>
      <c r="H67">
        <v>66</v>
      </c>
      <c r="I67">
        <v>2.1019999999999999</v>
      </c>
      <c r="J67">
        <v>1.9239999999999999</v>
      </c>
      <c r="K67">
        <v>2.0129999999999999</v>
      </c>
      <c r="L67">
        <v>3.125</v>
      </c>
      <c r="M67">
        <f t="shared" ref="M67:M130" si="1">((4/3)*PI()*(I67/2)*(J67/2)*(K67/2))/1000</f>
        <v>4.262654924944943E-3</v>
      </c>
    </row>
    <row r="68" spans="1:13" x14ac:dyDescent="0.25">
      <c r="A68" s="1">
        <v>43888</v>
      </c>
      <c r="B68" t="str">
        <f>_xlfn.CONCAT(C68,"-",D68)</f>
        <v>6-7</v>
      </c>
      <c r="C68">
        <v>6</v>
      </c>
      <c r="D68">
        <v>7</v>
      </c>
      <c r="E68" t="str">
        <f>VLOOKUP(D68,Sheet3!$B$2:$F$17,3)</f>
        <v>high</v>
      </c>
      <c r="F68" t="str">
        <f>VLOOKUP(D68,Sheet3!$B$2:$F$17,4)</f>
        <v>heatwave</v>
      </c>
      <c r="G68">
        <v>7</v>
      </c>
      <c r="H68">
        <v>67</v>
      </c>
      <c r="I68">
        <v>1.8520000000000001</v>
      </c>
      <c r="J68">
        <v>2.0609999999999999</v>
      </c>
      <c r="K68">
        <v>1.847</v>
      </c>
      <c r="L68">
        <v>2.948</v>
      </c>
      <c r="M68">
        <f t="shared" si="1"/>
        <v>3.6913437659349523E-3</v>
      </c>
    </row>
    <row r="69" spans="1:13" x14ac:dyDescent="0.25">
      <c r="A69" s="1">
        <v>43888</v>
      </c>
      <c r="B69" t="str">
        <f>_xlfn.CONCAT(C69,"-",D69)</f>
        <v>6-7</v>
      </c>
      <c r="C69">
        <v>6</v>
      </c>
      <c r="D69">
        <v>7</v>
      </c>
      <c r="E69" t="str">
        <f>VLOOKUP(D69,Sheet3!$B$2:$F$17,3)</f>
        <v>high</v>
      </c>
      <c r="F69" t="str">
        <f>VLOOKUP(D69,Sheet3!$B$2:$F$17,4)</f>
        <v>heatwave</v>
      </c>
      <c r="G69">
        <v>8</v>
      </c>
      <c r="H69">
        <v>68</v>
      </c>
      <c r="I69">
        <v>1.81</v>
      </c>
      <c r="J69">
        <v>2.101</v>
      </c>
      <c r="K69">
        <v>2.0110000000000001</v>
      </c>
      <c r="L69">
        <v>3.0419999999999998</v>
      </c>
      <c r="M69">
        <f t="shared" si="1"/>
        <v>4.0041959329240959E-3</v>
      </c>
    </row>
    <row r="70" spans="1:13" x14ac:dyDescent="0.25">
      <c r="A70" s="1">
        <v>43888</v>
      </c>
      <c r="B70" t="str">
        <f>_xlfn.CONCAT(C70,"-",D70)</f>
        <v>6-7</v>
      </c>
      <c r="C70">
        <v>6</v>
      </c>
      <c r="D70">
        <v>7</v>
      </c>
      <c r="E70" t="str">
        <f>VLOOKUP(D70,Sheet3!$B$2:$F$17,3)</f>
        <v>high</v>
      </c>
      <c r="F70" t="str">
        <f>VLOOKUP(D70,Sheet3!$B$2:$F$17,4)</f>
        <v>heatwave</v>
      </c>
      <c r="G70">
        <v>9</v>
      </c>
      <c r="H70">
        <v>69</v>
      </c>
      <c r="I70">
        <v>1.891</v>
      </c>
      <c r="J70">
        <v>1.9239999999999999</v>
      </c>
      <c r="K70">
        <v>1.9910000000000001</v>
      </c>
      <c r="L70">
        <v>2.94</v>
      </c>
      <c r="M70">
        <f t="shared" si="1"/>
        <v>3.7928570859286524E-3</v>
      </c>
    </row>
    <row r="71" spans="1:13" x14ac:dyDescent="0.25">
      <c r="A71" s="1">
        <v>43888</v>
      </c>
      <c r="B71" t="str">
        <f>_xlfn.CONCAT(C71,"-",D71)</f>
        <v>6-7</v>
      </c>
      <c r="C71">
        <v>6</v>
      </c>
      <c r="D71">
        <v>7</v>
      </c>
      <c r="E71" t="str">
        <f>VLOOKUP(D71,Sheet3!$B$2:$F$17,3)</f>
        <v>high</v>
      </c>
      <c r="F71" t="str">
        <f>VLOOKUP(D71,Sheet3!$B$2:$F$17,4)</f>
        <v>heatwave</v>
      </c>
      <c r="G71">
        <v>10</v>
      </c>
      <c r="H71">
        <v>70</v>
      </c>
      <c r="I71">
        <v>2.004</v>
      </c>
      <c r="J71">
        <v>1.921</v>
      </c>
      <c r="K71">
        <v>2.0539999999999998</v>
      </c>
      <c r="L71">
        <v>3.1070000000000002</v>
      </c>
      <c r="M71">
        <f t="shared" si="1"/>
        <v>4.1402269084381028E-3</v>
      </c>
    </row>
    <row r="72" spans="1:13" x14ac:dyDescent="0.25">
      <c r="A72" s="1">
        <v>43888</v>
      </c>
      <c r="B72" t="str">
        <f>_xlfn.CONCAT(C72,"-",D72)</f>
        <v>6-8</v>
      </c>
      <c r="C72">
        <v>6</v>
      </c>
      <c r="D72">
        <v>8</v>
      </c>
      <c r="E72" t="str">
        <f>VLOOKUP(D72,Sheet3!$B$2:$F$17,3)</f>
        <v>low</v>
      </c>
      <c r="F72" t="str">
        <f>VLOOKUP(D72,Sheet3!$B$2:$F$17,4)</f>
        <v>ambient</v>
      </c>
      <c r="G72">
        <v>1</v>
      </c>
      <c r="H72">
        <v>71</v>
      </c>
      <c r="I72">
        <v>2.0070000000000001</v>
      </c>
      <c r="J72">
        <v>1.8140000000000001</v>
      </c>
      <c r="K72">
        <v>2.0139999999999998</v>
      </c>
      <c r="L72">
        <v>2.9590000000000001</v>
      </c>
      <c r="M72">
        <f t="shared" si="1"/>
        <v>3.8392177404580744E-3</v>
      </c>
    </row>
    <row r="73" spans="1:13" x14ac:dyDescent="0.25">
      <c r="A73" s="1">
        <v>43888</v>
      </c>
      <c r="B73" t="str">
        <f>_xlfn.CONCAT(C73,"-",D73)</f>
        <v>6-8</v>
      </c>
      <c r="C73">
        <v>6</v>
      </c>
      <c r="D73">
        <v>8</v>
      </c>
      <c r="E73" t="str">
        <f>VLOOKUP(D73,Sheet3!$B$2:$F$17,3)</f>
        <v>low</v>
      </c>
      <c r="F73" t="str">
        <f>VLOOKUP(D73,Sheet3!$B$2:$F$17,4)</f>
        <v>ambient</v>
      </c>
      <c r="G73">
        <v>2</v>
      </c>
      <c r="H73">
        <v>72</v>
      </c>
      <c r="I73">
        <v>2.133</v>
      </c>
      <c r="J73">
        <v>1.7490000000000001</v>
      </c>
      <c r="K73">
        <v>2.157</v>
      </c>
      <c r="L73">
        <v>2.9239999999999999</v>
      </c>
      <c r="M73">
        <f t="shared" si="1"/>
        <v>4.213368386320312E-3</v>
      </c>
    </row>
    <row r="74" spans="1:13" x14ac:dyDescent="0.25">
      <c r="A74" s="1">
        <v>43888</v>
      </c>
      <c r="B74" t="str">
        <f>_xlfn.CONCAT(C74,"-",D74)</f>
        <v>6-8</v>
      </c>
      <c r="C74">
        <v>6</v>
      </c>
      <c r="D74">
        <v>8</v>
      </c>
      <c r="E74" t="str">
        <f>VLOOKUP(D74,Sheet3!$B$2:$F$17,3)</f>
        <v>low</v>
      </c>
      <c r="F74" t="str">
        <f>VLOOKUP(D74,Sheet3!$B$2:$F$17,4)</f>
        <v>ambient</v>
      </c>
      <c r="G74">
        <v>3</v>
      </c>
      <c r="H74">
        <v>73</v>
      </c>
      <c r="I74">
        <v>1.724</v>
      </c>
      <c r="J74">
        <v>1.9450000000000001</v>
      </c>
      <c r="K74">
        <v>1.9810000000000001</v>
      </c>
      <c r="L74">
        <v>2.7930000000000001</v>
      </c>
      <c r="M74">
        <f t="shared" si="1"/>
        <v>3.4780831868165538E-3</v>
      </c>
    </row>
    <row r="75" spans="1:13" x14ac:dyDescent="0.25">
      <c r="A75" s="1">
        <v>43888</v>
      </c>
      <c r="B75" t="str">
        <f>_xlfn.CONCAT(C75,"-",D75)</f>
        <v>6-8</v>
      </c>
      <c r="C75">
        <v>6</v>
      </c>
      <c r="D75">
        <v>8</v>
      </c>
      <c r="E75" t="str">
        <f>VLOOKUP(D75,Sheet3!$B$2:$F$17,3)</f>
        <v>low</v>
      </c>
      <c r="F75" t="str">
        <f>VLOOKUP(D75,Sheet3!$B$2:$F$17,4)</f>
        <v>ambient</v>
      </c>
      <c r="G75">
        <v>4</v>
      </c>
      <c r="H75">
        <v>74</v>
      </c>
      <c r="I75">
        <v>2.0979999999999999</v>
      </c>
      <c r="J75">
        <v>2.1219999999999999</v>
      </c>
      <c r="K75">
        <v>2.0750000000000002</v>
      </c>
      <c r="L75">
        <v>3.45</v>
      </c>
      <c r="M75">
        <f t="shared" si="1"/>
        <v>4.8369053245313131E-3</v>
      </c>
    </row>
    <row r="76" spans="1:13" x14ac:dyDescent="0.25">
      <c r="A76" s="1">
        <v>43888</v>
      </c>
      <c r="B76" t="str">
        <f>_xlfn.CONCAT(C76,"-",D76)</f>
        <v>6-8</v>
      </c>
      <c r="C76">
        <v>6</v>
      </c>
      <c r="D76">
        <v>8</v>
      </c>
      <c r="E76" t="str">
        <f>VLOOKUP(D76,Sheet3!$B$2:$F$17,3)</f>
        <v>low</v>
      </c>
      <c r="F76" t="str">
        <f>VLOOKUP(D76,Sheet3!$B$2:$F$17,4)</f>
        <v>ambient</v>
      </c>
      <c r="G76">
        <v>5</v>
      </c>
      <c r="H76">
        <v>75</v>
      </c>
      <c r="I76">
        <v>2.1440000000000001</v>
      </c>
      <c r="J76">
        <v>1.831</v>
      </c>
      <c r="K76">
        <v>1.948</v>
      </c>
      <c r="L76">
        <v>3.1150000000000002</v>
      </c>
      <c r="M76">
        <f t="shared" si="1"/>
        <v>4.0040611387025041E-3</v>
      </c>
    </row>
    <row r="77" spans="1:13" x14ac:dyDescent="0.25">
      <c r="A77" s="1">
        <v>43888</v>
      </c>
      <c r="B77" t="str">
        <f>_xlfn.CONCAT(C77,"-",D77)</f>
        <v>6-8</v>
      </c>
      <c r="C77">
        <v>6</v>
      </c>
      <c r="D77">
        <v>8</v>
      </c>
      <c r="E77" t="str">
        <f>VLOOKUP(D77,Sheet3!$B$2:$F$17,3)</f>
        <v>low</v>
      </c>
      <c r="F77" t="str">
        <f>VLOOKUP(D77,Sheet3!$B$2:$F$17,4)</f>
        <v>ambient</v>
      </c>
      <c r="G77">
        <v>6</v>
      </c>
      <c r="H77">
        <v>76</v>
      </c>
      <c r="I77">
        <v>1.917</v>
      </c>
      <c r="J77">
        <v>1.962</v>
      </c>
      <c r="K77">
        <v>1.875</v>
      </c>
      <c r="L77">
        <v>2.8959999999999999</v>
      </c>
      <c r="M77">
        <f t="shared" si="1"/>
        <v>3.6925043048187077E-3</v>
      </c>
    </row>
    <row r="78" spans="1:13" x14ac:dyDescent="0.25">
      <c r="A78" s="1">
        <v>43888</v>
      </c>
      <c r="B78" t="str">
        <f>_xlfn.CONCAT(C78,"-",D78)</f>
        <v>6-8</v>
      </c>
      <c r="C78">
        <v>6</v>
      </c>
      <c r="D78">
        <v>8</v>
      </c>
      <c r="E78" t="str">
        <f>VLOOKUP(D78,Sheet3!$B$2:$F$17,3)</f>
        <v>low</v>
      </c>
      <c r="F78" t="str">
        <f>VLOOKUP(D78,Sheet3!$B$2:$F$17,4)</f>
        <v>ambient</v>
      </c>
      <c r="G78">
        <v>7</v>
      </c>
      <c r="H78">
        <v>77</v>
      </c>
      <c r="I78">
        <v>1.9450000000000001</v>
      </c>
      <c r="J78">
        <v>2.0089999999999999</v>
      </c>
      <c r="K78">
        <v>1.9059999999999999</v>
      </c>
      <c r="L78">
        <v>3.0089999999999999</v>
      </c>
      <c r="M78">
        <f t="shared" si="1"/>
        <v>3.8996089729259036E-3</v>
      </c>
    </row>
    <row r="79" spans="1:13" x14ac:dyDescent="0.25">
      <c r="A79" s="1">
        <v>43888</v>
      </c>
      <c r="B79" t="str">
        <f>_xlfn.CONCAT(C79,"-",D79)</f>
        <v>6-8</v>
      </c>
      <c r="C79">
        <v>6</v>
      </c>
      <c r="D79">
        <v>8</v>
      </c>
      <c r="E79" t="str">
        <f>VLOOKUP(D79,Sheet3!$B$2:$F$17,3)</f>
        <v>low</v>
      </c>
      <c r="F79" t="str">
        <f>VLOOKUP(D79,Sheet3!$B$2:$F$17,4)</f>
        <v>ambient</v>
      </c>
      <c r="G79">
        <v>8</v>
      </c>
      <c r="H79">
        <v>78</v>
      </c>
      <c r="I79">
        <v>1.907</v>
      </c>
      <c r="J79">
        <v>2.109</v>
      </c>
      <c r="K79">
        <v>2.0430000000000001</v>
      </c>
      <c r="L79">
        <v>3.1480000000000001</v>
      </c>
      <c r="M79">
        <f t="shared" si="1"/>
        <v>4.3022363141724381E-3</v>
      </c>
    </row>
    <row r="80" spans="1:13" x14ac:dyDescent="0.25">
      <c r="A80" s="1">
        <v>43888</v>
      </c>
      <c r="B80" t="str">
        <f>_xlfn.CONCAT(C80,"-",D80)</f>
        <v>6-8</v>
      </c>
      <c r="C80">
        <v>6</v>
      </c>
      <c r="D80">
        <v>8</v>
      </c>
      <c r="E80" t="str">
        <f>VLOOKUP(D80,Sheet3!$B$2:$F$17,3)</f>
        <v>low</v>
      </c>
      <c r="F80" t="str">
        <f>VLOOKUP(D80,Sheet3!$B$2:$F$17,4)</f>
        <v>ambient</v>
      </c>
      <c r="G80">
        <v>9</v>
      </c>
      <c r="H80">
        <v>79</v>
      </c>
      <c r="I80">
        <v>2.1949999999999998</v>
      </c>
      <c r="J80">
        <v>1.7509999999999999</v>
      </c>
      <c r="K80">
        <v>2.0299999999999998</v>
      </c>
      <c r="L80">
        <v>2.9969999999999999</v>
      </c>
      <c r="M80">
        <f t="shared" si="1"/>
        <v>4.0852188850411877E-3</v>
      </c>
    </row>
    <row r="81" spans="1:13" x14ac:dyDescent="0.25">
      <c r="A81" s="1">
        <v>43888</v>
      </c>
      <c r="B81" t="str">
        <f>_xlfn.CONCAT(C81,"-",D81)</f>
        <v>6-8</v>
      </c>
      <c r="C81">
        <v>6</v>
      </c>
      <c r="D81">
        <v>8</v>
      </c>
      <c r="E81" t="str">
        <f>VLOOKUP(D81,Sheet3!$B$2:$F$17,3)</f>
        <v>low</v>
      </c>
      <c r="F81" t="str">
        <f>VLOOKUP(D81,Sheet3!$B$2:$F$17,4)</f>
        <v>ambient</v>
      </c>
      <c r="G81">
        <v>10</v>
      </c>
      <c r="H81">
        <v>80</v>
      </c>
      <c r="I81">
        <v>2.0830000000000002</v>
      </c>
      <c r="J81">
        <v>2</v>
      </c>
      <c r="K81">
        <v>1.9890000000000001</v>
      </c>
      <c r="L81">
        <v>3.2189999999999999</v>
      </c>
      <c r="M81">
        <f t="shared" si="1"/>
        <v>4.3386305607944591E-3</v>
      </c>
    </row>
    <row r="82" spans="1:13" x14ac:dyDescent="0.25">
      <c r="A82" s="1">
        <v>43888</v>
      </c>
      <c r="B82" t="str">
        <f>_xlfn.CONCAT(C82,"-",D82)</f>
        <v>6-9</v>
      </c>
      <c r="C82">
        <v>6</v>
      </c>
      <c r="D82">
        <v>9</v>
      </c>
      <c r="E82" t="str">
        <f>VLOOKUP(D82,Sheet3!$B$2:$F$17,3)</f>
        <v>high</v>
      </c>
      <c r="F82" t="str">
        <f>VLOOKUP(D82,Sheet3!$B$2:$F$17,4)</f>
        <v>ambient</v>
      </c>
      <c r="G82">
        <v>1</v>
      </c>
      <c r="H82">
        <v>81</v>
      </c>
      <c r="I82">
        <v>2.0819999999999999</v>
      </c>
      <c r="J82">
        <v>2.1909999999999998</v>
      </c>
      <c r="K82">
        <v>2.1</v>
      </c>
      <c r="L82">
        <v>3.59</v>
      </c>
      <c r="M82">
        <f t="shared" si="1"/>
        <v>5.0158093395759017E-3</v>
      </c>
    </row>
    <row r="83" spans="1:13" x14ac:dyDescent="0.25">
      <c r="A83" s="1">
        <v>43888</v>
      </c>
      <c r="B83" t="str">
        <f>_xlfn.CONCAT(C83,"-",D83)</f>
        <v>6-9</v>
      </c>
      <c r="C83">
        <v>6</v>
      </c>
      <c r="D83">
        <v>9</v>
      </c>
      <c r="E83" t="str">
        <f>VLOOKUP(D83,Sheet3!$B$2:$F$17,3)</f>
        <v>high</v>
      </c>
      <c r="F83" t="str">
        <f>VLOOKUP(D83,Sheet3!$B$2:$F$17,4)</f>
        <v>ambient</v>
      </c>
      <c r="G83">
        <v>2</v>
      </c>
      <c r="H83">
        <v>82</v>
      </c>
      <c r="I83">
        <v>2.2799999999999998</v>
      </c>
      <c r="J83">
        <v>2.1179999999999999</v>
      </c>
      <c r="K83">
        <v>2.2530000000000001</v>
      </c>
      <c r="L83">
        <v>3.6909999999999998</v>
      </c>
      <c r="M83">
        <f t="shared" si="1"/>
        <v>5.6966641587531657E-3</v>
      </c>
    </row>
    <row r="84" spans="1:13" x14ac:dyDescent="0.25">
      <c r="A84" s="1">
        <v>43888</v>
      </c>
      <c r="B84" t="str">
        <f>_xlfn.CONCAT(C84,"-",D84)</f>
        <v>6-9</v>
      </c>
      <c r="C84">
        <v>6</v>
      </c>
      <c r="D84">
        <v>9</v>
      </c>
      <c r="E84" t="str">
        <f>VLOOKUP(D84,Sheet3!$B$2:$F$17,3)</f>
        <v>high</v>
      </c>
      <c r="F84" t="str">
        <f>VLOOKUP(D84,Sheet3!$B$2:$F$17,4)</f>
        <v>ambient</v>
      </c>
      <c r="G84">
        <v>3</v>
      </c>
      <c r="H84">
        <v>83</v>
      </c>
      <c r="I84">
        <v>2.1579999999999999</v>
      </c>
      <c r="J84">
        <v>2.2229999999999999</v>
      </c>
      <c r="K84">
        <v>2.1930000000000001</v>
      </c>
      <c r="L84">
        <v>3.746</v>
      </c>
      <c r="M84">
        <f t="shared" si="1"/>
        <v>5.5084340861081549E-3</v>
      </c>
    </row>
    <row r="85" spans="1:13" x14ac:dyDescent="0.25">
      <c r="A85" s="1">
        <v>43888</v>
      </c>
      <c r="B85" t="str">
        <f>_xlfn.CONCAT(C85,"-",D85)</f>
        <v>6-9</v>
      </c>
      <c r="C85">
        <v>6</v>
      </c>
      <c r="D85">
        <v>9</v>
      </c>
      <c r="E85" t="str">
        <f>VLOOKUP(D85,Sheet3!$B$2:$F$17,3)</f>
        <v>high</v>
      </c>
      <c r="F85" t="str">
        <f>VLOOKUP(D85,Sheet3!$B$2:$F$17,4)</f>
        <v>ambient</v>
      </c>
      <c r="G85">
        <v>4</v>
      </c>
      <c r="H85">
        <v>84</v>
      </c>
      <c r="I85">
        <v>1.835</v>
      </c>
      <c r="J85">
        <v>2.202</v>
      </c>
      <c r="K85">
        <v>2.012</v>
      </c>
      <c r="L85">
        <v>3.202</v>
      </c>
      <c r="M85">
        <f t="shared" si="1"/>
        <v>4.2567680075687175E-3</v>
      </c>
    </row>
    <row r="86" spans="1:13" x14ac:dyDescent="0.25">
      <c r="A86" s="1">
        <v>43888</v>
      </c>
      <c r="B86" t="str">
        <f>_xlfn.CONCAT(C86,"-",D86)</f>
        <v>6-9</v>
      </c>
      <c r="C86">
        <v>6</v>
      </c>
      <c r="D86">
        <v>9</v>
      </c>
      <c r="E86" t="str">
        <f>VLOOKUP(D86,Sheet3!$B$2:$F$17,3)</f>
        <v>high</v>
      </c>
      <c r="F86" t="str">
        <f>VLOOKUP(D86,Sheet3!$B$2:$F$17,4)</f>
        <v>ambient</v>
      </c>
      <c r="G86">
        <v>5</v>
      </c>
      <c r="H86">
        <v>85</v>
      </c>
      <c r="I86">
        <v>2.056</v>
      </c>
      <c r="J86">
        <v>1.9339999999999999</v>
      </c>
      <c r="K86">
        <v>1.988</v>
      </c>
      <c r="L86">
        <v>3.077</v>
      </c>
      <c r="M86">
        <f t="shared" si="1"/>
        <v>4.1389919567435566E-3</v>
      </c>
    </row>
    <row r="87" spans="1:13" x14ac:dyDescent="0.25">
      <c r="A87" s="1">
        <v>43888</v>
      </c>
      <c r="B87" t="str">
        <f>_xlfn.CONCAT(C87,"-",D87)</f>
        <v>6-9</v>
      </c>
      <c r="C87">
        <v>6</v>
      </c>
      <c r="D87">
        <v>9</v>
      </c>
      <c r="E87" t="str">
        <f>VLOOKUP(D87,Sheet3!$B$2:$F$17,3)</f>
        <v>high</v>
      </c>
      <c r="F87" t="str">
        <f>VLOOKUP(D87,Sheet3!$B$2:$F$17,4)</f>
        <v>ambient</v>
      </c>
      <c r="G87">
        <v>6</v>
      </c>
      <c r="H87">
        <v>86</v>
      </c>
      <c r="I87">
        <v>2.0539999999999998</v>
      </c>
      <c r="J87">
        <v>2.2130000000000001</v>
      </c>
      <c r="K87">
        <v>2.141</v>
      </c>
      <c r="L87">
        <v>3.5659999999999998</v>
      </c>
      <c r="M87">
        <f t="shared" si="1"/>
        <v>5.0956212820760637E-3</v>
      </c>
    </row>
    <row r="88" spans="1:13" x14ac:dyDescent="0.25">
      <c r="A88" s="1">
        <v>43888</v>
      </c>
      <c r="B88" t="str">
        <f>_xlfn.CONCAT(C88,"-",D88)</f>
        <v>6-9</v>
      </c>
      <c r="C88">
        <v>6</v>
      </c>
      <c r="D88">
        <v>9</v>
      </c>
      <c r="E88" t="str">
        <f>VLOOKUP(D88,Sheet3!$B$2:$F$17,3)</f>
        <v>high</v>
      </c>
      <c r="F88" t="str">
        <f>VLOOKUP(D88,Sheet3!$B$2:$F$17,4)</f>
        <v>ambient</v>
      </c>
      <c r="G88">
        <v>7</v>
      </c>
      <c r="H88">
        <v>87</v>
      </c>
      <c r="I88">
        <v>2.1280000000000001</v>
      </c>
      <c r="J88">
        <v>2.0870000000000002</v>
      </c>
      <c r="K88">
        <v>2.113</v>
      </c>
      <c r="L88">
        <v>3.4489999999999998</v>
      </c>
      <c r="M88">
        <f t="shared" si="1"/>
        <v>4.9135139347518579E-3</v>
      </c>
    </row>
    <row r="89" spans="1:13" x14ac:dyDescent="0.25">
      <c r="A89" s="1">
        <v>43888</v>
      </c>
      <c r="B89" t="str">
        <f>_xlfn.CONCAT(C89,"-",D89)</f>
        <v>6-9</v>
      </c>
      <c r="C89">
        <v>6</v>
      </c>
      <c r="D89">
        <v>9</v>
      </c>
      <c r="E89" t="str">
        <f>VLOOKUP(D89,Sheet3!$B$2:$F$17,3)</f>
        <v>high</v>
      </c>
      <c r="F89" t="str">
        <f>VLOOKUP(D89,Sheet3!$B$2:$F$17,4)</f>
        <v>ambient</v>
      </c>
      <c r="G89">
        <v>8</v>
      </c>
      <c r="H89">
        <v>88</v>
      </c>
      <c r="I89">
        <v>2</v>
      </c>
      <c r="J89">
        <v>2.1720000000000002</v>
      </c>
      <c r="K89">
        <v>2.0289999999999999</v>
      </c>
      <c r="L89">
        <v>3.3460000000000001</v>
      </c>
      <c r="M89">
        <f t="shared" si="1"/>
        <v>4.6149870417527914E-3</v>
      </c>
    </row>
    <row r="90" spans="1:13" x14ac:dyDescent="0.25">
      <c r="A90" s="1">
        <v>43888</v>
      </c>
      <c r="B90" t="str">
        <f>_xlfn.CONCAT(C90,"-",D90)</f>
        <v>6-9</v>
      </c>
      <c r="C90">
        <v>6</v>
      </c>
      <c r="D90">
        <v>9</v>
      </c>
      <c r="E90" t="str">
        <f>VLOOKUP(D90,Sheet3!$B$2:$F$17,3)</f>
        <v>high</v>
      </c>
      <c r="F90" t="str">
        <f>VLOOKUP(D90,Sheet3!$B$2:$F$17,4)</f>
        <v>ambient</v>
      </c>
      <c r="G90">
        <v>9</v>
      </c>
      <c r="H90">
        <v>89</v>
      </c>
      <c r="I90">
        <v>2.1379999999999999</v>
      </c>
      <c r="J90">
        <v>1.8720000000000001</v>
      </c>
      <c r="K90">
        <v>1.9810000000000001</v>
      </c>
      <c r="L90">
        <v>3.0510000000000002</v>
      </c>
      <c r="M90">
        <f t="shared" si="1"/>
        <v>4.1514197119124595E-3</v>
      </c>
    </row>
    <row r="91" spans="1:13" x14ac:dyDescent="0.25">
      <c r="A91" s="1">
        <v>43888</v>
      </c>
      <c r="B91" t="str">
        <f>_xlfn.CONCAT(C91,"-",D91)</f>
        <v>6-9</v>
      </c>
      <c r="C91">
        <v>6</v>
      </c>
      <c r="D91">
        <v>9</v>
      </c>
      <c r="E91" t="str">
        <f>VLOOKUP(D91,Sheet3!$B$2:$F$17,3)</f>
        <v>high</v>
      </c>
      <c r="F91" t="str">
        <f>VLOOKUP(D91,Sheet3!$B$2:$F$17,4)</f>
        <v>ambient</v>
      </c>
      <c r="G91">
        <v>10</v>
      </c>
      <c r="H91">
        <v>90</v>
      </c>
      <c r="I91">
        <v>1.994</v>
      </c>
      <c r="J91">
        <v>1.7989999999999999</v>
      </c>
      <c r="K91">
        <v>1.9690000000000001</v>
      </c>
      <c r="L91">
        <v>2.831</v>
      </c>
      <c r="M91">
        <f t="shared" si="1"/>
        <v>3.6982873820857569E-3</v>
      </c>
    </row>
    <row r="92" spans="1:13" x14ac:dyDescent="0.25">
      <c r="A92" s="1">
        <v>43888</v>
      </c>
      <c r="B92" t="str">
        <f>_xlfn.CONCAT(C92,"-",D92)</f>
        <v>6-10</v>
      </c>
      <c r="C92">
        <v>6</v>
      </c>
      <c r="D92">
        <v>10</v>
      </c>
      <c r="E92" t="str">
        <f>VLOOKUP(D92,Sheet3!$B$2:$F$17,3)</f>
        <v>low</v>
      </c>
      <c r="F92" t="str">
        <f>VLOOKUP(D92,Sheet3!$B$2:$F$17,4)</f>
        <v>heatwave</v>
      </c>
      <c r="G92">
        <v>1</v>
      </c>
      <c r="H92">
        <v>91</v>
      </c>
      <c r="I92">
        <v>2.1539999999999999</v>
      </c>
      <c r="J92">
        <v>2.0139999999999998</v>
      </c>
      <c r="K92">
        <v>2.0939999999999999</v>
      </c>
      <c r="L92">
        <v>3.3130000000000002</v>
      </c>
      <c r="M92">
        <f t="shared" si="1"/>
        <v>4.7564229378845406E-3</v>
      </c>
    </row>
    <row r="93" spans="1:13" x14ac:dyDescent="0.25">
      <c r="A93" s="1">
        <v>43888</v>
      </c>
      <c r="B93" t="str">
        <f>_xlfn.CONCAT(C93,"-",D93)</f>
        <v>6-10</v>
      </c>
      <c r="C93">
        <v>6</v>
      </c>
      <c r="D93">
        <v>10</v>
      </c>
      <c r="E93" t="str">
        <f>VLOOKUP(D93,Sheet3!$B$2:$F$17,3)</f>
        <v>low</v>
      </c>
      <c r="F93" t="str">
        <f>VLOOKUP(D93,Sheet3!$B$2:$F$17,4)</f>
        <v>heatwave</v>
      </c>
      <c r="G93">
        <v>2</v>
      </c>
      <c r="H93">
        <v>92</v>
      </c>
      <c r="I93">
        <v>2.0249999999999999</v>
      </c>
      <c r="J93">
        <v>1.804</v>
      </c>
      <c r="K93">
        <v>2.0529999999999999</v>
      </c>
      <c r="L93">
        <v>2.9590000000000001</v>
      </c>
      <c r="M93">
        <f t="shared" si="1"/>
        <v>3.926893584694612E-3</v>
      </c>
    </row>
    <row r="94" spans="1:13" x14ac:dyDescent="0.25">
      <c r="A94" s="1">
        <v>43888</v>
      </c>
      <c r="B94" t="str">
        <f>_xlfn.CONCAT(C94,"-",D94)</f>
        <v>6-10</v>
      </c>
      <c r="C94">
        <v>6</v>
      </c>
      <c r="D94">
        <v>10</v>
      </c>
      <c r="E94" t="str">
        <f>VLOOKUP(D94,Sheet3!$B$2:$F$17,3)</f>
        <v>low</v>
      </c>
      <c r="F94" t="str">
        <f>VLOOKUP(D94,Sheet3!$B$2:$F$17,4)</f>
        <v>heatwave</v>
      </c>
      <c r="G94">
        <v>3</v>
      </c>
      <c r="H94">
        <v>93</v>
      </c>
      <c r="I94">
        <v>2.29</v>
      </c>
      <c r="J94">
        <v>2.0750000000000002</v>
      </c>
      <c r="K94">
        <v>2.2829999999999999</v>
      </c>
      <c r="L94">
        <v>3.7130000000000001</v>
      </c>
      <c r="M94">
        <f t="shared" si="1"/>
        <v>5.6801279302900621E-3</v>
      </c>
    </row>
    <row r="95" spans="1:13" x14ac:dyDescent="0.25">
      <c r="A95" s="1">
        <v>43888</v>
      </c>
      <c r="B95" t="str">
        <f>_xlfn.CONCAT(C95,"-",D95)</f>
        <v>6-10</v>
      </c>
      <c r="C95">
        <v>6</v>
      </c>
      <c r="D95">
        <v>10</v>
      </c>
      <c r="E95" t="str">
        <f>VLOOKUP(D95,Sheet3!$B$2:$F$17,3)</f>
        <v>low</v>
      </c>
      <c r="F95" t="str">
        <f>VLOOKUP(D95,Sheet3!$B$2:$F$17,4)</f>
        <v>heatwave</v>
      </c>
      <c r="G95">
        <v>4</v>
      </c>
      <c r="H95">
        <v>94</v>
      </c>
      <c r="I95">
        <v>1.774</v>
      </c>
      <c r="J95">
        <v>2.3340000000000001</v>
      </c>
      <c r="K95">
        <v>2.0670000000000002</v>
      </c>
      <c r="L95">
        <v>3.3610000000000002</v>
      </c>
      <c r="M95">
        <f t="shared" si="1"/>
        <v>4.4811921461226584E-3</v>
      </c>
    </row>
    <row r="96" spans="1:13" x14ac:dyDescent="0.25">
      <c r="A96" s="1">
        <v>43888</v>
      </c>
      <c r="B96" t="str">
        <f>_xlfn.CONCAT(C96,"-",D96)</f>
        <v>6-10</v>
      </c>
      <c r="C96">
        <v>6</v>
      </c>
      <c r="D96">
        <v>10</v>
      </c>
      <c r="E96" t="str">
        <f>VLOOKUP(D96,Sheet3!$B$2:$F$17,3)</f>
        <v>low</v>
      </c>
      <c r="F96" t="str">
        <f>VLOOKUP(D96,Sheet3!$B$2:$F$17,4)</f>
        <v>heatwave</v>
      </c>
      <c r="G96">
        <v>5</v>
      </c>
      <c r="H96">
        <v>95</v>
      </c>
      <c r="I96">
        <v>1.7969999999999999</v>
      </c>
      <c r="J96">
        <v>1.96</v>
      </c>
      <c r="K96">
        <v>1.9670000000000001</v>
      </c>
      <c r="L96">
        <v>2.8620000000000001</v>
      </c>
      <c r="M96">
        <f t="shared" si="1"/>
        <v>3.6274975742767207E-3</v>
      </c>
    </row>
    <row r="97" spans="1:13" x14ac:dyDescent="0.25">
      <c r="A97" s="1">
        <v>43888</v>
      </c>
      <c r="B97" t="str">
        <f>_xlfn.CONCAT(C97,"-",D97)</f>
        <v>6-10</v>
      </c>
      <c r="C97">
        <v>6</v>
      </c>
      <c r="D97">
        <v>10</v>
      </c>
      <c r="E97" t="str">
        <f>VLOOKUP(D97,Sheet3!$B$2:$F$17,3)</f>
        <v>low</v>
      </c>
      <c r="F97" t="str">
        <f>VLOOKUP(D97,Sheet3!$B$2:$F$17,4)</f>
        <v>heatwave</v>
      </c>
      <c r="G97">
        <v>6</v>
      </c>
      <c r="H97">
        <v>96</v>
      </c>
      <c r="I97">
        <v>1.923</v>
      </c>
      <c r="J97">
        <v>2.0470000000000002</v>
      </c>
      <c r="K97">
        <v>1.954</v>
      </c>
      <c r="L97">
        <v>3.09</v>
      </c>
      <c r="M97">
        <f t="shared" si="1"/>
        <v>4.0273586672699485E-3</v>
      </c>
    </row>
    <row r="98" spans="1:13" x14ac:dyDescent="0.25">
      <c r="A98" s="1">
        <v>43888</v>
      </c>
      <c r="B98" t="str">
        <f>_xlfn.CONCAT(C98,"-",D98)</f>
        <v>6-10</v>
      </c>
      <c r="C98">
        <v>6</v>
      </c>
      <c r="D98">
        <v>10</v>
      </c>
      <c r="E98" t="str">
        <f>VLOOKUP(D98,Sheet3!$B$2:$F$17,3)</f>
        <v>low</v>
      </c>
      <c r="F98" t="str">
        <f>VLOOKUP(D98,Sheet3!$B$2:$F$17,4)</f>
        <v>heatwave</v>
      </c>
      <c r="G98">
        <v>7</v>
      </c>
      <c r="H98">
        <v>97</v>
      </c>
      <c r="I98">
        <v>2.1640000000000001</v>
      </c>
      <c r="J98">
        <v>2.1850000000000001</v>
      </c>
      <c r="K98">
        <v>2.1930000000000001</v>
      </c>
      <c r="L98">
        <v>3.71</v>
      </c>
      <c r="M98">
        <f t="shared" si="1"/>
        <v>5.429326404905125E-3</v>
      </c>
    </row>
    <row r="99" spans="1:13" x14ac:dyDescent="0.25">
      <c r="A99" s="1">
        <v>43888</v>
      </c>
      <c r="B99" t="str">
        <f>_xlfn.CONCAT(C99,"-",D99)</f>
        <v>6-10</v>
      </c>
      <c r="C99">
        <v>6</v>
      </c>
      <c r="D99">
        <v>10</v>
      </c>
      <c r="E99" t="str">
        <f>VLOOKUP(D99,Sheet3!$B$2:$F$17,3)</f>
        <v>low</v>
      </c>
      <c r="F99" t="str">
        <f>VLOOKUP(D99,Sheet3!$B$2:$F$17,4)</f>
        <v>heatwave</v>
      </c>
      <c r="G99">
        <v>8</v>
      </c>
      <c r="H99">
        <v>98</v>
      </c>
      <c r="I99">
        <v>1.7949999999999999</v>
      </c>
      <c r="J99">
        <v>1.903</v>
      </c>
      <c r="K99">
        <v>1.867</v>
      </c>
      <c r="L99">
        <v>2.6930000000000001</v>
      </c>
      <c r="M99">
        <f t="shared" si="1"/>
        <v>3.3392288310924389E-3</v>
      </c>
    </row>
    <row r="100" spans="1:13" x14ac:dyDescent="0.25">
      <c r="A100" s="1">
        <v>43888</v>
      </c>
      <c r="B100" t="str">
        <f>_xlfn.CONCAT(C100,"-",D100)</f>
        <v>6-10</v>
      </c>
      <c r="C100">
        <v>6</v>
      </c>
      <c r="D100">
        <v>10</v>
      </c>
      <c r="E100" t="str">
        <f>VLOOKUP(D100,Sheet3!$B$2:$F$17,3)</f>
        <v>low</v>
      </c>
      <c r="F100" t="str">
        <f>VLOOKUP(D100,Sheet3!$B$2:$F$17,4)</f>
        <v>heatwave</v>
      </c>
      <c r="G100">
        <v>9</v>
      </c>
      <c r="H100">
        <v>99</v>
      </c>
      <c r="I100">
        <v>1.9179999999999999</v>
      </c>
      <c r="J100">
        <v>2.0640000000000001</v>
      </c>
      <c r="K100">
        <v>2.0150000000000001</v>
      </c>
      <c r="L100">
        <v>3.0979999999999999</v>
      </c>
      <c r="M100">
        <f t="shared" si="1"/>
        <v>4.1766873656960933E-3</v>
      </c>
    </row>
    <row r="101" spans="1:13" x14ac:dyDescent="0.25">
      <c r="A101" s="1">
        <v>43888</v>
      </c>
      <c r="B101" t="str">
        <f>_xlfn.CONCAT(C101,"-",D101)</f>
        <v>6-10</v>
      </c>
      <c r="C101">
        <v>6</v>
      </c>
      <c r="D101">
        <v>10</v>
      </c>
      <c r="E101" t="str">
        <f>VLOOKUP(D101,Sheet3!$B$2:$F$17,3)</f>
        <v>low</v>
      </c>
      <c r="F101" t="str">
        <f>VLOOKUP(D101,Sheet3!$B$2:$F$17,4)</f>
        <v>heatwave</v>
      </c>
      <c r="G101">
        <v>10</v>
      </c>
      <c r="H101">
        <v>100</v>
      </c>
      <c r="I101">
        <v>2.0089999999999999</v>
      </c>
      <c r="J101">
        <v>1.827</v>
      </c>
      <c r="K101">
        <v>1.88</v>
      </c>
      <c r="L101">
        <v>2.8889999999999998</v>
      </c>
      <c r="M101">
        <f t="shared" si="1"/>
        <v>3.6130581861222909E-3</v>
      </c>
    </row>
    <row r="102" spans="1:13" x14ac:dyDescent="0.25">
      <c r="A102" s="1">
        <v>43888</v>
      </c>
      <c r="B102" t="str">
        <f>_xlfn.CONCAT(C102,"-",D102)</f>
        <v>6-11</v>
      </c>
      <c r="C102">
        <v>6</v>
      </c>
      <c r="D102">
        <v>11</v>
      </c>
      <c r="E102" t="str">
        <f>VLOOKUP(D102,Sheet3!$B$2:$F$17,3)</f>
        <v>high</v>
      </c>
      <c r="F102" t="str">
        <f>VLOOKUP(D102,Sheet3!$B$2:$F$17,4)</f>
        <v>heatwave</v>
      </c>
      <c r="G102">
        <v>1</v>
      </c>
      <c r="H102">
        <v>101</v>
      </c>
      <c r="I102">
        <v>1.962</v>
      </c>
      <c r="J102">
        <v>1.9059999999999999</v>
      </c>
      <c r="K102">
        <v>1.911</v>
      </c>
      <c r="L102">
        <v>2.8650000000000002</v>
      </c>
      <c r="M102">
        <f t="shared" si="1"/>
        <v>3.741805497402273E-3</v>
      </c>
    </row>
    <row r="103" spans="1:13" x14ac:dyDescent="0.25">
      <c r="A103" s="1">
        <v>43888</v>
      </c>
      <c r="B103" t="str">
        <f>_xlfn.CONCAT(C103,"-",D103)</f>
        <v>6-11</v>
      </c>
      <c r="C103">
        <v>6</v>
      </c>
      <c r="D103">
        <v>11</v>
      </c>
      <c r="E103" t="str">
        <f>VLOOKUP(D103,Sheet3!$B$2:$F$17,3)</f>
        <v>high</v>
      </c>
      <c r="F103" t="str">
        <f>VLOOKUP(D103,Sheet3!$B$2:$F$17,4)</f>
        <v>heatwave</v>
      </c>
      <c r="G103">
        <v>2</v>
      </c>
      <c r="H103">
        <v>102</v>
      </c>
      <c r="I103">
        <v>1.8580000000000001</v>
      </c>
      <c r="J103">
        <v>1.9330000000000001</v>
      </c>
      <c r="K103">
        <v>1.919</v>
      </c>
      <c r="L103">
        <v>2.9</v>
      </c>
      <c r="M103">
        <f t="shared" si="1"/>
        <v>3.6087031669198213E-3</v>
      </c>
    </row>
    <row r="104" spans="1:13" x14ac:dyDescent="0.25">
      <c r="A104" s="1">
        <v>43888</v>
      </c>
      <c r="B104" t="str">
        <f>_xlfn.CONCAT(C104,"-",D104)</f>
        <v>6-11</v>
      </c>
      <c r="C104">
        <v>6</v>
      </c>
      <c r="D104">
        <v>11</v>
      </c>
      <c r="E104" t="str">
        <f>VLOOKUP(D104,Sheet3!$B$2:$F$17,3)</f>
        <v>high</v>
      </c>
      <c r="F104" t="str">
        <f>VLOOKUP(D104,Sheet3!$B$2:$F$17,4)</f>
        <v>heatwave</v>
      </c>
      <c r="G104">
        <v>3</v>
      </c>
      <c r="H104">
        <v>103</v>
      </c>
      <c r="I104">
        <v>1.8360000000000001</v>
      </c>
      <c r="J104">
        <v>1.869</v>
      </c>
      <c r="K104">
        <v>1.837</v>
      </c>
      <c r="L104">
        <v>2.6760000000000002</v>
      </c>
      <c r="M104">
        <f t="shared" si="1"/>
        <v>3.3005761479660257E-3</v>
      </c>
    </row>
    <row r="105" spans="1:13" x14ac:dyDescent="0.25">
      <c r="A105" s="1">
        <v>43888</v>
      </c>
      <c r="B105" t="str">
        <f>_xlfn.CONCAT(C105,"-",D105)</f>
        <v>6-11</v>
      </c>
      <c r="C105">
        <v>6</v>
      </c>
      <c r="D105">
        <v>11</v>
      </c>
      <c r="E105" t="str">
        <f>VLOOKUP(D105,Sheet3!$B$2:$F$17,3)</f>
        <v>high</v>
      </c>
      <c r="F105" t="str">
        <f>VLOOKUP(D105,Sheet3!$B$2:$F$17,4)</f>
        <v>heatwave</v>
      </c>
      <c r="G105">
        <v>4</v>
      </c>
      <c r="H105">
        <v>104</v>
      </c>
      <c r="I105">
        <v>1.907</v>
      </c>
      <c r="J105">
        <v>1.8640000000000001</v>
      </c>
      <c r="K105">
        <v>1.913</v>
      </c>
      <c r="L105">
        <v>2.7909999999999999</v>
      </c>
      <c r="M105">
        <f t="shared" si="1"/>
        <v>3.5604934683438677E-3</v>
      </c>
    </row>
    <row r="106" spans="1:13" x14ac:dyDescent="0.25">
      <c r="A106" s="1">
        <v>43888</v>
      </c>
      <c r="B106" t="str">
        <f>_xlfn.CONCAT(C106,"-",D106)</f>
        <v>6-11</v>
      </c>
      <c r="C106">
        <v>6</v>
      </c>
      <c r="D106">
        <v>11</v>
      </c>
      <c r="E106" t="str">
        <f>VLOOKUP(D106,Sheet3!$B$2:$F$17,3)</f>
        <v>high</v>
      </c>
      <c r="F106" t="str">
        <f>VLOOKUP(D106,Sheet3!$B$2:$F$17,4)</f>
        <v>heatwave</v>
      </c>
      <c r="G106">
        <v>5</v>
      </c>
      <c r="H106">
        <v>105</v>
      </c>
      <c r="I106">
        <v>1.909</v>
      </c>
      <c r="J106">
        <v>1.9590000000000001</v>
      </c>
      <c r="K106">
        <v>1.9259999999999999</v>
      </c>
      <c r="L106">
        <v>2.9609999999999999</v>
      </c>
      <c r="M106">
        <f t="shared" si="1"/>
        <v>3.7713363709566453E-3</v>
      </c>
    </row>
    <row r="107" spans="1:13" x14ac:dyDescent="0.25">
      <c r="A107" s="1">
        <v>43888</v>
      </c>
      <c r="B107" t="str">
        <f>_xlfn.CONCAT(C107,"-",D107)</f>
        <v>6-11</v>
      </c>
      <c r="C107">
        <v>6</v>
      </c>
      <c r="D107">
        <v>11</v>
      </c>
      <c r="E107" t="str">
        <f>VLOOKUP(D107,Sheet3!$B$2:$F$17,3)</f>
        <v>high</v>
      </c>
      <c r="F107" t="str">
        <f>VLOOKUP(D107,Sheet3!$B$2:$F$17,4)</f>
        <v>heatwave</v>
      </c>
      <c r="G107">
        <v>6</v>
      </c>
      <c r="H107">
        <v>106</v>
      </c>
      <c r="I107">
        <v>1.99</v>
      </c>
      <c r="J107">
        <v>1.988</v>
      </c>
      <c r="K107">
        <v>1.885</v>
      </c>
      <c r="L107">
        <v>2.9830000000000001</v>
      </c>
      <c r="M107">
        <f t="shared" si="1"/>
        <v>3.904625923606091E-3</v>
      </c>
    </row>
    <row r="108" spans="1:13" x14ac:dyDescent="0.25">
      <c r="A108" s="1">
        <v>43888</v>
      </c>
      <c r="B108" t="str">
        <f>_xlfn.CONCAT(C108,"-",D108)</f>
        <v>6-11</v>
      </c>
      <c r="C108">
        <v>6</v>
      </c>
      <c r="D108">
        <v>11</v>
      </c>
      <c r="E108" t="str">
        <f>VLOOKUP(D108,Sheet3!$B$2:$F$17,3)</f>
        <v>high</v>
      </c>
      <c r="F108" t="str">
        <f>VLOOKUP(D108,Sheet3!$B$2:$F$17,4)</f>
        <v>heatwave</v>
      </c>
      <c r="G108">
        <v>7</v>
      </c>
      <c r="H108">
        <v>107</v>
      </c>
      <c r="I108">
        <v>2.0659999999999998</v>
      </c>
      <c r="J108">
        <v>1.8169999999999999</v>
      </c>
      <c r="K108">
        <v>1.9079999999999999</v>
      </c>
      <c r="L108">
        <v>2.9249999999999998</v>
      </c>
      <c r="M108">
        <f t="shared" si="1"/>
        <v>3.7502674211970137E-3</v>
      </c>
    </row>
    <row r="109" spans="1:13" x14ac:dyDescent="0.25">
      <c r="A109" s="1">
        <v>43888</v>
      </c>
      <c r="B109" t="str">
        <f>_xlfn.CONCAT(C109,"-",D109)</f>
        <v>6-11</v>
      </c>
      <c r="C109">
        <v>6</v>
      </c>
      <c r="D109">
        <v>11</v>
      </c>
      <c r="E109" t="str">
        <f>VLOOKUP(D109,Sheet3!$B$2:$F$17,3)</f>
        <v>high</v>
      </c>
      <c r="F109" t="str">
        <f>VLOOKUP(D109,Sheet3!$B$2:$F$17,4)</f>
        <v>heatwave</v>
      </c>
      <c r="G109">
        <v>8</v>
      </c>
      <c r="H109">
        <v>108</v>
      </c>
      <c r="I109">
        <v>1.873</v>
      </c>
      <c r="J109">
        <v>1.873</v>
      </c>
      <c r="K109">
        <v>1.8540000000000001</v>
      </c>
      <c r="L109">
        <v>2.7480000000000002</v>
      </c>
      <c r="M109">
        <f t="shared" si="1"/>
        <v>3.4055236989217995E-3</v>
      </c>
    </row>
    <row r="110" spans="1:13" x14ac:dyDescent="0.25">
      <c r="A110" s="1">
        <v>43888</v>
      </c>
      <c r="B110" t="str">
        <f>_xlfn.CONCAT(C110,"-",D110)</f>
        <v>6-11</v>
      </c>
      <c r="C110">
        <v>6</v>
      </c>
      <c r="D110">
        <v>11</v>
      </c>
      <c r="E110" t="str">
        <f>VLOOKUP(D110,Sheet3!$B$2:$F$17,3)</f>
        <v>high</v>
      </c>
      <c r="F110" t="str">
        <f>VLOOKUP(D110,Sheet3!$B$2:$F$17,4)</f>
        <v>heatwave</v>
      </c>
      <c r="G110">
        <v>9</v>
      </c>
      <c r="H110">
        <v>109</v>
      </c>
      <c r="I110">
        <v>1.9710000000000001</v>
      </c>
      <c r="J110">
        <v>1.907</v>
      </c>
      <c r="K110">
        <v>1.9239999999999999</v>
      </c>
      <c r="L110">
        <v>2.92</v>
      </c>
      <c r="M110">
        <f t="shared" si="1"/>
        <v>3.7865265589145779E-3</v>
      </c>
    </row>
    <row r="111" spans="1:13" x14ac:dyDescent="0.25">
      <c r="A111" s="1">
        <v>43888</v>
      </c>
      <c r="B111" t="str">
        <f>_xlfn.CONCAT(C111,"-",D111)</f>
        <v>6-11</v>
      </c>
      <c r="C111">
        <v>6</v>
      </c>
      <c r="D111">
        <v>11</v>
      </c>
      <c r="E111" t="str">
        <f>VLOOKUP(D111,Sheet3!$B$2:$F$17,3)</f>
        <v>high</v>
      </c>
      <c r="F111" t="str">
        <f>VLOOKUP(D111,Sheet3!$B$2:$F$17,4)</f>
        <v>heatwave</v>
      </c>
      <c r="G111">
        <v>10</v>
      </c>
      <c r="H111">
        <v>110</v>
      </c>
      <c r="I111">
        <v>1.99</v>
      </c>
      <c r="J111">
        <v>1.9279999999999999</v>
      </c>
      <c r="K111">
        <v>1.9990000000000001</v>
      </c>
      <c r="L111">
        <v>3.0049999999999999</v>
      </c>
      <c r="M111">
        <f t="shared" si="1"/>
        <v>4.0157948867326973E-3</v>
      </c>
    </row>
    <row r="112" spans="1:13" x14ac:dyDescent="0.25">
      <c r="A112" s="1">
        <v>43888</v>
      </c>
      <c r="B112" t="str">
        <f>_xlfn.CONCAT(C112,"-",D112)</f>
        <v>6-12</v>
      </c>
      <c r="C112">
        <v>6</v>
      </c>
      <c r="D112">
        <v>12</v>
      </c>
      <c r="E112" t="str">
        <f>VLOOKUP(D112,Sheet3!$B$2:$F$17,3)</f>
        <v>low</v>
      </c>
      <c r="F112" t="str">
        <f>VLOOKUP(D112,Sheet3!$B$2:$F$17,4)</f>
        <v>ambient</v>
      </c>
      <c r="G112">
        <v>1</v>
      </c>
      <c r="H112">
        <v>111</v>
      </c>
      <c r="I112">
        <v>2.101</v>
      </c>
      <c r="J112">
        <v>1.8360000000000001</v>
      </c>
      <c r="K112">
        <v>1.8280000000000001</v>
      </c>
      <c r="L112">
        <v>2.93</v>
      </c>
      <c r="M112">
        <f t="shared" si="1"/>
        <v>3.6921007452512056E-3</v>
      </c>
    </row>
    <row r="113" spans="1:13" x14ac:dyDescent="0.25">
      <c r="A113" s="1">
        <v>43888</v>
      </c>
      <c r="B113" t="str">
        <f>_xlfn.CONCAT(C113,"-",D113)</f>
        <v>6-12</v>
      </c>
      <c r="C113">
        <v>6</v>
      </c>
      <c r="D113">
        <v>12</v>
      </c>
      <c r="E113" t="str">
        <f>VLOOKUP(D113,Sheet3!$B$2:$F$17,3)</f>
        <v>low</v>
      </c>
      <c r="F113" t="str">
        <f>VLOOKUP(D113,Sheet3!$B$2:$F$17,4)</f>
        <v>ambient</v>
      </c>
      <c r="G113">
        <v>2</v>
      </c>
      <c r="H113">
        <v>112</v>
      </c>
      <c r="I113">
        <v>2.2650000000000001</v>
      </c>
      <c r="J113">
        <v>1.948</v>
      </c>
      <c r="K113">
        <v>2.1320000000000001</v>
      </c>
      <c r="L113">
        <v>3.5249999999999999</v>
      </c>
      <c r="M113">
        <f t="shared" si="1"/>
        <v>4.9254167339771353E-3</v>
      </c>
    </row>
    <row r="114" spans="1:13" x14ac:dyDescent="0.25">
      <c r="A114" s="1">
        <v>43888</v>
      </c>
      <c r="B114" t="str">
        <f>_xlfn.CONCAT(C114,"-",D114)</f>
        <v>6-12</v>
      </c>
      <c r="C114">
        <v>6</v>
      </c>
      <c r="D114">
        <v>12</v>
      </c>
      <c r="E114" t="str">
        <f>VLOOKUP(D114,Sheet3!$B$2:$F$17,3)</f>
        <v>low</v>
      </c>
      <c r="F114" t="str">
        <f>VLOOKUP(D114,Sheet3!$B$2:$F$17,4)</f>
        <v>ambient</v>
      </c>
      <c r="G114">
        <v>3</v>
      </c>
      <c r="H114">
        <v>113</v>
      </c>
      <c r="I114">
        <v>2.0179999999999998</v>
      </c>
      <c r="J114">
        <v>2.0059999999999998</v>
      </c>
      <c r="K114">
        <v>1.8540000000000001</v>
      </c>
      <c r="L114">
        <v>2.952</v>
      </c>
      <c r="M114">
        <f t="shared" si="1"/>
        <v>3.9297094633050627E-3</v>
      </c>
    </row>
    <row r="115" spans="1:13" x14ac:dyDescent="0.25">
      <c r="A115" s="1">
        <v>43888</v>
      </c>
      <c r="B115" t="str">
        <f>_xlfn.CONCAT(C115,"-",D115)</f>
        <v>6-12</v>
      </c>
      <c r="C115">
        <v>6</v>
      </c>
      <c r="D115">
        <v>12</v>
      </c>
      <c r="E115" t="str">
        <f>VLOOKUP(D115,Sheet3!$B$2:$F$17,3)</f>
        <v>low</v>
      </c>
      <c r="F115" t="str">
        <f>VLOOKUP(D115,Sheet3!$B$2:$F$17,4)</f>
        <v>ambient</v>
      </c>
      <c r="G115">
        <v>4</v>
      </c>
      <c r="H115">
        <v>114</v>
      </c>
      <c r="I115">
        <v>1.8380000000000001</v>
      </c>
      <c r="J115">
        <v>1.976</v>
      </c>
      <c r="K115">
        <v>1.9179999999999999</v>
      </c>
      <c r="L115">
        <v>2.8759999999999999</v>
      </c>
      <c r="M115">
        <f t="shared" si="1"/>
        <v>3.6473687468076758E-3</v>
      </c>
    </row>
    <row r="116" spans="1:13" x14ac:dyDescent="0.25">
      <c r="A116" s="1">
        <v>43888</v>
      </c>
      <c r="B116" t="str">
        <f>_xlfn.CONCAT(C116,"-",D116)</f>
        <v>6-12</v>
      </c>
      <c r="C116">
        <v>6</v>
      </c>
      <c r="D116">
        <v>12</v>
      </c>
      <c r="E116" t="str">
        <f>VLOOKUP(D116,Sheet3!$B$2:$F$17,3)</f>
        <v>low</v>
      </c>
      <c r="F116" t="str">
        <f>VLOOKUP(D116,Sheet3!$B$2:$F$17,4)</f>
        <v>ambient</v>
      </c>
      <c r="G116">
        <v>5</v>
      </c>
      <c r="H116">
        <v>115</v>
      </c>
      <c r="I116">
        <v>1.962</v>
      </c>
      <c r="J116">
        <v>1.788</v>
      </c>
      <c r="K116">
        <v>1.8109999999999999</v>
      </c>
      <c r="L116">
        <v>2.7080000000000002</v>
      </c>
      <c r="M116">
        <f t="shared" si="1"/>
        <v>3.326469839484111E-3</v>
      </c>
    </row>
    <row r="117" spans="1:13" x14ac:dyDescent="0.25">
      <c r="A117" s="1">
        <v>43888</v>
      </c>
      <c r="B117" t="str">
        <f>_xlfn.CONCAT(C117,"-",D117)</f>
        <v>6-12</v>
      </c>
      <c r="C117">
        <v>6</v>
      </c>
      <c r="D117">
        <v>12</v>
      </c>
      <c r="E117" t="str">
        <f>VLOOKUP(D117,Sheet3!$B$2:$F$17,3)</f>
        <v>low</v>
      </c>
      <c r="F117" t="str">
        <f>VLOOKUP(D117,Sheet3!$B$2:$F$17,4)</f>
        <v>ambient</v>
      </c>
      <c r="G117">
        <v>6</v>
      </c>
      <c r="H117">
        <v>116</v>
      </c>
      <c r="I117">
        <v>2.028</v>
      </c>
      <c r="J117">
        <v>1.802</v>
      </c>
      <c r="K117">
        <v>1.8260000000000001</v>
      </c>
      <c r="L117">
        <v>2.8279999999999998</v>
      </c>
      <c r="M117">
        <f t="shared" si="1"/>
        <v>3.4939938226041666E-3</v>
      </c>
    </row>
    <row r="118" spans="1:13" x14ac:dyDescent="0.25">
      <c r="A118" s="1">
        <v>43888</v>
      </c>
      <c r="B118" t="str">
        <f>_xlfn.CONCAT(C118,"-",D118)</f>
        <v>6-12</v>
      </c>
      <c r="C118">
        <v>6</v>
      </c>
      <c r="D118">
        <v>12</v>
      </c>
      <c r="E118" t="str">
        <f>VLOOKUP(D118,Sheet3!$B$2:$F$17,3)</f>
        <v>low</v>
      </c>
      <c r="F118" t="str">
        <f>VLOOKUP(D118,Sheet3!$B$2:$F$17,4)</f>
        <v>ambient</v>
      </c>
      <c r="G118">
        <v>7</v>
      </c>
      <c r="H118">
        <v>117</v>
      </c>
      <c r="I118">
        <v>1.857</v>
      </c>
      <c r="J118">
        <v>1.8779999999999999</v>
      </c>
      <c r="K118">
        <v>1.9159999999999999</v>
      </c>
      <c r="L118">
        <v>2.827</v>
      </c>
      <c r="M118">
        <f t="shared" si="1"/>
        <v>3.4986590248628937E-3</v>
      </c>
    </row>
    <row r="119" spans="1:13" x14ac:dyDescent="0.25">
      <c r="A119" s="1">
        <v>43888</v>
      </c>
      <c r="B119" t="str">
        <f>_xlfn.CONCAT(C119,"-",D119)</f>
        <v>6-12</v>
      </c>
      <c r="C119">
        <v>6</v>
      </c>
      <c r="D119">
        <v>12</v>
      </c>
      <c r="E119" t="str">
        <f>VLOOKUP(D119,Sheet3!$B$2:$F$17,3)</f>
        <v>low</v>
      </c>
      <c r="F119" t="str">
        <f>VLOOKUP(D119,Sheet3!$B$2:$F$17,4)</f>
        <v>ambient</v>
      </c>
      <c r="G119">
        <v>8</v>
      </c>
      <c r="H119">
        <v>118</v>
      </c>
      <c r="I119">
        <v>2.09</v>
      </c>
      <c r="J119">
        <v>1.986</v>
      </c>
      <c r="K119">
        <v>2.093</v>
      </c>
      <c r="L119">
        <v>3.2250000000000001</v>
      </c>
      <c r="M119">
        <f t="shared" si="1"/>
        <v>4.5487637451636651E-3</v>
      </c>
    </row>
    <row r="120" spans="1:13" x14ac:dyDescent="0.25">
      <c r="A120" s="1">
        <v>43888</v>
      </c>
      <c r="B120" t="str">
        <f>_xlfn.CONCAT(C120,"-",D120)</f>
        <v>6-12</v>
      </c>
      <c r="C120">
        <v>6</v>
      </c>
      <c r="D120">
        <v>12</v>
      </c>
      <c r="E120" t="str">
        <f>VLOOKUP(D120,Sheet3!$B$2:$F$17,3)</f>
        <v>low</v>
      </c>
      <c r="F120" t="str">
        <f>VLOOKUP(D120,Sheet3!$B$2:$F$17,4)</f>
        <v>ambient</v>
      </c>
      <c r="G120">
        <v>9</v>
      </c>
      <c r="H120">
        <v>119</v>
      </c>
      <c r="I120">
        <v>1.875</v>
      </c>
      <c r="J120">
        <v>1.94</v>
      </c>
      <c r="K120">
        <v>1.9359999999999999</v>
      </c>
      <c r="L120">
        <v>2.7429999999999999</v>
      </c>
      <c r="M120">
        <f t="shared" si="1"/>
        <v>3.6872872975183394E-3</v>
      </c>
    </row>
    <row r="121" spans="1:13" x14ac:dyDescent="0.25">
      <c r="A121" s="1">
        <v>43888</v>
      </c>
      <c r="B121" t="str">
        <f>_xlfn.CONCAT(C121,"-",D121)</f>
        <v>6-12</v>
      </c>
      <c r="C121">
        <v>6</v>
      </c>
      <c r="D121">
        <v>12</v>
      </c>
      <c r="E121" t="str">
        <f>VLOOKUP(D121,Sheet3!$B$2:$F$17,3)</f>
        <v>low</v>
      </c>
      <c r="F121" t="str">
        <f>VLOOKUP(D121,Sheet3!$B$2:$F$17,4)</f>
        <v>ambient</v>
      </c>
      <c r="G121">
        <v>10</v>
      </c>
      <c r="H121">
        <v>120</v>
      </c>
      <c r="I121">
        <v>1.994</v>
      </c>
      <c r="J121">
        <v>1.7849999999999999</v>
      </c>
      <c r="K121">
        <v>2.004</v>
      </c>
      <c r="L121">
        <v>2.8780000000000001</v>
      </c>
      <c r="M121">
        <f t="shared" si="1"/>
        <v>3.7347343315425347E-3</v>
      </c>
    </row>
    <row r="122" spans="1:13" x14ac:dyDescent="0.25">
      <c r="A122" s="1">
        <v>43888</v>
      </c>
      <c r="B122" t="str">
        <f>_xlfn.CONCAT(C122,"-",D122)</f>
        <v>6-13</v>
      </c>
      <c r="C122">
        <v>6</v>
      </c>
      <c r="D122">
        <v>13</v>
      </c>
      <c r="E122" t="str">
        <f>VLOOKUP(D122,Sheet3!$B$2:$F$17,3)</f>
        <v>high</v>
      </c>
      <c r="F122" t="str">
        <f>VLOOKUP(D122,Sheet3!$B$2:$F$17,4)</f>
        <v>heatwave</v>
      </c>
      <c r="G122">
        <v>1</v>
      </c>
      <c r="H122">
        <v>121</v>
      </c>
      <c r="I122">
        <v>2.1459999999999999</v>
      </c>
      <c r="J122">
        <v>2.048</v>
      </c>
      <c r="K122">
        <v>2.0339999999999998</v>
      </c>
      <c r="L122">
        <v>3.4609999999999999</v>
      </c>
      <c r="M122">
        <f t="shared" si="1"/>
        <v>4.6806831225459766E-3</v>
      </c>
    </row>
    <row r="123" spans="1:13" x14ac:dyDescent="0.25">
      <c r="A123" s="1">
        <v>43888</v>
      </c>
      <c r="B123" t="str">
        <f>_xlfn.CONCAT(C123,"-",D123)</f>
        <v>6-13</v>
      </c>
      <c r="C123">
        <v>6</v>
      </c>
      <c r="D123">
        <v>13</v>
      </c>
      <c r="E123" t="str">
        <f>VLOOKUP(D123,Sheet3!$B$2:$F$17,3)</f>
        <v>high</v>
      </c>
      <c r="F123" t="str">
        <f>VLOOKUP(D123,Sheet3!$B$2:$F$17,4)</f>
        <v>heatwave</v>
      </c>
      <c r="G123">
        <v>2</v>
      </c>
      <c r="H123">
        <v>122</v>
      </c>
      <c r="I123">
        <v>2.052</v>
      </c>
      <c r="J123">
        <v>1.99</v>
      </c>
      <c r="K123">
        <v>2.0870000000000002</v>
      </c>
      <c r="L123">
        <v>3.2</v>
      </c>
      <c r="M123">
        <f t="shared" si="1"/>
        <v>4.4622254025119554E-3</v>
      </c>
    </row>
    <row r="124" spans="1:13" x14ac:dyDescent="0.25">
      <c r="A124" s="1">
        <v>43888</v>
      </c>
      <c r="B124" t="str">
        <f>_xlfn.CONCAT(C124,"-",D124)</f>
        <v>6-13</v>
      </c>
      <c r="C124">
        <v>6</v>
      </c>
      <c r="D124">
        <v>13</v>
      </c>
      <c r="E124" t="str">
        <f>VLOOKUP(D124,Sheet3!$B$2:$F$17,3)</f>
        <v>high</v>
      </c>
      <c r="F124" t="str">
        <f>VLOOKUP(D124,Sheet3!$B$2:$F$17,4)</f>
        <v>heatwave</v>
      </c>
      <c r="G124">
        <v>3</v>
      </c>
      <c r="H124">
        <v>123</v>
      </c>
      <c r="I124">
        <v>1.8540000000000001</v>
      </c>
      <c r="J124">
        <v>2.1219999999999999</v>
      </c>
      <c r="K124">
        <v>1.8680000000000001</v>
      </c>
      <c r="L124">
        <v>3.0710000000000002</v>
      </c>
      <c r="M124">
        <f t="shared" si="1"/>
        <v>3.8479604849369362E-3</v>
      </c>
    </row>
    <row r="125" spans="1:13" x14ac:dyDescent="0.25">
      <c r="A125" s="1">
        <v>43888</v>
      </c>
      <c r="B125" t="str">
        <f>_xlfn.CONCAT(C125,"-",D125)</f>
        <v>6-13</v>
      </c>
      <c r="C125">
        <v>6</v>
      </c>
      <c r="D125">
        <v>13</v>
      </c>
      <c r="E125" t="str">
        <f>VLOOKUP(D125,Sheet3!$B$2:$F$17,3)</f>
        <v>high</v>
      </c>
      <c r="F125" t="str">
        <f>VLOOKUP(D125,Sheet3!$B$2:$F$17,4)</f>
        <v>heatwave</v>
      </c>
      <c r="G125">
        <v>4</v>
      </c>
      <c r="H125">
        <v>124</v>
      </c>
      <c r="I125">
        <v>1.9570000000000001</v>
      </c>
      <c r="J125">
        <v>1.8919999999999999</v>
      </c>
      <c r="K125">
        <v>1.9830000000000001</v>
      </c>
      <c r="L125">
        <v>2.9860000000000002</v>
      </c>
      <c r="M125">
        <f t="shared" si="1"/>
        <v>3.8444418320498766E-3</v>
      </c>
    </row>
    <row r="126" spans="1:13" x14ac:dyDescent="0.25">
      <c r="A126" s="1">
        <v>43888</v>
      </c>
      <c r="B126" t="str">
        <f>_xlfn.CONCAT(C126,"-",D126)</f>
        <v>6-13</v>
      </c>
      <c r="C126">
        <v>6</v>
      </c>
      <c r="D126">
        <v>13</v>
      </c>
      <c r="E126" t="str">
        <f>VLOOKUP(D126,Sheet3!$B$2:$F$17,3)</f>
        <v>high</v>
      </c>
      <c r="F126" t="str">
        <f>VLOOKUP(D126,Sheet3!$B$2:$F$17,4)</f>
        <v>heatwave</v>
      </c>
      <c r="G126">
        <v>5</v>
      </c>
      <c r="H126">
        <v>125</v>
      </c>
      <c r="I126">
        <v>1.845</v>
      </c>
      <c r="J126">
        <v>2.17</v>
      </c>
      <c r="K126">
        <v>1.897</v>
      </c>
      <c r="L126">
        <v>3.1909999999999998</v>
      </c>
      <c r="M126">
        <f t="shared" si="1"/>
        <v>3.9766929333420716E-3</v>
      </c>
    </row>
    <row r="127" spans="1:13" x14ac:dyDescent="0.25">
      <c r="A127" s="1">
        <v>43888</v>
      </c>
      <c r="B127" t="str">
        <f>_xlfn.CONCAT(C127,"-",D127)</f>
        <v>6-13</v>
      </c>
      <c r="C127">
        <v>6</v>
      </c>
      <c r="D127">
        <v>13</v>
      </c>
      <c r="E127" t="str">
        <f>VLOOKUP(D127,Sheet3!$B$2:$F$17,3)</f>
        <v>high</v>
      </c>
      <c r="F127" t="str">
        <f>VLOOKUP(D127,Sheet3!$B$2:$F$17,4)</f>
        <v>heatwave</v>
      </c>
      <c r="G127">
        <v>6</v>
      </c>
      <c r="H127">
        <v>126</v>
      </c>
      <c r="I127">
        <v>2.0760000000000001</v>
      </c>
      <c r="J127">
        <v>1.8680000000000001</v>
      </c>
      <c r="K127">
        <v>2.004</v>
      </c>
      <c r="L127">
        <v>3.0259999999999998</v>
      </c>
      <c r="M127">
        <f t="shared" si="1"/>
        <v>4.0691205904052046E-3</v>
      </c>
    </row>
    <row r="128" spans="1:13" x14ac:dyDescent="0.25">
      <c r="A128" s="1">
        <v>43888</v>
      </c>
      <c r="B128" t="str">
        <f>_xlfn.CONCAT(C128,"-",D128)</f>
        <v>6-13</v>
      </c>
      <c r="C128">
        <v>6</v>
      </c>
      <c r="D128">
        <v>13</v>
      </c>
      <c r="E128" t="str">
        <f>VLOOKUP(D128,Sheet3!$B$2:$F$17,3)</f>
        <v>high</v>
      </c>
      <c r="F128" t="str">
        <f>VLOOKUP(D128,Sheet3!$B$2:$F$17,4)</f>
        <v>heatwave</v>
      </c>
      <c r="G128">
        <v>7</v>
      </c>
      <c r="H128">
        <v>127</v>
      </c>
      <c r="I128">
        <v>1.9019999999999999</v>
      </c>
      <c r="J128">
        <v>2.0539999999999998</v>
      </c>
      <c r="K128">
        <v>2.0369999999999999</v>
      </c>
      <c r="L128">
        <v>3.0609999999999999</v>
      </c>
      <c r="M128">
        <f t="shared" si="1"/>
        <v>4.1667803092807001E-3</v>
      </c>
    </row>
    <row r="129" spans="1:13" x14ac:dyDescent="0.25">
      <c r="A129" s="1">
        <v>43888</v>
      </c>
      <c r="B129" t="str">
        <f>_xlfn.CONCAT(C129,"-",D129)</f>
        <v>6-13</v>
      </c>
      <c r="C129">
        <v>6</v>
      </c>
      <c r="D129">
        <v>13</v>
      </c>
      <c r="E129" t="str">
        <f>VLOOKUP(D129,Sheet3!$B$2:$F$17,3)</f>
        <v>high</v>
      </c>
      <c r="F129" t="str">
        <f>VLOOKUP(D129,Sheet3!$B$2:$F$17,4)</f>
        <v>heatwave</v>
      </c>
      <c r="G129">
        <v>8</v>
      </c>
      <c r="H129">
        <v>128</v>
      </c>
      <c r="I129">
        <v>2.0329999999999999</v>
      </c>
      <c r="J129">
        <v>2.194</v>
      </c>
      <c r="K129">
        <v>1.91</v>
      </c>
      <c r="L129">
        <v>3.411</v>
      </c>
      <c r="M129">
        <f t="shared" si="1"/>
        <v>4.4607305594235478E-3</v>
      </c>
    </row>
    <row r="130" spans="1:13" x14ac:dyDescent="0.25">
      <c r="A130" s="1">
        <v>43888</v>
      </c>
      <c r="B130" t="str">
        <f>_xlfn.CONCAT(C130,"-",D130)</f>
        <v>6-13</v>
      </c>
      <c r="C130">
        <v>6</v>
      </c>
      <c r="D130">
        <v>13</v>
      </c>
      <c r="E130" t="str">
        <f>VLOOKUP(D130,Sheet3!$B$2:$F$17,3)</f>
        <v>high</v>
      </c>
      <c r="F130" t="str">
        <f>VLOOKUP(D130,Sheet3!$B$2:$F$17,4)</f>
        <v>heatwave</v>
      </c>
      <c r="G130">
        <v>9</v>
      </c>
      <c r="H130">
        <v>129</v>
      </c>
      <c r="I130">
        <v>1.9850000000000001</v>
      </c>
      <c r="J130">
        <v>1.78</v>
      </c>
      <c r="K130">
        <v>1.8660000000000001</v>
      </c>
      <c r="L130">
        <v>2.726</v>
      </c>
      <c r="M130">
        <f t="shared" si="1"/>
        <v>3.4521588794308618E-3</v>
      </c>
    </row>
    <row r="131" spans="1:13" x14ac:dyDescent="0.25">
      <c r="A131" s="1">
        <v>43888</v>
      </c>
      <c r="B131" t="str">
        <f>_xlfn.CONCAT(C131,"-",D131)</f>
        <v>6-13</v>
      </c>
      <c r="C131">
        <v>6</v>
      </c>
      <c r="D131">
        <v>13</v>
      </c>
      <c r="E131" t="str">
        <f>VLOOKUP(D131,Sheet3!$B$2:$F$17,3)</f>
        <v>high</v>
      </c>
      <c r="F131" t="str">
        <f>VLOOKUP(D131,Sheet3!$B$2:$F$17,4)</f>
        <v>heatwave</v>
      </c>
      <c r="G131">
        <v>10</v>
      </c>
      <c r="H131">
        <v>130</v>
      </c>
      <c r="I131">
        <v>1.9850000000000001</v>
      </c>
      <c r="J131">
        <v>1.8680000000000001</v>
      </c>
      <c r="K131">
        <v>1.9279999999999999</v>
      </c>
      <c r="L131">
        <v>2.8690000000000002</v>
      </c>
      <c r="M131">
        <f t="shared" ref="M131:M194" si="2">((4/3)*PI()*(I131/2)*(J131/2)*(K131/2))/1000</f>
        <v>3.7432000231540663E-3</v>
      </c>
    </row>
    <row r="132" spans="1:13" x14ac:dyDescent="0.25">
      <c r="A132" s="1">
        <v>43888</v>
      </c>
      <c r="B132" t="str">
        <f>_xlfn.CONCAT(C132,"-",D132)</f>
        <v>6-14</v>
      </c>
      <c r="C132">
        <v>6</v>
      </c>
      <c r="D132">
        <v>14</v>
      </c>
      <c r="E132" t="str">
        <f>VLOOKUP(D132,Sheet3!$B$2:$F$17,3)</f>
        <v>low</v>
      </c>
      <c r="F132" t="str">
        <f>VLOOKUP(D132,Sheet3!$B$2:$F$17,4)</f>
        <v>heatwave</v>
      </c>
      <c r="G132">
        <v>1</v>
      </c>
      <c r="H132">
        <v>131</v>
      </c>
      <c r="I132">
        <v>1.998</v>
      </c>
      <c r="J132">
        <v>1.78</v>
      </c>
      <c r="K132">
        <v>1.998</v>
      </c>
      <c r="L132">
        <v>2.8769999999999998</v>
      </c>
      <c r="M132">
        <f t="shared" si="2"/>
        <v>3.7205709637186503E-3</v>
      </c>
    </row>
    <row r="133" spans="1:13" x14ac:dyDescent="0.25">
      <c r="A133" s="1">
        <v>43888</v>
      </c>
      <c r="B133" t="str">
        <f>_xlfn.CONCAT(C133,"-",D133)</f>
        <v>6-14</v>
      </c>
      <c r="C133">
        <v>6</v>
      </c>
      <c r="D133">
        <v>14</v>
      </c>
      <c r="E133" t="str">
        <f>VLOOKUP(D133,Sheet3!$B$2:$F$17,3)</f>
        <v>low</v>
      </c>
      <c r="F133" t="str">
        <f>VLOOKUP(D133,Sheet3!$B$2:$F$17,4)</f>
        <v>heatwave</v>
      </c>
      <c r="G133">
        <v>2</v>
      </c>
      <c r="H133">
        <v>132</v>
      </c>
      <c r="I133">
        <v>2.0190000000000001</v>
      </c>
      <c r="J133">
        <v>1.9610000000000001</v>
      </c>
      <c r="K133">
        <v>1.98</v>
      </c>
      <c r="L133">
        <v>3.06</v>
      </c>
      <c r="M133">
        <f t="shared" si="2"/>
        <v>4.1046650660595593E-3</v>
      </c>
    </row>
    <row r="134" spans="1:13" x14ac:dyDescent="0.25">
      <c r="A134" s="1">
        <v>43888</v>
      </c>
      <c r="B134" t="str">
        <f>_xlfn.CONCAT(C134,"-",D134)</f>
        <v>6-14</v>
      </c>
      <c r="C134">
        <v>6</v>
      </c>
      <c r="D134">
        <v>14</v>
      </c>
      <c r="E134" t="str">
        <f>VLOOKUP(D134,Sheet3!$B$2:$F$17,3)</f>
        <v>low</v>
      </c>
      <c r="F134" t="str">
        <f>VLOOKUP(D134,Sheet3!$B$2:$F$17,4)</f>
        <v>heatwave</v>
      </c>
      <c r="G134">
        <v>3</v>
      </c>
      <c r="H134">
        <v>133</v>
      </c>
      <c r="I134">
        <v>1.994</v>
      </c>
      <c r="J134">
        <v>1.8460000000000001</v>
      </c>
      <c r="K134">
        <v>1.895</v>
      </c>
      <c r="L134">
        <v>2.8730000000000002</v>
      </c>
      <c r="M134">
        <f t="shared" si="2"/>
        <v>3.6522852324963936E-3</v>
      </c>
    </row>
    <row r="135" spans="1:13" x14ac:dyDescent="0.25">
      <c r="A135" s="1">
        <v>43888</v>
      </c>
      <c r="B135" t="str">
        <f>_xlfn.CONCAT(C135,"-",D135)</f>
        <v>6-14</v>
      </c>
      <c r="C135">
        <v>6</v>
      </c>
      <c r="D135">
        <v>14</v>
      </c>
      <c r="E135" t="str">
        <f>VLOOKUP(D135,Sheet3!$B$2:$F$17,3)</f>
        <v>low</v>
      </c>
      <c r="F135" t="str">
        <f>VLOOKUP(D135,Sheet3!$B$2:$F$17,4)</f>
        <v>heatwave</v>
      </c>
      <c r="G135">
        <v>4</v>
      </c>
      <c r="H135">
        <v>134</v>
      </c>
      <c r="I135">
        <v>1.917</v>
      </c>
      <c r="J135">
        <v>1.9450000000000001</v>
      </c>
      <c r="K135">
        <v>1.9370000000000001</v>
      </c>
      <c r="L135">
        <v>2.903</v>
      </c>
      <c r="M135">
        <f t="shared" si="2"/>
        <v>3.7815509971468064E-3</v>
      </c>
    </row>
    <row r="136" spans="1:13" x14ac:dyDescent="0.25">
      <c r="A136" s="1">
        <v>43888</v>
      </c>
      <c r="B136" t="str">
        <f>_xlfn.CONCAT(C136,"-",D136)</f>
        <v>6-14</v>
      </c>
      <c r="C136">
        <v>6</v>
      </c>
      <c r="D136">
        <v>14</v>
      </c>
      <c r="E136" t="str">
        <f>VLOOKUP(D136,Sheet3!$B$2:$F$17,3)</f>
        <v>low</v>
      </c>
      <c r="F136" t="str">
        <f>VLOOKUP(D136,Sheet3!$B$2:$F$17,4)</f>
        <v>heatwave</v>
      </c>
      <c r="G136">
        <v>5</v>
      </c>
      <c r="H136">
        <v>135</v>
      </c>
      <c r="I136">
        <v>2.0169999999999999</v>
      </c>
      <c r="J136">
        <v>1.9630000000000001</v>
      </c>
      <c r="K136">
        <v>2.0459999999999998</v>
      </c>
      <c r="L136">
        <v>3.069</v>
      </c>
      <c r="M136">
        <f t="shared" si="2"/>
        <v>4.2416072186348365E-3</v>
      </c>
    </row>
    <row r="137" spans="1:13" x14ac:dyDescent="0.25">
      <c r="A137" s="1">
        <v>43888</v>
      </c>
      <c r="B137" t="str">
        <f>_xlfn.CONCAT(C137,"-",D137)</f>
        <v>6-14</v>
      </c>
      <c r="C137">
        <v>6</v>
      </c>
      <c r="D137">
        <v>14</v>
      </c>
      <c r="E137" t="str">
        <f>VLOOKUP(D137,Sheet3!$B$2:$F$17,3)</f>
        <v>low</v>
      </c>
      <c r="F137" t="str">
        <f>VLOOKUP(D137,Sheet3!$B$2:$F$17,4)</f>
        <v>heatwave</v>
      </c>
      <c r="G137">
        <v>6</v>
      </c>
      <c r="H137">
        <v>136</v>
      </c>
      <c r="I137">
        <v>1.954</v>
      </c>
      <c r="J137">
        <v>2.0059999999999998</v>
      </c>
      <c r="K137">
        <v>1.913</v>
      </c>
      <c r="L137">
        <v>3.0329999999999999</v>
      </c>
      <c r="M137">
        <f t="shared" si="2"/>
        <v>3.9261698203902871E-3</v>
      </c>
    </row>
    <row r="138" spans="1:13" x14ac:dyDescent="0.25">
      <c r="A138" s="1">
        <v>43888</v>
      </c>
      <c r="B138" t="str">
        <f>_xlfn.CONCAT(C138,"-",D138)</f>
        <v>6-14</v>
      </c>
      <c r="C138">
        <v>6</v>
      </c>
      <c r="D138">
        <v>14</v>
      </c>
      <c r="E138" t="str">
        <f>VLOOKUP(D138,Sheet3!$B$2:$F$17,3)</f>
        <v>low</v>
      </c>
      <c r="F138" t="str">
        <f>VLOOKUP(D138,Sheet3!$B$2:$F$17,4)</f>
        <v>heatwave</v>
      </c>
      <c r="G138">
        <v>7</v>
      </c>
      <c r="H138">
        <v>137</v>
      </c>
      <c r="I138">
        <v>2.0129999999999999</v>
      </c>
      <c r="J138">
        <v>1.865</v>
      </c>
      <c r="K138">
        <v>1.929</v>
      </c>
      <c r="L138">
        <v>2.9430000000000001</v>
      </c>
      <c r="M138">
        <f t="shared" si="2"/>
        <v>3.7918701865360524E-3</v>
      </c>
    </row>
    <row r="139" spans="1:13" x14ac:dyDescent="0.25">
      <c r="A139" s="1">
        <v>43888</v>
      </c>
      <c r="B139" t="str">
        <f>_xlfn.CONCAT(C139,"-",D139)</f>
        <v>6-14</v>
      </c>
      <c r="C139">
        <v>6</v>
      </c>
      <c r="D139">
        <v>14</v>
      </c>
      <c r="E139" t="str">
        <f>VLOOKUP(D139,Sheet3!$B$2:$F$17,3)</f>
        <v>low</v>
      </c>
      <c r="F139" t="str">
        <f>VLOOKUP(D139,Sheet3!$B$2:$F$17,4)</f>
        <v>heatwave</v>
      </c>
      <c r="G139">
        <v>8</v>
      </c>
      <c r="H139">
        <v>138</v>
      </c>
      <c r="I139">
        <v>2.024</v>
      </c>
      <c r="J139">
        <v>2.08</v>
      </c>
      <c r="K139">
        <v>2.0030000000000001</v>
      </c>
      <c r="L139">
        <v>3.2879999999999998</v>
      </c>
      <c r="M139">
        <f t="shared" si="2"/>
        <v>4.415230841605681E-3</v>
      </c>
    </row>
    <row r="140" spans="1:13" x14ac:dyDescent="0.25">
      <c r="A140" s="1">
        <v>43888</v>
      </c>
      <c r="B140" t="str">
        <f>_xlfn.CONCAT(C140,"-",D140)</f>
        <v>6-14</v>
      </c>
      <c r="C140">
        <v>6</v>
      </c>
      <c r="D140">
        <v>14</v>
      </c>
      <c r="E140" t="str">
        <f>VLOOKUP(D140,Sheet3!$B$2:$F$17,3)</f>
        <v>low</v>
      </c>
      <c r="F140" t="str">
        <f>VLOOKUP(D140,Sheet3!$B$2:$F$17,4)</f>
        <v>heatwave</v>
      </c>
      <c r="G140">
        <v>9</v>
      </c>
      <c r="H140">
        <v>139</v>
      </c>
      <c r="I140">
        <v>2.29</v>
      </c>
      <c r="J140">
        <v>2.0960000000000001</v>
      </c>
      <c r="K140">
        <v>2.2370000000000001</v>
      </c>
      <c r="L140">
        <v>3.8029999999999999</v>
      </c>
      <c r="M140">
        <f t="shared" si="2"/>
        <v>5.6220068063905322E-3</v>
      </c>
    </row>
    <row r="141" spans="1:13" x14ac:dyDescent="0.25">
      <c r="A141" s="1">
        <v>43888</v>
      </c>
      <c r="B141" t="str">
        <f>_xlfn.CONCAT(C141,"-",D141)</f>
        <v>6-14</v>
      </c>
      <c r="C141">
        <v>6</v>
      </c>
      <c r="D141">
        <v>14</v>
      </c>
      <c r="E141" t="str">
        <f>VLOOKUP(D141,Sheet3!$B$2:$F$17,3)</f>
        <v>low</v>
      </c>
      <c r="F141" t="str">
        <f>VLOOKUP(D141,Sheet3!$B$2:$F$17,4)</f>
        <v>heatwave</v>
      </c>
      <c r="G141">
        <v>10</v>
      </c>
      <c r="H141">
        <v>140</v>
      </c>
      <c r="I141">
        <v>1.9139999999999999</v>
      </c>
      <c r="J141">
        <v>1.9850000000000001</v>
      </c>
      <c r="K141">
        <v>1.899</v>
      </c>
      <c r="L141">
        <v>2.988</v>
      </c>
      <c r="M141">
        <f t="shared" si="2"/>
        <v>3.7776875214792925E-3</v>
      </c>
    </row>
    <row r="142" spans="1:13" x14ac:dyDescent="0.25">
      <c r="A142" s="1">
        <v>43888</v>
      </c>
      <c r="B142" t="str">
        <f>_xlfn.CONCAT(C142,"-",D142)</f>
        <v>6-15</v>
      </c>
      <c r="C142">
        <v>6</v>
      </c>
      <c r="D142">
        <v>15</v>
      </c>
      <c r="E142" t="str">
        <f>VLOOKUP(D142,Sheet3!$B$2:$F$17,3)</f>
        <v>high</v>
      </c>
      <c r="F142" t="str">
        <f>VLOOKUP(D142,Sheet3!$B$2:$F$17,4)</f>
        <v>ambient</v>
      </c>
      <c r="G142">
        <v>1</v>
      </c>
      <c r="H142">
        <v>141</v>
      </c>
      <c r="I142">
        <v>1.8580000000000001</v>
      </c>
      <c r="J142">
        <v>2</v>
      </c>
      <c r="K142">
        <v>1.9490000000000001</v>
      </c>
      <c r="L142">
        <v>2.903</v>
      </c>
      <c r="M142">
        <f t="shared" si="2"/>
        <v>3.7921557546902701E-3</v>
      </c>
    </row>
    <row r="143" spans="1:13" x14ac:dyDescent="0.25">
      <c r="A143" s="1">
        <v>43888</v>
      </c>
      <c r="B143" t="str">
        <f>_xlfn.CONCAT(C143,"-",D143)</f>
        <v>6-15</v>
      </c>
      <c r="C143">
        <v>6</v>
      </c>
      <c r="D143">
        <v>15</v>
      </c>
      <c r="E143" t="str">
        <f>VLOOKUP(D143,Sheet3!$B$2:$F$17,3)</f>
        <v>high</v>
      </c>
      <c r="F143" t="str">
        <f>VLOOKUP(D143,Sheet3!$B$2:$F$17,4)</f>
        <v>ambient</v>
      </c>
      <c r="G143">
        <v>2</v>
      </c>
      <c r="H143">
        <v>142</v>
      </c>
      <c r="I143">
        <v>2.1190000000000002</v>
      </c>
      <c r="J143">
        <v>2.133</v>
      </c>
      <c r="K143">
        <v>2.0880000000000001</v>
      </c>
      <c r="L143">
        <v>3.4350000000000001</v>
      </c>
      <c r="M143">
        <f t="shared" si="2"/>
        <v>4.941410443946484E-3</v>
      </c>
    </row>
    <row r="144" spans="1:13" x14ac:dyDescent="0.25">
      <c r="A144" s="1">
        <v>43888</v>
      </c>
      <c r="B144" t="str">
        <f>_xlfn.CONCAT(C144,"-",D144)</f>
        <v>6-15</v>
      </c>
      <c r="C144">
        <v>6</v>
      </c>
      <c r="D144">
        <v>15</v>
      </c>
      <c r="E144" t="str">
        <f>VLOOKUP(D144,Sheet3!$B$2:$F$17,3)</f>
        <v>high</v>
      </c>
      <c r="F144" t="str">
        <f>VLOOKUP(D144,Sheet3!$B$2:$F$17,4)</f>
        <v>ambient</v>
      </c>
      <c r="G144">
        <v>3</v>
      </c>
      <c r="H144">
        <v>143</v>
      </c>
      <c r="I144">
        <v>2.427</v>
      </c>
      <c r="J144">
        <v>2.19</v>
      </c>
      <c r="K144">
        <v>2.3220000000000001</v>
      </c>
      <c r="L144">
        <v>4.125</v>
      </c>
      <c r="M144">
        <f t="shared" si="2"/>
        <v>6.4621156906585157E-3</v>
      </c>
    </row>
    <row r="145" spans="1:13" x14ac:dyDescent="0.25">
      <c r="A145" s="1">
        <v>43888</v>
      </c>
      <c r="B145" t="str">
        <f>_xlfn.CONCAT(C145,"-",D145)</f>
        <v>6-15</v>
      </c>
      <c r="C145">
        <v>6</v>
      </c>
      <c r="D145">
        <v>15</v>
      </c>
      <c r="E145" t="str">
        <f>VLOOKUP(D145,Sheet3!$B$2:$F$17,3)</f>
        <v>high</v>
      </c>
      <c r="F145" t="str">
        <f>VLOOKUP(D145,Sheet3!$B$2:$F$17,4)</f>
        <v>ambient</v>
      </c>
      <c r="G145">
        <v>4</v>
      </c>
      <c r="H145">
        <v>144</v>
      </c>
      <c r="I145">
        <v>1.91</v>
      </c>
      <c r="J145">
        <v>1.962</v>
      </c>
      <c r="K145">
        <v>1.7709999999999999</v>
      </c>
      <c r="L145">
        <v>2.63</v>
      </c>
      <c r="M145">
        <f t="shared" si="2"/>
        <v>3.4749579513887133E-3</v>
      </c>
    </row>
    <row r="146" spans="1:13" x14ac:dyDescent="0.25">
      <c r="A146" s="1">
        <v>43888</v>
      </c>
      <c r="B146" t="str">
        <f>_xlfn.CONCAT(C146,"-",D146)</f>
        <v>6-15</v>
      </c>
      <c r="C146">
        <v>6</v>
      </c>
      <c r="D146">
        <v>15</v>
      </c>
      <c r="E146" t="str">
        <f>VLOOKUP(D146,Sheet3!$B$2:$F$17,3)</f>
        <v>high</v>
      </c>
      <c r="F146" t="str">
        <f>VLOOKUP(D146,Sheet3!$B$2:$F$17,4)</f>
        <v>ambient</v>
      </c>
      <c r="G146">
        <v>5</v>
      </c>
      <c r="H146">
        <v>145</v>
      </c>
      <c r="I146">
        <v>2.121</v>
      </c>
      <c r="J146">
        <v>1.88</v>
      </c>
      <c r="K146">
        <v>2.0110000000000001</v>
      </c>
      <c r="L146">
        <v>3.0350000000000001</v>
      </c>
      <c r="M146">
        <f t="shared" si="2"/>
        <v>4.1986455275483591E-3</v>
      </c>
    </row>
    <row r="147" spans="1:13" x14ac:dyDescent="0.25">
      <c r="A147" s="1">
        <v>43888</v>
      </c>
      <c r="B147" t="str">
        <f>_xlfn.CONCAT(C147,"-",D147)</f>
        <v>6-15</v>
      </c>
      <c r="C147">
        <v>6</v>
      </c>
      <c r="D147">
        <v>15</v>
      </c>
      <c r="E147" t="str">
        <f>VLOOKUP(D147,Sheet3!$B$2:$F$17,3)</f>
        <v>high</v>
      </c>
      <c r="F147" t="str">
        <f>VLOOKUP(D147,Sheet3!$B$2:$F$17,4)</f>
        <v>ambient</v>
      </c>
      <c r="G147">
        <v>6</v>
      </c>
      <c r="H147">
        <v>146</v>
      </c>
      <c r="I147">
        <v>1.88</v>
      </c>
      <c r="J147">
        <v>1.9450000000000001</v>
      </c>
      <c r="K147">
        <v>1.9019999999999999</v>
      </c>
      <c r="L147">
        <v>2.9340000000000002</v>
      </c>
      <c r="M147">
        <f t="shared" si="2"/>
        <v>3.64155261998591E-3</v>
      </c>
    </row>
    <row r="148" spans="1:13" x14ac:dyDescent="0.25">
      <c r="A148" s="1">
        <v>43888</v>
      </c>
      <c r="B148" t="str">
        <f>_xlfn.CONCAT(C148,"-",D148)</f>
        <v>6-15</v>
      </c>
      <c r="C148">
        <v>6</v>
      </c>
      <c r="D148">
        <v>15</v>
      </c>
      <c r="E148" t="str">
        <f>VLOOKUP(D148,Sheet3!$B$2:$F$17,3)</f>
        <v>high</v>
      </c>
      <c r="F148" t="str">
        <f>VLOOKUP(D148,Sheet3!$B$2:$F$17,4)</f>
        <v>ambient</v>
      </c>
      <c r="G148">
        <v>7</v>
      </c>
      <c r="H148">
        <v>147</v>
      </c>
      <c r="I148">
        <v>2.157</v>
      </c>
      <c r="J148">
        <v>1.85</v>
      </c>
      <c r="K148">
        <v>2.1030000000000002</v>
      </c>
      <c r="L148">
        <v>3.153</v>
      </c>
      <c r="M148">
        <f t="shared" si="2"/>
        <v>4.3939971257833457E-3</v>
      </c>
    </row>
    <row r="149" spans="1:13" x14ac:dyDescent="0.25">
      <c r="A149" s="1">
        <v>43888</v>
      </c>
      <c r="B149" t="str">
        <f>_xlfn.CONCAT(C149,"-",D149)</f>
        <v>6-15</v>
      </c>
      <c r="C149">
        <v>6</v>
      </c>
      <c r="D149">
        <v>15</v>
      </c>
      <c r="E149" t="str">
        <f>VLOOKUP(D149,Sheet3!$B$2:$F$17,3)</f>
        <v>high</v>
      </c>
      <c r="F149" t="str">
        <f>VLOOKUP(D149,Sheet3!$B$2:$F$17,4)</f>
        <v>ambient</v>
      </c>
      <c r="G149">
        <v>8</v>
      </c>
      <c r="H149">
        <v>148</v>
      </c>
      <c r="I149">
        <v>1.9219999999999999</v>
      </c>
      <c r="J149">
        <v>1.9610000000000001</v>
      </c>
      <c r="K149">
        <v>2.012</v>
      </c>
      <c r="L149">
        <v>3.036</v>
      </c>
      <c r="M149">
        <f t="shared" si="2"/>
        <v>3.9706131420736692E-3</v>
      </c>
    </row>
    <row r="150" spans="1:13" x14ac:dyDescent="0.25">
      <c r="A150" s="1">
        <v>43888</v>
      </c>
      <c r="B150" t="str">
        <f>_xlfn.CONCAT(C150,"-",D150)</f>
        <v>6-15</v>
      </c>
      <c r="C150">
        <v>6</v>
      </c>
      <c r="D150">
        <v>15</v>
      </c>
      <c r="E150" t="str">
        <f>VLOOKUP(D150,Sheet3!$B$2:$F$17,3)</f>
        <v>high</v>
      </c>
      <c r="F150" t="str">
        <f>VLOOKUP(D150,Sheet3!$B$2:$F$17,4)</f>
        <v>ambient</v>
      </c>
      <c r="G150">
        <v>9</v>
      </c>
      <c r="H150">
        <v>149</v>
      </c>
      <c r="I150">
        <v>2.0579999999999998</v>
      </c>
      <c r="J150">
        <v>1.893</v>
      </c>
      <c r="K150">
        <v>1.9810000000000001</v>
      </c>
      <c r="L150">
        <v>3.0150000000000001</v>
      </c>
      <c r="M150">
        <f t="shared" si="2"/>
        <v>4.0409091103671161E-3</v>
      </c>
    </row>
    <row r="151" spans="1:13" x14ac:dyDescent="0.25">
      <c r="A151" s="1">
        <v>43888</v>
      </c>
      <c r="B151" t="str">
        <f>_xlfn.CONCAT(C151,"-",D151)</f>
        <v>6-15</v>
      </c>
      <c r="C151">
        <v>6</v>
      </c>
      <c r="D151">
        <v>15</v>
      </c>
      <c r="E151" t="str">
        <f>VLOOKUP(D151,Sheet3!$B$2:$F$17,3)</f>
        <v>high</v>
      </c>
      <c r="F151" t="str">
        <f>VLOOKUP(D151,Sheet3!$B$2:$F$17,4)</f>
        <v>ambient</v>
      </c>
      <c r="G151">
        <v>10</v>
      </c>
      <c r="H151">
        <v>150</v>
      </c>
      <c r="I151">
        <v>2.1120000000000001</v>
      </c>
      <c r="J151">
        <v>1.8069999999999999</v>
      </c>
      <c r="K151">
        <v>2.0640000000000001</v>
      </c>
      <c r="L151">
        <v>3.048</v>
      </c>
      <c r="M151">
        <f t="shared" si="2"/>
        <v>4.1243962345611047E-3</v>
      </c>
    </row>
    <row r="152" spans="1:13" x14ac:dyDescent="0.25">
      <c r="A152" s="1">
        <v>43888</v>
      </c>
      <c r="B152" t="str">
        <f>_xlfn.CONCAT(C152,"-",D152)</f>
        <v>6-16</v>
      </c>
      <c r="C152">
        <v>6</v>
      </c>
      <c r="D152">
        <v>16</v>
      </c>
      <c r="E152" t="str">
        <f>VLOOKUP(D152,Sheet3!$B$2:$F$17,3)</f>
        <v>low</v>
      </c>
      <c r="F152" t="str">
        <f>VLOOKUP(D152,Sheet3!$B$2:$F$17,4)</f>
        <v>ambient</v>
      </c>
      <c r="G152">
        <v>1</v>
      </c>
      <c r="H152">
        <v>151</v>
      </c>
      <c r="I152">
        <v>1.85</v>
      </c>
      <c r="J152">
        <v>1.8959999999999999</v>
      </c>
      <c r="K152">
        <v>1.8420000000000001</v>
      </c>
      <c r="L152">
        <v>2.57</v>
      </c>
      <c r="M152">
        <f t="shared" si="2"/>
        <v>3.3829712702615881E-3</v>
      </c>
    </row>
    <row r="153" spans="1:13" x14ac:dyDescent="0.25">
      <c r="A153" s="1">
        <v>43888</v>
      </c>
      <c r="B153" t="str">
        <f>_xlfn.CONCAT(C153,"-",D153)</f>
        <v>6-16</v>
      </c>
      <c r="C153">
        <v>6</v>
      </c>
      <c r="D153">
        <v>16</v>
      </c>
      <c r="E153" t="str">
        <f>VLOOKUP(D153,Sheet3!$B$2:$F$17,3)</f>
        <v>low</v>
      </c>
      <c r="F153" t="str">
        <f>VLOOKUP(D153,Sheet3!$B$2:$F$17,4)</f>
        <v>ambient</v>
      </c>
      <c r="G153">
        <v>2</v>
      </c>
      <c r="H153">
        <v>152</v>
      </c>
      <c r="I153">
        <v>1.8180000000000001</v>
      </c>
      <c r="J153">
        <v>2.0670000000000002</v>
      </c>
      <c r="K153">
        <v>1.843</v>
      </c>
      <c r="L153">
        <v>2.7509999999999999</v>
      </c>
      <c r="M153">
        <f t="shared" si="2"/>
        <v>3.6262547696477394E-3</v>
      </c>
    </row>
    <row r="154" spans="1:13" x14ac:dyDescent="0.25">
      <c r="A154" s="1">
        <v>43888</v>
      </c>
      <c r="B154" t="str">
        <f>_xlfn.CONCAT(C154,"-",D154)</f>
        <v>6-16</v>
      </c>
      <c r="C154">
        <v>6</v>
      </c>
      <c r="D154">
        <v>16</v>
      </c>
      <c r="E154" t="str">
        <f>VLOOKUP(D154,Sheet3!$B$2:$F$17,3)</f>
        <v>low</v>
      </c>
      <c r="F154" t="str">
        <f>VLOOKUP(D154,Sheet3!$B$2:$F$17,4)</f>
        <v>ambient</v>
      </c>
      <c r="G154">
        <v>3</v>
      </c>
      <c r="H154">
        <v>153</v>
      </c>
      <c r="I154">
        <v>1.88</v>
      </c>
      <c r="J154">
        <v>1.94</v>
      </c>
      <c r="K154">
        <v>1.885</v>
      </c>
      <c r="L154">
        <v>2.8650000000000002</v>
      </c>
      <c r="M154">
        <f t="shared" si="2"/>
        <v>3.5997269214725872E-3</v>
      </c>
    </row>
    <row r="155" spans="1:13" x14ac:dyDescent="0.25">
      <c r="A155" s="1">
        <v>43888</v>
      </c>
      <c r="B155" t="str">
        <f>_xlfn.CONCAT(C155,"-",D155)</f>
        <v>6-16</v>
      </c>
      <c r="C155">
        <v>6</v>
      </c>
      <c r="D155">
        <v>16</v>
      </c>
      <c r="E155" t="str">
        <f>VLOOKUP(D155,Sheet3!$B$2:$F$17,3)</f>
        <v>low</v>
      </c>
      <c r="F155" t="str">
        <f>VLOOKUP(D155,Sheet3!$B$2:$F$17,4)</f>
        <v>ambient</v>
      </c>
      <c r="G155">
        <v>4</v>
      </c>
      <c r="H155">
        <v>154</v>
      </c>
      <c r="I155">
        <v>2.0019999999999998</v>
      </c>
      <c r="J155">
        <v>1.6950000000000001</v>
      </c>
      <c r="K155">
        <v>1.8280000000000001</v>
      </c>
      <c r="L155">
        <v>2.6120000000000001</v>
      </c>
      <c r="M155">
        <f t="shared" si="2"/>
        <v>3.2479444242050908E-3</v>
      </c>
    </row>
    <row r="156" spans="1:13" x14ac:dyDescent="0.25">
      <c r="A156" s="1">
        <v>43888</v>
      </c>
      <c r="B156" t="str">
        <f>_xlfn.CONCAT(C156,"-",D156)</f>
        <v>6-16</v>
      </c>
      <c r="C156">
        <v>6</v>
      </c>
      <c r="D156">
        <v>16</v>
      </c>
      <c r="E156" t="str">
        <f>VLOOKUP(D156,Sheet3!$B$2:$F$17,3)</f>
        <v>low</v>
      </c>
      <c r="F156" t="str">
        <f>VLOOKUP(D156,Sheet3!$B$2:$F$17,4)</f>
        <v>ambient</v>
      </c>
      <c r="G156">
        <v>5</v>
      </c>
      <c r="H156">
        <v>155</v>
      </c>
      <c r="I156">
        <v>1.95</v>
      </c>
      <c r="J156">
        <v>1.919</v>
      </c>
      <c r="K156">
        <v>1.823</v>
      </c>
      <c r="L156">
        <v>2.7949999999999999</v>
      </c>
      <c r="M156">
        <f t="shared" si="2"/>
        <v>3.5718636911689409E-3</v>
      </c>
    </row>
    <row r="157" spans="1:13" x14ac:dyDescent="0.25">
      <c r="A157" s="1">
        <v>43888</v>
      </c>
      <c r="B157" t="str">
        <f>_xlfn.CONCAT(C157,"-",D157)</f>
        <v>6-16</v>
      </c>
      <c r="C157">
        <v>6</v>
      </c>
      <c r="D157">
        <v>16</v>
      </c>
      <c r="E157" t="str">
        <f>VLOOKUP(D157,Sheet3!$B$2:$F$17,3)</f>
        <v>low</v>
      </c>
      <c r="F157" t="str">
        <f>VLOOKUP(D157,Sheet3!$B$2:$F$17,4)</f>
        <v>ambient</v>
      </c>
      <c r="G157">
        <v>6</v>
      </c>
      <c r="H157">
        <v>156</v>
      </c>
      <c r="I157">
        <v>2.2320000000000002</v>
      </c>
      <c r="J157">
        <v>1.839</v>
      </c>
      <c r="K157">
        <v>2.1139999999999999</v>
      </c>
      <c r="L157">
        <v>3.2240000000000002</v>
      </c>
      <c r="M157">
        <f t="shared" si="2"/>
        <v>4.5433848421690811E-3</v>
      </c>
    </row>
    <row r="158" spans="1:13" x14ac:dyDescent="0.25">
      <c r="A158" s="1">
        <v>43888</v>
      </c>
      <c r="B158" t="str">
        <f>_xlfn.CONCAT(C158,"-",D158)</f>
        <v>6-16</v>
      </c>
      <c r="C158">
        <v>6</v>
      </c>
      <c r="D158">
        <v>16</v>
      </c>
      <c r="E158" t="str">
        <f>VLOOKUP(D158,Sheet3!$B$2:$F$17,3)</f>
        <v>low</v>
      </c>
      <c r="F158" t="str">
        <f>VLOOKUP(D158,Sheet3!$B$2:$F$17,4)</f>
        <v>ambient</v>
      </c>
      <c r="G158">
        <v>7</v>
      </c>
      <c r="H158">
        <v>157</v>
      </c>
      <c r="I158">
        <v>1.9610000000000001</v>
      </c>
      <c r="J158">
        <v>1.8740000000000001</v>
      </c>
      <c r="K158">
        <v>1.9790000000000001</v>
      </c>
      <c r="L158">
        <v>2.9239999999999999</v>
      </c>
      <c r="M158">
        <f t="shared" si="2"/>
        <v>3.8079531517706835E-3</v>
      </c>
    </row>
    <row r="159" spans="1:13" x14ac:dyDescent="0.25">
      <c r="A159" s="1">
        <v>43888</v>
      </c>
      <c r="B159" t="str">
        <f>_xlfn.CONCAT(C159,"-",D159)</f>
        <v>6-16</v>
      </c>
      <c r="C159">
        <v>6</v>
      </c>
      <c r="D159">
        <v>16</v>
      </c>
      <c r="E159" t="str">
        <f>VLOOKUP(D159,Sheet3!$B$2:$F$17,3)</f>
        <v>low</v>
      </c>
      <c r="F159" t="str">
        <f>VLOOKUP(D159,Sheet3!$B$2:$F$17,4)</f>
        <v>ambient</v>
      </c>
      <c r="G159">
        <v>8</v>
      </c>
      <c r="H159">
        <v>158</v>
      </c>
      <c r="I159">
        <v>2.004</v>
      </c>
      <c r="J159">
        <v>1.9970000000000001</v>
      </c>
      <c r="K159">
        <v>1.976</v>
      </c>
      <c r="L159">
        <v>3.1379999999999999</v>
      </c>
      <c r="M159">
        <f t="shared" si="2"/>
        <v>4.1405815691159514E-3</v>
      </c>
    </row>
    <row r="160" spans="1:13" x14ac:dyDescent="0.25">
      <c r="A160" s="1">
        <v>43888</v>
      </c>
      <c r="B160" t="str">
        <f>_xlfn.CONCAT(C160,"-",D160)</f>
        <v>6-16</v>
      </c>
      <c r="C160">
        <v>6</v>
      </c>
      <c r="D160">
        <v>16</v>
      </c>
      <c r="E160" t="str">
        <f>VLOOKUP(D160,Sheet3!$B$2:$F$17,3)</f>
        <v>low</v>
      </c>
      <c r="F160" t="str">
        <f>VLOOKUP(D160,Sheet3!$B$2:$F$17,4)</f>
        <v>ambient</v>
      </c>
      <c r="G160">
        <v>9</v>
      </c>
      <c r="H160">
        <v>159</v>
      </c>
      <c r="I160">
        <v>2.097</v>
      </c>
      <c r="J160">
        <v>1.887</v>
      </c>
      <c r="K160">
        <v>2.0310000000000001</v>
      </c>
      <c r="L160">
        <v>3.0590000000000002</v>
      </c>
      <c r="M160">
        <f t="shared" si="2"/>
        <v>4.2080304748266708E-3</v>
      </c>
    </row>
    <row r="161" spans="1:13" x14ac:dyDescent="0.25">
      <c r="A161" s="1">
        <v>43888</v>
      </c>
      <c r="B161" t="str">
        <f>_xlfn.CONCAT(C161,"-",D161)</f>
        <v>6-16</v>
      </c>
      <c r="C161">
        <v>6</v>
      </c>
      <c r="D161">
        <v>16</v>
      </c>
      <c r="E161" t="str">
        <f>VLOOKUP(D161,Sheet3!$B$2:$F$17,3)</f>
        <v>low</v>
      </c>
      <c r="F161" t="str">
        <f>VLOOKUP(D161,Sheet3!$B$2:$F$17,4)</f>
        <v>ambient</v>
      </c>
      <c r="G161">
        <v>10</v>
      </c>
      <c r="H161">
        <v>160</v>
      </c>
      <c r="I161">
        <v>1.8480000000000001</v>
      </c>
      <c r="J161">
        <v>2.0609999999999999</v>
      </c>
      <c r="K161">
        <v>1.8440000000000001</v>
      </c>
      <c r="L161">
        <v>2.7770000000000001</v>
      </c>
      <c r="M161">
        <f t="shared" si="2"/>
        <v>3.6773883652615495E-3</v>
      </c>
    </row>
    <row r="162" spans="1:13" x14ac:dyDescent="0.25">
      <c r="A162" s="1">
        <v>43889</v>
      </c>
      <c r="B162" t="str">
        <f>_xlfn.CONCAT(C162,"-",D162)</f>
        <v>7-1</v>
      </c>
      <c r="C162">
        <v>7</v>
      </c>
      <c r="D162">
        <f>D2</f>
        <v>1</v>
      </c>
      <c r="E162" t="str">
        <f>VLOOKUP(D162,Sheet3!$B$2:$F$17,3)</f>
        <v>high</v>
      </c>
      <c r="F162" t="str">
        <f>VLOOKUP(D162,Sheet3!$B$2:$F$17,4)</f>
        <v>heatwave</v>
      </c>
      <c r="G162">
        <f>G2</f>
        <v>1</v>
      </c>
      <c r="H162">
        <v>161</v>
      </c>
      <c r="I162">
        <v>1.929</v>
      </c>
      <c r="J162">
        <v>1.91</v>
      </c>
      <c r="K162">
        <v>1.929</v>
      </c>
      <c r="L162">
        <v>2.8039999999999998</v>
      </c>
      <c r="M162">
        <f t="shared" si="2"/>
        <v>3.7213150970625431E-3</v>
      </c>
    </row>
    <row r="163" spans="1:13" x14ac:dyDescent="0.25">
      <c r="A163" s="1">
        <v>43889</v>
      </c>
      <c r="B163" t="str">
        <f>_xlfn.CONCAT(C163,"-",D163)</f>
        <v>7-1</v>
      </c>
      <c r="C163">
        <v>7</v>
      </c>
      <c r="D163">
        <f t="shared" ref="D163:G163" si="3">D3</f>
        <v>1</v>
      </c>
      <c r="E163" t="str">
        <f>VLOOKUP(D163,Sheet3!$B$2:$F$17,3)</f>
        <v>high</v>
      </c>
      <c r="F163" t="str">
        <f>VLOOKUP(D163,Sheet3!$B$2:$F$17,4)</f>
        <v>heatwave</v>
      </c>
      <c r="G163">
        <f t="shared" si="3"/>
        <v>2</v>
      </c>
      <c r="H163">
        <v>162</v>
      </c>
      <c r="I163">
        <v>2.0259999999999998</v>
      </c>
      <c r="J163">
        <v>1.796</v>
      </c>
      <c r="K163">
        <v>1.9159999999999999</v>
      </c>
      <c r="L163">
        <v>2.76</v>
      </c>
      <c r="M163">
        <f t="shared" si="2"/>
        <v>3.6503953320374026E-3</v>
      </c>
    </row>
    <row r="164" spans="1:13" x14ac:dyDescent="0.25">
      <c r="A164" s="1">
        <v>43889</v>
      </c>
      <c r="B164" t="str">
        <f>_xlfn.CONCAT(C164,"-",D164)</f>
        <v>7-1</v>
      </c>
      <c r="C164">
        <v>7</v>
      </c>
      <c r="D164">
        <f t="shared" ref="D164:G164" si="4">D4</f>
        <v>1</v>
      </c>
      <c r="E164" t="str">
        <f>VLOOKUP(D164,Sheet3!$B$2:$F$17,3)</f>
        <v>high</v>
      </c>
      <c r="F164" t="str">
        <f>VLOOKUP(D164,Sheet3!$B$2:$F$17,4)</f>
        <v>heatwave</v>
      </c>
      <c r="G164">
        <f t="shared" si="4"/>
        <v>3</v>
      </c>
      <c r="H164">
        <v>163</v>
      </c>
      <c r="I164">
        <v>2.069</v>
      </c>
      <c r="J164">
        <v>1.7689999999999999</v>
      </c>
      <c r="K164">
        <v>2.036</v>
      </c>
      <c r="L164">
        <v>2.8460000000000001</v>
      </c>
      <c r="M164">
        <f t="shared" si="2"/>
        <v>3.9017974409259132E-3</v>
      </c>
    </row>
    <row r="165" spans="1:13" x14ac:dyDescent="0.25">
      <c r="A165" s="1">
        <v>43889</v>
      </c>
      <c r="B165" t="str">
        <f>_xlfn.CONCAT(C165,"-",D165)</f>
        <v>7-1</v>
      </c>
      <c r="C165">
        <v>7</v>
      </c>
      <c r="D165">
        <f t="shared" ref="D165:G165" si="5">D5</f>
        <v>1</v>
      </c>
      <c r="E165" t="str">
        <f>VLOOKUP(D165,Sheet3!$B$2:$F$17,3)</f>
        <v>high</v>
      </c>
      <c r="F165" t="str">
        <f>VLOOKUP(D165,Sheet3!$B$2:$F$17,4)</f>
        <v>heatwave</v>
      </c>
      <c r="G165">
        <f t="shared" si="5"/>
        <v>4</v>
      </c>
      <c r="H165">
        <v>164</v>
      </c>
      <c r="I165">
        <v>1.89</v>
      </c>
      <c r="J165">
        <v>1.9670000000000001</v>
      </c>
      <c r="K165">
        <v>2.0409999999999999</v>
      </c>
      <c r="L165">
        <v>2.9390000000000001</v>
      </c>
      <c r="M165">
        <f t="shared" si="2"/>
        <v>3.9729014394162343E-3</v>
      </c>
    </row>
    <row r="166" spans="1:13" x14ac:dyDescent="0.25">
      <c r="A166" s="1">
        <v>43889</v>
      </c>
      <c r="B166" t="str">
        <f>_xlfn.CONCAT(C166,"-",D166)</f>
        <v>7-1</v>
      </c>
      <c r="C166">
        <v>7</v>
      </c>
      <c r="D166">
        <f t="shared" ref="D166:G166" si="6">D6</f>
        <v>1</v>
      </c>
      <c r="E166" t="str">
        <f>VLOOKUP(D166,Sheet3!$B$2:$F$17,3)</f>
        <v>high</v>
      </c>
      <c r="F166" t="str">
        <f>VLOOKUP(D166,Sheet3!$B$2:$F$17,4)</f>
        <v>heatwave</v>
      </c>
      <c r="G166">
        <f t="shared" si="6"/>
        <v>5</v>
      </c>
      <c r="H166">
        <v>165</v>
      </c>
      <c r="I166">
        <v>2.0619999999999998</v>
      </c>
      <c r="J166">
        <v>1.8440000000000001</v>
      </c>
      <c r="K166">
        <v>1.96</v>
      </c>
      <c r="L166">
        <v>2.9060000000000001</v>
      </c>
      <c r="M166">
        <f t="shared" si="2"/>
        <v>3.9021527990373314E-3</v>
      </c>
    </row>
    <row r="167" spans="1:13" x14ac:dyDescent="0.25">
      <c r="A167" s="1">
        <v>43889</v>
      </c>
      <c r="B167" t="str">
        <f>_xlfn.CONCAT(C167,"-",D167)</f>
        <v>7-1</v>
      </c>
      <c r="C167">
        <v>7</v>
      </c>
      <c r="D167">
        <f t="shared" ref="D167:G167" si="7">D7</f>
        <v>1</v>
      </c>
      <c r="E167" t="str">
        <f>VLOOKUP(D167,Sheet3!$B$2:$F$17,3)</f>
        <v>high</v>
      </c>
      <c r="F167" t="str">
        <f>VLOOKUP(D167,Sheet3!$B$2:$F$17,4)</f>
        <v>heatwave</v>
      </c>
      <c r="G167">
        <f t="shared" si="7"/>
        <v>6</v>
      </c>
      <c r="H167">
        <v>166</v>
      </c>
      <c r="I167">
        <v>1.9970000000000001</v>
      </c>
      <c r="J167">
        <v>1.9370000000000001</v>
      </c>
      <c r="K167">
        <v>1.855</v>
      </c>
      <c r="L167">
        <v>2.827</v>
      </c>
      <c r="M167">
        <f t="shared" si="2"/>
        <v>3.7570780898591094E-3</v>
      </c>
    </row>
    <row r="168" spans="1:13" x14ac:dyDescent="0.25">
      <c r="A168" s="1">
        <v>43889</v>
      </c>
      <c r="B168" t="str">
        <f>_xlfn.CONCAT(C168,"-",D168)</f>
        <v>7-1</v>
      </c>
      <c r="C168">
        <v>7</v>
      </c>
      <c r="D168">
        <f t="shared" ref="D168:G168" si="8">D8</f>
        <v>1</v>
      </c>
      <c r="E168" t="str">
        <f>VLOOKUP(D168,Sheet3!$B$2:$F$17,3)</f>
        <v>high</v>
      </c>
      <c r="F168" t="str">
        <f>VLOOKUP(D168,Sheet3!$B$2:$F$17,4)</f>
        <v>heatwave</v>
      </c>
      <c r="G168">
        <f t="shared" si="8"/>
        <v>7</v>
      </c>
      <c r="H168">
        <v>167</v>
      </c>
      <c r="I168">
        <v>1.9510000000000001</v>
      </c>
      <c r="J168">
        <v>1.877</v>
      </c>
      <c r="K168">
        <v>1.9570000000000001</v>
      </c>
      <c r="L168">
        <v>2.8210000000000002</v>
      </c>
      <c r="M168">
        <f t="shared" si="2"/>
        <v>3.7524160941192829E-3</v>
      </c>
    </row>
    <row r="169" spans="1:13" x14ac:dyDescent="0.25">
      <c r="A169" s="1">
        <v>43889</v>
      </c>
      <c r="B169" t="str">
        <f>_xlfn.CONCAT(C169,"-",D169)</f>
        <v>7-1</v>
      </c>
      <c r="C169">
        <v>7</v>
      </c>
      <c r="D169">
        <f t="shared" ref="D169:G169" si="9">D9</f>
        <v>1</v>
      </c>
      <c r="E169" t="str">
        <f>VLOOKUP(D169,Sheet3!$B$2:$F$17,3)</f>
        <v>high</v>
      </c>
      <c r="F169" t="str">
        <f>VLOOKUP(D169,Sheet3!$B$2:$F$17,4)</f>
        <v>heatwave</v>
      </c>
      <c r="G169">
        <f t="shared" si="9"/>
        <v>8</v>
      </c>
      <c r="H169">
        <v>168</v>
      </c>
      <c r="I169">
        <v>1.944</v>
      </c>
      <c r="J169">
        <v>1.758</v>
      </c>
      <c r="K169">
        <v>1.9419999999999999</v>
      </c>
      <c r="L169">
        <v>2.7519999999999998</v>
      </c>
      <c r="M169">
        <f t="shared" si="2"/>
        <v>3.4750653750079108E-3</v>
      </c>
    </row>
    <row r="170" spans="1:13" x14ac:dyDescent="0.25">
      <c r="A170" s="1">
        <v>43889</v>
      </c>
      <c r="B170" t="str">
        <f>_xlfn.CONCAT(C170,"-",D170)</f>
        <v>7-1</v>
      </c>
      <c r="C170">
        <v>7</v>
      </c>
      <c r="D170">
        <f t="shared" ref="D170:G170" si="10">D10</f>
        <v>1</v>
      </c>
      <c r="E170" t="str">
        <f>VLOOKUP(D170,Sheet3!$B$2:$F$17,3)</f>
        <v>high</v>
      </c>
      <c r="F170" t="str">
        <f>VLOOKUP(D170,Sheet3!$B$2:$F$17,4)</f>
        <v>heatwave</v>
      </c>
      <c r="G170">
        <f t="shared" si="10"/>
        <v>9</v>
      </c>
      <c r="H170">
        <v>169</v>
      </c>
      <c r="I170">
        <v>1.911</v>
      </c>
      <c r="J170">
        <v>1.881</v>
      </c>
      <c r="K170">
        <v>1.893</v>
      </c>
      <c r="L170">
        <v>2.7290000000000001</v>
      </c>
      <c r="M170">
        <f t="shared" si="2"/>
        <v>3.562859683991026E-3</v>
      </c>
    </row>
    <row r="171" spans="1:13" x14ac:dyDescent="0.25">
      <c r="A171" s="1">
        <v>43889</v>
      </c>
      <c r="B171" t="str">
        <f>_xlfn.CONCAT(C171,"-",D171)</f>
        <v>7-1</v>
      </c>
      <c r="C171">
        <v>7</v>
      </c>
      <c r="D171">
        <f t="shared" ref="D171:G171" si="11">D11</f>
        <v>1</v>
      </c>
      <c r="E171" t="str">
        <f>VLOOKUP(D171,Sheet3!$B$2:$F$17,3)</f>
        <v>high</v>
      </c>
      <c r="F171" t="str">
        <f>VLOOKUP(D171,Sheet3!$B$2:$F$17,4)</f>
        <v>heatwave</v>
      </c>
      <c r="G171">
        <f t="shared" si="11"/>
        <v>10</v>
      </c>
      <c r="H171">
        <v>170</v>
      </c>
      <c r="I171">
        <v>1.958</v>
      </c>
      <c r="J171">
        <v>1.7450000000000001</v>
      </c>
      <c r="K171">
        <v>2.0830000000000002</v>
      </c>
      <c r="L171">
        <v>2.7909999999999999</v>
      </c>
      <c r="M171">
        <f t="shared" si="2"/>
        <v>3.726456114472608E-3</v>
      </c>
    </row>
    <row r="172" spans="1:13" x14ac:dyDescent="0.25">
      <c r="A172" s="1">
        <v>43889</v>
      </c>
      <c r="B172" t="str">
        <f>_xlfn.CONCAT(C172,"-",D172)</f>
        <v>7-2</v>
      </c>
      <c r="C172">
        <v>7</v>
      </c>
      <c r="D172">
        <f t="shared" ref="D172:G172" si="12">D12</f>
        <v>2</v>
      </c>
      <c r="E172" t="str">
        <f>VLOOKUP(D172,Sheet3!$B$2:$F$17,3)</f>
        <v>low</v>
      </c>
      <c r="F172" t="str">
        <f>VLOOKUP(D172,Sheet3!$B$2:$F$17,4)</f>
        <v>ambient</v>
      </c>
      <c r="G172">
        <f t="shared" si="12"/>
        <v>1</v>
      </c>
      <c r="H172">
        <v>171</v>
      </c>
      <c r="I172">
        <v>2.246</v>
      </c>
      <c r="J172">
        <v>2.2730000000000001</v>
      </c>
      <c r="K172">
        <v>2.2370000000000001</v>
      </c>
      <c r="L172">
        <v>3.9489999999999998</v>
      </c>
      <c r="M172">
        <f t="shared" si="2"/>
        <v>5.9796228673662201E-3</v>
      </c>
    </row>
    <row r="173" spans="1:13" x14ac:dyDescent="0.25">
      <c r="A173" s="1">
        <v>43889</v>
      </c>
      <c r="B173" t="str">
        <f>_xlfn.CONCAT(C173,"-",D173)</f>
        <v>7-2</v>
      </c>
      <c r="C173">
        <v>7</v>
      </c>
      <c r="D173">
        <f t="shared" ref="D173:G173" si="13">D13</f>
        <v>2</v>
      </c>
      <c r="E173" t="str">
        <f>VLOOKUP(D173,Sheet3!$B$2:$F$17,3)</f>
        <v>low</v>
      </c>
      <c r="F173" t="str">
        <f>VLOOKUP(D173,Sheet3!$B$2:$F$17,4)</f>
        <v>ambient</v>
      </c>
      <c r="G173">
        <f t="shared" si="13"/>
        <v>2</v>
      </c>
      <c r="H173">
        <v>172</v>
      </c>
      <c r="I173">
        <v>1.986</v>
      </c>
      <c r="J173">
        <v>1.8759999999999999</v>
      </c>
      <c r="K173">
        <v>1.8360000000000001</v>
      </c>
      <c r="L173">
        <v>2.8740000000000001</v>
      </c>
      <c r="M173">
        <f t="shared" si="2"/>
        <v>3.5816519231253964E-3</v>
      </c>
    </row>
    <row r="174" spans="1:13" x14ac:dyDescent="0.25">
      <c r="A174" s="1">
        <v>43889</v>
      </c>
      <c r="B174" t="str">
        <f>_xlfn.CONCAT(C174,"-",D174)</f>
        <v>7-2</v>
      </c>
      <c r="C174">
        <v>7</v>
      </c>
      <c r="D174">
        <f t="shared" ref="D174:G174" si="14">D14</f>
        <v>2</v>
      </c>
      <c r="E174" t="str">
        <f>VLOOKUP(D174,Sheet3!$B$2:$F$17,3)</f>
        <v>low</v>
      </c>
      <c r="F174" t="str">
        <f>VLOOKUP(D174,Sheet3!$B$2:$F$17,4)</f>
        <v>ambient</v>
      </c>
      <c r="G174">
        <f t="shared" si="14"/>
        <v>3</v>
      </c>
      <c r="H174">
        <v>173</v>
      </c>
      <c r="I174">
        <v>2.2229999999999999</v>
      </c>
      <c r="J174">
        <v>1.927</v>
      </c>
      <c r="K174">
        <v>1.9690000000000001</v>
      </c>
      <c r="L174">
        <v>3.2530000000000001</v>
      </c>
      <c r="M174">
        <f t="shared" si="2"/>
        <v>4.4163706580206937E-3</v>
      </c>
    </row>
    <row r="175" spans="1:13" x14ac:dyDescent="0.25">
      <c r="A175" s="1">
        <v>43889</v>
      </c>
      <c r="B175" t="str">
        <f>_xlfn.CONCAT(C175,"-",D175)</f>
        <v>7-2</v>
      </c>
      <c r="C175">
        <v>7</v>
      </c>
      <c r="D175">
        <f t="shared" ref="D175:G175" si="15">D15</f>
        <v>2</v>
      </c>
      <c r="E175" t="str">
        <f>VLOOKUP(D175,Sheet3!$B$2:$F$17,3)</f>
        <v>low</v>
      </c>
      <c r="F175" t="str">
        <f>VLOOKUP(D175,Sheet3!$B$2:$F$17,4)</f>
        <v>ambient</v>
      </c>
      <c r="G175">
        <f t="shared" si="15"/>
        <v>4</v>
      </c>
      <c r="H175">
        <v>174</v>
      </c>
      <c r="I175">
        <v>2.0329999999999999</v>
      </c>
      <c r="J175">
        <v>1.7290000000000001</v>
      </c>
      <c r="K175">
        <v>1.8759999999999999</v>
      </c>
      <c r="L175">
        <v>2.7989999999999999</v>
      </c>
      <c r="M175">
        <f t="shared" si="2"/>
        <v>3.4527396195880382E-3</v>
      </c>
    </row>
    <row r="176" spans="1:13" x14ac:dyDescent="0.25">
      <c r="A176" s="1">
        <v>43889</v>
      </c>
      <c r="B176" t="str">
        <f>_xlfn.CONCAT(C176,"-",D176)</f>
        <v>7-2</v>
      </c>
      <c r="C176">
        <v>7</v>
      </c>
      <c r="D176">
        <f t="shared" ref="D176:G176" si="16">D16</f>
        <v>2</v>
      </c>
      <c r="E176" t="str">
        <f>VLOOKUP(D176,Sheet3!$B$2:$F$17,3)</f>
        <v>low</v>
      </c>
      <c r="F176" t="str">
        <f>VLOOKUP(D176,Sheet3!$B$2:$F$17,4)</f>
        <v>ambient</v>
      </c>
      <c r="G176">
        <f t="shared" si="16"/>
        <v>5</v>
      </c>
      <c r="H176">
        <v>175</v>
      </c>
      <c r="I176">
        <v>1.919</v>
      </c>
      <c r="J176">
        <v>2.032</v>
      </c>
      <c r="K176">
        <v>2.0110000000000001</v>
      </c>
      <c r="L176">
        <v>3.0579999999999998</v>
      </c>
      <c r="M176">
        <f t="shared" si="2"/>
        <v>4.1059094865143623E-3</v>
      </c>
    </row>
    <row r="177" spans="1:13" x14ac:dyDescent="0.25">
      <c r="A177" s="1">
        <v>43889</v>
      </c>
      <c r="B177" t="str">
        <f>_xlfn.CONCAT(C177,"-",D177)</f>
        <v>7-2</v>
      </c>
      <c r="C177">
        <v>7</v>
      </c>
      <c r="D177">
        <f t="shared" ref="D177:G177" si="17">D17</f>
        <v>2</v>
      </c>
      <c r="E177" t="str">
        <f>VLOOKUP(D177,Sheet3!$B$2:$F$17,3)</f>
        <v>low</v>
      </c>
      <c r="F177" t="str">
        <f>VLOOKUP(D177,Sheet3!$B$2:$F$17,4)</f>
        <v>ambient</v>
      </c>
      <c r="G177">
        <f t="shared" si="17"/>
        <v>6</v>
      </c>
      <c r="H177">
        <v>176</v>
      </c>
      <c r="I177">
        <v>2.431</v>
      </c>
      <c r="J177">
        <v>2.2349999999999999</v>
      </c>
      <c r="K177">
        <v>2.282</v>
      </c>
      <c r="L177">
        <v>4.2169999999999996</v>
      </c>
      <c r="M177">
        <f t="shared" si="2"/>
        <v>6.4919736542736074E-3</v>
      </c>
    </row>
    <row r="178" spans="1:13" x14ac:dyDescent="0.25">
      <c r="A178" s="1">
        <v>43889</v>
      </c>
      <c r="B178" t="str">
        <f>_xlfn.CONCAT(C178,"-",D178)</f>
        <v>7-2</v>
      </c>
      <c r="C178">
        <v>7</v>
      </c>
      <c r="D178">
        <f t="shared" ref="D178:G178" si="18">D18</f>
        <v>2</v>
      </c>
      <c r="E178" t="str">
        <f>VLOOKUP(D178,Sheet3!$B$2:$F$17,3)</f>
        <v>low</v>
      </c>
      <c r="F178" t="str">
        <f>VLOOKUP(D178,Sheet3!$B$2:$F$17,4)</f>
        <v>ambient</v>
      </c>
      <c r="G178">
        <f t="shared" si="18"/>
        <v>7</v>
      </c>
      <c r="H178">
        <v>177</v>
      </c>
      <c r="I178">
        <v>2.0390000000000001</v>
      </c>
      <c r="J178">
        <v>1.905</v>
      </c>
      <c r="K178">
        <v>1.93</v>
      </c>
      <c r="L178">
        <v>2.9489999999999998</v>
      </c>
      <c r="M178">
        <f t="shared" si="2"/>
        <v>3.9252573647008075E-3</v>
      </c>
    </row>
    <row r="179" spans="1:13" x14ac:dyDescent="0.25">
      <c r="A179" s="1">
        <v>43889</v>
      </c>
      <c r="B179" t="str">
        <f>_xlfn.CONCAT(C179,"-",D179)</f>
        <v>7-2</v>
      </c>
      <c r="C179">
        <v>7</v>
      </c>
      <c r="D179">
        <f t="shared" ref="D179:G179" si="19">D19</f>
        <v>2</v>
      </c>
      <c r="E179" t="str">
        <f>VLOOKUP(D179,Sheet3!$B$2:$F$17,3)</f>
        <v>low</v>
      </c>
      <c r="F179" t="str">
        <f>VLOOKUP(D179,Sheet3!$B$2:$F$17,4)</f>
        <v>ambient</v>
      </c>
      <c r="G179">
        <f t="shared" si="19"/>
        <v>8</v>
      </c>
      <c r="H179">
        <v>178</v>
      </c>
      <c r="I179">
        <v>2.0640000000000001</v>
      </c>
      <c r="J179">
        <v>1.962</v>
      </c>
      <c r="K179">
        <v>1.974</v>
      </c>
      <c r="L179">
        <v>3.121</v>
      </c>
      <c r="M179">
        <f t="shared" si="2"/>
        <v>4.1855686229950503E-3</v>
      </c>
    </row>
    <row r="180" spans="1:13" x14ac:dyDescent="0.25">
      <c r="A180" s="1">
        <v>43889</v>
      </c>
      <c r="B180" t="str">
        <f>_xlfn.CONCAT(C180,"-",D180)</f>
        <v>7-2</v>
      </c>
      <c r="C180">
        <v>7</v>
      </c>
      <c r="D180">
        <f t="shared" ref="D180:G180" si="20">D20</f>
        <v>2</v>
      </c>
      <c r="E180" t="str">
        <f>VLOOKUP(D180,Sheet3!$B$2:$F$17,3)</f>
        <v>low</v>
      </c>
      <c r="F180" t="str">
        <f>VLOOKUP(D180,Sheet3!$B$2:$F$17,4)</f>
        <v>ambient</v>
      </c>
      <c r="G180">
        <f t="shared" si="20"/>
        <v>9</v>
      </c>
      <c r="H180">
        <v>179</v>
      </c>
      <c r="I180">
        <v>1.835</v>
      </c>
      <c r="J180">
        <v>1.925</v>
      </c>
      <c r="K180">
        <v>1.8839999999999999</v>
      </c>
      <c r="L180">
        <v>2.7730000000000001</v>
      </c>
      <c r="M180">
        <f t="shared" si="2"/>
        <v>3.484546971813413E-3</v>
      </c>
    </row>
    <row r="181" spans="1:13" x14ac:dyDescent="0.25">
      <c r="A181" s="1">
        <v>43889</v>
      </c>
      <c r="B181" t="str">
        <f>_xlfn.CONCAT(C181,"-",D181)</f>
        <v>7-2</v>
      </c>
      <c r="C181">
        <v>7</v>
      </c>
      <c r="D181">
        <f t="shared" ref="D181:G181" si="21">D21</f>
        <v>2</v>
      </c>
      <c r="E181" t="str">
        <f>VLOOKUP(D181,Sheet3!$B$2:$F$17,3)</f>
        <v>low</v>
      </c>
      <c r="F181" t="str">
        <f>VLOOKUP(D181,Sheet3!$B$2:$F$17,4)</f>
        <v>ambient</v>
      </c>
      <c r="G181">
        <f t="shared" si="21"/>
        <v>10</v>
      </c>
      <c r="H181">
        <v>180</v>
      </c>
      <c r="I181">
        <v>2.0179999999999998</v>
      </c>
      <c r="J181">
        <v>2</v>
      </c>
      <c r="K181">
        <v>1.917</v>
      </c>
      <c r="L181">
        <v>3.081</v>
      </c>
      <c r="M181">
        <f t="shared" si="2"/>
        <v>4.0510900099893447E-3</v>
      </c>
    </row>
    <row r="182" spans="1:13" x14ac:dyDescent="0.25">
      <c r="A182" s="1">
        <v>43889</v>
      </c>
      <c r="B182" t="str">
        <f>_xlfn.CONCAT(C182,"-",D182)</f>
        <v>7-3</v>
      </c>
      <c r="C182">
        <v>7</v>
      </c>
      <c r="D182">
        <f t="shared" ref="D182:G182" si="22">D22</f>
        <v>3</v>
      </c>
      <c r="E182" t="str">
        <f>VLOOKUP(D182,Sheet3!$B$2:$F$17,3)</f>
        <v>high</v>
      </c>
      <c r="F182" t="str">
        <f>VLOOKUP(D182,Sheet3!$B$2:$F$17,4)</f>
        <v>ambient</v>
      </c>
      <c r="G182">
        <f t="shared" si="22"/>
        <v>1</v>
      </c>
      <c r="H182">
        <v>181</v>
      </c>
      <c r="I182">
        <v>2.1150000000000002</v>
      </c>
      <c r="J182">
        <v>1.8280000000000001</v>
      </c>
      <c r="K182">
        <v>2.0579999999999998</v>
      </c>
      <c r="L182">
        <v>3.109</v>
      </c>
      <c r="M182">
        <f t="shared" si="2"/>
        <v>4.166108303762542E-3</v>
      </c>
    </row>
    <row r="183" spans="1:13" x14ac:dyDescent="0.25">
      <c r="A183" s="1">
        <v>43889</v>
      </c>
      <c r="B183" t="str">
        <f>_xlfn.CONCAT(C183,"-",D183)</f>
        <v>7-3</v>
      </c>
      <c r="C183">
        <v>7</v>
      </c>
      <c r="D183">
        <f t="shared" ref="D183:G183" si="23">D23</f>
        <v>3</v>
      </c>
      <c r="E183" t="str">
        <f>VLOOKUP(D183,Sheet3!$B$2:$F$17,3)</f>
        <v>high</v>
      </c>
      <c r="F183" t="str">
        <f>VLOOKUP(D183,Sheet3!$B$2:$F$17,4)</f>
        <v>ambient</v>
      </c>
      <c r="G183">
        <f t="shared" si="23"/>
        <v>2</v>
      </c>
      <c r="H183">
        <v>182</v>
      </c>
      <c r="I183">
        <v>2.1280000000000001</v>
      </c>
      <c r="J183">
        <v>1.9119999999999999</v>
      </c>
      <c r="K183">
        <v>1.9610000000000001</v>
      </c>
      <c r="L183">
        <v>3.1880000000000002</v>
      </c>
      <c r="M183">
        <f t="shared" si="2"/>
        <v>4.1776853533399636E-3</v>
      </c>
    </row>
    <row r="184" spans="1:13" x14ac:dyDescent="0.25">
      <c r="A184" s="1">
        <v>43889</v>
      </c>
      <c r="B184" t="str">
        <f>_xlfn.CONCAT(C184,"-",D184)</f>
        <v>7-3</v>
      </c>
      <c r="C184">
        <v>7</v>
      </c>
      <c r="D184">
        <f t="shared" ref="D184:G184" si="24">D24</f>
        <v>3</v>
      </c>
      <c r="E184" t="str">
        <f>VLOOKUP(D184,Sheet3!$B$2:$F$17,3)</f>
        <v>high</v>
      </c>
      <c r="F184" t="str">
        <f>VLOOKUP(D184,Sheet3!$B$2:$F$17,4)</f>
        <v>ambient</v>
      </c>
      <c r="G184">
        <f t="shared" si="24"/>
        <v>3</v>
      </c>
      <c r="H184">
        <v>183</v>
      </c>
      <c r="I184">
        <v>1.9750000000000001</v>
      </c>
      <c r="J184">
        <v>2.0369999999999999</v>
      </c>
      <c r="K184">
        <v>2.016</v>
      </c>
      <c r="L184">
        <v>3.1040000000000001</v>
      </c>
      <c r="M184">
        <f t="shared" si="2"/>
        <v>4.2466579225864951E-3</v>
      </c>
    </row>
    <row r="185" spans="1:13" x14ac:dyDescent="0.25">
      <c r="A185" s="1">
        <v>43889</v>
      </c>
      <c r="B185" t="str">
        <f>_xlfn.CONCAT(C185,"-",D185)</f>
        <v>7-3</v>
      </c>
      <c r="C185">
        <v>7</v>
      </c>
      <c r="D185">
        <f t="shared" ref="D185:G185" si="25">D25</f>
        <v>3</v>
      </c>
      <c r="E185" t="str">
        <f>VLOOKUP(D185,Sheet3!$B$2:$F$17,3)</f>
        <v>high</v>
      </c>
      <c r="F185" t="str">
        <f>VLOOKUP(D185,Sheet3!$B$2:$F$17,4)</f>
        <v>ambient</v>
      </c>
      <c r="G185">
        <f t="shared" si="25"/>
        <v>4</v>
      </c>
      <c r="H185">
        <v>184</v>
      </c>
      <c r="I185">
        <v>2.0249999999999999</v>
      </c>
      <c r="J185">
        <v>1.9650000000000001</v>
      </c>
      <c r="K185">
        <v>2.004</v>
      </c>
      <c r="L185">
        <v>3.0710000000000002</v>
      </c>
      <c r="M185">
        <f t="shared" si="2"/>
        <v>4.1752638158169715E-3</v>
      </c>
    </row>
    <row r="186" spans="1:13" x14ac:dyDescent="0.25">
      <c r="A186" s="1">
        <v>43889</v>
      </c>
      <c r="B186" t="str">
        <f>_xlfn.CONCAT(C186,"-",D186)</f>
        <v>7-3</v>
      </c>
      <c r="C186">
        <v>7</v>
      </c>
      <c r="D186">
        <f t="shared" ref="D186:G186" si="26">D26</f>
        <v>3</v>
      </c>
      <c r="E186" t="str">
        <f>VLOOKUP(D186,Sheet3!$B$2:$F$17,3)</f>
        <v>high</v>
      </c>
      <c r="F186" t="str">
        <f>VLOOKUP(D186,Sheet3!$B$2:$F$17,4)</f>
        <v>ambient</v>
      </c>
      <c r="G186">
        <f t="shared" si="26"/>
        <v>5</v>
      </c>
      <c r="H186">
        <v>185</v>
      </c>
      <c r="I186">
        <v>2.12</v>
      </c>
      <c r="J186">
        <v>2.0230000000000001</v>
      </c>
      <c r="K186">
        <v>1.9450000000000001</v>
      </c>
      <c r="L186">
        <v>3.3319999999999999</v>
      </c>
      <c r="M186">
        <f t="shared" si="2"/>
        <v>4.3676715480039981E-3</v>
      </c>
    </row>
    <row r="187" spans="1:13" x14ac:dyDescent="0.25">
      <c r="A187" s="1">
        <v>43889</v>
      </c>
      <c r="B187" t="str">
        <f>_xlfn.CONCAT(C187,"-",D187)</f>
        <v>7-3</v>
      </c>
      <c r="C187">
        <v>7</v>
      </c>
      <c r="D187">
        <f t="shared" ref="D187:G187" si="27">D27</f>
        <v>3</v>
      </c>
      <c r="E187" t="str">
        <f>VLOOKUP(D187,Sheet3!$B$2:$F$17,3)</f>
        <v>high</v>
      </c>
      <c r="F187" t="str">
        <f>VLOOKUP(D187,Sheet3!$B$2:$F$17,4)</f>
        <v>ambient</v>
      </c>
      <c r="G187">
        <f t="shared" si="27"/>
        <v>6</v>
      </c>
      <c r="H187">
        <v>186</v>
      </c>
      <c r="I187">
        <v>2.0609999999999999</v>
      </c>
      <c r="J187">
        <v>2.0859999999999999</v>
      </c>
      <c r="K187">
        <v>1.8380000000000001</v>
      </c>
      <c r="L187">
        <v>3.0819999999999999</v>
      </c>
      <c r="M187">
        <f t="shared" si="2"/>
        <v>4.1374849326532345E-3</v>
      </c>
    </row>
    <row r="188" spans="1:13" x14ac:dyDescent="0.25">
      <c r="A188" s="1">
        <v>43889</v>
      </c>
      <c r="B188" t="str">
        <f>_xlfn.CONCAT(C188,"-",D188)</f>
        <v>7-3</v>
      </c>
      <c r="C188">
        <v>7</v>
      </c>
      <c r="D188">
        <f t="shared" ref="D188:G188" si="28">D28</f>
        <v>3</v>
      </c>
      <c r="E188" t="str">
        <f>VLOOKUP(D188,Sheet3!$B$2:$F$17,3)</f>
        <v>high</v>
      </c>
      <c r="F188" t="str">
        <f>VLOOKUP(D188,Sheet3!$B$2:$F$17,4)</f>
        <v>ambient</v>
      </c>
      <c r="G188">
        <f t="shared" si="28"/>
        <v>7</v>
      </c>
      <c r="H188">
        <v>187</v>
      </c>
      <c r="I188">
        <v>2.09</v>
      </c>
      <c r="J188">
        <v>1.875</v>
      </c>
      <c r="K188">
        <v>1.9359999999999999</v>
      </c>
      <c r="L188">
        <v>2.9929999999999999</v>
      </c>
      <c r="M188">
        <f t="shared" si="2"/>
        <v>3.9723868308316132E-3</v>
      </c>
    </row>
    <row r="189" spans="1:13" x14ac:dyDescent="0.25">
      <c r="A189" s="1">
        <v>43889</v>
      </c>
      <c r="B189" t="str">
        <f>_xlfn.CONCAT(C189,"-",D189)</f>
        <v>7-3</v>
      </c>
      <c r="C189">
        <v>7</v>
      </c>
      <c r="D189">
        <f t="shared" ref="D189:G189" si="29">D29</f>
        <v>3</v>
      </c>
      <c r="E189" t="str">
        <f>VLOOKUP(D189,Sheet3!$B$2:$F$17,3)</f>
        <v>high</v>
      </c>
      <c r="F189" t="str">
        <f>VLOOKUP(D189,Sheet3!$B$2:$F$17,4)</f>
        <v>ambient</v>
      </c>
      <c r="G189">
        <f t="shared" si="29"/>
        <v>8</v>
      </c>
      <c r="H189">
        <v>188</v>
      </c>
      <c r="I189">
        <v>2.0990000000000002</v>
      </c>
      <c r="J189">
        <v>1.9950000000000001</v>
      </c>
      <c r="K189">
        <v>1.927</v>
      </c>
      <c r="L189">
        <v>3</v>
      </c>
      <c r="M189">
        <f t="shared" si="2"/>
        <v>4.2250871897942504E-3</v>
      </c>
    </row>
    <row r="190" spans="1:13" x14ac:dyDescent="0.25">
      <c r="A190" s="1">
        <v>43889</v>
      </c>
      <c r="B190" t="str">
        <f>_xlfn.CONCAT(C190,"-",D190)</f>
        <v>7-3</v>
      </c>
      <c r="C190">
        <v>7</v>
      </c>
      <c r="D190">
        <f t="shared" ref="D190:G190" si="30">D30</f>
        <v>3</v>
      </c>
      <c r="E190" t="str">
        <f>VLOOKUP(D190,Sheet3!$B$2:$F$17,3)</f>
        <v>high</v>
      </c>
      <c r="F190" t="str">
        <f>VLOOKUP(D190,Sheet3!$B$2:$F$17,4)</f>
        <v>ambient</v>
      </c>
      <c r="G190">
        <f t="shared" si="30"/>
        <v>9</v>
      </c>
      <c r="H190">
        <v>189</v>
      </c>
      <c r="I190">
        <v>1.9930000000000001</v>
      </c>
      <c r="J190">
        <v>2.0510000000000002</v>
      </c>
      <c r="K190">
        <v>1.865</v>
      </c>
      <c r="L190">
        <v>3.0640000000000001</v>
      </c>
      <c r="M190">
        <f t="shared" si="2"/>
        <v>3.9916312823317151E-3</v>
      </c>
    </row>
    <row r="191" spans="1:13" x14ac:dyDescent="0.25">
      <c r="A191" s="1">
        <v>43889</v>
      </c>
      <c r="B191" t="str">
        <f>_xlfn.CONCAT(C191,"-",D191)</f>
        <v>7-3</v>
      </c>
      <c r="C191">
        <v>7</v>
      </c>
      <c r="D191">
        <f t="shared" ref="D191:G191" si="31">D31</f>
        <v>3</v>
      </c>
      <c r="E191" t="str">
        <f>VLOOKUP(D191,Sheet3!$B$2:$F$17,3)</f>
        <v>high</v>
      </c>
      <c r="F191" t="str">
        <f>VLOOKUP(D191,Sheet3!$B$2:$F$17,4)</f>
        <v>ambient</v>
      </c>
      <c r="G191">
        <f t="shared" si="31"/>
        <v>10</v>
      </c>
      <c r="H191">
        <v>190</v>
      </c>
      <c r="I191">
        <v>2.0499999999999998</v>
      </c>
      <c r="J191">
        <v>1.905</v>
      </c>
      <c r="K191">
        <v>1.9830000000000001</v>
      </c>
      <c r="L191">
        <v>3.0550000000000002</v>
      </c>
      <c r="M191">
        <f t="shared" si="2"/>
        <v>4.0548069067976233E-3</v>
      </c>
    </row>
    <row r="192" spans="1:13" x14ac:dyDescent="0.25">
      <c r="A192" s="1">
        <v>43889</v>
      </c>
      <c r="B192" t="str">
        <f>_xlfn.CONCAT(C192,"-",D192)</f>
        <v>7-4</v>
      </c>
      <c r="C192">
        <v>7</v>
      </c>
      <c r="D192">
        <f t="shared" ref="D192:G192" si="32">D32</f>
        <v>4</v>
      </c>
      <c r="E192" t="str">
        <f>VLOOKUP(D192,Sheet3!$B$2:$F$17,3)</f>
        <v>low</v>
      </c>
      <c r="F192" t="str">
        <f>VLOOKUP(D192,Sheet3!$B$2:$F$17,4)</f>
        <v>heatwave</v>
      </c>
      <c r="G192">
        <f t="shared" si="32"/>
        <v>1</v>
      </c>
      <c r="H192">
        <v>191</v>
      </c>
      <c r="I192">
        <v>2.2879999999999998</v>
      </c>
      <c r="J192">
        <v>2.1030000000000002</v>
      </c>
      <c r="K192">
        <v>2.1829999999999998</v>
      </c>
      <c r="L192">
        <v>3.6549999999999998</v>
      </c>
      <c r="M192">
        <f t="shared" si="2"/>
        <v>5.4998095503360706E-3</v>
      </c>
    </row>
    <row r="193" spans="1:13" x14ac:dyDescent="0.25">
      <c r="A193" s="1">
        <v>43889</v>
      </c>
      <c r="B193" t="str">
        <f>_xlfn.CONCAT(C193,"-",D193)</f>
        <v>7-4</v>
      </c>
      <c r="C193">
        <v>7</v>
      </c>
      <c r="D193">
        <f t="shared" ref="D193:G193" si="33">D33</f>
        <v>4</v>
      </c>
      <c r="E193" t="str">
        <f>VLOOKUP(D193,Sheet3!$B$2:$F$17,3)</f>
        <v>low</v>
      </c>
      <c r="F193" t="str">
        <f>VLOOKUP(D193,Sheet3!$B$2:$F$17,4)</f>
        <v>heatwave</v>
      </c>
      <c r="G193">
        <f t="shared" si="33"/>
        <v>2</v>
      </c>
      <c r="H193">
        <v>192</v>
      </c>
      <c r="I193">
        <v>2.2490000000000001</v>
      </c>
      <c r="J193">
        <v>2.0270000000000001</v>
      </c>
      <c r="K193">
        <v>2.15</v>
      </c>
      <c r="L193">
        <v>3.5070000000000001</v>
      </c>
      <c r="M193">
        <f t="shared" si="2"/>
        <v>5.1319248293473776E-3</v>
      </c>
    </row>
    <row r="194" spans="1:13" x14ac:dyDescent="0.25">
      <c r="A194" s="1">
        <v>43889</v>
      </c>
      <c r="B194" t="str">
        <f>_xlfn.CONCAT(C194,"-",D194)</f>
        <v>7-4</v>
      </c>
      <c r="C194">
        <v>7</v>
      </c>
      <c r="D194">
        <f t="shared" ref="D194:G194" si="34">D34</f>
        <v>4</v>
      </c>
      <c r="E194" t="str">
        <f>VLOOKUP(D194,Sheet3!$B$2:$F$17,3)</f>
        <v>low</v>
      </c>
      <c r="F194" t="str">
        <f>VLOOKUP(D194,Sheet3!$B$2:$F$17,4)</f>
        <v>heatwave</v>
      </c>
      <c r="G194">
        <f t="shared" si="34"/>
        <v>3</v>
      </c>
      <c r="H194">
        <v>193</v>
      </c>
      <c r="I194">
        <v>2.1589999999999998</v>
      </c>
      <c r="J194">
        <v>2.2389999999999999</v>
      </c>
      <c r="K194">
        <v>2.2389999999999999</v>
      </c>
      <c r="L194">
        <v>3.7959999999999998</v>
      </c>
      <c r="M194">
        <f t="shared" si="2"/>
        <v>5.6670814138388911E-3</v>
      </c>
    </row>
    <row r="195" spans="1:13" x14ac:dyDescent="0.25">
      <c r="A195" s="1">
        <v>43889</v>
      </c>
      <c r="B195" t="str">
        <f>_xlfn.CONCAT(C195,"-",D195)</f>
        <v>7-4</v>
      </c>
      <c r="C195">
        <v>7</v>
      </c>
      <c r="D195">
        <f t="shared" ref="D195:G195" si="35">D35</f>
        <v>4</v>
      </c>
      <c r="E195" t="str">
        <f>VLOOKUP(D195,Sheet3!$B$2:$F$17,3)</f>
        <v>low</v>
      </c>
      <c r="F195" t="str">
        <f>VLOOKUP(D195,Sheet3!$B$2:$F$17,4)</f>
        <v>heatwave</v>
      </c>
      <c r="G195">
        <f t="shared" si="35"/>
        <v>4</v>
      </c>
      <c r="H195">
        <v>194</v>
      </c>
      <c r="I195">
        <v>2.1829999999999998</v>
      </c>
      <c r="J195">
        <v>2.254</v>
      </c>
      <c r="K195">
        <v>2.1520000000000001</v>
      </c>
      <c r="L195">
        <v>3.7949999999999999</v>
      </c>
      <c r="M195">
        <f t="shared" ref="M195:M258" si="36">((4/3)*PI()*(I195/2)*(J195/2)*(K195/2))/1000</f>
        <v>5.5443231703910635E-3</v>
      </c>
    </row>
    <row r="196" spans="1:13" x14ac:dyDescent="0.25">
      <c r="A196" s="1">
        <v>43889</v>
      </c>
      <c r="B196" t="str">
        <f>_xlfn.CONCAT(C196,"-",D196)</f>
        <v>7-4</v>
      </c>
      <c r="C196">
        <v>7</v>
      </c>
      <c r="D196">
        <f t="shared" ref="D196:G196" si="37">D36</f>
        <v>4</v>
      </c>
      <c r="E196" t="str">
        <f>VLOOKUP(D196,Sheet3!$B$2:$F$17,3)</f>
        <v>low</v>
      </c>
      <c r="F196" t="str">
        <f>VLOOKUP(D196,Sheet3!$B$2:$F$17,4)</f>
        <v>heatwave</v>
      </c>
      <c r="G196">
        <f t="shared" si="37"/>
        <v>5</v>
      </c>
      <c r="H196">
        <v>195</v>
      </c>
      <c r="I196">
        <v>2.1930000000000001</v>
      </c>
      <c r="J196">
        <v>2.1469999999999998</v>
      </c>
      <c r="K196">
        <v>2.129</v>
      </c>
      <c r="L196">
        <v>3.6619999999999999</v>
      </c>
      <c r="M196">
        <f t="shared" si="36"/>
        <v>5.2486179318205423E-3</v>
      </c>
    </row>
    <row r="197" spans="1:13" x14ac:dyDescent="0.25">
      <c r="A197" s="1">
        <v>43889</v>
      </c>
      <c r="B197" t="str">
        <f>_xlfn.CONCAT(C197,"-",D197)</f>
        <v>7-4</v>
      </c>
      <c r="C197">
        <v>7</v>
      </c>
      <c r="D197">
        <f t="shared" ref="D197:G197" si="38">D37</f>
        <v>4</v>
      </c>
      <c r="E197" t="str">
        <f>VLOOKUP(D197,Sheet3!$B$2:$F$17,3)</f>
        <v>low</v>
      </c>
      <c r="F197" t="str">
        <f>VLOOKUP(D197,Sheet3!$B$2:$F$17,4)</f>
        <v>heatwave</v>
      </c>
      <c r="G197">
        <f t="shared" si="38"/>
        <v>6</v>
      </c>
      <c r="H197">
        <v>196</v>
      </c>
      <c r="I197">
        <v>2.1259999999999999</v>
      </c>
      <c r="J197">
        <v>2.0830000000000002</v>
      </c>
      <c r="K197">
        <v>2.2879999999999998</v>
      </c>
      <c r="L197">
        <v>3.6669999999999998</v>
      </c>
      <c r="M197">
        <f t="shared" si="36"/>
        <v>5.3052661069144672E-3</v>
      </c>
    </row>
    <row r="198" spans="1:13" x14ac:dyDescent="0.25">
      <c r="A198" s="1">
        <v>43889</v>
      </c>
      <c r="B198" t="str">
        <f>_xlfn.CONCAT(C198,"-",D198)</f>
        <v>7-4</v>
      </c>
      <c r="C198">
        <v>7</v>
      </c>
      <c r="D198">
        <f t="shared" ref="D198:G198" si="39">D38</f>
        <v>4</v>
      </c>
      <c r="E198" t="str">
        <f>VLOOKUP(D198,Sheet3!$B$2:$F$17,3)</f>
        <v>low</v>
      </c>
      <c r="F198" t="str">
        <f>VLOOKUP(D198,Sheet3!$B$2:$F$17,4)</f>
        <v>heatwave</v>
      </c>
      <c r="G198">
        <f t="shared" si="39"/>
        <v>7</v>
      </c>
      <c r="H198">
        <v>197</v>
      </c>
      <c r="I198">
        <v>1.9510000000000001</v>
      </c>
      <c r="J198">
        <v>1.806</v>
      </c>
      <c r="K198">
        <v>1.8720000000000001</v>
      </c>
      <c r="L198">
        <v>2.7530000000000001</v>
      </c>
      <c r="M198">
        <f t="shared" si="36"/>
        <v>3.453659216117622E-3</v>
      </c>
    </row>
    <row r="199" spans="1:13" x14ac:dyDescent="0.25">
      <c r="A199" s="1">
        <v>43889</v>
      </c>
      <c r="B199" t="str">
        <f>_xlfn.CONCAT(C199,"-",D199)</f>
        <v>7-4</v>
      </c>
      <c r="C199">
        <v>7</v>
      </c>
      <c r="D199">
        <f t="shared" ref="D199:G199" si="40">D39</f>
        <v>4</v>
      </c>
      <c r="E199" t="str">
        <f>VLOOKUP(D199,Sheet3!$B$2:$F$17,3)</f>
        <v>low</v>
      </c>
      <c r="F199" t="str">
        <f>VLOOKUP(D199,Sheet3!$B$2:$F$17,4)</f>
        <v>heatwave</v>
      </c>
      <c r="G199">
        <f t="shared" si="40"/>
        <v>8</v>
      </c>
      <c r="H199">
        <v>198</v>
      </c>
      <c r="I199">
        <v>2.0859999999999999</v>
      </c>
      <c r="J199">
        <v>1.927</v>
      </c>
      <c r="K199">
        <v>1.9570000000000001</v>
      </c>
      <c r="L199">
        <v>3.085</v>
      </c>
      <c r="M199">
        <f t="shared" si="36"/>
        <v>4.118940009640931E-3</v>
      </c>
    </row>
    <row r="200" spans="1:13" x14ac:dyDescent="0.25">
      <c r="A200" s="1">
        <v>43889</v>
      </c>
      <c r="B200" t="str">
        <f>_xlfn.CONCAT(C200,"-",D200)</f>
        <v>7-4</v>
      </c>
      <c r="C200">
        <v>7</v>
      </c>
      <c r="D200">
        <f t="shared" ref="D200:G200" si="41">D40</f>
        <v>4</v>
      </c>
      <c r="E200" t="str">
        <f>VLOOKUP(D200,Sheet3!$B$2:$F$17,3)</f>
        <v>low</v>
      </c>
      <c r="F200" t="str">
        <f>VLOOKUP(D200,Sheet3!$B$2:$F$17,4)</f>
        <v>heatwave</v>
      </c>
      <c r="G200">
        <f t="shared" si="41"/>
        <v>9</v>
      </c>
      <c r="H200">
        <v>199</v>
      </c>
      <c r="I200">
        <v>2.1459999999999999</v>
      </c>
      <c r="J200">
        <v>2.0430000000000001</v>
      </c>
      <c r="K200">
        <v>1.915</v>
      </c>
      <c r="L200">
        <v>3.2280000000000002</v>
      </c>
      <c r="M200">
        <f t="shared" si="36"/>
        <v>4.3960789649870992E-3</v>
      </c>
    </row>
    <row r="201" spans="1:13" x14ac:dyDescent="0.25">
      <c r="A201" s="1">
        <v>43889</v>
      </c>
      <c r="B201" t="str">
        <f>_xlfn.CONCAT(C201,"-",D201)</f>
        <v>7-4</v>
      </c>
      <c r="C201">
        <v>7</v>
      </c>
      <c r="D201">
        <f t="shared" ref="D201:G201" si="42">D41</f>
        <v>4</v>
      </c>
      <c r="E201" t="str">
        <f>VLOOKUP(D201,Sheet3!$B$2:$F$17,3)</f>
        <v>low</v>
      </c>
      <c r="F201" t="str">
        <f>VLOOKUP(D201,Sheet3!$B$2:$F$17,4)</f>
        <v>heatwave</v>
      </c>
      <c r="G201">
        <f t="shared" si="42"/>
        <v>10</v>
      </c>
      <c r="H201">
        <v>200</v>
      </c>
      <c r="I201">
        <v>2.14</v>
      </c>
      <c r="J201">
        <v>2.1019999999999999</v>
      </c>
      <c r="K201">
        <v>2.1379999999999999</v>
      </c>
      <c r="L201">
        <v>3.5</v>
      </c>
      <c r="M201">
        <f t="shared" si="36"/>
        <v>5.0356183588377984E-3</v>
      </c>
    </row>
    <row r="202" spans="1:13" x14ac:dyDescent="0.25">
      <c r="A202" s="1">
        <v>43889</v>
      </c>
      <c r="B202" t="str">
        <f>_xlfn.CONCAT(C202,"-",D202)</f>
        <v>7-5</v>
      </c>
      <c r="C202">
        <v>7</v>
      </c>
      <c r="D202">
        <f t="shared" ref="D202:G202" si="43">D42</f>
        <v>5</v>
      </c>
      <c r="E202" t="str">
        <f>VLOOKUP(D202,Sheet3!$B$2:$F$17,3)</f>
        <v>high</v>
      </c>
      <c r="F202" t="str">
        <f>VLOOKUP(D202,Sheet3!$B$2:$F$17,4)</f>
        <v>ambient</v>
      </c>
      <c r="G202">
        <f t="shared" si="43"/>
        <v>1</v>
      </c>
      <c r="H202">
        <v>201</v>
      </c>
      <c r="I202">
        <v>2.1190000000000002</v>
      </c>
      <c r="J202">
        <v>2.0099999999999998</v>
      </c>
      <c r="K202">
        <v>2.0259999999999998</v>
      </c>
      <c r="L202">
        <v>3.3519999999999999</v>
      </c>
      <c r="M202">
        <f t="shared" si="36"/>
        <v>4.5181961114760891E-3</v>
      </c>
    </row>
    <row r="203" spans="1:13" x14ac:dyDescent="0.25">
      <c r="A203" s="1">
        <v>43889</v>
      </c>
      <c r="B203" t="str">
        <f>_xlfn.CONCAT(C203,"-",D203)</f>
        <v>7-5</v>
      </c>
      <c r="C203">
        <v>7</v>
      </c>
      <c r="D203">
        <f t="shared" ref="D203:G203" si="44">D43</f>
        <v>5</v>
      </c>
      <c r="E203" t="str">
        <f>VLOOKUP(D203,Sheet3!$B$2:$F$17,3)</f>
        <v>high</v>
      </c>
      <c r="F203" t="str">
        <f>VLOOKUP(D203,Sheet3!$B$2:$F$17,4)</f>
        <v>ambient</v>
      </c>
      <c r="G203">
        <f t="shared" si="44"/>
        <v>2</v>
      </c>
      <c r="H203">
        <v>202</v>
      </c>
      <c r="I203">
        <v>2.0680000000000001</v>
      </c>
      <c r="J203">
        <v>2.1619999999999999</v>
      </c>
      <c r="K203">
        <v>2.2000000000000002</v>
      </c>
      <c r="L203">
        <v>3.4929999999999999</v>
      </c>
      <c r="M203">
        <f t="shared" si="36"/>
        <v>5.1502407072168887E-3</v>
      </c>
    </row>
    <row r="204" spans="1:13" x14ac:dyDescent="0.25">
      <c r="A204" s="1">
        <v>43889</v>
      </c>
      <c r="B204" t="str">
        <f>_xlfn.CONCAT(C204,"-",D204)</f>
        <v>7-5</v>
      </c>
      <c r="C204">
        <v>7</v>
      </c>
      <c r="D204">
        <f t="shared" ref="D204:G204" si="45">D44</f>
        <v>5</v>
      </c>
      <c r="E204" t="str">
        <f>VLOOKUP(D204,Sheet3!$B$2:$F$17,3)</f>
        <v>high</v>
      </c>
      <c r="F204" t="str">
        <f>VLOOKUP(D204,Sheet3!$B$2:$F$17,4)</f>
        <v>ambient</v>
      </c>
      <c r="G204">
        <f t="shared" si="45"/>
        <v>3</v>
      </c>
      <c r="H204">
        <v>203</v>
      </c>
      <c r="I204">
        <v>2.0409999999999999</v>
      </c>
      <c r="J204">
        <v>1.9330000000000001</v>
      </c>
      <c r="K204">
        <v>1.988</v>
      </c>
      <c r="L204">
        <v>3.113</v>
      </c>
      <c r="M204">
        <f t="shared" si="36"/>
        <v>4.1066705247683249E-3</v>
      </c>
    </row>
    <row r="205" spans="1:13" x14ac:dyDescent="0.25">
      <c r="A205" s="1">
        <v>43889</v>
      </c>
      <c r="B205" t="str">
        <f>_xlfn.CONCAT(C205,"-",D205)</f>
        <v>7-5</v>
      </c>
      <c r="C205">
        <v>7</v>
      </c>
      <c r="D205">
        <f t="shared" ref="D205:G205" si="46">D45</f>
        <v>5</v>
      </c>
      <c r="E205" t="str">
        <f>VLOOKUP(D205,Sheet3!$B$2:$F$17,3)</f>
        <v>high</v>
      </c>
      <c r="F205" t="str">
        <f>VLOOKUP(D205,Sheet3!$B$2:$F$17,4)</f>
        <v>ambient</v>
      </c>
      <c r="G205">
        <f t="shared" si="46"/>
        <v>4</v>
      </c>
      <c r="H205">
        <v>204</v>
      </c>
      <c r="I205">
        <v>2.097</v>
      </c>
      <c r="J205">
        <v>2.0920000000000001</v>
      </c>
      <c r="K205">
        <v>2.1659999999999999</v>
      </c>
      <c r="L205">
        <v>3.55</v>
      </c>
      <c r="M205">
        <f t="shared" si="36"/>
        <v>4.9752760839026867E-3</v>
      </c>
    </row>
    <row r="206" spans="1:13" x14ac:dyDescent="0.25">
      <c r="A206" s="1">
        <v>43889</v>
      </c>
      <c r="B206" t="str">
        <f>_xlfn.CONCAT(C206,"-",D206)</f>
        <v>7-5</v>
      </c>
      <c r="C206">
        <v>7</v>
      </c>
      <c r="D206">
        <f t="shared" ref="D206:G206" si="47">D46</f>
        <v>5</v>
      </c>
      <c r="E206" t="str">
        <f>VLOOKUP(D206,Sheet3!$B$2:$F$17,3)</f>
        <v>high</v>
      </c>
      <c r="F206" t="str">
        <f>VLOOKUP(D206,Sheet3!$B$2:$F$17,4)</f>
        <v>ambient</v>
      </c>
      <c r="G206">
        <f t="shared" si="47"/>
        <v>5</v>
      </c>
      <c r="H206">
        <v>205</v>
      </c>
      <c r="I206">
        <v>1.944</v>
      </c>
      <c r="J206">
        <v>1.952</v>
      </c>
      <c r="K206">
        <v>1.835</v>
      </c>
      <c r="L206">
        <v>2.7770000000000001</v>
      </c>
      <c r="M206">
        <f t="shared" si="36"/>
        <v>3.6459504727098177E-3</v>
      </c>
    </row>
    <row r="207" spans="1:13" x14ac:dyDescent="0.25">
      <c r="A207" s="1">
        <v>43889</v>
      </c>
      <c r="B207" t="str">
        <f>_xlfn.CONCAT(C207,"-",D207)</f>
        <v>7-5</v>
      </c>
      <c r="C207">
        <v>7</v>
      </c>
      <c r="D207">
        <f t="shared" ref="D207:G207" si="48">D47</f>
        <v>5</v>
      </c>
      <c r="E207" t="str">
        <f>VLOOKUP(D207,Sheet3!$B$2:$F$17,3)</f>
        <v>high</v>
      </c>
      <c r="F207" t="str">
        <f>VLOOKUP(D207,Sheet3!$B$2:$F$17,4)</f>
        <v>ambient</v>
      </c>
      <c r="G207">
        <f t="shared" si="48"/>
        <v>6</v>
      </c>
      <c r="H207">
        <v>206</v>
      </c>
      <c r="I207">
        <v>1.927</v>
      </c>
      <c r="J207">
        <v>1.9219999999999999</v>
      </c>
      <c r="K207">
        <v>1.8959999999999999</v>
      </c>
      <c r="L207">
        <v>2.8620000000000001</v>
      </c>
      <c r="M207">
        <f t="shared" si="36"/>
        <v>3.6768173242480912E-3</v>
      </c>
    </row>
    <row r="208" spans="1:13" x14ac:dyDescent="0.25">
      <c r="A208" s="1">
        <v>43889</v>
      </c>
      <c r="B208" t="str">
        <f>_xlfn.CONCAT(C208,"-",D208)</f>
        <v>7-5</v>
      </c>
      <c r="C208">
        <v>7</v>
      </c>
      <c r="D208">
        <f t="shared" ref="D208:G208" si="49">D48</f>
        <v>5</v>
      </c>
      <c r="E208" t="str">
        <f>VLOOKUP(D208,Sheet3!$B$2:$F$17,3)</f>
        <v>high</v>
      </c>
      <c r="F208" t="str">
        <f>VLOOKUP(D208,Sheet3!$B$2:$F$17,4)</f>
        <v>ambient</v>
      </c>
      <c r="G208">
        <f t="shared" si="49"/>
        <v>7</v>
      </c>
      <c r="H208">
        <v>207</v>
      </c>
      <c r="I208">
        <v>1.734</v>
      </c>
      <c r="J208">
        <v>2</v>
      </c>
      <c r="K208">
        <v>1.972</v>
      </c>
      <c r="L208">
        <v>2.7810000000000001</v>
      </c>
      <c r="M208">
        <f t="shared" si="36"/>
        <v>3.5808375720441034E-3</v>
      </c>
    </row>
    <row r="209" spans="1:13" x14ac:dyDescent="0.25">
      <c r="A209" s="1">
        <v>43889</v>
      </c>
      <c r="B209" t="str">
        <f>_xlfn.CONCAT(C209,"-",D209)</f>
        <v>7-5</v>
      </c>
      <c r="C209">
        <v>7</v>
      </c>
      <c r="D209">
        <f t="shared" ref="D209:G209" si="50">D49</f>
        <v>5</v>
      </c>
      <c r="E209" t="str">
        <f>VLOOKUP(D209,Sheet3!$B$2:$F$17,3)</f>
        <v>high</v>
      </c>
      <c r="F209" t="str">
        <f>VLOOKUP(D209,Sheet3!$B$2:$F$17,4)</f>
        <v>ambient</v>
      </c>
      <c r="G209">
        <f t="shared" si="50"/>
        <v>8</v>
      </c>
      <c r="H209">
        <v>208</v>
      </c>
      <c r="I209">
        <v>1.9710000000000001</v>
      </c>
      <c r="J209">
        <v>1.863</v>
      </c>
      <c r="K209">
        <v>1.881</v>
      </c>
      <c r="L209">
        <v>2.8340000000000001</v>
      </c>
      <c r="M209">
        <f t="shared" si="36"/>
        <v>3.6164869062072528E-3</v>
      </c>
    </row>
    <row r="210" spans="1:13" x14ac:dyDescent="0.25">
      <c r="A210" s="1">
        <v>43889</v>
      </c>
      <c r="B210" t="str">
        <f>_xlfn.CONCAT(C210,"-",D210)</f>
        <v>7-5</v>
      </c>
      <c r="C210">
        <v>7</v>
      </c>
      <c r="D210">
        <f t="shared" ref="D210:G210" si="51">D50</f>
        <v>5</v>
      </c>
      <c r="E210" t="str">
        <f>VLOOKUP(D210,Sheet3!$B$2:$F$17,3)</f>
        <v>high</v>
      </c>
      <c r="F210" t="str">
        <f>VLOOKUP(D210,Sheet3!$B$2:$F$17,4)</f>
        <v>ambient</v>
      </c>
      <c r="G210">
        <f t="shared" si="51"/>
        <v>9</v>
      </c>
      <c r="H210">
        <v>209</v>
      </c>
      <c r="I210">
        <v>1.958</v>
      </c>
      <c r="J210">
        <v>2.0070000000000001</v>
      </c>
      <c r="K210">
        <v>1.919</v>
      </c>
      <c r="L210">
        <v>3.0030000000000001</v>
      </c>
      <c r="M210">
        <f t="shared" si="36"/>
        <v>3.9485137708676126E-3</v>
      </c>
    </row>
    <row r="211" spans="1:13" x14ac:dyDescent="0.25">
      <c r="A211" s="1">
        <v>43889</v>
      </c>
      <c r="B211" t="str">
        <f>_xlfn.CONCAT(C211,"-",D211)</f>
        <v>7-5</v>
      </c>
      <c r="C211">
        <v>7</v>
      </c>
      <c r="D211">
        <f t="shared" ref="D211:G211" si="52">D51</f>
        <v>5</v>
      </c>
      <c r="E211" t="str">
        <f>VLOOKUP(D211,Sheet3!$B$2:$F$17,3)</f>
        <v>high</v>
      </c>
      <c r="F211" t="str">
        <f>VLOOKUP(D211,Sheet3!$B$2:$F$17,4)</f>
        <v>ambient</v>
      </c>
      <c r="G211">
        <f t="shared" si="52"/>
        <v>10</v>
      </c>
      <c r="H211">
        <v>210</v>
      </c>
      <c r="I211">
        <v>2.0310000000000001</v>
      </c>
      <c r="J211">
        <v>1.7310000000000001</v>
      </c>
      <c r="K211">
        <v>1.9139999999999999</v>
      </c>
      <c r="L211">
        <v>2.7519999999999998</v>
      </c>
      <c r="M211">
        <f t="shared" si="36"/>
        <v>3.5232831516657749E-3</v>
      </c>
    </row>
    <row r="212" spans="1:13" x14ac:dyDescent="0.25">
      <c r="A212" s="1">
        <v>43889</v>
      </c>
      <c r="B212" t="str">
        <f>_xlfn.CONCAT(C212,"-",D212)</f>
        <v>7-6</v>
      </c>
      <c r="C212">
        <v>7</v>
      </c>
      <c r="D212">
        <f t="shared" ref="D212:G212" si="53">D52</f>
        <v>6</v>
      </c>
      <c r="E212" t="str">
        <f>VLOOKUP(D212,Sheet3!$B$2:$F$17,3)</f>
        <v>low</v>
      </c>
      <c r="F212" t="str">
        <f>VLOOKUP(D212,Sheet3!$B$2:$F$17,4)</f>
        <v>heatwave</v>
      </c>
      <c r="G212">
        <f t="shared" si="53"/>
        <v>1</v>
      </c>
      <c r="H212">
        <v>211</v>
      </c>
      <c r="I212">
        <v>1.929</v>
      </c>
      <c r="J212">
        <v>2.0390000000000001</v>
      </c>
      <c r="K212">
        <v>1.9390000000000001</v>
      </c>
      <c r="L212">
        <v>3.0470000000000002</v>
      </c>
      <c r="M212">
        <f t="shared" si="36"/>
        <v>3.9932443404100838E-3</v>
      </c>
    </row>
    <row r="213" spans="1:13" x14ac:dyDescent="0.25">
      <c r="A213" s="1">
        <v>43889</v>
      </c>
      <c r="B213" t="str">
        <f>_xlfn.CONCAT(C213,"-",D213)</f>
        <v>7-6</v>
      </c>
      <c r="C213">
        <v>7</v>
      </c>
      <c r="D213">
        <f t="shared" ref="D213:G213" si="54">D53</f>
        <v>6</v>
      </c>
      <c r="E213" t="str">
        <f>VLOOKUP(D213,Sheet3!$B$2:$F$17,3)</f>
        <v>low</v>
      </c>
      <c r="F213" t="str">
        <f>VLOOKUP(D213,Sheet3!$B$2:$F$17,4)</f>
        <v>heatwave</v>
      </c>
      <c r="G213">
        <f t="shared" si="54"/>
        <v>2</v>
      </c>
      <c r="H213">
        <v>212</v>
      </c>
      <c r="I213">
        <v>2.056</v>
      </c>
      <c r="J213">
        <v>1.9790000000000001</v>
      </c>
      <c r="K213">
        <v>2.032</v>
      </c>
      <c r="L213">
        <v>3.173</v>
      </c>
      <c r="M213">
        <f t="shared" si="36"/>
        <v>4.329036329514745E-3</v>
      </c>
    </row>
    <row r="214" spans="1:13" x14ac:dyDescent="0.25">
      <c r="A214" s="1">
        <v>43889</v>
      </c>
      <c r="B214" t="str">
        <f>_xlfn.CONCAT(C214,"-",D214)</f>
        <v>7-6</v>
      </c>
      <c r="C214">
        <v>7</v>
      </c>
      <c r="D214">
        <f t="shared" ref="D214:G214" si="55">D54</f>
        <v>6</v>
      </c>
      <c r="E214" t="str">
        <f>VLOOKUP(D214,Sheet3!$B$2:$F$17,3)</f>
        <v>low</v>
      </c>
      <c r="F214" t="str">
        <f>VLOOKUP(D214,Sheet3!$B$2:$F$17,4)</f>
        <v>heatwave</v>
      </c>
      <c r="G214">
        <f t="shared" si="55"/>
        <v>3</v>
      </c>
      <c r="H214">
        <v>213</v>
      </c>
      <c r="I214">
        <v>2.492</v>
      </c>
      <c r="J214">
        <v>2.1259999999999999</v>
      </c>
      <c r="K214">
        <v>2.3809999999999998</v>
      </c>
      <c r="L214">
        <v>3.9940000000000002</v>
      </c>
      <c r="M214">
        <f t="shared" si="36"/>
        <v>6.6049466780287343E-3</v>
      </c>
    </row>
    <row r="215" spans="1:13" x14ac:dyDescent="0.25">
      <c r="A215" s="1">
        <v>43889</v>
      </c>
      <c r="B215" t="str">
        <f>_xlfn.CONCAT(C215,"-",D215)</f>
        <v>7-6</v>
      </c>
      <c r="C215">
        <v>7</v>
      </c>
      <c r="D215">
        <f t="shared" ref="D215:G215" si="56">D55</f>
        <v>6</v>
      </c>
      <c r="E215" t="str">
        <f>VLOOKUP(D215,Sheet3!$B$2:$F$17,3)</f>
        <v>low</v>
      </c>
      <c r="F215" t="str">
        <f>VLOOKUP(D215,Sheet3!$B$2:$F$17,4)</f>
        <v>heatwave</v>
      </c>
      <c r="G215">
        <f t="shared" si="56"/>
        <v>4</v>
      </c>
      <c r="H215">
        <v>214</v>
      </c>
      <c r="I215">
        <v>1.798</v>
      </c>
      <c r="J215">
        <v>1.972</v>
      </c>
      <c r="K215">
        <v>1.93</v>
      </c>
      <c r="L215">
        <v>2.85</v>
      </c>
      <c r="M215">
        <f t="shared" si="36"/>
        <v>3.5830472007650298E-3</v>
      </c>
    </row>
    <row r="216" spans="1:13" x14ac:dyDescent="0.25">
      <c r="A216" s="1">
        <v>43889</v>
      </c>
      <c r="B216" t="str">
        <f>_xlfn.CONCAT(C216,"-",D216)</f>
        <v>7-6</v>
      </c>
      <c r="C216">
        <v>7</v>
      </c>
      <c r="D216">
        <f t="shared" ref="D216:G216" si="57">D56</f>
        <v>6</v>
      </c>
      <c r="E216" t="str">
        <f>VLOOKUP(D216,Sheet3!$B$2:$F$17,3)</f>
        <v>low</v>
      </c>
      <c r="F216" t="str">
        <f>VLOOKUP(D216,Sheet3!$B$2:$F$17,4)</f>
        <v>heatwave</v>
      </c>
      <c r="G216">
        <f t="shared" si="57"/>
        <v>5</v>
      </c>
      <c r="H216">
        <v>215</v>
      </c>
      <c r="I216">
        <v>1.9330000000000001</v>
      </c>
      <c r="J216">
        <v>1.861</v>
      </c>
      <c r="K216">
        <v>1.8320000000000001</v>
      </c>
      <c r="L216">
        <v>2.81</v>
      </c>
      <c r="M216">
        <f t="shared" si="36"/>
        <v>3.4506611858707206E-3</v>
      </c>
    </row>
    <row r="217" spans="1:13" x14ac:dyDescent="0.25">
      <c r="A217" s="1">
        <v>43889</v>
      </c>
      <c r="B217" t="str">
        <f>_xlfn.CONCAT(C217,"-",D217)</f>
        <v>7-6</v>
      </c>
      <c r="C217">
        <v>7</v>
      </c>
      <c r="D217">
        <f t="shared" ref="D217:G217" si="58">D57</f>
        <v>6</v>
      </c>
      <c r="E217" t="str">
        <f>VLOOKUP(D217,Sheet3!$B$2:$F$17,3)</f>
        <v>low</v>
      </c>
      <c r="F217" t="str">
        <f>VLOOKUP(D217,Sheet3!$B$2:$F$17,4)</f>
        <v>heatwave</v>
      </c>
      <c r="G217">
        <f t="shared" si="58"/>
        <v>6</v>
      </c>
      <c r="H217">
        <v>216</v>
      </c>
      <c r="I217">
        <v>2.1339999999999999</v>
      </c>
      <c r="J217">
        <v>1.986</v>
      </c>
      <c r="K217">
        <v>1.9690000000000001</v>
      </c>
      <c r="L217">
        <v>3.2040000000000002</v>
      </c>
      <c r="M217">
        <f t="shared" si="36"/>
        <v>4.3693617018132824E-3</v>
      </c>
    </row>
    <row r="218" spans="1:13" x14ac:dyDescent="0.25">
      <c r="A218" s="1">
        <v>43889</v>
      </c>
      <c r="B218" t="str">
        <f>_xlfn.CONCAT(C218,"-",D218)</f>
        <v>7-6</v>
      </c>
      <c r="C218">
        <v>7</v>
      </c>
      <c r="D218">
        <f t="shared" ref="D218:G218" si="59">D58</f>
        <v>6</v>
      </c>
      <c r="E218" t="str">
        <f>VLOOKUP(D218,Sheet3!$B$2:$F$17,3)</f>
        <v>low</v>
      </c>
      <c r="F218" t="str">
        <f>VLOOKUP(D218,Sheet3!$B$2:$F$17,4)</f>
        <v>heatwave</v>
      </c>
      <c r="G218">
        <f t="shared" si="59"/>
        <v>7</v>
      </c>
      <c r="H218">
        <v>217</v>
      </c>
      <c r="I218">
        <v>1.9950000000000001</v>
      </c>
      <c r="J218">
        <v>2.0209999999999999</v>
      </c>
      <c r="K218">
        <v>1.9910000000000001</v>
      </c>
      <c r="L218">
        <v>3.0939999999999999</v>
      </c>
      <c r="M218">
        <f t="shared" si="36"/>
        <v>4.2031907131137381E-3</v>
      </c>
    </row>
    <row r="219" spans="1:13" x14ac:dyDescent="0.25">
      <c r="A219" s="1">
        <v>43889</v>
      </c>
      <c r="B219" t="str">
        <f>_xlfn.CONCAT(C219,"-",D219)</f>
        <v>7-6</v>
      </c>
      <c r="C219">
        <v>7</v>
      </c>
      <c r="D219">
        <f t="shared" ref="D219:G219" si="60">D59</f>
        <v>6</v>
      </c>
      <c r="E219" t="str">
        <f>VLOOKUP(D219,Sheet3!$B$2:$F$17,3)</f>
        <v>low</v>
      </c>
      <c r="F219" t="str">
        <f>VLOOKUP(D219,Sheet3!$B$2:$F$17,4)</f>
        <v>heatwave</v>
      </c>
      <c r="G219">
        <f t="shared" si="60"/>
        <v>8</v>
      </c>
      <c r="H219">
        <v>218</v>
      </c>
      <c r="I219">
        <v>2.0019999999999998</v>
      </c>
      <c r="J219">
        <v>1.871</v>
      </c>
      <c r="K219">
        <v>1.891</v>
      </c>
      <c r="L219">
        <v>2.835</v>
      </c>
      <c r="M219">
        <f t="shared" si="36"/>
        <v>3.7087538639993694E-3</v>
      </c>
    </row>
    <row r="220" spans="1:13" x14ac:dyDescent="0.25">
      <c r="A220" s="1">
        <v>43889</v>
      </c>
      <c r="B220" t="str">
        <f>_xlfn.CONCAT(C220,"-",D220)</f>
        <v>7-6</v>
      </c>
      <c r="C220">
        <v>7</v>
      </c>
      <c r="D220">
        <f t="shared" ref="D220:G220" si="61">D60</f>
        <v>6</v>
      </c>
      <c r="E220" t="str">
        <f>VLOOKUP(D220,Sheet3!$B$2:$F$17,3)</f>
        <v>low</v>
      </c>
      <c r="F220" t="str">
        <f>VLOOKUP(D220,Sheet3!$B$2:$F$17,4)</f>
        <v>heatwave</v>
      </c>
      <c r="G220">
        <f t="shared" si="61"/>
        <v>9</v>
      </c>
      <c r="H220">
        <v>219</v>
      </c>
      <c r="I220">
        <v>2.0129999999999999</v>
      </c>
      <c r="J220">
        <v>1.8260000000000001</v>
      </c>
      <c r="K220">
        <v>1.9370000000000001</v>
      </c>
      <c r="L220">
        <v>2.9009999999999998</v>
      </c>
      <c r="M220">
        <f t="shared" si="36"/>
        <v>3.7279732817184106E-3</v>
      </c>
    </row>
    <row r="221" spans="1:13" x14ac:dyDescent="0.25">
      <c r="A221" s="1">
        <v>43889</v>
      </c>
      <c r="B221" t="str">
        <f>_xlfn.CONCAT(C221,"-",D221)</f>
        <v>7-6</v>
      </c>
      <c r="C221">
        <v>7</v>
      </c>
      <c r="D221">
        <f t="shared" ref="D221:G221" si="62">D61</f>
        <v>6</v>
      </c>
      <c r="E221" t="str">
        <f>VLOOKUP(D221,Sheet3!$B$2:$F$17,3)</f>
        <v>low</v>
      </c>
      <c r="F221" t="str">
        <f>VLOOKUP(D221,Sheet3!$B$2:$F$17,4)</f>
        <v>heatwave</v>
      </c>
      <c r="G221">
        <f t="shared" si="62"/>
        <v>10</v>
      </c>
      <c r="H221">
        <v>220</v>
      </c>
      <c r="I221">
        <v>1.9970000000000001</v>
      </c>
      <c r="J221">
        <v>1.944</v>
      </c>
      <c r="K221">
        <v>1.8819999999999999</v>
      </c>
      <c r="L221">
        <v>2.9620000000000002</v>
      </c>
      <c r="M221">
        <f t="shared" si="36"/>
        <v>3.8255384103806989E-3</v>
      </c>
    </row>
    <row r="222" spans="1:13" x14ac:dyDescent="0.25">
      <c r="A222" s="1">
        <v>43889</v>
      </c>
      <c r="B222" t="str">
        <f>_xlfn.CONCAT(C222,"-",D222)</f>
        <v>7-7</v>
      </c>
      <c r="C222">
        <v>7</v>
      </c>
      <c r="D222">
        <f t="shared" ref="D222:G222" si="63">D62</f>
        <v>7</v>
      </c>
      <c r="E222" t="str">
        <f>VLOOKUP(D222,Sheet3!$B$2:$F$17,3)</f>
        <v>high</v>
      </c>
      <c r="F222" t="str">
        <f>VLOOKUP(D222,Sheet3!$B$2:$F$17,4)</f>
        <v>heatwave</v>
      </c>
      <c r="G222">
        <f t="shared" si="63"/>
        <v>1</v>
      </c>
      <c r="H222">
        <v>221</v>
      </c>
      <c r="I222">
        <v>1.9530000000000001</v>
      </c>
      <c r="J222">
        <v>1.887</v>
      </c>
      <c r="K222">
        <v>1.9039999999999999</v>
      </c>
      <c r="L222">
        <v>2.9220000000000002</v>
      </c>
      <c r="M222">
        <f t="shared" si="36"/>
        <v>3.6740047191771859E-3</v>
      </c>
    </row>
    <row r="223" spans="1:13" x14ac:dyDescent="0.25">
      <c r="A223" s="1">
        <v>43889</v>
      </c>
      <c r="B223" t="str">
        <f>_xlfn.CONCAT(C223,"-",D223)</f>
        <v>7-7</v>
      </c>
      <c r="C223">
        <v>7</v>
      </c>
      <c r="D223">
        <f t="shared" ref="D223:G223" si="64">D63</f>
        <v>7</v>
      </c>
      <c r="E223" t="str">
        <f>VLOOKUP(D223,Sheet3!$B$2:$F$17,3)</f>
        <v>high</v>
      </c>
      <c r="F223" t="str">
        <f>VLOOKUP(D223,Sheet3!$B$2:$F$17,4)</f>
        <v>heatwave</v>
      </c>
      <c r="G223">
        <f t="shared" si="64"/>
        <v>2</v>
      </c>
      <c r="H223">
        <v>222</v>
      </c>
      <c r="I223">
        <v>2.0099999999999998</v>
      </c>
      <c r="J223">
        <v>1.9419999999999999</v>
      </c>
      <c r="K223">
        <v>1.9039999999999999</v>
      </c>
      <c r="L223">
        <v>2.9769999999999999</v>
      </c>
      <c r="M223">
        <f t="shared" si="36"/>
        <v>3.8914445757578147E-3</v>
      </c>
    </row>
    <row r="224" spans="1:13" x14ac:dyDescent="0.25">
      <c r="A224" s="1">
        <v>43889</v>
      </c>
      <c r="B224" t="str">
        <f>_xlfn.CONCAT(C224,"-",D224)</f>
        <v>7-7</v>
      </c>
      <c r="C224">
        <v>7</v>
      </c>
      <c r="D224">
        <f t="shared" ref="D224:G224" si="65">D64</f>
        <v>7</v>
      </c>
      <c r="E224" t="str">
        <f>VLOOKUP(D224,Sheet3!$B$2:$F$17,3)</f>
        <v>high</v>
      </c>
      <c r="F224" t="str">
        <f>VLOOKUP(D224,Sheet3!$B$2:$F$17,4)</f>
        <v>heatwave</v>
      </c>
      <c r="G224">
        <f t="shared" si="65"/>
        <v>3</v>
      </c>
      <c r="H224">
        <v>223</v>
      </c>
      <c r="I224">
        <v>2.0609999999999999</v>
      </c>
      <c r="J224">
        <v>1.8160000000000001</v>
      </c>
      <c r="K224">
        <v>1.986</v>
      </c>
      <c r="L224">
        <v>2.9990000000000001</v>
      </c>
      <c r="M224">
        <f t="shared" si="36"/>
        <v>3.891989880844255E-3</v>
      </c>
    </row>
    <row r="225" spans="1:13" x14ac:dyDescent="0.25">
      <c r="A225" s="1">
        <v>43889</v>
      </c>
      <c r="B225" t="str">
        <f>_xlfn.CONCAT(C225,"-",D225)</f>
        <v>7-7</v>
      </c>
      <c r="C225">
        <v>7</v>
      </c>
      <c r="D225">
        <f t="shared" ref="D225:G225" si="66">D65</f>
        <v>7</v>
      </c>
      <c r="E225" t="str">
        <f>VLOOKUP(D225,Sheet3!$B$2:$F$17,3)</f>
        <v>high</v>
      </c>
      <c r="F225" t="str">
        <f>VLOOKUP(D225,Sheet3!$B$2:$F$17,4)</f>
        <v>heatwave</v>
      </c>
      <c r="G225">
        <f t="shared" si="66"/>
        <v>4</v>
      </c>
      <c r="H225">
        <v>224</v>
      </c>
      <c r="I225">
        <v>1.8660000000000001</v>
      </c>
      <c r="J225">
        <v>1.845</v>
      </c>
      <c r="K225">
        <v>1.732</v>
      </c>
      <c r="L225">
        <v>2.577</v>
      </c>
      <c r="M225">
        <f t="shared" si="36"/>
        <v>3.1221554313464735E-3</v>
      </c>
    </row>
    <row r="226" spans="1:13" x14ac:dyDescent="0.25">
      <c r="A226" s="1">
        <v>43889</v>
      </c>
      <c r="B226" t="str">
        <f>_xlfn.CONCAT(C226,"-",D226)</f>
        <v>7-7</v>
      </c>
      <c r="C226">
        <v>7</v>
      </c>
      <c r="D226">
        <f t="shared" ref="D226:G226" si="67">D66</f>
        <v>7</v>
      </c>
      <c r="E226" t="str">
        <f>VLOOKUP(D226,Sheet3!$B$2:$F$17,3)</f>
        <v>high</v>
      </c>
      <c r="F226" t="str">
        <f>VLOOKUP(D226,Sheet3!$B$2:$F$17,4)</f>
        <v>heatwave</v>
      </c>
      <c r="G226">
        <f t="shared" si="67"/>
        <v>5</v>
      </c>
      <c r="H226">
        <v>225</v>
      </c>
      <c r="I226">
        <v>2.1030000000000002</v>
      </c>
      <c r="J226">
        <v>1.9730000000000001</v>
      </c>
      <c r="K226">
        <v>2.0059999999999998</v>
      </c>
      <c r="L226">
        <v>3.1989999999999998</v>
      </c>
      <c r="M226">
        <f t="shared" si="36"/>
        <v>4.3580871321069314E-3</v>
      </c>
    </row>
    <row r="227" spans="1:13" x14ac:dyDescent="0.25">
      <c r="A227" s="1">
        <v>43889</v>
      </c>
      <c r="B227" t="str">
        <f>_xlfn.CONCAT(C227,"-",D227)</f>
        <v>7-7</v>
      </c>
      <c r="C227">
        <v>7</v>
      </c>
      <c r="D227">
        <f t="shared" ref="D227:G227" si="68">D67</f>
        <v>7</v>
      </c>
      <c r="E227" t="str">
        <f>VLOOKUP(D227,Sheet3!$B$2:$F$17,3)</f>
        <v>high</v>
      </c>
      <c r="F227" t="str">
        <f>VLOOKUP(D227,Sheet3!$B$2:$F$17,4)</f>
        <v>heatwave</v>
      </c>
      <c r="G227">
        <f t="shared" si="68"/>
        <v>6</v>
      </c>
      <c r="H227">
        <v>226</v>
      </c>
      <c r="I227">
        <v>2.1539999999999999</v>
      </c>
      <c r="J227">
        <v>1.784</v>
      </c>
      <c r="K227">
        <v>2.0579999999999998</v>
      </c>
      <c r="L227">
        <v>3.0880000000000001</v>
      </c>
      <c r="M227">
        <f t="shared" si="36"/>
        <v>4.1408027372387629E-3</v>
      </c>
    </row>
    <row r="228" spans="1:13" x14ac:dyDescent="0.25">
      <c r="A228" s="1">
        <v>43889</v>
      </c>
      <c r="B228" t="str">
        <f>_xlfn.CONCAT(C228,"-",D228)</f>
        <v>7-7</v>
      </c>
      <c r="C228">
        <v>7</v>
      </c>
      <c r="D228">
        <f t="shared" ref="D228:G228" si="69">D68</f>
        <v>7</v>
      </c>
      <c r="E228" t="str">
        <f>VLOOKUP(D228,Sheet3!$B$2:$F$17,3)</f>
        <v>high</v>
      </c>
      <c r="F228" t="str">
        <f>VLOOKUP(D228,Sheet3!$B$2:$F$17,4)</f>
        <v>heatwave</v>
      </c>
      <c r="G228">
        <f t="shared" si="69"/>
        <v>7</v>
      </c>
      <c r="H228">
        <v>227</v>
      </c>
      <c r="I228">
        <v>1.9119999999999999</v>
      </c>
      <c r="J228">
        <v>1.9590000000000001</v>
      </c>
      <c r="K228">
        <v>1.9410000000000001</v>
      </c>
      <c r="L228">
        <v>2.8620000000000001</v>
      </c>
      <c r="M228">
        <f t="shared" si="36"/>
        <v>3.8066809753447856E-3</v>
      </c>
    </row>
    <row r="229" spans="1:13" x14ac:dyDescent="0.25">
      <c r="A229" s="1">
        <v>43889</v>
      </c>
      <c r="B229" t="str">
        <f>_xlfn.CONCAT(C229,"-",D229)</f>
        <v>7-7</v>
      </c>
      <c r="C229">
        <v>7</v>
      </c>
      <c r="D229">
        <f t="shared" ref="D229:G229" si="70">D69</f>
        <v>7</v>
      </c>
      <c r="E229" t="str">
        <f>VLOOKUP(D229,Sheet3!$B$2:$F$17,3)</f>
        <v>high</v>
      </c>
      <c r="F229" t="str">
        <f>VLOOKUP(D229,Sheet3!$B$2:$F$17,4)</f>
        <v>heatwave</v>
      </c>
      <c r="G229">
        <f t="shared" si="70"/>
        <v>8</v>
      </c>
      <c r="H229">
        <v>228</v>
      </c>
      <c r="I229">
        <v>1.9119999999999999</v>
      </c>
      <c r="J229">
        <v>2.0270000000000001</v>
      </c>
      <c r="K229">
        <v>1.9470000000000001</v>
      </c>
      <c r="L229">
        <v>2.992</v>
      </c>
      <c r="M229">
        <f t="shared" si="36"/>
        <v>3.9509925471615552E-3</v>
      </c>
    </row>
    <row r="230" spans="1:13" x14ac:dyDescent="0.25">
      <c r="A230" s="1">
        <v>43889</v>
      </c>
      <c r="B230" t="str">
        <f>_xlfn.CONCAT(C230,"-",D230)</f>
        <v>7-7</v>
      </c>
      <c r="C230">
        <v>7</v>
      </c>
      <c r="D230">
        <f t="shared" ref="D230:G230" si="71">D70</f>
        <v>7</v>
      </c>
      <c r="E230" t="str">
        <f>VLOOKUP(D230,Sheet3!$B$2:$F$17,3)</f>
        <v>high</v>
      </c>
      <c r="F230" t="str">
        <f>VLOOKUP(D230,Sheet3!$B$2:$F$17,4)</f>
        <v>heatwave</v>
      </c>
      <c r="G230">
        <f t="shared" si="71"/>
        <v>9</v>
      </c>
      <c r="H230">
        <v>229</v>
      </c>
      <c r="I230">
        <v>1.857</v>
      </c>
      <c r="J230">
        <v>2.0379999999999998</v>
      </c>
      <c r="K230">
        <v>2.0299999999999998</v>
      </c>
      <c r="L230">
        <v>2.984</v>
      </c>
      <c r="M230">
        <f t="shared" si="36"/>
        <v>4.022636071255031E-3</v>
      </c>
    </row>
    <row r="231" spans="1:13" x14ac:dyDescent="0.25">
      <c r="A231" s="1">
        <v>43889</v>
      </c>
      <c r="B231" t="str">
        <f>_xlfn.CONCAT(C231,"-",D231)</f>
        <v>7-7</v>
      </c>
      <c r="C231">
        <v>7</v>
      </c>
      <c r="D231">
        <f t="shared" ref="D231:G231" si="72">D71</f>
        <v>7</v>
      </c>
      <c r="E231" t="str">
        <f>VLOOKUP(D231,Sheet3!$B$2:$F$17,3)</f>
        <v>high</v>
      </c>
      <c r="F231" t="str">
        <f>VLOOKUP(D231,Sheet3!$B$2:$F$17,4)</f>
        <v>heatwave</v>
      </c>
      <c r="G231">
        <f t="shared" si="72"/>
        <v>10</v>
      </c>
      <c r="H231">
        <v>230</v>
      </c>
      <c r="I231">
        <v>2.077</v>
      </c>
      <c r="J231">
        <v>1.7929999999999999</v>
      </c>
      <c r="K231">
        <v>2.024</v>
      </c>
      <c r="L231">
        <v>3.016</v>
      </c>
      <c r="M231">
        <f t="shared" si="36"/>
        <v>3.9466254904232329E-3</v>
      </c>
    </row>
    <row r="232" spans="1:13" x14ac:dyDescent="0.25">
      <c r="A232" s="1">
        <v>43889</v>
      </c>
      <c r="B232" t="str">
        <f>_xlfn.CONCAT(C232,"-",D232)</f>
        <v>7-8</v>
      </c>
      <c r="C232">
        <v>7</v>
      </c>
      <c r="D232">
        <f t="shared" ref="D232:G232" si="73">D72</f>
        <v>8</v>
      </c>
      <c r="E232" t="str">
        <f>VLOOKUP(D232,Sheet3!$B$2:$F$17,3)</f>
        <v>low</v>
      </c>
      <c r="F232" t="str">
        <f>VLOOKUP(D232,Sheet3!$B$2:$F$17,4)</f>
        <v>ambient</v>
      </c>
      <c r="G232">
        <f t="shared" si="73"/>
        <v>1</v>
      </c>
      <c r="H232">
        <v>231</v>
      </c>
      <c r="I232">
        <v>1.976</v>
      </c>
      <c r="J232">
        <v>1.919</v>
      </c>
      <c r="K232">
        <v>2</v>
      </c>
      <c r="L232">
        <v>3.06</v>
      </c>
      <c r="M232">
        <f t="shared" si="36"/>
        <v>3.9709144710746306E-3</v>
      </c>
    </row>
    <row r="233" spans="1:13" x14ac:dyDescent="0.25">
      <c r="A233" s="1">
        <v>43889</v>
      </c>
      <c r="B233" t="str">
        <f>_xlfn.CONCAT(C233,"-",D233)</f>
        <v>7-8</v>
      </c>
      <c r="C233">
        <v>7</v>
      </c>
      <c r="D233">
        <f t="shared" ref="D233:G233" si="74">D73</f>
        <v>8</v>
      </c>
      <c r="E233" t="str">
        <f>VLOOKUP(D233,Sheet3!$B$2:$F$17,3)</f>
        <v>low</v>
      </c>
      <c r="F233" t="str">
        <f>VLOOKUP(D233,Sheet3!$B$2:$F$17,4)</f>
        <v>ambient</v>
      </c>
      <c r="G233">
        <f t="shared" si="74"/>
        <v>2</v>
      </c>
      <c r="H233">
        <v>232</v>
      </c>
      <c r="I233">
        <v>2.024</v>
      </c>
      <c r="J233">
        <v>2.0070000000000001</v>
      </c>
      <c r="K233">
        <v>2.0760000000000001</v>
      </c>
      <c r="L233">
        <v>3.2810000000000001</v>
      </c>
      <c r="M233">
        <f t="shared" si="36"/>
        <v>4.4155402926708501E-3</v>
      </c>
    </row>
    <row r="234" spans="1:13" x14ac:dyDescent="0.25">
      <c r="A234" s="1">
        <v>43889</v>
      </c>
      <c r="B234" t="str">
        <f>_xlfn.CONCAT(C234,"-",D234)</f>
        <v>7-8</v>
      </c>
      <c r="C234">
        <v>7</v>
      </c>
      <c r="D234">
        <f t="shared" ref="D234:G234" si="75">D74</f>
        <v>8</v>
      </c>
      <c r="E234" t="str">
        <f>VLOOKUP(D234,Sheet3!$B$2:$F$17,3)</f>
        <v>low</v>
      </c>
      <c r="F234" t="str">
        <f>VLOOKUP(D234,Sheet3!$B$2:$F$17,4)</f>
        <v>ambient</v>
      </c>
      <c r="G234">
        <f t="shared" si="75"/>
        <v>3</v>
      </c>
      <c r="H234">
        <v>233</v>
      </c>
      <c r="I234">
        <v>2.2690000000000001</v>
      </c>
      <c r="J234">
        <v>2.1539999999999999</v>
      </c>
      <c r="K234">
        <v>2.1389999999999998</v>
      </c>
      <c r="L234">
        <v>3.7330000000000001</v>
      </c>
      <c r="M234">
        <f t="shared" si="36"/>
        <v>5.4738085263049754E-3</v>
      </c>
    </row>
    <row r="235" spans="1:13" x14ac:dyDescent="0.25">
      <c r="A235" s="1">
        <v>43889</v>
      </c>
      <c r="B235" t="str">
        <f>_xlfn.CONCAT(C235,"-",D235)</f>
        <v>7-8</v>
      </c>
      <c r="C235">
        <v>7</v>
      </c>
      <c r="D235">
        <f t="shared" ref="D235:G235" si="76">D75</f>
        <v>8</v>
      </c>
      <c r="E235" t="str">
        <f>VLOOKUP(D235,Sheet3!$B$2:$F$17,3)</f>
        <v>low</v>
      </c>
      <c r="F235" t="str">
        <f>VLOOKUP(D235,Sheet3!$B$2:$F$17,4)</f>
        <v>ambient</v>
      </c>
      <c r="G235">
        <f t="shared" si="76"/>
        <v>4</v>
      </c>
      <c r="H235">
        <v>234</v>
      </c>
      <c r="I235">
        <v>1.8959999999999999</v>
      </c>
      <c r="J235">
        <v>2.0259999999999998</v>
      </c>
      <c r="K235">
        <v>1.9830000000000001</v>
      </c>
      <c r="L235">
        <v>3.0870000000000002</v>
      </c>
      <c r="M235">
        <f t="shared" si="36"/>
        <v>3.9884037006220046E-3</v>
      </c>
    </row>
    <row r="236" spans="1:13" x14ac:dyDescent="0.25">
      <c r="A236" s="1">
        <v>43889</v>
      </c>
      <c r="B236" t="str">
        <f>_xlfn.CONCAT(C236,"-",D236)</f>
        <v>7-8</v>
      </c>
      <c r="C236">
        <v>7</v>
      </c>
      <c r="D236">
        <f t="shared" ref="D236:G236" si="77">D76</f>
        <v>8</v>
      </c>
      <c r="E236" t="str">
        <f>VLOOKUP(D236,Sheet3!$B$2:$F$17,3)</f>
        <v>low</v>
      </c>
      <c r="F236" t="str">
        <f>VLOOKUP(D236,Sheet3!$B$2:$F$17,4)</f>
        <v>ambient</v>
      </c>
      <c r="G236">
        <f t="shared" si="77"/>
        <v>5</v>
      </c>
      <c r="H236">
        <v>235</v>
      </c>
      <c r="I236">
        <v>2.1259999999999999</v>
      </c>
      <c r="J236">
        <v>1.8580000000000001</v>
      </c>
      <c r="K236">
        <v>1.925</v>
      </c>
      <c r="L236">
        <v>2.9140000000000001</v>
      </c>
      <c r="M236">
        <f t="shared" si="36"/>
        <v>3.9814230461410116E-3</v>
      </c>
    </row>
    <row r="237" spans="1:13" x14ac:dyDescent="0.25">
      <c r="A237" s="1">
        <v>43889</v>
      </c>
      <c r="B237" t="str">
        <f>_xlfn.CONCAT(C237,"-",D237)</f>
        <v>7-8</v>
      </c>
      <c r="C237">
        <v>7</v>
      </c>
      <c r="D237">
        <f t="shared" ref="D237:G237" si="78">D77</f>
        <v>8</v>
      </c>
      <c r="E237" t="str">
        <f>VLOOKUP(D237,Sheet3!$B$2:$F$17,3)</f>
        <v>low</v>
      </c>
      <c r="F237" t="str">
        <f>VLOOKUP(D237,Sheet3!$B$2:$F$17,4)</f>
        <v>ambient</v>
      </c>
      <c r="G237">
        <f t="shared" si="78"/>
        <v>6</v>
      </c>
      <c r="H237">
        <v>236</v>
      </c>
      <c r="I237">
        <v>2.17</v>
      </c>
      <c r="J237">
        <v>1.7589999999999999</v>
      </c>
      <c r="K237">
        <v>1.9730000000000001</v>
      </c>
      <c r="L237">
        <v>3.0110000000000001</v>
      </c>
      <c r="M237">
        <f t="shared" si="36"/>
        <v>3.9432224785145558E-3</v>
      </c>
    </row>
    <row r="238" spans="1:13" x14ac:dyDescent="0.25">
      <c r="A238" s="1">
        <v>43889</v>
      </c>
      <c r="B238" t="str">
        <f>_xlfn.CONCAT(C238,"-",D238)</f>
        <v>7-8</v>
      </c>
      <c r="C238">
        <v>7</v>
      </c>
      <c r="D238">
        <f t="shared" ref="D238:G238" si="79">D78</f>
        <v>8</v>
      </c>
      <c r="E238" t="str">
        <f>VLOOKUP(D238,Sheet3!$B$2:$F$17,3)</f>
        <v>low</v>
      </c>
      <c r="F238" t="str">
        <f>VLOOKUP(D238,Sheet3!$B$2:$F$17,4)</f>
        <v>ambient</v>
      </c>
      <c r="G238">
        <f t="shared" si="79"/>
        <v>7</v>
      </c>
      <c r="H238">
        <v>237</v>
      </c>
      <c r="I238">
        <v>2.0379999999999998</v>
      </c>
      <c r="J238">
        <v>1.772</v>
      </c>
      <c r="K238">
        <v>1.9339999999999999</v>
      </c>
      <c r="L238">
        <v>2.8719999999999999</v>
      </c>
      <c r="M238">
        <f t="shared" si="36"/>
        <v>3.6569834026284279E-3</v>
      </c>
    </row>
    <row r="239" spans="1:13" x14ac:dyDescent="0.25">
      <c r="A239" s="1">
        <v>43889</v>
      </c>
      <c r="B239" t="str">
        <f>_xlfn.CONCAT(C239,"-",D239)</f>
        <v>7-8</v>
      </c>
      <c r="C239">
        <v>7</v>
      </c>
      <c r="D239">
        <f t="shared" ref="D239:G239" si="80">D79</f>
        <v>8</v>
      </c>
      <c r="E239" t="str">
        <f>VLOOKUP(D239,Sheet3!$B$2:$F$17,3)</f>
        <v>low</v>
      </c>
      <c r="F239" t="str">
        <f>VLOOKUP(D239,Sheet3!$B$2:$F$17,4)</f>
        <v>ambient</v>
      </c>
      <c r="G239">
        <f t="shared" si="80"/>
        <v>8</v>
      </c>
      <c r="H239">
        <v>238</v>
      </c>
      <c r="I239">
        <v>2.0270000000000001</v>
      </c>
      <c r="J239">
        <v>2.0049999999999999</v>
      </c>
      <c r="K239">
        <v>2.0150000000000001</v>
      </c>
      <c r="L239">
        <v>3.1179999999999999</v>
      </c>
      <c r="M239">
        <f t="shared" si="36"/>
        <v>4.2878718613803771E-3</v>
      </c>
    </row>
    <row r="240" spans="1:13" x14ac:dyDescent="0.25">
      <c r="A240" s="1">
        <v>43889</v>
      </c>
      <c r="B240" t="str">
        <f>_xlfn.CONCAT(C240,"-",D240)</f>
        <v>7-8</v>
      </c>
      <c r="C240">
        <v>7</v>
      </c>
      <c r="D240">
        <f t="shared" ref="D240:G240" si="81">D80</f>
        <v>8</v>
      </c>
      <c r="E240" t="str">
        <f>VLOOKUP(D240,Sheet3!$B$2:$F$17,3)</f>
        <v>low</v>
      </c>
      <c r="F240" t="str">
        <f>VLOOKUP(D240,Sheet3!$B$2:$F$17,4)</f>
        <v>ambient</v>
      </c>
      <c r="G240">
        <f t="shared" si="81"/>
        <v>9</v>
      </c>
      <c r="H240">
        <v>239</v>
      </c>
      <c r="I240">
        <v>2.02</v>
      </c>
      <c r="J240">
        <v>1.82</v>
      </c>
      <c r="K240">
        <v>1.9530000000000001</v>
      </c>
      <c r="L240">
        <v>2.8959999999999999</v>
      </c>
      <c r="M240">
        <f t="shared" si="36"/>
        <v>3.759444025904521E-3</v>
      </c>
    </row>
    <row r="241" spans="1:16" x14ac:dyDescent="0.25">
      <c r="A241" s="1">
        <v>43889</v>
      </c>
      <c r="B241" t="str">
        <f>_xlfn.CONCAT(C241,"-",D241)</f>
        <v>7-8</v>
      </c>
      <c r="C241">
        <v>7</v>
      </c>
      <c r="D241">
        <f t="shared" ref="D241:G241" si="82">D81</f>
        <v>8</v>
      </c>
      <c r="E241" t="str">
        <f>VLOOKUP(D241,Sheet3!$B$2:$F$17,3)</f>
        <v>low</v>
      </c>
      <c r="F241" t="str">
        <f>VLOOKUP(D241,Sheet3!$B$2:$F$17,4)</f>
        <v>ambient</v>
      </c>
      <c r="G241">
        <f t="shared" si="82"/>
        <v>10</v>
      </c>
      <c r="H241">
        <v>240</v>
      </c>
      <c r="I241">
        <v>2.492</v>
      </c>
      <c r="J241">
        <v>2.0070000000000001</v>
      </c>
      <c r="K241">
        <v>2.1339999999999999</v>
      </c>
      <c r="L241">
        <v>3.7959999999999998</v>
      </c>
      <c r="M241">
        <f>((4/3)*PI()*(I241/2)*(J241/2)*(K241/2))/1000</f>
        <v>5.5884124031664595E-3</v>
      </c>
    </row>
    <row r="242" spans="1:16" x14ac:dyDescent="0.25">
      <c r="A242" s="1">
        <v>43889</v>
      </c>
      <c r="B242" t="str">
        <f>_xlfn.CONCAT(C242,"-",D242)</f>
        <v>7-9</v>
      </c>
      <c r="C242">
        <v>7</v>
      </c>
      <c r="D242">
        <f t="shared" ref="D242:G242" si="83">D82</f>
        <v>9</v>
      </c>
      <c r="E242" t="str">
        <f>VLOOKUP(D242,Sheet3!$B$2:$F$17,3)</f>
        <v>high</v>
      </c>
      <c r="F242" t="str">
        <f>VLOOKUP(D242,Sheet3!$B$2:$F$17,4)</f>
        <v>ambient</v>
      </c>
      <c r="G242">
        <f t="shared" si="83"/>
        <v>1</v>
      </c>
      <c r="H242">
        <v>241</v>
      </c>
      <c r="I242">
        <v>2.1190000000000002</v>
      </c>
      <c r="J242">
        <v>2.13</v>
      </c>
      <c r="K242">
        <v>2.1360000000000001</v>
      </c>
      <c r="L242">
        <v>3.5779999999999998</v>
      </c>
      <c r="M242">
        <f t="shared" si="36"/>
        <v>5.0478963731344605E-3</v>
      </c>
    </row>
    <row r="243" spans="1:16" x14ac:dyDescent="0.25">
      <c r="A243" s="1">
        <v>43889</v>
      </c>
      <c r="B243" t="str">
        <f>_xlfn.CONCAT(C243,"-",D243)</f>
        <v>7-9</v>
      </c>
      <c r="C243">
        <v>7</v>
      </c>
      <c r="D243">
        <f t="shared" ref="D243:G243" si="84">D83</f>
        <v>9</v>
      </c>
      <c r="E243" t="str">
        <f>VLOOKUP(D243,Sheet3!$B$2:$F$17,3)</f>
        <v>high</v>
      </c>
      <c r="F243" t="str">
        <f>VLOOKUP(D243,Sheet3!$B$2:$F$17,4)</f>
        <v>ambient</v>
      </c>
      <c r="G243">
        <f t="shared" si="84"/>
        <v>2</v>
      </c>
      <c r="H243">
        <v>242</v>
      </c>
      <c r="I243">
        <v>1.925</v>
      </c>
      <c r="J243">
        <v>1.8560000000000001</v>
      </c>
      <c r="K243">
        <v>1.8680000000000001</v>
      </c>
      <c r="L243">
        <v>2.8260000000000001</v>
      </c>
      <c r="M243">
        <f t="shared" si="36"/>
        <v>3.4944932017948013E-3</v>
      </c>
    </row>
    <row r="244" spans="1:16" x14ac:dyDescent="0.25">
      <c r="A244" s="1">
        <v>43889</v>
      </c>
      <c r="B244" t="str">
        <f>_xlfn.CONCAT(C244,"-",D244)</f>
        <v>7-9</v>
      </c>
      <c r="C244">
        <v>7</v>
      </c>
      <c r="D244">
        <f t="shared" ref="D244:G244" si="85">D84</f>
        <v>9</v>
      </c>
      <c r="E244" t="str">
        <f>VLOOKUP(D244,Sheet3!$B$2:$F$17,3)</f>
        <v>high</v>
      </c>
      <c r="F244" t="str">
        <f>VLOOKUP(D244,Sheet3!$B$2:$F$17,4)</f>
        <v>ambient</v>
      </c>
      <c r="G244">
        <f t="shared" si="85"/>
        <v>3</v>
      </c>
      <c r="H244">
        <v>243</v>
      </c>
      <c r="I244">
        <v>2.1160000000000001</v>
      </c>
      <c r="J244">
        <v>2.5009999999999999</v>
      </c>
      <c r="K244">
        <v>2.1160000000000001</v>
      </c>
      <c r="L244">
        <v>4.12</v>
      </c>
      <c r="M244">
        <f t="shared" si="36"/>
        <v>5.8633205889675371E-3</v>
      </c>
    </row>
    <row r="245" spans="1:16" x14ac:dyDescent="0.25">
      <c r="A245" s="1">
        <v>43889</v>
      </c>
      <c r="B245" t="str">
        <f>_xlfn.CONCAT(C245,"-",D245)</f>
        <v>7-9</v>
      </c>
      <c r="C245">
        <v>7</v>
      </c>
      <c r="D245">
        <f t="shared" ref="D245:G245" si="86">D85</f>
        <v>9</v>
      </c>
      <c r="E245" t="str">
        <f>VLOOKUP(D245,Sheet3!$B$2:$F$17,3)</f>
        <v>high</v>
      </c>
      <c r="F245" t="str">
        <f>VLOOKUP(D245,Sheet3!$B$2:$F$17,4)</f>
        <v>ambient</v>
      </c>
      <c r="G245">
        <f t="shared" si="86"/>
        <v>4</v>
      </c>
      <c r="H245">
        <v>244</v>
      </c>
      <c r="I245">
        <v>2.4239999999999999</v>
      </c>
      <c r="J245">
        <v>2.0169999999999999</v>
      </c>
      <c r="K245">
        <v>2.238</v>
      </c>
      <c r="L245">
        <v>3.7349999999999999</v>
      </c>
      <c r="M245">
        <f t="shared" si="36"/>
        <v>5.7292426756328212E-3</v>
      </c>
    </row>
    <row r="246" spans="1:16" x14ac:dyDescent="0.25">
      <c r="A246" s="1">
        <v>43889</v>
      </c>
      <c r="B246" t="str">
        <f>_xlfn.CONCAT(C246,"-",D246)</f>
        <v>7-9</v>
      </c>
      <c r="C246">
        <v>7</v>
      </c>
      <c r="D246">
        <f t="shared" ref="D246:G246" si="87">D86</f>
        <v>9</v>
      </c>
      <c r="E246" t="str">
        <f>VLOOKUP(D246,Sheet3!$B$2:$F$17,3)</f>
        <v>high</v>
      </c>
      <c r="F246" t="str">
        <f>VLOOKUP(D246,Sheet3!$B$2:$F$17,4)</f>
        <v>ambient</v>
      </c>
      <c r="G246">
        <f t="shared" si="87"/>
        <v>5</v>
      </c>
      <c r="H246">
        <v>245</v>
      </c>
      <c r="I246">
        <v>1.9039999999999999</v>
      </c>
      <c r="J246">
        <v>1.869</v>
      </c>
      <c r="K246">
        <v>1.9670000000000001</v>
      </c>
      <c r="L246">
        <v>2.8809999999999998</v>
      </c>
      <c r="M246">
        <f t="shared" si="36"/>
        <v>3.6650442937433579E-3</v>
      </c>
    </row>
    <row r="247" spans="1:16" x14ac:dyDescent="0.25">
      <c r="A247" s="1">
        <v>43889</v>
      </c>
      <c r="B247" t="str">
        <f>_xlfn.CONCAT(C247,"-",D247)</f>
        <v>7-9</v>
      </c>
      <c r="C247">
        <v>7</v>
      </c>
      <c r="D247">
        <f t="shared" ref="D247:G247" si="88">D87</f>
        <v>9</v>
      </c>
      <c r="E247" t="str">
        <f>VLOOKUP(D247,Sheet3!$B$2:$F$17,3)</f>
        <v>high</v>
      </c>
      <c r="F247" t="str">
        <f>VLOOKUP(D247,Sheet3!$B$2:$F$17,4)</f>
        <v>ambient</v>
      </c>
      <c r="G247">
        <f t="shared" si="88"/>
        <v>6</v>
      </c>
      <c r="H247">
        <v>246</v>
      </c>
      <c r="I247">
        <v>1.9990000000000001</v>
      </c>
      <c r="J247">
        <v>1.8480000000000001</v>
      </c>
      <c r="K247">
        <v>1.9510000000000001</v>
      </c>
      <c r="L247">
        <v>2.8839999999999999</v>
      </c>
      <c r="M247">
        <f t="shared" si="36"/>
        <v>3.7737285084083875E-3</v>
      </c>
    </row>
    <row r="248" spans="1:16" x14ac:dyDescent="0.25">
      <c r="A248" s="1">
        <v>43889</v>
      </c>
      <c r="B248" t="str">
        <f>_xlfn.CONCAT(C248,"-",D248)</f>
        <v>7-9</v>
      </c>
      <c r="C248">
        <v>7</v>
      </c>
      <c r="D248">
        <f t="shared" ref="D248:G248" si="89">D88</f>
        <v>9</v>
      </c>
      <c r="E248" t="str">
        <f>VLOOKUP(D248,Sheet3!$B$2:$F$17,3)</f>
        <v>high</v>
      </c>
      <c r="F248" t="str">
        <f>VLOOKUP(D248,Sheet3!$B$2:$F$17,4)</f>
        <v>ambient</v>
      </c>
      <c r="G248">
        <f t="shared" si="89"/>
        <v>7</v>
      </c>
      <c r="H248">
        <v>247</v>
      </c>
      <c r="I248">
        <v>2.2909999999999999</v>
      </c>
      <c r="J248">
        <v>2.1619999999999999</v>
      </c>
      <c r="K248">
        <v>2.1619999999999999</v>
      </c>
      <c r="L248">
        <v>3.77</v>
      </c>
      <c r="M248">
        <f t="shared" si="36"/>
        <v>5.6070585451524673E-3</v>
      </c>
    </row>
    <row r="249" spans="1:16" x14ac:dyDescent="0.25">
      <c r="A249" s="1">
        <v>43889</v>
      </c>
      <c r="B249" t="str">
        <f>_xlfn.CONCAT(C249,"-",D249)</f>
        <v>7-9</v>
      </c>
      <c r="C249">
        <v>7</v>
      </c>
      <c r="D249">
        <f t="shared" ref="D249:G249" si="90">D89</f>
        <v>9</v>
      </c>
      <c r="E249" t="str">
        <f>VLOOKUP(D249,Sheet3!$B$2:$F$17,3)</f>
        <v>high</v>
      </c>
      <c r="F249" t="str">
        <f>VLOOKUP(D249,Sheet3!$B$2:$F$17,4)</f>
        <v>ambient</v>
      </c>
      <c r="G249">
        <f t="shared" si="90"/>
        <v>8</v>
      </c>
      <c r="H249">
        <v>248</v>
      </c>
      <c r="I249">
        <v>2.1150000000000002</v>
      </c>
      <c r="J249">
        <v>2.2240000000000002</v>
      </c>
      <c r="K249">
        <v>2.1920000000000002</v>
      </c>
      <c r="L249">
        <v>3.7570000000000001</v>
      </c>
      <c r="M249">
        <f t="shared" si="36"/>
        <v>5.3986394849444936E-3</v>
      </c>
    </row>
    <row r="250" spans="1:16" x14ac:dyDescent="0.25">
      <c r="A250" s="1">
        <v>43889</v>
      </c>
      <c r="B250" t="str">
        <f>_xlfn.CONCAT(C250,"-",D250)</f>
        <v>7-9</v>
      </c>
      <c r="C250">
        <v>7</v>
      </c>
      <c r="D250">
        <f t="shared" ref="D250:G250" si="91">D90</f>
        <v>9</v>
      </c>
      <c r="E250" t="str">
        <f>VLOOKUP(D250,Sheet3!$B$2:$F$17,3)</f>
        <v>high</v>
      </c>
      <c r="F250" t="str">
        <f>VLOOKUP(D250,Sheet3!$B$2:$F$17,4)</f>
        <v>ambient</v>
      </c>
      <c r="G250">
        <f t="shared" si="91"/>
        <v>9</v>
      </c>
      <c r="H250">
        <v>249</v>
      </c>
      <c r="I250">
        <v>2.339</v>
      </c>
      <c r="J250">
        <v>1.9630000000000001</v>
      </c>
      <c r="K250">
        <v>2.1800000000000002</v>
      </c>
      <c r="L250">
        <v>3.589</v>
      </c>
      <c r="M250">
        <f t="shared" si="36"/>
        <v>5.2408971542386796E-3</v>
      </c>
      <c r="P250" s="3"/>
    </row>
    <row r="251" spans="1:16" x14ac:dyDescent="0.25">
      <c r="A251" s="1">
        <v>43889</v>
      </c>
      <c r="B251" t="str">
        <f>_xlfn.CONCAT(C251,"-",D251)</f>
        <v>7-9</v>
      </c>
      <c r="C251">
        <v>7</v>
      </c>
      <c r="D251">
        <f t="shared" ref="D251:G251" si="92">D91</f>
        <v>9</v>
      </c>
      <c r="E251" t="str">
        <f>VLOOKUP(D251,Sheet3!$B$2:$F$17,3)</f>
        <v>high</v>
      </c>
      <c r="F251" t="str">
        <f>VLOOKUP(D251,Sheet3!$B$2:$F$17,4)</f>
        <v>ambient</v>
      </c>
      <c r="G251">
        <f t="shared" si="92"/>
        <v>10</v>
      </c>
      <c r="H251">
        <v>250</v>
      </c>
      <c r="I251">
        <v>2.1949999999999998</v>
      </c>
      <c r="J251">
        <v>2.1669999999999998</v>
      </c>
      <c r="K251">
        <v>2.008</v>
      </c>
      <c r="L251">
        <v>3.585</v>
      </c>
      <c r="M251">
        <f t="shared" si="36"/>
        <v>5.000987472987873E-3</v>
      </c>
    </row>
    <row r="252" spans="1:16" x14ac:dyDescent="0.25">
      <c r="A252" s="1">
        <v>43889</v>
      </c>
      <c r="B252" t="str">
        <f>_xlfn.CONCAT(C252,"-",D252)</f>
        <v>7-10</v>
      </c>
      <c r="C252">
        <v>7</v>
      </c>
      <c r="D252">
        <f t="shared" ref="D252:G252" si="93">D92</f>
        <v>10</v>
      </c>
      <c r="E252" t="str">
        <f>VLOOKUP(D252,Sheet3!$B$2:$F$17,3)</f>
        <v>low</v>
      </c>
      <c r="F252" t="str">
        <f>VLOOKUP(D252,Sheet3!$B$2:$F$17,4)</f>
        <v>heatwave</v>
      </c>
      <c r="G252">
        <f t="shared" si="93"/>
        <v>1</v>
      </c>
      <c r="H252">
        <v>251</v>
      </c>
      <c r="I252">
        <v>2.0960000000000001</v>
      </c>
      <c r="J252">
        <v>1.86</v>
      </c>
      <c r="K252">
        <v>2.0419999999999998</v>
      </c>
      <c r="L252">
        <v>3.0630000000000002</v>
      </c>
      <c r="M252">
        <f t="shared" si="36"/>
        <v>4.168296297382061E-3</v>
      </c>
    </row>
    <row r="253" spans="1:16" x14ac:dyDescent="0.25">
      <c r="A253" s="1">
        <v>43889</v>
      </c>
      <c r="B253" t="str">
        <f>_xlfn.CONCAT(C253,"-",D253)</f>
        <v>7-10</v>
      </c>
      <c r="C253">
        <v>7</v>
      </c>
      <c r="D253">
        <f t="shared" ref="D253:G253" si="94">D93</f>
        <v>10</v>
      </c>
      <c r="E253" t="str">
        <f>VLOOKUP(D253,Sheet3!$B$2:$F$17,3)</f>
        <v>low</v>
      </c>
      <c r="F253" t="str">
        <f>VLOOKUP(D253,Sheet3!$B$2:$F$17,4)</f>
        <v>heatwave</v>
      </c>
      <c r="G253">
        <f t="shared" si="94"/>
        <v>2</v>
      </c>
      <c r="H253">
        <v>252</v>
      </c>
      <c r="I253">
        <v>2.0249999999999999</v>
      </c>
      <c r="J253">
        <v>2.0129999999999999</v>
      </c>
      <c r="K253">
        <v>2.0339999999999998</v>
      </c>
      <c r="L253">
        <v>3.129</v>
      </c>
      <c r="M253">
        <f t="shared" si="36"/>
        <v>4.3412857563654549E-3</v>
      </c>
    </row>
    <row r="254" spans="1:16" x14ac:dyDescent="0.25">
      <c r="A254" s="1">
        <v>43889</v>
      </c>
      <c r="B254" t="str">
        <f>_xlfn.CONCAT(C254,"-",D254)</f>
        <v>7-10</v>
      </c>
      <c r="C254">
        <v>7</v>
      </c>
      <c r="D254">
        <f t="shared" ref="D254:G254" si="95">D94</f>
        <v>10</v>
      </c>
      <c r="E254" t="str">
        <f>VLOOKUP(D254,Sheet3!$B$2:$F$17,3)</f>
        <v>low</v>
      </c>
      <c r="F254" t="str">
        <f>VLOOKUP(D254,Sheet3!$B$2:$F$17,4)</f>
        <v>heatwave</v>
      </c>
      <c r="G254">
        <f t="shared" si="95"/>
        <v>3</v>
      </c>
      <c r="H254">
        <v>253</v>
      </c>
      <c r="I254">
        <v>2.16</v>
      </c>
      <c r="J254">
        <v>1.903</v>
      </c>
      <c r="K254">
        <v>2.0529999999999999</v>
      </c>
      <c r="L254">
        <v>3.25</v>
      </c>
      <c r="M254">
        <f t="shared" si="36"/>
        <v>4.4185534318840194E-3</v>
      </c>
    </row>
    <row r="255" spans="1:16" x14ac:dyDescent="0.25">
      <c r="A255" s="1">
        <v>43889</v>
      </c>
      <c r="B255" t="str">
        <f>_xlfn.CONCAT(C255,"-",D255)</f>
        <v>7-10</v>
      </c>
      <c r="C255">
        <v>7</v>
      </c>
      <c r="D255">
        <f t="shared" ref="D255:G255" si="96">D95</f>
        <v>10</v>
      </c>
      <c r="E255" t="str">
        <f>VLOOKUP(D255,Sheet3!$B$2:$F$17,3)</f>
        <v>low</v>
      </c>
      <c r="F255" t="str">
        <f>VLOOKUP(D255,Sheet3!$B$2:$F$17,4)</f>
        <v>heatwave</v>
      </c>
      <c r="G255">
        <f t="shared" si="96"/>
        <v>4</v>
      </c>
      <c r="H255">
        <v>254</v>
      </c>
      <c r="I255">
        <v>2.0910000000000002</v>
      </c>
      <c r="J255">
        <v>2.0129999999999999</v>
      </c>
      <c r="K255">
        <v>2.0720000000000001</v>
      </c>
      <c r="L255">
        <v>3.2789999999999999</v>
      </c>
      <c r="M255">
        <f t="shared" si="36"/>
        <v>4.5665285908233298E-3</v>
      </c>
    </row>
    <row r="256" spans="1:16" x14ac:dyDescent="0.25">
      <c r="A256" s="1">
        <v>43889</v>
      </c>
      <c r="B256" t="str">
        <f>_xlfn.CONCAT(C256,"-",D256)</f>
        <v>7-10</v>
      </c>
      <c r="C256">
        <v>7</v>
      </c>
      <c r="D256">
        <f t="shared" ref="D256:G256" si="97">D96</f>
        <v>10</v>
      </c>
      <c r="E256" t="str">
        <f>VLOOKUP(D256,Sheet3!$B$2:$F$17,3)</f>
        <v>low</v>
      </c>
      <c r="F256" t="str">
        <f>VLOOKUP(D256,Sheet3!$B$2:$F$17,4)</f>
        <v>heatwave</v>
      </c>
      <c r="G256">
        <f t="shared" si="97"/>
        <v>5</v>
      </c>
      <c r="H256">
        <v>255</v>
      </c>
      <c r="I256">
        <v>1.7869999999999999</v>
      </c>
      <c r="J256">
        <v>1.7809999999999999</v>
      </c>
      <c r="K256">
        <v>1.784</v>
      </c>
      <c r="L256">
        <v>2.4780000000000002</v>
      </c>
      <c r="M256">
        <f t="shared" si="36"/>
        <v>2.972911249093092E-3</v>
      </c>
    </row>
    <row r="257" spans="1:13" x14ac:dyDescent="0.25">
      <c r="A257" s="1">
        <v>43889</v>
      </c>
      <c r="B257" t="str">
        <f>_xlfn.CONCAT(C257,"-",D257)</f>
        <v>7-10</v>
      </c>
      <c r="C257">
        <v>7</v>
      </c>
      <c r="D257">
        <f t="shared" ref="D257:G257" si="98">D97</f>
        <v>10</v>
      </c>
      <c r="E257" t="str">
        <f>VLOOKUP(D257,Sheet3!$B$2:$F$17,3)</f>
        <v>low</v>
      </c>
      <c r="F257" t="str">
        <f>VLOOKUP(D257,Sheet3!$B$2:$F$17,4)</f>
        <v>heatwave</v>
      </c>
      <c r="G257">
        <f t="shared" si="98"/>
        <v>6</v>
      </c>
      <c r="H257">
        <v>256</v>
      </c>
      <c r="I257">
        <v>1.9370000000000001</v>
      </c>
      <c r="J257">
        <v>1.9890000000000001</v>
      </c>
      <c r="K257">
        <v>2.0590000000000002</v>
      </c>
      <c r="L257">
        <v>3.1040000000000001</v>
      </c>
      <c r="M257">
        <f t="shared" si="36"/>
        <v>4.1535493300280868E-3</v>
      </c>
    </row>
    <row r="258" spans="1:13" x14ac:dyDescent="0.25">
      <c r="A258" s="1">
        <v>43889</v>
      </c>
      <c r="B258" t="str">
        <f>_xlfn.CONCAT(C258,"-",D258)</f>
        <v>7-10</v>
      </c>
      <c r="C258">
        <v>7</v>
      </c>
      <c r="D258">
        <f t="shared" ref="D258:G258" si="99">D98</f>
        <v>10</v>
      </c>
      <c r="E258" t="str">
        <f>VLOOKUP(D258,Sheet3!$B$2:$F$17,3)</f>
        <v>low</v>
      </c>
      <c r="F258" t="str">
        <f>VLOOKUP(D258,Sheet3!$B$2:$F$17,4)</f>
        <v>heatwave</v>
      </c>
      <c r="G258">
        <f t="shared" si="99"/>
        <v>7</v>
      </c>
      <c r="H258">
        <v>257</v>
      </c>
      <c r="I258">
        <v>1.9770000000000001</v>
      </c>
      <c r="J258">
        <v>1.9450000000000001</v>
      </c>
      <c r="K258">
        <v>1.9339999999999999</v>
      </c>
      <c r="L258">
        <v>2.9510000000000001</v>
      </c>
      <c r="M258">
        <f t="shared" si="36"/>
        <v>3.8938692726758202E-3</v>
      </c>
    </row>
    <row r="259" spans="1:13" x14ac:dyDescent="0.25">
      <c r="A259" s="1">
        <v>43889</v>
      </c>
      <c r="B259" t="str">
        <f>_xlfn.CONCAT(C259,"-",D259)</f>
        <v>7-10</v>
      </c>
      <c r="C259">
        <v>7</v>
      </c>
      <c r="D259">
        <f t="shared" ref="D259:G259" si="100">D99</f>
        <v>10</v>
      </c>
      <c r="E259" t="str">
        <f>VLOOKUP(D259,Sheet3!$B$2:$F$17,3)</f>
        <v>low</v>
      </c>
      <c r="F259" t="str">
        <f>VLOOKUP(D259,Sheet3!$B$2:$F$17,4)</f>
        <v>heatwave</v>
      </c>
      <c r="G259">
        <f t="shared" si="100"/>
        <v>8</v>
      </c>
      <c r="H259">
        <v>258</v>
      </c>
      <c r="I259">
        <v>1.88</v>
      </c>
      <c r="J259">
        <v>1.948</v>
      </c>
      <c r="K259">
        <v>1.8240000000000001</v>
      </c>
      <c r="L259">
        <v>2.89</v>
      </c>
      <c r="M259">
        <f t="shared" ref="M259:M322" si="101">((4/3)*PI()*(I259/2)*(J259/2)*(K259/2))/1000</f>
        <v>3.4976009490235356E-3</v>
      </c>
    </row>
    <row r="260" spans="1:13" x14ac:dyDescent="0.25">
      <c r="A260" s="1">
        <v>43889</v>
      </c>
      <c r="B260" t="str">
        <f>_xlfn.CONCAT(C260,"-",D260)</f>
        <v>7-10</v>
      </c>
      <c r="C260">
        <v>7</v>
      </c>
      <c r="D260">
        <f t="shared" ref="D260:G260" si="102">D100</f>
        <v>10</v>
      </c>
      <c r="E260" t="str">
        <f>VLOOKUP(D260,Sheet3!$B$2:$F$17,3)</f>
        <v>low</v>
      </c>
      <c r="F260" t="str">
        <f>VLOOKUP(D260,Sheet3!$B$2:$F$17,4)</f>
        <v>heatwave</v>
      </c>
      <c r="G260">
        <f t="shared" si="102"/>
        <v>9</v>
      </c>
      <c r="H260">
        <v>259</v>
      </c>
      <c r="I260">
        <v>1.905</v>
      </c>
      <c r="J260">
        <v>1.9379999999999999</v>
      </c>
      <c r="K260">
        <v>1.929</v>
      </c>
      <c r="L260">
        <v>2.9209999999999998</v>
      </c>
      <c r="M260">
        <f t="shared" si="101"/>
        <v>3.7288902623485109E-3</v>
      </c>
    </row>
    <row r="261" spans="1:13" x14ac:dyDescent="0.25">
      <c r="A261" s="1">
        <v>43889</v>
      </c>
      <c r="B261" t="str">
        <f>_xlfn.CONCAT(C261,"-",D261)</f>
        <v>7-10</v>
      </c>
      <c r="C261">
        <v>7</v>
      </c>
      <c r="D261">
        <f t="shared" ref="D261:G261" si="103">D101</f>
        <v>10</v>
      </c>
      <c r="E261" t="str">
        <f>VLOOKUP(D261,Sheet3!$B$2:$F$17,3)</f>
        <v>low</v>
      </c>
      <c r="F261" t="str">
        <f>VLOOKUP(D261,Sheet3!$B$2:$F$17,4)</f>
        <v>heatwave</v>
      </c>
      <c r="G261">
        <f t="shared" si="103"/>
        <v>10</v>
      </c>
      <c r="H261">
        <v>260</v>
      </c>
      <c r="I261">
        <v>1.9530000000000001</v>
      </c>
      <c r="J261">
        <v>1.8480000000000001</v>
      </c>
      <c r="K261">
        <v>2.0289999999999999</v>
      </c>
      <c r="L261">
        <v>2.9209999999999998</v>
      </c>
      <c r="M261">
        <f t="shared" si="101"/>
        <v>3.8342893167172733E-3</v>
      </c>
    </row>
    <row r="262" spans="1:13" x14ac:dyDescent="0.25">
      <c r="A262" s="1">
        <v>43889</v>
      </c>
      <c r="B262" t="str">
        <f>_xlfn.CONCAT(C262,"-",D262)</f>
        <v>7-11</v>
      </c>
      <c r="C262">
        <v>7</v>
      </c>
      <c r="D262">
        <f t="shared" ref="D262:G262" si="104">D102</f>
        <v>11</v>
      </c>
      <c r="E262" t="str">
        <f>VLOOKUP(D262,Sheet3!$B$2:$F$17,3)</f>
        <v>high</v>
      </c>
      <c r="F262" t="str">
        <f>VLOOKUP(D262,Sheet3!$B$2:$F$17,4)</f>
        <v>heatwave</v>
      </c>
      <c r="G262">
        <f t="shared" si="104"/>
        <v>1</v>
      </c>
      <c r="H262">
        <v>261</v>
      </c>
      <c r="I262">
        <v>2.0329999999999999</v>
      </c>
      <c r="J262">
        <v>1.8260000000000001</v>
      </c>
      <c r="K262">
        <v>1.8720000000000001</v>
      </c>
      <c r="L262">
        <v>2.8660000000000001</v>
      </c>
      <c r="M262">
        <f t="shared" si="101"/>
        <v>3.638669567841341E-3</v>
      </c>
    </row>
    <row r="263" spans="1:13" x14ac:dyDescent="0.25">
      <c r="A263" s="1">
        <v>43889</v>
      </c>
      <c r="B263" t="str">
        <f>_xlfn.CONCAT(C263,"-",D263)</f>
        <v>7-11</v>
      </c>
      <c r="C263">
        <v>7</v>
      </c>
      <c r="D263">
        <f t="shared" ref="D263:G263" si="105">D103</f>
        <v>11</v>
      </c>
      <c r="E263" t="str">
        <f>VLOOKUP(D263,Sheet3!$B$2:$F$17,3)</f>
        <v>high</v>
      </c>
      <c r="F263" t="str">
        <f>VLOOKUP(D263,Sheet3!$B$2:$F$17,4)</f>
        <v>heatwave</v>
      </c>
      <c r="G263">
        <f t="shared" si="105"/>
        <v>2</v>
      </c>
      <c r="H263">
        <v>262</v>
      </c>
      <c r="I263">
        <v>1.9119999999999999</v>
      </c>
      <c r="J263">
        <v>1.7130000000000001</v>
      </c>
      <c r="K263">
        <v>1.8380000000000001</v>
      </c>
      <c r="L263">
        <v>2.5720000000000001</v>
      </c>
      <c r="M263">
        <f t="shared" si="101"/>
        <v>3.1520230176598648E-3</v>
      </c>
    </row>
    <row r="264" spans="1:13" x14ac:dyDescent="0.25">
      <c r="A264" s="1">
        <v>43889</v>
      </c>
      <c r="B264" t="str">
        <f>_xlfn.CONCAT(C264,"-",D264)</f>
        <v>7-11</v>
      </c>
      <c r="C264">
        <v>7</v>
      </c>
      <c r="D264">
        <f t="shared" ref="D264:G264" si="106">D104</f>
        <v>11</v>
      </c>
      <c r="E264" t="str">
        <f>VLOOKUP(D264,Sheet3!$B$2:$F$17,3)</f>
        <v>high</v>
      </c>
      <c r="F264" t="str">
        <f>VLOOKUP(D264,Sheet3!$B$2:$F$17,4)</f>
        <v>heatwave</v>
      </c>
      <c r="G264">
        <f t="shared" si="106"/>
        <v>3</v>
      </c>
      <c r="H264">
        <v>263</v>
      </c>
      <c r="I264">
        <v>2.266</v>
      </c>
      <c r="J264">
        <v>2.0920000000000001</v>
      </c>
      <c r="K264">
        <v>2.2200000000000002</v>
      </c>
      <c r="L264">
        <v>3.6040000000000001</v>
      </c>
      <c r="M264">
        <f t="shared" si="101"/>
        <v>5.5102738436068029E-3</v>
      </c>
    </row>
    <row r="265" spans="1:13" x14ac:dyDescent="0.25">
      <c r="A265" s="1">
        <v>43889</v>
      </c>
      <c r="B265" t="str">
        <f>_xlfn.CONCAT(C265,"-",D265)</f>
        <v>7-11</v>
      </c>
      <c r="C265">
        <v>7</v>
      </c>
      <c r="D265">
        <f t="shared" ref="D265:G265" si="107">D105</f>
        <v>11</v>
      </c>
      <c r="E265" t="str">
        <f>VLOOKUP(D265,Sheet3!$B$2:$F$17,3)</f>
        <v>high</v>
      </c>
      <c r="F265" t="str">
        <f>VLOOKUP(D265,Sheet3!$B$2:$F$17,4)</f>
        <v>heatwave</v>
      </c>
      <c r="G265">
        <f t="shared" si="107"/>
        <v>4</v>
      </c>
      <c r="H265">
        <v>264</v>
      </c>
      <c r="I265">
        <v>2.1309999999999998</v>
      </c>
      <c r="J265">
        <v>2.0099999999999998</v>
      </c>
      <c r="K265">
        <v>2.0059999999999998</v>
      </c>
      <c r="L265">
        <v>3.22</v>
      </c>
      <c r="M265">
        <f t="shared" si="101"/>
        <v>4.4989281582449451E-3</v>
      </c>
    </row>
    <row r="266" spans="1:13" x14ac:dyDescent="0.25">
      <c r="A266" s="1">
        <v>43889</v>
      </c>
      <c r="B266" t="str">
        <f>_xlfn.CONCAT(C266,"-",D266)</f>
        <v>7-11</v>
      </c>
      <c r="C266">
        <v>7</v>
      </c>
      <c r="D266">
        <f t="shared" ref="D266:G266" si="108">D106</f>
        <v>11</v>
      </c>
      <c r="E266" t="str">
        <f>VLOOKUP(D266,Sheet3!$B$2:$F$17,3)</f>
        <v>high</v>
      </c>
      <c r="F266" t="str">
        <f>VLOOKUP(D266,Sheet3!$B$2:$F$17,4)</f>
        <v>heatwave</v>
      </c>
      <c r="G266">
        <f t="shared" si="108"/>
        <v>5</v>
      </c>
      <c r="H266">
        <v>265</v>
      </c>
      <c r="I266">
        <v>2.0950000000000002</v>
      </c>
      <c r="J266">
        <v>1.853</v>
      </c>
      <c r="K266">
        <v>1.974</v>
      </c>
      <c r="L266">
        <v>2.9820000000000002</v>
      </c>
      <c r="M266">
        <f t="shared" si="101"/>
        <v>4.0124091975659104E-3</v>
      </c>
    </row>
    <row r="267" spans="1:13" x14ac:dyDescent="0.25">
      <c r="A267" s="1">
        <v>43889</v>
      </c>
      <c r="B267" t="str">
        <f>_xlfn.CONCAT(C267,"-",D267)</f>
        <v>7-11</v>
      </c>
      <c r="C267">
        <v>7</v>
      </c>
      <c r="D267">
        <f t="shared" ref="D267:G267" si="109">D107</f>
        <v>11</v>
      </c>
      <c r="E267" t="str">
        <f>VLOOKUP(D267,Sheet3!$B$2:$F$17,3)</f>
        <v>high</v>
      </c>
      <c r="F267" t="str">
        <f>VLOOKUP(D267,Sheet3!$B$2:$F$17,4)</f>
        <v>heatwave</v>
      </c>
      <c r="G267">
        <f t="shared" si="109"/>
        <v>6</v>
      </c>
      <c r="H267">
        <v>266</v>
      </c>
      <c r="I267">
        <v>2.056</v>
      </c>
      <c r="J267">
        <v>1.82</v>
      </c>
      <c r="K267">
        <v>2.0510000000000002</v>
      </c>
      <c r="L267">
        <v>2.9809999999999999</v>
      </c>
      <c r="M267">
        <f t="shared" si="101"/>
        <v>4.0184519620232988E-3</v>
      </c>
    </row>
    <row r="268" spans="1:13" x14ac:dyDescent="0.25">
      <c r="A268" s="1">
        <v>43889</v>
      </c>
      <c r="B268" t="str">
        <f>_xlfn.CONCAT(C268,"-",D268)</f>
        <v>7-11</v>
      </c>
      <c r="C268">
        <v>7</v>
      </c>
      <c r="D268">
        <f t="shared" ref="D268:G268" si="110">D108</f>
        <v>11</v>
      </c>
      <c r="E268" t="str">
        <f>VLOOKUP(D268,Sheet3!$B$2:$F$17,3)</f>
        <v>high</v>
      </c>
      <c r="F268" t="str">
        <f>VLOOKUP(D268,Sheet3!$B$2:$F$17,4)</f>
        <v>heatwave</v>
      </c>
      <c r="G268">
        <f t="shared" si="110"/>
        <v>7</v>
      </c>
      <c r="H268">
        <v>267</v>
      </c>
      <c r="I268">
        <v>1.917</v>
      </c>
      <c r="J268">
        <v>1.82</v>
      </c>
      <c r="K268">
        <v>1.8380000000000001</v>
      </c>
      <c r="L268">
        <v>2.698</v>
      </c>
      <c r="M268">
        <f t="shared" si="101"/>
        <v>3.3576670609058372E-3</v>
      </c>
    </row>
    <row r="269" spans="1:13" x14ac:dyDescent="0.25">
      <c r="A269" s="1">
        <v>43889</v>
      </c>
      <c r="B269" t="str">
        <f>_xlfn.CONCAT(C269,"-",D269)</f>
        <v>7-11</v>
      </c>
      <c r="C269">
        <v>7</v>
      </c>
      <c r="D269">
        <f t="shared" ref="D269:G269" si="111">D109</f>
        <v>11</v>
      </c>
      <c r="E269" t="str">
        <f>VLOOKUP(D269,Sheet3!$B$2:$F$17,3)</f>
        <v>high</v>
      </c>
      <c r="F269" t="str">
        <f>VLOOKUP(D269,Sheet3!$B$2:$F$17,4)</f>
        <v>heatwave</v>
      </c>
      <c r="G269">
        <f t="shared" si="111"/>
        <v>8</v>
      </c>
      <c r="H269">
        <v>268</v>
      </c>
      <c r="I269">
        <v>1.9510000000000001</v>
      </c>
      <c r="J269">
        <v>1.855</v>
      </c>
      <c r="K269">
        <v>1.847</v>
      </c>
      <c r="L269">
        <v>2.7810000000000001</v>
      </c>
      <c r="M269">
        <f t="shared" si="101"/>
        <v>3.4999891746688248E-3</v>
      </c>
    </row>
    <row r="270" spans="1:13" x14ac:dyDescent="0.25">
      <c r="A270" s="1">
        <v>43889</v>
      </c>
      <c r="B270" t="str">
        <f>_xlfn.CONCAT(C270,"-",D270)</f>
        <v>7-11</v>
      </c>
      <c r="C270">
        <v>7</v>
      </c>
      <c r="D270">
        <f t="shared" ref="D270:G270" si="112">D110</f>
        <v>11</v>
      </c>
      <c r="E270" t="str">
        <f>VLOOKUP(D270,Sheet3!$B$2:$F$17,3)</f>
        <v>high</v>
      </c>
      <c r="F270" t="str">
        <f>VLOOKUP(D270,Sheet3!$B$2:$F$17,4)</f>
        <v>heatwave</v>
      </c>
      <c r="G270">
        <f t="shared" si="112"/>
        <v>9</v>
      </c>
      <c r="H270">
        <v>269</v>
      </c>
      <c r="I270">
        <v>1.976</v>
      </c>
      <c r="J270">
        <v>1.7430000000000001</v>
      </c>
      <c r="K270">
        <v>1.9239999999999999</v>
      </c>
      <c r="L270">
        <v>2.7730000000000001</v>
      </c>
      <c r="M270">
        <f t="shared" si="101"/>
        <v>3.4696687722803152E-3</v>
      </c>
    </row>
    <row r="271" spans="1:13" x14ac:dyDescent="0.25">
      <c r="A271" s="1">
        <v>43889</v>
      </c>
      <c r="B271" t="str">
        <f>_xlfn.CONCAT(C271,"-",D271)</f>
        <v>7-11</v>
      </c>
      <c r="C271">
        <v>7</v>
      </c>
      <c r="D271">
        <f t="shared" ref="D271:G271" si="113">D111</f>
        <v>11</v>
      </c>
      <c r="E271" t="str">
        <f>VLOOKUP(D271,Sheet3!$B$2:$F$17,3)</f>
        <v>high</v>
      </c>
      <c r="F271" t="str">
        <f>VLOOKUP(D271,Sheet3!$B$2:$F$17,4)</f>
        <v>heatwave</v>
      </c>
      <c r="G271">
        <f t="shared" si="113"/>
        <v>10</v>
      </c>
      <c r="H271">
        <v>270</v>
      </c>
      <c r="I271">
        <v>1.786</v>
      </c>
      <c r="J271">
        <v>2.097</v>
      </c>
      <c r="K271">
        <v>1.8640000000000001</v>
      </c>
      <c r="L271">
        <v>2.9689999999999999</v>
      </c>
      <c r="M271">
        <f t="shared" si="101"/>
        <v>3.6553116899680198E-3</v>
      </c>
    </row>
    <row r="272" spans="1:13" x14ac:dyDescent="0.25">
      <c r="A272" s="1">
        <v>43889</v>
      </c>
      <c r="B272" t="str">
        <f>_xlfn.CONCAT(C272,"-",D272)</f>
        <v>7-12</v>
      </c>
      <c r="C272">
        <v>7</v>
      </c>
      <c r="D272">
        <f t="shared" ref="D272:G272" si="114">D112</f>
        <v>12</v>
      </c>
      <c r="E272" t="str">
        <f>VLOOKUP(D272,Sheet3!$B$2:$F$17,3)</f>
        <v>low</v>
      </c>
      <c r="F272" t="str">
        <f>VLOOKUP(D272,Sheet3!$B$2:$F$17,4)</f>
        <v>ambient</v>
      </c>
      <c r="G272">
        <f t="shared" si="114"/>
        <v>1</v>
      </c>
      <c r="H272">
        <v>271</v>
      </c>
      <c r="I272">
        <v>1.8979999999999999</v>
      </c>
      <c r="J272">
        <v>1.8839999999999999</v>
      </c>
      <c r="K272">
        <v>1.9379999999999999</v>
      </c>
      <c r="L272">
        <v>2.819</v>
      </c>
      <c r="M272">
        <f t="shared" si="101"/>
        <v>3.6285198359598285E-3</v>
      </c>
    </row>
    <row r="273" spans="1:13" x14ac:dyDescent="0.25">
      <c r="A273" s="1">
        <v>43889</v>
      </c>
      <c r="B273" t="str">
        <f>_xlfn.CONCAT(C273,"-",D273)</f>
        <v>7-12</v>
      </c>
      <c r="C273">
        <v>7</v>
      </c>
      <c r="D273">
        <f t="shared" ref="D273:G273" si="115">D113</f>
        <v>12</v>
      </c>
      <c r="E273" t="str">
        <f>VLOOKUP(D273,Sheet3!$B$2:$F$17,3)</f>
        <v>low</v>
      </c>
      <c r="F273" t="str">
        <f>VLOOKUP(D273,Sheet3!$B$2:$F$17,4)</f>
        <v>ambient</v>
      </c>
      <c r="G273">
        <f t="shared" si="115"/>
        <v>2</v>
      </c>
      <c r="H273">
        <v>272</v>
      </c>
      <c r="I273">
        <v>2.0790000000000002</v>
      </c>
      <c r="J273">
        <v>1.873</v>
      </c>
      <c r="K273">
        <v>1.9650000000000001</v>
      </c>
      <c r="L273">
        <v>2.9609999999999999</v>
      </c>
      <c r="M273">
        <f t="shared" si="101"/>
        <v>4.0063920344706556E-3</v>
      </c>
    </row>
    <row r="274" spans="1:13" x14ac:dyDescent="0.25">
      <c r="A274" s="1">
        <v>43889</v>
      </c>
      <c r="B274" t="str">
        <f>_xlfn.CONCAT(C274,"-",D274)</f>
        <v>7-12</v>
      </c>
      <c r="C274">
        <v>7</v>
      </c>
      <c r="D274">
        <f t="shared" ref="D274:G274" si="116">D114</f>
        <v>12</v>
      </c>
      <c r="E274" t="str">
        <f>VLOOKUP(D274,Sheet3!$B$2:$F$17,3)</f>
        <v>low</v>
      </c>
      <c r="F274" t="str">
        <f>VLOOKUP(D274,Sheet3!$B$2:$F$17,4)</f>
        <v>ambient</v>
      </c>
      <c r="G274">
        <f t="shared" si="116"/>
        <v>3</v>
      </c>
      <c r="H274">
        <v>273</v>
      </c>
      <c r="I274">
        <v>2.15</v>
      </c>
      <c r="J274">
        <v>1.903</v>
      </c>
      <c r="K274">
        <v>2.032</v>
      </c>
      <c r="L274">
        <v>3.2069999999999999</v>
      </c>
      <c r="M274">
        <f t="shared" si="101"/>
        <v>4.353109323576812E-3</v>
      </c>
    </row>
    <row r="275" spans="1:13" x14ac:dyDescent="0.25">
      <c r="A275" s="1">
        <v>43889</v>
      </c>
      <c r="B275" t="str">
        <f>_xlfn.CONCAT(C275,"-",D275)</f>
        <v>7-12</v>
      </c>
      <c r="C275">
        <v>7</v>
      </c>
      <c r="D275">
        <f t="shared" ref="D275:G275" si="117">D115</f>
        <v>12</v>
      </c>
      <c r="E275" t="str">
        <f>VLOOKUP(D275,Sheet3!$B$2:$F$17,3)</f>
        <v>low</v>
      </c>
      <c r="F275" t="str">
        <f>VLOOKUP(D275,Sheet3!$B$2:$F$17,4)</f>
        <v>ambient</v>
      </c>
      <c r="G275">
        <f t="shared" si="117"/>
        <v>4</v>
      </c>
      <c r="H275">
        <v>274</v>
      </c>
      <c r="I275">
        <v>1.869</v>
      </c>
      <c r="J275">
        <v>1.907</v>
      </c>
      <c r="K275">
        <v>1.8380000000000001</v>
      </c>
      <c r="L275">
        <v>2.7240000000000002</v>
      </c>
      <c r="M275">
        <f t="shared" si="101"/>
        <v>3.4300790091376034E-3</v>
      </c>
    </row>
    <row r="276" spans="1:13" x14ac:dyDescent="0.25">
      <c r="A276" s="1">
        <v>43889</v>
      </c>
      <c r="B276" t="str">
        <f>_xlfn.CONCAT(C276,"-",D276)</f>
        <v>7-12</v>
      </c>
      <c r="C276">
        <v>7</v>
      </c>
      <c r="D276">
        <f t="shared" ref="D276:G276" si="118">D116</f>
        <v>12</v>
      </c>
      <c r="E276" t="str">
        <f>VLOOKUP(D276,Sheet3!$B$2:$F$17,3)</f>
        <v>low</v>
      </c>
      <c r="F276" t="str">
        <f>VLOOKUP(D276,Sheet3!$B$2:$F$17,4)</f>
        <v>ambient</v>
      </c>
      <c r="G276">
        <f t="shared" si="118"/>
        <v>5</v>
      </c>
      <c r="H276">
        <v>275</v>
      </c>
      <c r="I276">
        <v>1.81</v>
      </c>
      <c r="J276">
        <v>1.827</v>
      </c>
      <c r="K276">
        <v>1.8029999999999999</v>
      </c>
      <c r="L276">
        <v>2.5510000000000002</v>
      </c>
      <c r="M276">
        <f t="shared" si="101"/>
        <v>3.121845968762132E-3</v>
      </c>
    </row>
    <row r="277" spans="1:13" x14ac:dyDescent="0.25">
      <c r="A277" s="1">
        <v>43889</v>
      </c>
      <c r="B277" t="str">
        <f>_xlfn.CONCAT(C277,"-",D277)</f>
        <v>7-12</v>
      </c>
      <c r="C277">
        <v>7</v>
      </c>
      <c r="D277">
        <f t="shared" ref="D277:G277" si="119">D117</f>
        <v>12</v>
      </c>
      <c r="E277" t="str">
        <f>VLOOKUP(D277,Sheet3!$B$2:$F$17,3)</f>
        <v>low</v>
      </c>
      <c r="F277" t="str">
        <f>VLOOKUP(D277,Sheet3!$B$2:$F$17,4)</f>
        <v>ambient</v>
      </c>
      <c r="G277">
        <f t="shared" si="119"/>
        <v>6</v>
      </c>
      <c r="H277">
        <v>276</v>
      </c>
      <c r="I277">
        <v>2.0139999999999998</v>
      </c>
      <c r="J277">
        <v>2.125</v>
      </c>
      <c r="K277">
        <v>2.101</v>
      </c>
      <c r="L277">
        <v>3.3780000000000001</v>
      </c>
      <c r="M277">
        <f t="shared" si="101"/>
        <v>4.7080717775801872E-3</v>
      </c>
    </row>
    <row r="278" spans="1:13" x14ac:dyDescent="0.25">
      <c r="A278" s="1">
        <v>43889</v>
      </c>
      <c r="B278" t="str">
        <f>_xlfn.CONCAT(C278,"-",D278)</f>
        <v>7-12</v>
      </c>
      <c r="C278">
        <v>7</v>
      </c>
      <c r="D278">
        <f t="shared" ref="D278:G278" si="120">D118</f>
        <v>12</v>
      </c>
      <c r="E278" t="str">
        <f>VLOOKUP(D278,Sheet3!$B$2:$F$17,3)</f>
        <v>low</v>
      </c>
      <c r="F278" t="str">
        <f>VLOOKUP(D278,Sheet3!$B$2:$F$17,4)</f>
        <v>ambient</v>
      </c>
      <c r="G278">
        <f t="shared" si="120"/>
        <v>7</v>
      </c>
      <c r="H278">
        <v>277</v>
      </c>
      <c r="I278">
        <v>2.2890000000000001</v>
      </c>
      <c r="J278">
        <v>1.8480000000000001</v>
      </c>
      <c r="K278">
        <v>2.0609999999999999</v>
      </c>
      <c r="L278">
        <v>3.343</v>
      </c>
      <c r="M278">
        <f t="shared" si="101"/>
        <v>4.5648275314987465E-3</v>
      </c>
    </row>
    <row r="279" spans="1:13" x14ac:dyDescent="0.25">
      <c r="A279" s="1">
        <v>43889</v>
      </c>
      <c r="B279" t="str">
        <f>_xlfn.CONCAT(C279,"-",D279)</f>
        <v>7-12</v>
      </c>
      <c r="C279">
        <v>7</v>
      </c>
      <c r="D279">
        <f t="shared" ref="D279:G279" si="121">D119</f>
        <v>12</v>
      </c>
      <c r="E279" t="str">
        <f>VLOOKUP(D279,Sheet3!$B$2:$F$17,3)</f>
        <v>low</v>
      </c>
      <c r="F279" t="str">
        <f>VLOOKUP(D279,Sheet3!$B$2:$F$17,4)</f>
        <v>ambient</v>
      </c>
      <c r="G279">
        <f t="shared" si="121"/>
        <v>8</v>
      </c>
      <c r="H279">
        <v>278</v>
      </c>
      <c r="I279">
        <v>1.992</v>
      </c>
      <c r="J279">
        <v>1.7070000000000001</v>
      </c>
      <c r="K279">
        <v>1.9350000000000001</v>
      </c>
      <c r="L279">
        <v>2.7050000000000001</v>
      </c>
      <c r="M279">
        <f t="shared" si="101"/>
        <v>3.445104872950197E-3</v>
      </c>
    </row>
    <row r="280" spans="1:13" x14ac:dyDescent="0.25">
      <c r="A280" s="1">
        <v>43889</v>
      </c>
      <c r="B280" t="str">
        <f>_xlfn.CONCAT(C280,"-",D280)</f>
        <v>7-12</v>
      </c>
      <c r="C280">
        <v>7</v>
      </c>
      <c r="D280">
        <f t="shared" ref="D280:G280" si="122">D120</f>
        <v>12</v>
      </c>
      <c r="E280" t="str">
        <f>VLOOKUP(D280,Sheet3!$B$2:$F$17,3)</f>
        <v>low</v>
      </c>
      <c r="F280" t="str">
        <f>VLOOKUP(D280,Sheet3!$B$2:$F$17,4)</f>
        <v>ambient</v>
      </c>
      <c r="G280">
        <f t="shared" si="122"/>
        <v>9</v>
      </c>
      <c r="H280">
        <v>279</v>
      </c>
      <c r="I280">
        <v>1.998</v>
      </c>
      <c r="J280">
        <v>1.839</v>
      </c>
      <c r="K280">
        <v>1.8759999999999999</v>
      </c>
      <c r="L280">
        <v>2.7130000000000001</v>
      </c>
      <c r="M280">
        <f t="shared" si="101"/>
        <v>3.6091810586639022E-3</v>
      </c>
    </row>
    <row r="281" spans="1:13" x14ac:dyDescent="0.25">
      <c r="A281" s="1">
        <v>43889</v>
      </c>
      <c r="B281" t="str">
        <f>_xlfn.CONCAT(C281,"-",D281)</f>
        <v>7-12</v>
      </c>
      <c r="C281">
        <v>7</v>
      </c>
      <c r="D281">
        <f t="shared" ref="D281:G281" si="123">D121</f>
        <v>12</v>
      </c>
      <c r="E281" t="str">
        <f>VLOOKUP(D281,Sheet3!$B$2:$F$17,3)</f>
        <v>low</v>
      </c>
      <c r="F281" t="str">
        <f>VLOOKUP(D281,Sheet3!$B$2:$F$17,4)</f>
        <v>ambient</v>
      </c>
      <c r="G281">
        <f t="shared" si="123"/>
        <v>10</v>
      </c>
      <c r="H281">
        <v>280</v>
      </c>
      <c r="I281">
        <v>2.0910000000000002</v>
      </c>
      <c r="J281">
        <v>2.0299999999999998</v>
      </c>
      <c r="K281">
        <v>2.0259999999999998</v>
      </c>
      <c r="L281">
        <v>3.298</v>
      </c>
      <c r="M281">
        <f t="shared" si="101"/>
        <v>4.5028567826901128E-3</v>
      </c>
    </row>
    <row r="282" spans="1:13" x14ac:dyDescent="0.25">
      <c r="A282" s="1">
        <v>43889</v>
      </c>
      <c r="B282" t="str">
        <f>_xlfn.CONCAT(C282,"-",D282)</f>
        <v>7-13</v>
      </c>
      <c r="C282">
        <v>7</v>
      </c>
      <c r="D282">
        <f t="shared" ref="D282:G282" si="124">D122</f>
        <v>13</v>
      </c>
      <c r="E282" t="str">
        <f>VLOOKUP(D282,Sheet3!$B$2:$F$17,3)</f>
        <v>high</v>
      </c>
      <c r="F282" t="str">
        <f>VLOOKUP(D282,Sheet3!$B$2:$F$17,4)</f>
        <v>heatwave</v>
      </c>
      <c r="G282">
        <f t="shared" si="124"/>
        <v>1</v>
      </c>
      <c r="H282">
        <v>281</v>
      </c>
      <c r="I282">
        <v>2.0390000000000001</v>
      </c>
      <c r="J282">
        <v>1.9139999999999999</v>
      </c>
      <c r="K282">
        <v>2.0110000000000001</v>
      </c>
      <c r="L282">
        <v>3.077</v>
      </c>
      <c r="M282">
        <f t="shared" si="101"/>
        <v>4.109318961726326E-3</v>
      </c>
    </row>
    <row r="283" spans="1:13" x14ac:dyDescent="0.25">
      <c r="A283" s="1">
        <v>43889</v>
      </c>
      <c r="B283" t="str">
        <f>_xlfn.CONCAT(C283,"-",D283)</f>
        <v>7-13</v>
      </c>
      <c r="C283">
        <v>7</v>
      </c>
      <c r="D283">
        <f t="shared" ref="D283:G283" si="125">D123</f>
        <v>13</v>
      </c>
      <c r="E283" t="str">
        <f>VLOOKUP(D283,Sheet3!$B$2:$F$17,3)</f>
        <v>high</v>
      </c>
      <c r="F283" t="str">
        <f>VLOOKUP(D283,Sheet3!$B$2:$F$17,4)</f>
        <v>heatwave</v>
      </c>
      <c r="G283">
        <f t="shared" si="125"/>
        <v>2</v>
      </c>
      <c r="H283">
        <v>282</v>
      </c>
      <c r="I283">
        <v>2.024</v>
      </c>
      <c r="J283">
        <v>1.798</v>
      </c>
      <c r="K283">
        <v>1.917</v>
      </c>
      <c r="L283">
        <v>2.8530000000000002</v>
      </c>
      <c r="M283">
        <f t="shared" si="101"/>
        <v>3.6527582537246648E-3</v>
      </c>
    </row>
    <row r="284" spans="1:13" x14ac:dyDescent="0.25">
      <c r="A284" s="1">
        <v>43889</v>
      </c>
      <c r="B284" t="str">
        <f>_xlfn.CONCAT(C284,"-",D284)</f>
        <v>7-13</v>
      </c>
      <c r="C284">
        <v>7</v>
      </c>
      <c r="D284">
        <f t="shared" ref="D284:G284" si="126">D124</f>
        <v>13</v>
      </c>
      <c r="E284" t="str">
        <f>VLOOKUP(D284,Sheet3!$B$2:$F$17,3)</f>
        <v>high</v>
      </c>
      <c r="F284" t="str">
        <f>VLOOKUP(D284,Sheet3!$B$2:$F$17,4)</f>
        <v>heatwave</v>
      </c>
      <c r="G284">
        <f t="shared" si="126"/>
        <v>3</v>
      </c>
      <c r="H284">
        <v>283</v>
      </c>
      <c r="I284">
        <v>2.17</v>
      </c>
      <c r="J284">
        <v>1.7569999999999999</v>
      </c>
      <c r="K284">
        <v>2.008</v>
      </c>
      <c r="L284">
        <v>3.024</v>
      </c>
      <c r="M284">
        <f t="shared" si="101"/>
        <v>4.0086101899976427E-3</v>
      </c>
    </row>
    <row r="285" spans="1:13" x14ac:dyDescent="0.25">
      <c r="A285" s="1">
        <v>43889</v>
      </c>
      <c r="B285" t="str">
        <f>_xlfn.CONCAT(C285,"-",D285)</f>
        <v>7-13</v>
      </c>
      <c r="C285">
        <v>7</v>
      </c>
      <c r="D285">
        <f t="shared" ref="D285:G285" si="127">D125</f>
        <v>13</v>
      </c>
      <c r="E285" t="str">
        <f>VLOOKUP(D285,Sheet3!$B$2:$F$17,3)</f>
        <v>high</v>
      </c>
      <c r="F285" t="str">
        <f>VLOOKUP(D285,Sheet3!$B$2:$F$17,4)</f>
        <v>heatwave</v>
      </c>
      <c r="G285">
        <f t="shared" si="127"/>
        <v>4</v>
      </c>
      <c r="H285">
        <v>284</v>
      </c>
      <c r="I285">
        <v>1.9950000000000001</v>
      </c>
      <c r="J285">
        <v>1.7709999999999999</v>
      </c>
      <c r="K285">
        <v>1.8260000000000001</v>
      </c>
      <c r="L285">
        <v>2.742</v>
      </c>
      <c r="M285">
        <f t="shared" si="101"/>
        <v>3.3780094231165452E-3</v>
      </c>
    </row>
    <row r="286" spans="1:13" x14ac:dyDescent="0.25">
      <c r="A286" s="1">
        <v>43889</v>
      </c>
      <c r="B286" t="str">
        <f>_xlfn.CONCAT(C286,"-",D286)</f>
        <v>7-13</v>
      </c>
      <c r="C286">
        <v>7</v>
      </c>
      <c r="D286">
        <f t="shared" ref="D286:G286" si="128">D126</f>
        <v>13</v>
      </c>
      <c r="E286" t="str">
        <f>VLOOKUP(D286,Sheet3!$B$2:$F$17,3)</f>
        <v>high</v>
      </c>
      <c r="F286" t="str">
        <f>VLOOKUP(D286,Sheet3!$B$2:$F$17,4)</f>
        <v>heatwave</v>
      </c>
      <c r="G286">
        <f t="shared" si="128"/>
        <v>5</v>
      </c>
      <c r="H286">
        <v>285</v>
      </c>
      <c r="I286">
        <v>2.0070000000000001</v>
      </c>
      <c r="J286">
        <v>1.9470000000000001</v>
      </c>
      <c r="K286">
        <v>1.9510000000000001</v>
      </c>
      <c r="L286">
        <v>2.988</v>
      </c>
      <c r="M286">
        <f t="shared" si="101"/>
        <v>3.9918040615500817E-3</v>
      </c>
    </row>
    <row r="287" spans="1:13" x14ac:dyDescent="0.25">
      <c r="A287" s="1">
        <v>43889</v>
      </c>
      <c r="B287" t="str">
        <f>_xlfn.CONCAT(C287,"-",D287)</f>
        <v>7-13</v>
      </c>
      <c r="C287">
        <v>7</v>
      </c>
      <c r="D287">
        <f t="shared" ref="D287:G287" si="129">D127</f>
        <v>13</v>
      </c>
      <c r="E287" t="str">
        <f>VLOOKUP(D287,Sheet3!$B$2:$F$17,3)</f>
        <v>high</v>
      </c>
      <c r="F287" t="str">
        <f>VLOOKUP(D287,Sheet3!$B$2:$F$17,4)</f>
        <v>heatwave</v>
      </c>
      <c r="G287">
        <f t="shared" si="129"/>
        <v>6</v>
      </c>
      <c r="H287">
        <v>286</v>
      </c>
      <c r="I287">
        <v>1.917</v>
      </c>
      <c r="J287">
        <v>1.865</v>
      </c>
      <c r="K287">
        <v>1.8959999999999999</v>
      </c>
      <c r="L287">
        <v>2.7970000000000002</v>
      </c>
      <c r="M287">
        <f t="shared" si="101"/>
        <v>3.549260733132489E-3</v>
      </c>
    </row>
    <row r="288" spans="1:13" x14ac:dyDescent="0.25">
      <c r="A288" s="1">
        <v>43889</v>
      </c>
      <c r="B288" t="str">
        <f>_xlfn.CONCAT(C288,"-",D288)</f>
        <v>7-13</v>
      </c>
      <c r="C288">
        <v>7</v>
      </c>
      <c r="D288">
        <f t="shared" ref="D288:G288" si="130">D128</f>
        <v>13</v>
      </c>
      <c r="E288" t="str">
        <f>VLOOKUP(D288,Sheet3!$B$2:$F$17,3)</f>
        <v>high</v>
      </c>
      <c r="F288" t="str">
        <f>VLOOKUP(D288,Sheet3!$B$2:$F$17,4)</f>
        <v>heatwave</v>
      </c>
      <c r="G288">
        <f t="shared" si="130"/>
        <v>7</v>
      </c>
      <c r="H288">
        <v>287</v>
      </c>
      <c r="I288">
        <v>2.0169999999999999</v>
      </c>
      <c r="J288">
        <v>1.887</v>
      </c>
      <c r="K288">
        <v>1.861</v>
      </c>
      <c r="L288">
        <v>2.9580000000000002</v>
      </c>
      <c r="M288">
        <f t="shared" si="101"/>
        <v>3.7087093041727696E-3</v>
      </c>
    </row>
    <row r="289" spans="1:13" x14ac:dyDescent="0.25">
      <c r="A289" s="1">
        <v>43889</v>
      </c>
      <c r="B289" t="str">
        <f>_xlfn.CONCAT(C289,"-",D289)</f>
        <v>7-13</v>
      </c>
      <c r="C289">
        <v>7</v>
      </c>
      <c r="D289">
        <f t="shared" ref="D289:G289" si="131">D129</f>
        <v>13</v>
      </c>
      <c r="E289" t="str">
        <f>VLOOKUP(D289,Sheet3!$B$2:$F$17,3)</f>
        <v>high</v>
      </c>
      <c r="F289" t="str">
        <f>VLOOKUP(D289,Sheet3!$B$2:$F$17,4)</f>
        <v>heatwave</v>
      </c>
      <c r="G289">
        <f t="shared" si="131"/>
        <v>8</v>
      </c>
      <c r="H289">
        <v>288</v>
      </c>
      <c r="I289">
        <v>1.984</v>
      </c>
      <c r="J289">
        <v>1.921</v>
      </c>
      <c r="K289">
        <v>1.9330000000000001</v>
      </c>
      <c r="L289">
        <v>2.9470000000000001</v>
      </c>
      <c r="M289">
        <f t="shared" si="101"/>
        <v>3.8574429257836646E-3</v>
      </c>
    </row>
    <row r="290" spans="1:13" x14ac:dyDescent="0.25">
      <c r="A290" s="1">
        <v>43889</v>
      </c>
      <c r="B290" t="str">
        <f>_xlfn.CONCAT(C290,"-",D290)</f>
        <v>7-13</v>
      </c>
      <c r="C290">
        <v>7</v>
      </c>
      <c r="D290">
        <f t="shared" ref="D290:G290" si="132">D130</f>
        <v>13</v>
      </c>
      <c r="E290" t="str">
        <f>VLOOKUP(D290,Sheet3!$B$2:$F$17,3)</f>
        <v>high</v>
      </c>
      <c r="F290" t="str">
        <f>VLOOKUP(D290,Sheet3!$B$2:$F$17,4)</f>
        <v>heatwave</v>
      </c>
      <c r="G290">
        <f t="shared" si="132"/>
        <v>9</v>
      </c>
      <c r="H290">
        <v>289</v>
      </c>
      <c r="I290">
        <v>1.9139999999999999</v>
      </c>
      <c r="J290">
        <v>1.8540000000000001</v>
      </c>
      <c r="K290">
        <v>1.863</v>
      </c>
      <c r="L290">
        <v>2.8370000000000002</v>
      </c>
      <c r="M290">
        <f t="shared" si="101"/>
        <v>3.4614904714703396E-3</v>
      </c>
    </row>
    <row r="291" spans="1:13" x14ac:dyDescent="0.25">
      <c r="A291" s="1">
        <v>43889</v>
      </c>
      <c r="B291" t="str">
        <f>_xlfn.CONCAT(C291,"-",D291)</f>
        <v>7-13</v>
      </c>
      <c r="C291">
        <v>7</v>
      </c>
      <c r="D291">
        <f t="shared" ref="D291:G291" si="133">D131</f>
        <v>13</v>
      </c>
      <c r="E291" t="str">
        <f>VLOOKUP(D291,Sheet3!$B$2:$F$17,3)</f>
        <v>high</v>
      </c>
      <c r="F291" t="str">
        <f>VLOOKUP(D291,Sheet3!$B$2:$F$17,4)</f>
        <v>heatwave</v>
      </c>
      <c r="G291">
        <f t="shared" si="133"/>
        <v>10</v>
      </c>
      <c r="H291">
        <v>290</v>
      </c>
      <c r="I291">
        <v>1.9059999999999999</v>
      </c>
      <c r="J291">
        <v>1.893</v>
      </c>
      <c r="K291">
        <v>1.9830000000000001</v>
      </c>
      <c r="L291">
        <v>2.835</v>
      </c>
      <c r="M291">
        <f t="shared" si="101"/>
        <v>3.7462335314068034E-3</v>
      </c>
    </row>
    <row r="292" spans="1:13" x14ac:dyDescent="0.25">
      <c r="A292" s="1">
        <v>43889</v>
      </c>
      <c r="B292" t="str">
        <f>_xlfn.CONCAT(C292,"-",D292)</f>
        <v>7-14</v>
      </c>
      <c r="C292">
        <v>7</v>
      </c>
      <c r="D292">
        <f t="shared" ref="D292:G292" si="134">D132</f>
        <v>14</v>
      </c>
      <c r="E292" t="str">
        <f>VLOOKUP(D292,Sheet3!$B$2:$F$17,3)</f>
        <v>low</v>
      </c>
      <c r="F292" t="str">
        <f>VLOOKUP(D292,Sheet3!$B$2:$F$17,4)</f>
        <v>heatwave</v>
      </c>
      <c r="G292">
        <f t="shared" si="134"/>
        <v>1</v>
      </c>
      <c r="H292">
        <v>291</v>
      </c>
      <c r="I292">
        <v>1.8260000000000001</v>
      </c>
      <c r="J292">
        <v>1.8440000000000001</v>
      </c>
      <c r="K292">
        <v>1.9550000000000001</v>
      </c>
      <c r="L292">
        <v>2.66</v>
      </c>
      <c r="M292">
        <f t="shared" si="101"/>
        <v>3.4467284899214749E-3</v>
      </c>
    </row>
    <row r="293" spans="1:13" x14ac:dyDescent="0.25">
      <c r="A293" s="1">
        <v>43889</v>
      </c>
      <c r="B293" t="str">
        <f>_xlfn.CONCAT(C293,"-",D293)</f>
        <v>7-14</v>
      </c>
      <c r="C293">
        <v>7</v>
      </c>
      <c r="D293">
        <f t="shared" ref="D293:G293" si="135">D133</f>
        <v>14</v>
      </c>
      <c r="E293" t="str">
        <f>VLOOKUP(D293,Sheet3!$B$2:$F$17,3)</f>
        <v>low</v>
      </c>
      <c r="F293" t="str">
        <f>VLOOKUP(D293,Sheet3!$B$2:$F$17,4)</f>
        <v>heatwave</v>
      </c>
      <c r="G293">
        <f t="shared" si="135"/>
        <v>2</v>
      </c>
      <c r="H293">
        <v>292</v>
      </c>
      <c r="I293">
        <v>2.028</v>
      </c>
      <c r="J293">
        <v>1.8460000000000001</v>
      </c>
      <c r="K293">
        <v>1.9419999999999999</v>
      </c>
      <c r="L293">
        <v>2.907</v>
      </c>
      <c r="M293">
        <f t="shared" si="101"/>
        <v>3.8066898597688098E-3</v>
      </c>
    </row>
    <row r="294" spans="1:13" x14ac:dyDescent="0.25">
      <c r="A294" s="1">
        <v>43889</v>
      </c>
      <c r="B294" t="str">
        <f>_xlfn.CONCAT(C294,"-",D294)</f>
        <v>7-14</v>
      </c>
      <c r="C294">
        <v>7</v>
      </c>
      <c r="D294">
        <f t="shared" ref="D294:G294" si="136">D134</f>
        <v>14</v>
      </c>
      <c r="E294" t="str">
        <f>VLOOKUP(D294,Sheet3!$B$2:$F$17,3)</f>
        <v>low</v>
      </c>
      <c r="F294" t="str">
        <f>VLOOKUP(D294,Sheet3!$B$2:$F$17,4)</f>
        <v>heatwave</v>
      </c>
      <c r="G294">
        <f t="shared" si="136"/>
        <v>3</v>
      </c>
      <c r="H294">
        <v>293</v>
      </c>
      <c r="I294">
        <v>2.1850000000000001</v>
      </c>
      <c r="J294">
        <v>1.93</v>
      </c>
      <c r="K294">
        <v>2.0089999999999999</v>
      </c>
      <c r="L294">
        <v>3.1760000000000002</v>
      </c>
      <c r="M294">
        <f t="shared" si="101"/>
        <v>4.4359568132233433E-3</v>
      </c>
    </row>
    <row r="295" spans="1:13" x14ac:dyDescent="0.25">
      <c r="A295" s="1">
        <v>43889</v>
      </c>
      <c r="B295" t="str">
        <f>_xlfn.CONCAT(C295,"-",D295)</f>
        <v>7-14</v>
      </c>
      <c r="C295">
        <v>7</v>
      </c>
      <c r="D295">
        <f t="shared" ref="D295:G295" si="137">D135</f>
        <v>14</v>
      </c>
      <c r="E295" t="str">
        <f>VLOOKUP(D295,Sheet3!$B$2:$F$17,3)</f>
        <v>low</v>
      </c>
      <c r="F295" t="str">
        <f>VLOOKUP(D295,Sheet3!$B$2:$F$17,4)</f>
        <v>heatwave</v>
      </c>
      <c r="G295">
        <f t="shared" si="137"/>
        <v>4</v>
      </c>
      <c r="H295">
        <v>294</v>
      </c>
      <c r="I295">
        <v>2.109</v>
      </c>
      <c r="J295">
        <v>2.105</v>
      </c>
      <c r="K295">
        <v>2.056</v>
      </c>
      <c r="L295">
        <v>3.39</v>
      </c>
      <c r="M295">
        <f t="shared" si="101"/>
        <v>4.7791472587867959E-3</v>
      </c>
    </row>
    <row r="296" spans="1:13" x14ac:dyDescent="0.25">
      <c r="A296" s="1">
        <v>43889</v>
      </c>
      <c r="B296" t="str">
        <f>_xlfn.CONCAT(C296,"-",D296)</f>
        <v>7-14</v>
      </c>
      <c r="C296">
        <v>7</v>
      </c>
      <c r="D296">
        <f t="shared" ref="D296:G296" si="138">D136</f>
        <v>14</v>
      </c>
      <c r="E296" t="str">
        <f>VLOOKUP(D296,Sheet3!$B$2:$F$17,3)</f>
        <v>low</v>
      </c>
      <c r="F296" t="str">
        <f>VLOOKUP(D296,Sheet3!$B$2:$F$17,4)</f>
        <v>heatwave</v>
      </c>
      <c r="G296">
        <f t="shared" si="138"/>
        <v>5</v>
      </c>
      <c r="H296">
        <v>295</v>
      </c>
      <c r="I296">
        <v>2.1030000000000002</v>
      </c>
      <c r="J296">
        <v>1.974</v>
      </c>
      <c r="K296">
        <v>1.9410000000000001</v>
      </c>
      <c r="L296">
        <v>3.19</v>
      </c>
      <c r="M296">
        <f t="shared" si="101"/>
        <v>4.2190102327660205E-3</v>
      </c>
    </row>
    <row r="297" spans="1:13" x14ac:dyDescent="0.25">
      <c r="A297" s="1">
        <v>43889</v>
      </c>
      <c r="B297" t="str">
        <f>_xlfn.CONCAT(C297,"-",D297)</f>
        <v>7-14</v>
      </c>
      <c r="C297">
        <v>7</v>
      </c>
      <c r="D297">
        <f t="shared" ref="D297:G297" si="139">D137</f>
        <v>14</v>
      </c>
      <c r="E297" t="str">
        <f>VLOOKUP(D297,Sheet3!$B$2:$F$17,3)</f>
        <v>low</v>
      </c>
      <c r="F297" t="str">
        <f>VLOOKUP(D297,Sheet3!$B$2:$F$17,4)</f>
        <v>heatwave</v>
      </c>
      <c r="G297">
        <f t="shared" si="139"/>
        <v>6</v>
      </c>
      <c r="H297">
        <v>296</v>
      </c>
      <c r="I297">
        <v>2.012</v>
      </c>
      <c r="J297">
        <v>2.4910000000000001</v>
      </c>
      <c r="K297">
        <v>2.0550000000000002</v>
      </c>
      <c r="L297">
        <v>3.8210000000000002</v>
      </c>
      <c r="M297">
        <f t="shared" si="101"/>
        <v>5.3927731575665189E-3</v>
      </c>
    </row>
    <row r="298" spans="1:13" x14ac:dyDescent="0.25">
      <c r="A298" s="1">
        <v>43889</v>
      </c>
      <c r="B298" t="str">
        <f>_xlfn.CONCAT(C298,"-",D298)</f>
        <v>7-14</v>
      </c>
      <c r="C298">
        <v>7</v>
      </c>
      <c r="D298">
        <f t="shared" ref="D298:G298" si="140">D138</f>
        <v>14</v>
      </c>
      <c r="E298" t="str">
        <f>VLOOKUP(D298,Sheet3!$B$2:$F$17,3)</f>
        <v>low</v>
      </c>
      <c r="F298" t="str">
        <f>VLOOKUP(D298,Sheet3!$B$2:$F$17,4)</f>
        <v>heatwave</v>
      </c>
      <c r="G298">
        <f t="shared" si="140"/>
        <v>7</v>
      </c>
      <c r="H298">
        <v>297</v>
      </c>
      <c r="I298">
        <v>2.4359999999999999</v>
      </c>
      <c r="J298">
        <v>1.9139999999999999</v>
      </c>
      <c r="K298">
        <v>1.9770000000000001</v>
      </c>
      <c r="L298">
        <v>3.3980000000000001</v>
      </c>
      <c r="M298">
        <f t="shared" si="101"/>
        <v>4.8264132993750316E-3</v>
      </c>
    </row>
    <row r="299" spans="1:13" x14ac:dyDescent="0.25">
      <c r="A299" s="1">
        <v>43889</v>
      </c>
      <c r="B299" t="str">
        <f>_xlfn.CONCAT(C299,"-",D299)</f>
        <v>7-14</v>
      </c>
      <c r="C299">
        <v>7</v>
      </c>
      <c r="D299">
        <f t="shared" ref="D299:G299" si="141">D139</f>
        <v>14</v>
      </c>
      <c r="E299" t="str">
        <f>VLOOKUP(D299,Sheet3!$B$2:$F$17,3)</f>
        <v>low</v>
      </c>
      <c r="F299" t="str">
        <f>VLOOKUP(D299,Sheet3!$B$2:$F$17,4)</f>
        <v>heatwave</v>
      </c>
      <c r="G299">
        <f t="shared" si="141"/>
        <v>8</v>
      </c>
      <c r="H299">
        <v>298</v>
      </c>
      <c r="I299">
        <v>2.0459999999999998</v>
      </c>
      <c r="J299">
        <v>1.9670000000000001</v>
      </c>
      <c r="K299">
        <v>2.04</v>
      </c>
      <c r="L299">
        <v>3.089</v>
      </c>
      <c r="M299">
        <f t="shared" si="101"/>
        <v>4.29871624913948E-3</v>
      </c>
    </row>
    <row r="300" spans="1:13" x14ac:dyDescent="0.25">
      <c r="A300" s="1">
        <v>43889</v>
      </c>
      <c r="B300" t="str">
        <f>_xlfn.CONCAT(C300,"-",D300)</f>
        <v>7-14</v>
      </c>
      <c r="C300">
        <v>7</v>
      </c>
      <c r="D300">
        <f t="shared" ref="D300:G300" si="142">D140</f>
        <v>14</v>
      </c>
      <c r="E300" t="str">
        <f>VLOOKUP(D300,Sheet3!$B$2:$F$17,3)</f>
        <v>low</v>
      </c>
      <c r="F300" t="str">
        <f>VLOOKUP(D300,Sheet3!$B$2:$F$17,4)</f>
        <v>heatwave</v>
      </c>
      <c r="G300">
        <f t="shared" si="142"/>
        <v>9</v>
      </c>
      <c r="H300">
        <v>299</v>
      </c>
      <c r="I300">
        <v>1.7729999999999999</v>
      </c>
      <c r="J300">
        <v>2.0409999999999999</v>
      </c>
      <c r="K300">
        <v>1.956</v>
      </c>
      <c r="L300">
        <v>2.8410000000000002</v>
      </c>
      <c r="M300">
        <f t="shared" si="101"/>
        <v>3.7061177462733592E-3</v>
      </c>
    </row>
    <row r="301" spans="1:13" x14ac:dyDescent="0.25">
      <c r="A301" s="1">
        <v>43889</v>
      </c>
      <c r="B301" t="str">
        <f>_xlfn.CONCAT(C301,"-",D301)</f>
        <v>7-14</v>
      </c>
      <c r="C301">
        <v>7</v>
      </c>
      <c r="D301">
        <f t="shared" ref="D301:G301" si="143">D141</f>
        <v>14</v>
      </c>
      <c r="E301" t="str">
        <f>VLOOKUP(D301,Sheet3!$B$2:$F$17,3)</f>
        <v>low</v>
      </c>
      <c r="F301" t="str">
        <f>VLOOKUP(D301,Sheet3!$B$2:$F$17,4)</f>
        <v>heatwave</v>
      </c>
      <c r="G301">
        <f t="shared" si="143"/>
        <v>10</v>
      </c>
      <c r="H301">
        <v>300</v>
      </c>
      <c r="I301">
        <v>2.016</v>
      </c>
      <c r="J301">
        <v>1.7909999999999999</v>
      </c>
      <c r="K301">
        <v>1.9650000000000001</v>
      </c>
      <c r="L301">
        <v>2.9009999999999998</v>
      </c>
      <c r="M301">
        <f t="shared" si="101"/>
        <v>3.7149013942885693E-3</v>
      </c>
    </row>
    <row r="302" spans="1:13" x14ac:dyDescent="0.25">
      <c r="A302" s="1">
        <v>43889</v>
      </c>
      <c r="B302" t="str">
        <f>_xlfn.CONCAT(C302,"-",D302)</f>
        <v>7-15</v>
      </c>
      <c r="C302">
        <v>7</v>
      </c>
      <c r="D302">
        <f t="shared" ref="D302:G302" si="144">D142</f>
        <v>15</v>
      </c>
      <c r="E302" t="str">
        <f>VLOOKUP(D302,Sheet3!$B$2:$F$17,3)</f>
        <v>high</v>
      </c>
      <c r="F302" t="str">
        <f>VLOOKUP(D302,Sheet3!$B$2:$F$17,4)</f>
        <v>ambient</v>
      </c>
      <c r="G302">
        <f t="shared" si="144"/>
        <v>1</v>
      </c>
      <c r="H302">
        <v>301</v>
      </c>
      <c r="I302">
        <v>2.2200000000000002</v>
      </c>
      <c r="J302">
        <v>1.9710000000000001</v>
      </c>
      <c r="K302">
        <v>2.0459999999999998</v>
      </c>
      <c r="L302">
        <v>3.3439999999999999</v>
      </c>
      <c r="M302">
        <f t="shared" si="101"/>
        <v>4.6875277355930946E-3</v>
      </c>
    </row>
    <row r="303" spans="1:13" x14ac:dyDescent="0.25">
      <c r="A303" s="1">
        <v>43889</v>
      </c>
      <c r="B303" t="str">
        <f>_xlfn.CONCAT(C303,"-",D303)</f>
        <v>7-15</v>
      </c>
      <c r="C303">
        <v>7</v>
      </c>
      <c r="D303">
        <f t="shared" ref="D303:G303" si="145">D143</f>
        <v>15</v>
      </c>
      <c r="E303" t="str">
        <f>VLOOKUP(D303,Sheet3!$B$2:$F$17,3)</f>
        <v>high</v>
      </c>
      <c r="F303" t="str">
        <f>VLOOKUP(D303,Sheet3!$B$2:$F$17,4)</f>
        <v>ambient</v>
      </c>
      <c r="G303">
        <f t="shared" si="145"/>
        <v>2</v>
      </c>
      <c r="H303">
        <v>302</v>
      </c>
      <c r="I303">
        <v>2.17</v>
      </c>
      <c r="J303">
        <v>1.7849999999999999</v>
      </c>
      <c r="K303">
        <v>1.984</v>
      </c>
      <c r="L303">
        <v>2.9830000000000001</v>
      </c>
      <c r="M303">
        <f t="shared" si="101"/>
        <v>4.0238172158450014E-3</v>
      </c>
    </row>
    <row r="304" spans="1:13" x14ac:dyDescent="0.25">
      <c r="A304" s="1">
        <v>43889</v>
      </c>
      <c r="B304" t="str">
        <f>_xlfn.CONCAT(C304,"-",D304)</f>
        <v>7-15</v>
      </c>
      <c r="C304">
        <v>7</v>
      </c>
      <c r="D304">
        <f t="shared" ref="D304:G304" si="146">D144</f>
        <v>15</v>
      </c>
      <c r="E304" t="str">
        <f>VLOOKUP(D304,Sheet3!$B$2:$F$17,3)</f>
        <v>high</v>
      </c>
      <c r="F304" t="str">
        <f>VLOOKUP(D304,Sheet3!$B$2:$F$17,4)</f>
        <v>ambient</v>
      </c>
      <c r="G304">
        <f t="shared" si="146"/>
        <v>3</v>
      </c>
      <c r="H304">
        <v>303</v>
      </c>
      <c r="I304">
        <v>1.903</v>
      </c>
      <c r="J304">
        <v>1.911</v>
      </c>
      <c r="K304">
        <v>1.8460000000000001</v>
      </c>
      <c r="L304">
        <v>2.77</v>
      </c>
      <c r="M304">
        <f t="shared" si="101"/>
        <v>3.51503613794128E-3</v>
      </c>
    </row>
    <row r="305" spans="1:13" x14ac:dyDescent="0.25">
      <c r="A305" s="1">
        <v>43889</v>
      </c>
      <c r="B305" t="str">
        <f>_xlfn.CONCAT(C305,"-",D305)</f>
        <v>7-15</v>
      </c>
      <c r="C305">
        <v>7</v>
      </c>
      <c r="D305">
        <f t="shared" ref="D305:G305" si="147">D145</f>
        <v>15</v>
      </c>
      <c r="E305" t="str">
        <f>VLOOKUP(D305,Sheet3!$B$2:$F$17,3)</f>
        <v>high</v>
      </c>
      <c r="F305" t="str">
        <f>VLOOKUP(D305,Sheet3!$B$2:$F$17,4)</f>
        <v>ambient</v>
      </c>
      <c r="G305">
        <f t="shared" si="147"/>
        <v>4</v>
      </c>
      <c r="H305">
        <v>304</v>
      </c>
      <c r="I305">
        <v>2.1120000000000001</v>
      </c>
      <c r="J305">
        <v>1.74</v>
      </c>
      <c r="K305">
        <v>1.9</v>
      </c>
      <c r="L305">
        <v>2.8959999999999999</v>
      </c>
      <c r="M305">
        <f t="shared" si="101"/>
        <v>3.6559090700942851E-3</v>
      </c>
    </row>
    <row r="306" spans="1:13" x14ac:dyDescent="0.25">
      <c r="A306" s="1">
        <v>43889</v>
      </c>
      <c r="B306" t="str">
        <f>_xlfn.CONCAT(C306,"-",D306)</f>
        <v>7-15</v>
      </c>
      <c r="C306">
        <v>7</v>
      </c>
      <c r="D306">
        <f t="shared" ref="D306:G306" si="148">D146</f>
        <v>15</v>
      </c>
      <c r="E306" t="str">
        <f>VLOOKUP(D306,Sheet3!$B$2:$F$17,3)</f>
        <v>high</v>
      </c>
      <c r="F306" t="str">
        <f>VLOOKUP(D306,Sheet3!$B$2:$F$17,4)</f>
        <v>ambient</v>
      </c>
      <c r="G306">
        <f t="shared" si="148"/>
        <v>5</v>
      </c>
      <c r="H306">
        <v>305</v>
      </c>
      <c r="I306">
        <v>1.9339999999999999</v>
      </c>
      <c r="J306">
        <v>1.851</v>
      </c>
      <c r="K306">
        <v>1.9610000000000001</v>
      </c>
      <c r="L306">
        <v>2.7650000000000001</v>
      </c>
      <c r="M306">
        <f t="shared" si="101"/>
        <v>3.6756919272197598E-3</v>
      </c>
    </row>
    <row r="307" spans="1:13" x14ac:dyDescent="0.25">
      <c r="A307" s="1">
        <v>43889</v>
      </c>
      <c r="B307" t="str">
        <f>_xlfn.CONCAT(C307,"-",D307)</f>
        <v>7-15</v>
      </c>
      <c r="C307">
        <v>7</v>
      </c>
      <c r="D307">
        <f t="shared" ref="D307:G307" si="149">D147</f>
        <v>15</v>
      </c>
      <c r="E307" t="str">
        <f>VLOOKUP(D307,Sheet3!$B$2:$F$17,3)</f>
        <v>high</v>
      </c>
      <c r="F307" t="str">
        <f>VLOOKUP(D307,Sheet3!$B$2:$F$17,4)</f>
        <v>ambient</v>
      </c>
      <c r="G307">
        <f t="shared" si="149"/>
        <v>6</v>
      </c>
      <c r="H307">
        <v>306</v>
      </c>
      <c r="I307">
        <v>1.9450000000000001</v>
      </c>
      <c r="J307">
        <v>1.8420000000000001</v>
      </c>
      <c r="K307">
        <v>1.9390000000000001</v>
      </c>
      <c r="L307">
        <v>2.7549999999999999</v>
      </c>
      <c r="M307">
        <f t="shared" si="101"/>
        <v>3.6373547767582942E-3</v>
      </c>
    </row>
    <row r="308" spans="1:13" x14ac:dyDescent="0.25">
      <c r="A308" s="1">
        <v>43889</v>
      </c>
      <c r="B308" t="str">
        <f>_xlfn.CONCAT(C308,"-",D308)</f>
        <v>7-15</v>
      </c>
      <c r="C308">
        <v>7</v>
      </c>
      <c r="D308">
        <f t="shared" ref="D308:G308" si="150">D148</f>
        <v>15</v>
      </c>
      <c r="E308" t="str">
        <f>VLOOKUP(D308,Sheet3!$B$2:$F$17,3)</f>
        <v>high</v>
      </c>
      <c r="F308" t="str">
        <f>VLOOKUP(D308,Sheet3!$B$2:$F$17,4)</f>
        <v>ambient</v>
      </c>
      <c r="G308">
        <f t="shared" si="150"/>
        <v>7</v>
      </c>
      <c r="H308">
        <v>307</v>
      </c>
      <c r="I308">
        <v>1.8859999999999999</v>
      </c>
      <c r="J308">
        <v>1.9390000000000001</v>
      </c>
      <c r="K308">
        <v>1.8819999999999999</v>
      </c>
      <c r="L308">
        <v>2.7330000000000001</v>
      </c>
      <c r="M308">
        <f t="shared" si="101"/>
        <v>3.6036096304939247E-3</v>
      </c>
    </row>
    <row r="309" spans="1:13" x14ac:dyDescent="0.25">
      <c r="A309" s="1">
        <v>43889</v>
      </c>
      <c r="B309" t="str">
        <f>_xlfn.CONCAT(C309,"-",D309)</f>
        <v>7-15</v>
      </c>
      <c r="C309">
        <v>7</v>
      </c>
      <c r="D309">
        <f t="shared" ref="D309:G309" si="151">D149</f>
        <v>15</v>
      </c>
      <c r="E309" t="str">
        <f>VLOOKUP(D309,Sheet3!$B$2:$F$17,3)</f>
        <v>high</v>
      </c>
      <c r="F309" t="str">
        <f>VLOOKUP(D309,Sheet3!$B$2:$F$17,4)</f>
        <v>ambient</v>
      </c>
      <c r="G309">
        <f t="shared" si="151"/>
        <v>8</v>
      </c>
      <c r="H309">
        <v>308</v>
      </c>
      <c r="I309">
        <v>2.371</v>
      </c>
      <c r="J309">
        <v>2.2200000000000002</v>
      </c>
      <c r="K309">
        <v>2.1760000000000002</v>
      </c>
      <c r="L309">
        <v>4.008</v>
      </c>
      <c r="M309">
        <f t="shared" si="101"/>
        <v>5.9971103721792266E-3</v>
      </c>
    </row>
    <row r="310" spans="1:13" x14ac:dyDescent="0.25">
      <c r="A310" s="1">
        <v>43889</v>
      </c>
      <c r="B310" t="str">
        <f>_xlfn.CONCAT(C310,"-",D310)</f>
        <v>7-15</v>
      </c>
      <c r="C310">
        <v>7</v>
      </c>
      <c r="D310">
        <f t="shared" ref="D310:G310" si="152">D150</f>
        <v>15</v>
      </c>
      <c r="E310" t="str">
        <f>VLOOKUP(D310,Sheet3!$B$2:$F$17,3)</f>
        <v>high</v>
      </c>
      <c r="F310" t="str">
        <f>VLOOKUP(D310,Sheet3!$B$2:$F$17,4)</f>
        <v>ambient</v>
      </c>
      <c r="G310">
        <f t="shared" si="152"/>
        <v>9</v>
      </c>
      <c r="H310">
        <v>309</v>
      </c>
      <c r="I310">
        <v>2.2919999999999998</v>
      </c>
      <c r="J310">
        <v>2.073</v>
      </c>
      <c r="K310">
        <v>2.242</v>
      </c>
      <c r="L310">
        <v>3.6589999999999998</v>
      </c>
      <c r="M310">
        <f t="shared" si="101"/>
        <v>5.5776100242607195E-3</v>
      </c>
    </row>
    <row r="311" spans="1:13" x14ac:dyDescent="0.25">
      <c r="A311" s="1">
        <v>43889</v>
      </c>
      <c r="B311" t="str">
        <f>_xlfn.CONCAT(C311,"-",D311)</f>
        <v>7-15</v>
      </c>
      <c r="C311">
        <v>7</v>
      </c>
      <c r="D311">
        <f t="shared" ref="D311:G311" si="153">D151</f>
        <v>15</v>
      </c>
      <c r="E311" t="str">
        <f>VLOOKUP(D311,Sheet3!$B$2:$F$17,3)</f>
        <v>high</v>
      </c>
      <c r="F311" t="str">
        <f>VLOOKUP(D311,Sheet3!$B$2:$F$17,4)</f>
        <v>ambient</v>
      </c>
      <c r="G311">
        <f t="shared" si="153"/>
        <v>10</v>
      </c>
      <c r="H311">
        <v>310</v>
      </c>
      <c r="I311">
        <v>2.0710000000000002</v>
      </c>
      <c r="J311">
        <v>1.8680000000000001</v>
      </c>
      <c r="K311">
        <v>1.948</v>
      </c>
      <c r="L311">
        <v>2.99</v>
      </c>
      <c r="M311">
        <f t="shared" si="101"/>
        <v>3.9458861061202359E-3</v>
      </c>
    </row>
    <row r="312" spans="1:13" x14ac:dyDescent="0.25">
      <c r="A312" s="1">
        <v>43889</v>
      </c>
      <c r="B312" t="str">
        <f>_xlfn.CONCAT(C312,"-",D312)</f>
        <v>7-16</v>
      </c>
      <c r="C312">
        <v>7</v>
      </c>
      <c r="D312">
        <f t="shared" ref="D312:G312" si="154">D152</f>
        <v>16</v>
      </c>
      <c r="E312" t="str">
        <f>VLOOKUP(D312,Sheet3!$B$2:$F$17,3)</f>
        <v>low</v>
      </c>
      <c r="F312" t="str">
        <f>VLOOKUP(D312,Sheet3!$B$2:$F$17,4)</f>
        <v>ambient</v>
      </c>
      <c r="G312">
        <f t="shared" si="154"/>
        <v>1</v>
      </c>
      <c r="H312">
        <v>311</v>
      </c>
      <c r="I312">
        <v>1.9350000000000001</v>
      </c>
      <c r="J312">
        <v>1.895</v>
      </c>
      <c r="K312">
        <v>1.8280000000000001</v>
      </c>
      <c r="L312">
        <v>2.7909999999999999</v>
      </c>
      <c r="M312">
        <f t="shared" si="101"/>
        <v>3.5096596068491487E-3</v>
      </c>
    </row>
    <row r="313" spans="1:13" x14ac:dyDescent="0.25">
      <c r="A313" s="1">
        <v>43889</v>
      </c>
      <c r="B313" t="str">
        <f>_xlfn.CONCAT(C313,"-",D313)</f>
        <v>7-16</v>
      </c>
      <c r="C313">
        <v>7</v>
      </c>
      <c r="D313">
        <f t="shared" ref="D313:G313" si="155">D153</f>
        <v>16</v>
      </c>
      <c r="E313" t="str">
        <f>VLOOKUP(D313,Sheet3!$B$2:$F$17,3)</f>
        <v>low</v>
      </c>
      <c r="F313" t="str">
        <f>VLOOKUP(D313,Sheet3!$B$2:$F$17,4)</f>
        <v>ambient</v>
      </c>
      <c r="G313">
        <f t="shared" si="155"/>
        <v>2</v>
      </c>
      <c r="H313">
        <v>312</v>
      </c>
      <c r="I313">
        <v>2.0790000000000002</v>
      </c>
      <c r="J313">
        <v>2.0539999999999998</v>
      </c>
      <c r="K313">
        <v>2.0209999999999999</v>
      </c>
      <c r="L313">
        <v>3.2559999999999998</v>
      </c>
      <c r="M313">
        <f t="shared" si="101"/>
        <v>4.5187661251887504E-3</v>
      </c>
    </row>
    <row r="314" spans="1:13" x14ac:dyDescent="0.25">
      <c r="A314" s="1">
        <v>43889</v>
      </c>
      <c r="B314" t="str">
        <f>_xlfn.CONCAT(C314,"-",D314)</f>
        <v>7-16</v>
      </c>
      <c r="C314">
        <v>7</v>
      </c>
      <c r="D314">
        <f t="shared" ref="D314:G314" si="156">D154</f>
        <v>16</v>
      </c>
      <c r="E314" t="str">
        <f>VLOOKUP(D314,Sheet3!$B$2:$F$17,3)</f>
        <v>low</v>
      </c>
      <c r="F314" t="str">
        <f>VLOOKUP(D314,Sheet3!$B$2:$F$17,4)</f>
        <v>ambient</v>
      </c>
      <c r="G314">
        <f t="shared" si="156"/>
        <v>3</v>
      </c>
      <c r="H314">
        <v>313</v>
      </c>
      <c r="I314">
        <v>1.7290000000000001</v>
      </c>
      <c r="J314">
        <v>1.875</v>
      </c>
      <c r="K314">
        <v>1.8460000000000001</v>
      </c>
      <c r="L314">
        <v>2.0230000000000001</v>
      </c>
      <c r="M314">
        <f t="shared" si="101"/>
        <v>3.1334775270664894E-3</v>
      </c>
    </row>
    <row r="315" spans="1:13" x14ac:dyDescent="0.25">
      <c r="A315" s="1">
        <v>43889</v>
      </c>
      <c r="B315" t="str">
        <f>_xlfn.CONCAT(C315,"-",D315)</f>
        <v>7-16</v>
      </c>
      <c r="C315">
        <v>7</v>
      </c>
      <c r="D315">
        <f t="shared" ref="D315:G315" si="157">D155</f>
        <v>16</v>
      </c>
      <c r="E315" t="str">
        <f>VLOOKUP(D315,Sheet3!$B$2:$F$17,3)</f>
        <v>low</v>
      </c>
      <c r="F315" t="str">
        <f>VLOOKUP(D315,Sheet3!$B$2:$F$17,4)</f>
        <v>ambient</v>
      </c>
      <c r="G315">
        <f t="shared" si="157"/>
        <v>4</v>
      </c>
      <c r="H315">
        <v>314</v>
      </c>
      <c r="I315">
        <v>1.978</v>
      </c>
      <c r="J315">
        <v>2.0379999999999998</v>
      </c>
      <c r="K315">
        <v>2.0219999999999998</v>
      </c>
      <c r="L315">
        <v>3.1389999999999998</v>
      </c>
      <c r="M315">
        <f t="shared" si="101"/>
        <v>4.2678607450338715E-3</v>
      </c>
    </row>
    <row r="316" spans="1:13" x14ac:dyDescent="0.25">
      <c r="A316" s="1">
        <v>43889</v>
      </c>
      <c r="B316" t="str">
        <f>_xlfn.CONCAT(C316,"-",D316)</f>
        <v>7-16</v>
      </c>
      <c r="C316">
        <v>7</v>
      </c>
      <c r="D316">
        <f t="shared" ref="D316:G316" si="158">D156</f>
        <v>16</v>
      </c>
      <c r="E316" t="str">
        <f>VLOOKUP(D316,Sheet3!$B$2:$F$17,3)</f>
        <v>low</v>
      </c>
      <c r="F316" t="str">
        <f>VLOOKUP(D316,Sheet3!$B$2:$F$17,4)</f>
        <v>ambient</v>
      </c>
      <c r="G316">
        <f t="shared" si="158"/>
        <v>5</v>
      </c>
      <c r="H316">
        <v>315</v>
      </c>
      <c r="I316">
        <v>2.0950000000000002</v>
      </c>
      <c r="J316">
        <v>1.8240000000000001</v>
      </c>
      <c r="K316">
        <v>1.9890000000000001</v>
      </c>
      <c r="L316">
        <v>3.0339999999999998</v>
      </c>
      <c r="M316">
        <f t="shared" si="101"/>
        <v>3.979626065615134E-3</v>
      </c>
    </row>
    <row r="317" spans="1:13" x14ac:dyDescent="0.25">
      <c r="A317" s="1">
        <v>43889</v>
      </c>
      <c r="B317" t="str">
        <f>_xlfn.CONCAT(C317,"-",D317)</f>
        <v>7-16</v>
      </c>
      <c r="C317">
        <v>7</v>
      </c>
      <c r="D317">
        <f t="shared" ref="D317:G317" si="159">D157</f>
        <v>16</v>
      </c>
      <c r="E317" t="str">
        <f>VLOOKUP(D317,Sheet3!$B$2:$F$17,3)</f>
        <v>low</v>
      </c>
      <c r="F317" t="str">
        <f>VLOOKUP(D317,Sheet3!$B$2:$F$17,4)</f>
        <v>ambient</v>
      </c>
      <c r="G317">
        <f t="shared" si="159"/>
        <v>6</v>
      </c>
      <c r="H317">
        <v>316</v>
      </c>
      <c r="I317">
        <v>1.9710000000000001</v>
      </c>
      <c r="J317">
        <v>1.8460000000000001</v>
      </c>
      <c r="K317">
        <v>1.8680000000000001</v>
      </c>
      <c r="L317">
        <v>2.7789999999999999</v>
      </c>
      <c r="M317">
        <f t="shared" si="101"/>
        <v>3.5587199680814832E-3</v>
      </c>
    </row>
    <row r="318" spans="1:13" x14ac:dyDescent="0.25">
      <c r="A318" s="1">
        <v>43889</v>
      </c>
      <c r="B318" t="str">
        <f>_xlfn.CONCAT(C318,"-",D318)</f>
        <v>7-16</v>
      </c>
      <c r="C318">
        <v>7</v>
      </c>
      <c r="D318">
        <f t="shared" ref="D318:G318" si="160">D158</f>
        <v>16</v>
      </c>
      <c r="E318" t="str">
        <f>VLOOKUP(D318,Sheet3!$B$2:$F$17,3)</f>
        <v>low</v>
      </c>
      <c r="F318" t="str">
        <f>VLOOKUP(D318,Sheet3!$B$2:$F$17,4)</f>
        <v>ambient</v>
      </c>
      <c r="G318">
        <f t="shared" si="160"/>
        <v>7</v>
      </c>
      <c r="H318">
        <v>317</v>
      </c>
      <c r="I318">
        <v>1.931</v>
      </c>
      <c r="J318">
        <v>1.895</v>
      </c>
      <c r="K318">
        <v>1.82</v>
      </c>
      <c r="L318">
        <v>2.782</v>
      </c>
      <c r="M318">
        <f t="shared" si="101"/>
        <v>3.4870766869378386E-3</v>
      </c>
    </row>
    <row r="319" spans="1:13" x14ac:dyDescent="0.25">
      <c r="A319" s="1">
        <v>43889</v>
      </c>
      <c r="B319" t="str">
        <f>_xlfn.CONCAT(C319,"-",D319)</f>
        <v>7-16</v>
      </c>
      <c r="C319">
        <v>7</v>
      </c>
      <c r="D319">
        <f t="shared" ref="D319:G319" si="161">D159</f>
        <v>16</v>
      </c>
      <c r="E319" t="str">
        <f>VLOOKUP(D319,Sheet3!$B$2:$F$17,3)</f>
        <v>low</v>
      </c>
      <c r="F319" t="str">
        <f>VLOOKUP(D319,Sheet3!$B$2:$F$17,4)</f>
        <v>ambient</v>
      </c>
      <c r="G319">
        <f t="shared" si="161"/>
        <v>8</v>
      </c>
      <c r="H319">
        <v>318</v>
      </c>
      <c r="I319">
        <v>2.121</v>
      </c>
      <c r="J319">
        <v>2.0049999999999999</v>
      </c>
      <c r="K319">
        <v>2.0289999999999999</v>
      </c>
      <c r="L319">
        <v>3.347</v>
      </c>
      <c r="M319">
        <f t="shared" si="101"/>
        <v>4.5178906465684005E-3</v>
      </c>
    </row>
    <row r="320" spans="1:13" x14ac:dyDescent="0.25">
      <c r="A320" s="1">
        <v>43889</v>
      </c>
      <c r="B320" t="str">
        <f>_xlfn.CONCAT(C320,"-",D320)</f>
        <v>7-16</v>
      </c>
      <c r="C320">
        <v>7</v>
      </c>
      <c r="D320">
        <f t="shared" ref="D320:G320" si="162">D160</f>
        <v>16</v>
      </c>
      <c r="E320" t="str">
        <f>VLOOKUP(D320,Sheet3!$B$2:$F$17,3)</f>
        <v>low</v>
      </c>
      <c r="F320" t="str">
        <f>VLOOKUP(D320,Sheet3!$B$2:$F$17,4)</f>
        <v>ambient</v>
      </c>
      <c r="G320">
        <f t="shared" si="162"/>
        <v>9</v>
      </c>
      <c r="H320">
        <v>319</v>
      </c>
      <c r="I320">
        <v>2.036</v>
      </c>
      <c r="J320">
        <v>1.794</v>
      </c>
      <c r="K320">
        <v>1.9179999999999999</v>
      </c>
      <c r="L320">
        <v>2.8079999999999998</v>
      </c>
      <c r="M320">
        <f t="shared" si="101"/>
        <v>3.6681529625059387E-3</v>
      </c>
    </row>
    <row r="321" spans="1:13" x14ac:dyDescent="0.25">
      <c r="A321" s="1">
        <v>43889</v>
      </c>
      <c r="B321" t="str">
        <f>_xlfn.CONCAT(C321,"-",D321)</f>
        <v>7-16</v>
      </c>
      <c r="C321">
        <v>7</v>
      </c>
      <c r="D321">
        <f t="shared" ref="D321:G321" si="163">D161</f>
        <v>16</v>
      </c>
      <c r="E321" t="str">
        <f>VLOOKUP(D321,Sheet3!$B$2:$F$17,3)</f>
        <v>low</v>
      </c>
      <c r="F321" t="str">
        <f>VLOOKUP(D321,Sheet3!$B$2:$F$17,4)</f>
        <v>ambient</v>
      </c>
      <c r="G321">
        <f t="shared" si="163"/>
        <v>10</v>
      </c>
      <c r="H321">
        <v>320</v>
      </c>
      <c r="I321">
        <v>2.0339999999999998</v>
      </c>
      <c r="J321">
        <v>1.9570000000000001</v>
      </c>
      <c r="K321">
        <v>2.0390000000000001</v>
      </c>
      <c r="L321">
        <v>3.1739999999999999</v>
      </c>
      <c r="M321">
        <f t="shared" si="101"/>
        <v>4.2496936341428811E-3</v>
      </c>
    </row>
    <row r="322" spans="1:13" x14ac:dyDescent="0.25">
      <c r="A322" s="1">
        <v>43890</v>
      </c>
      <c r="B322" t="str">
        <f>_xlfn.CONCAT(C322,"-",D322)</f>
        <v>8-1</v>
      </c>
      <c r="C322">
        <v>8</v>
      </c>
      <c r="D322">
        <f t="shared" ref="D322:G322" si="164">D162</f>
        <v>1</v>
      </c>
      <c r="E322" t="str">
        <f>VLOOKUP(D322,Sheet3!$B$2:$F$17,3)</f>
        <v>high</v>
      </c>
      <c r="F322" t="str">
        <f>VLOOKUP(D322,Sheet3!$B$2:$F$17,4)</f>
        <v>heatwave</v>
      </c>
      <c r="G322">
        <f t="shared" si="164"/>
        <v>1</v>
      </c>
      <c r="H322">
        <v>321</v>
      </c>
      <c r="I322">
        <v>2.0760000000000001</v>
      </c>
      <c r="J322">
        <v>1.736</v>
      </c>
      <c r="K322">
        <v>1.978</v>
      </c>
      <c r="L322">
        <v>2.8239999999999998</v>
      </c>
      <c r="M322">
        <f t="shared" si="101"/>
        <v>3.7325185913766991E-3</v>
      </c>
    </row>
    <row r="323" spans="1:13" x14ac:dyDescent="0.25">
      <c r="A323" s="1">
        <v>43890</v>
      </c>
      <c r="B323" t="str">
        <f>_xlfn.CONCAT(C323,"-",D323)</f>
        <v>8-1</v>
      </c>
      <c r="C323">
        <v>8</v>
      </c>
      <c r="D323">
        <f t="shared" ref="D323:G323" si="165">D163</f>
        <v>1</v>
      </c>
      <c r="E323" t="str">
        <f>VLOOKUP(D323,Sheet3!$B$2:$F$17,3)</f>
        <v>high</v>
      </c>
      <c r="F323" t="str">
        <f>VLOOKUP(D323,Sheet3!$B$2:$F$17,4)</f>
        <v>heatwave</v>
      </c>
      <c r="G323">
        <f t="shared" si="165"/>
        <v>2</v>
      </c>
      <c r="H323">
        <v>322</v>
      </c>
      <c r="I323">
        <v>1.97</v>
      </c>
      <c r="J323">
        <v>1.952</v>
      </c>
      <c r="K323">
        <v>2.0059999999999998</v>
      </c>
      <c r="L323">
        <v>2.9940000000000002</v>
      </c>
      <c r="M323">
        <f t="shared" ref="M323:M386" si="166">((4/3)*PI()*(I323/2)*(J323/2)*(K323/2))/1000</f>
        <v>4.0390161573272652E-3</v>
      </c>
    </row>
    <row r="324" spans="1:13" x14ac:dyDescent="0.25">
      <c r="A324" s="1">
        <v>43890</v>
      </c>
      <c r="B324" t="str">
        <f>_xlfn.CONCAT(C324,"-",D324)</f>
        <v>8-1</v>
      </c>
      <c r="C324">
        <v>8</v>
      </c>
      <c r="D324">
        <f t="shared" ref="D324:G324" si="167">D164</f>
        <v>1</v>
      </c>
      <c r="E324" t="str">
        <f>VLOOKUP(D324,Sheet3!$B$2:$F$17,3)</f>
        <v>high</v>
      </c>
      <c r="F324" t="str">
        <f>VLOOKUP(D324,Sheet3!$B$2:$F$17,4)</f>
        <v>heatwave</v>
      </c>
      <c r="G324">
        <f t="shared" si="167"/>
        <v>3</v>
      </c>
      <c r="H324">
        <v>323</v>
      </c>
      <c r="I324">
        <v>1.986</v>
      </c>
      <c r="J324">
        <v>1.8620000000000001</v>
      </c>
      <c r="K324">
        <v>1.976</v>
      </c>
      <c r="L324">
        <v>2.9580000000000002</v>
      </c>
      <c r="M324">
        <f t="shared" si="166"/>
        <v>3.8259957508728383E-3</v>
      </c>
    </row>
    <row r="325" spans="1:13" x14ac:dyDescent="0.25">
      <c r="A325" s="1">
        <v>43890</v>
      </c>
      <c r="B325" t="str">
        <f>_xlfn.CONCAT(C325,"-",D325)</f>
        <v>8-1</v>
      </c>
      <c r="C325">
        <v>8</v>
      </c>
      <c r="D325">
        <f t="shared" ref="D325:G325" si="168">D165</f>
        <v>1</v>
      </c>
      <c r="E325" t="str">
        <f>VLOOKUP(D325,Sheet3!$B$2:$F$17,3)</f>
        <v>high</v>
      </c>
      <c r="F325" t="str">
        <f>VLOOKUP(D325,Sheet3!$B$2:$F$17,4)</f>
        <v>heatwave</v>
      </c>
      <c r="G325">
        <f t="shared" si="168"/>
        <v>4</v>
      </c>
      <c r="H325">
        <v>324</v>
      </c>
      <c r="I325">
        <v>2.0059999999999998</v>
      </c>
      <c r="J325">
        <v>1.879</v>
      </c>
      <c r="K325">
        <v>1.829</v>
      </c>
      <c r="L325">
        <v>2.7879999999999998</v>
      </c>
      <c r="M325">
        <f t="shared" si="166"/>
        <v>3.6096910826176436E-3</v>
      </c>
    </row>
    <row r="326" spans="1:13" x14ac:dyDescent="0.25">
      <c r="A326" s="1">
        <v>43890</v>
      </c>
      <c r="B326" t="str">
        <f>_xlfn.CONCAT(C326,"-",D326)</f>
        <v>8-1</v>
      </c>
      <c r="C326">
        <v>8</v>
      </c>
      <c r="D326">
        <f t="shared" ref="D326:G326" si="169">D166</f>
        <v>1</v>
      </c>
      <c r="E326" t="str">
        <f>VLOOKUP(D326,Sheet3!$B$2:$F$17,3)</f>
        <v>high</v>
      </c>
      <c r="F326" t="str">
        <f>VLOOKUP(D326,Sheet3!$B$2:$F$17,4)</f>
        <v>heatwave</v>
      </c>
      <c r="G326">
        <f t="shared" si="169"/>
        <v>5</v>
      </c>
      <c r="H326">
        <v>325</v>
      </c>
      <c r="I326">
        <v>1.954</v>
      </c>
      <c r="J326">
        <v>1.9359999999999999</v>
      </c>
      <c r="K326">
        <v>1.9650000000000001</v>
      </c>
      <c r="L326">
        <v>2.9359999999999999</v>
      </c>
      <c r="M326">
        <f t="shared" si="166"/>
        <v>3.8921636234843689E-3</v>
      </c>
    </row>
    <row r="327" spans="1:13" x14ac:dyDescent="0.25">
      <c r="A327" s="1">
        <v>43890</v>
      </c>
      <c r="B327" t="str">
        <f>_xlfn.CONCAT(C327,"-",D327)</f>
        <v>8-1</v>
      </c>
      <c r="C327">
        <v>8</v>
      </c>
      <c r="D327">
        <f t="shared" ref="D327:G327" si="170">D167</f>
        <v>1</v>
      </c>
      <c r="E327" t="str">
        <f>VLOOKUP(D327,Sheet3!$B$2:$F$17,3)</f>
        <v>high</v>
      </c>
      <c r="F327" t="str">
        <f>VLOOKUP(D327,Sheet3!$B$2:$F$17,4)</f>
        <v>heatwave</v>
      </c>
      <c r="G327">
        <f t="shared" si="170"/>
        <v>6</v>
      </c>
      <c r="H327">
        <v>326</v>
      </c>
      <c r="I327">
        <v>2.242</v>
      </c>
      <c r="J327">
        <v>2.0110000000000001</v>
      </c>
      <c r="K327">
        <v>1.77</v>
      </c>
      <c r="L327">
        <v>3.2029999999999998</v>
      </c>
      <c r="M327">
        <f t="shared" si="166"/>
        <v>4.1784919279322418E-3</v>
      </c>
    </row>
    <row r="328" spans="1:13" x14ac:dyDescent="0.25">
      <c r="A328" s="1">
        <v>43890</v>
      </c>
      <c r="B328" t="str">
        <f>_xlfn.CONCAT(C328,"-",D328)</f>
        <v>8-1</v>
      </c>
      <c r="C328">
        <v>8</v>
      </c>
      <c r="D328">
        <f t="shared" ref="D328:G328" si="171">D168</f>
        <v>1</v>
      </c>
      <c r="E328" t="str">
        <f>VLOOKUP(D328,Sheet3!$B$2:$F$17,3)</f>
        <v>high</v>
      </c>
      <c r="F328" t="str">
        <f>VLOOKUP(D328,Sheet3!$B$2:$F$17,4)</f>
        <v>heatwave</v>
      </c>
      <c r="G328">
        <f t="shared" si="171"/>
        <v>7</v>
      </c>
      <c r="H328">
        <v>327</v>
      </c>
      <c r="I328">
        <v>1.901</v>
      </c>
      <c r="J328">
        <v>1.96</v>
      </c>
      <c r="K328">
        <v>1.7609999999999999</v>
      </c>
      <c r="L328">
        <v>2.7879999999999998</v>
      </c>
      <c r="M328">
        <f t="shared" si="166"/>
        <v>3.435549153407626E-3</v>
      </c>
    </row>
    <row r="329" spans="1:13" x14ac:dyDescent="0.25">
      <c r="A329" s="1">
        <v>43890</v>
      </c>
      <c r="B329" t="str">
        <f>_xlfn.CONCAT(C329,"-",D329)</f>
        <v>8-1</v>
      </c>
      <c r="C329">
        <v>8</v>
      </c>
      <c r="D329">
        <f t="shared" ref="D329:G329" si="172">D169</f>
        <v>1</v>
      </c>
      <c r="E329" t="str">
        <f>VLOOKUP(D329,Sheet3!$B$2:$F$17,3)</f>
        <v>high</v>
      </c>
      <c r="F329" t="str">
        <f>VLOOKUP(D329,Sheet3!$B$2:$F$17,4)</f>
        <v>heatwave</v>
      </c>
      <c r="G329">
        <f t="shared" si="172"/>
        <v>8</v>
      </c>
      <c r="H329">
        <v>328</v>
      </c>
      <c r="I329">
        <v>2.0230000000000001</v>
      </c>
      <c r="J329">
        <v>1.8320000000000001</v>
      </c>
      <c r="K329">
        <v>1.893</v>
      </c>
      <c r="L329">
        <v>2.8519999999999999</v>
      </c>
      <c r="M329">
        <f t="shared" si="166"/>
        <v>3.6734200185188711E-3</v>
      </c>
    </row>
    <row r="330" spans="1:13" x14ac:dyDescent="0.25">
      <c r="A330" s="1">
        <v>43890</v>
      </c>
      <c r="B330" t="str">
        <f>_xlfn.CONCAT(C330,"-",D330)</f>
        <v>8-1</v>
      </c>
      <c r="C330">
        <v>8</v>
      </c>
      <c r="D330">
        <f t="shared" ref="D330:G330" si="173">D170</f>
        <v>1</v>
      </c>
      <c r="E330" t="str">
        <f>VLOOKUP(D330,Sheet3!$B$2:$F$17,3)</f>
        <v>high</v>
      </c>
      <c r="F330" t="str">
        <f>VLOOKUP(D330,Sheet3!$B$2:$F$17,4)</f>
        <v>heatwave</v>
      </c>
      <c r="G330">
        <f t="shared" si="173"/>
        <v>9</v>
      </c>
      <c r="H330">
        <v>329</v>
      </c>
      <c r="I330">
        <v>1.976</v>
      </c>
      <c r="J330">
        <v>1.859</v>
      </c>
      <c r="K330">
        <v>1.87</v>
      </c>
      <c r="L330">
        <v>2.867</v>
      </c>
      <c r="M330">
        <f t="shared" si="166"/>
        <v>3.5967194119934528E-3</v>
      </c>
    </row>
    <row r="331" spans="1:13" x14ac:dyDescent="0.25">
      <c r="A331" s="1">
        <v>43890</v>
      </c>
      <c r="B331" t="str">
        <f>_xlfn.CONCAT(C331,"-",D331)</f>
        <v>8-1</v>
      </c>
      <c r="C331">
        <v>8</v>
      </c>
      <c r="D331">
        <f t="shared" ref="D331:G331" si="174">D171</f>
        <v>1</v>
      </c>
      <c r="E331" t="str">
        <f>VLOOKUP(D331,Sheet3!$B$2:$F$17,3)</f>
        <v>high</v>
      </c>
      <c r="F331" t="str">
        <f>VLOOKUP(D331,Sheet3!$B$2:$F$17,4)</f>
        <v>heatwave</v>
      </c>
      <c r="G331">
        <f t="shared" si="174"/>
        <v>10</v>
      </c>
      <c r="H331">
        <v>330</v>
      </c>
      <c r="I331">
        <v>1.9890000000000001</v>
      </c>
      <c r="J331">
        <v>1.8480000000000001</v>
      </c>
      <c r="K331">
        <v>1.85</v>
      </c>
      <c r="L331">
        <v>2.8090000000000002</v>
      </c>
      <c r="M331">
        <f t="shared" si="166"/>
        <v>3.5604681135967585E-3</v>
      </c>
    </row>
    <row r="332" spans="1:13" x14ac:dyDescent="0.25">
      <c r="A332" s="1">
        <v>43890</v>
      </c>
      <c r="B332" t="str">
        <f>_xlfn.CONCAT(C332,"-",D332)</f>
        <v>8-2</v>
      </c>
      <c r="C332">
        <v>8</v>
      </c>
      <c r="D332">
        <f t="shared" ref="D332:G332" si="175">D172</f>
        <v>2</v>
      </c>
      <c r="E332" t="str">
        <f>VLOOKUP(D332,Sheet3!$B$2:$F$17,3)</f>
        <v>low</v>
      </c>
      <c r="F332" t="str">
        <f>VLOOKUP(D332,Sheet3!$B$2:$F$17,4)</f>
        <v>ambient</v>
      </c>
      <c r="G332">
        <f t="shared" si="175"/>
        <v>1</v>
      </c>
      <c r="H332">
        <v>331</v>
      </c>
      <c r="I332">
        <v>2.0139999999999998</v>
      </c>
      <c r="J332">
        <v>1.81</v>
      </c>
      <c r="K332">
        <v>2.0390000000000001</v>
      </c>
      <c r="L332">
        <v>2.91</v>
      </c>
      <c r="M332">
        <f t="shared" si="166"/>
        <v>3.8918302481439461E-3</v>
      </c>
    </row>
    <row r="333" spans="1:13" x14ac:dyDescent="0.25">
      <c r="A333" s="1">
        <v>43890</v>
      </c>
      <c r="B333" t="str">
        <f>_xlfn.CONCAT(C333,"-",D333)</f>
        <v>8-2</v>
      </c>
      <c r="C333">
        <v>8</v>
      </c>
      <c r="D333">
        <f t="shared" ref="D333:G333" si="176">D173</f>
        <v>2</v>
      </c>
      <c r="E333" t="str">
        <f>VLOOKUP(D333,Sheet3!$B$2:$F$17,3)</f>
        <v>low</v>
      </c>
      <c r="F333" t="str">
        <f>VLOOKUP(D333,Sheet3!$B$2:$F$17,4)</f>
        <v>ambient</v>
      </c>
      <c r="G333">
        <f t="shared" si="176"/>
        <v>2</v>
      </c>
      <c r="H333">
        <v>332</v>
      </c>
      <c r="I333">
        <v>2.2890000000000001</v>
      </c>
      <c r="J333">
        <v>1.7509999999999999</v>
      </c>
      <c r="K333">
        <v>2.0619999999999998</v>
      </c>
      <c r="L333">
        <v>2.9710000000000001</v>
      </c>
      <c r="M333">
        <f t="shared" si="166"/>
        <v>4.3273220933033743E-3</v>
      </c>
    </row>
    <row r="334" spans="1:13" x14ac:dyDescent="0.25">
      <c r="A334" s="1">
        <v>43890</v>
      </c>
      <c r="B334" t="str">
        <f>_xlfn.CONCAT(C334,"-",D334)</f>
        <v>8-2</v>
      </c>
      <c r="C334">
        <v>8</v>
      </c>
      <c r="D334">
        <f t="shared" ref="D334:G334" si="177">D174</f>
        <v>2</v>
      </c>
      <c r="E334" t="str">
        <f>VLOOKUP(D334,Sheet3!$B$2:$F$17,3)</f>
        <v>low</v>
      </c>
      <c r="F334" t="str">
        <f>VLOOKUP(D334,Sheet3!$B$2:$F$17,4)</f>
        <v>ambient</v>
      </c>
      <c r="G334">
        <f t="shared" si="177"/>
        <v>3</v>
      </c>
      <c r="H334">
        <v>333</v>
      </c>
      <c r="I334">
        <v>2.2280000000000002</v>
      </c>
      <c r="J334">
        <v>1.9910000000000001</v>
      </c>
      <c r="K334">
        <v>2.1480000000000001</v>
      </c>
      <c r="L334">
        <v>3.431</v>
      </c>
      <c r="M334">
        <f t="shared" si="166"/>
        <v>4.9890671101652682E-3</v>
      </c>
    </row>
    <row r="335" spans="1:13" x14ac:dyDescent="0.25">
      <c r="A335" s="1">
        <v>43890</v>
      </c>
      <c r="B335" t="str">
        <f>_xlfn.CONCAT(C335,"-",D335)</f>
        <v>8-2</v>
      </c>
      <c r="C335">
        <v>8</v>
      </c>
      <c r="D335">
        <f t="shared" ref="D335:G335" si="178">D175</f>
        <v>2</v>
      </c>
      <c r="E335" t="str">
        <f>VLOOKUP(D335,Sheet3!$B$2:$F$17,3)</f>
        <v>low</v>
      </c>
      <c r="F335" t="str">
        <f>VLOOKUP(D335,Sheet3!$B$2:$F$17,4)</f>
        <v>ambient</v>
      </c>
      <c r="G335">
        <f t="shared" si="178"/>
        <v>4</v>
      </c>
      <c r="H335">
        <v>334</v>
      </c>
      <c r="I335">
        <v>2.0019999999999998</v>
      </c>
      <c r="J335">
        <v>1.81</v>
      </c>
      <c r="K335">
        <v>1.927</v>
      </c>
      <c r="L335">
        <v>2.8370000000000002</v>
      </c>
      <c r="M335">
        <f t="shared" si="166"/>
        <v>3.6561414118149692E-3</v>
      </c>
    </row>
    <row r="336" spans="1:13" x14ac:dyDescent="0.25">
      <c r="A336" s="1">
        <v>43890</v>
      </c>
      <c r="B336" t="str">
        <f>_xlfn.CONCAT(C336,"-",D336)</f>
        <v>8-2</v>
      </c>
      <c r="C336">
        <v>8</v>
      </c>
      <c r="D336">
        <f t="shared" ref="D336:G336" si="179">D176</f>
        <v>2</v>
      </c>
      <c r="E336" t="str">
        <f>VLOOKUP(D336,Sheet3!$B$2:$F$17,3)</f>
        <v>low</v>
      </c>
      <c r="F336" t="str">
        <f>VLOOKUP(D336,Sheet3!$B$2:$F$17,4)</f>
        <v>ambient</v>
      </c>
      <c r="G336">
        <f t="shared" si="179"/>
        <v>5</v>
      </c>
      <c r="H336">
        <v>335</v>
      </c>
      <c r="I336">
        <v>1.9530000000000001</v>
      </c>
      <c r="J336">
        <v>1.95</v>
      </c>
      <c r="K336">
        <v>1.9630000000000001</v>
      </c>
      <c r="L336">
        <v>3.008</v>
      </c>
      <c r="M336">
        <f t="shared" si="166"/>
        <v>3.9143150404087204E-3</v>
      </c>
    </row>
    <row r="337" spans="1:13" x14ac:dyDescent="0.25">
      <c r="A337" s="1">
        <v>43890</v>
      </c>
      <c r="B337" t="str">
        <f>_xlfn.CONCAT(C337,"-",D337)</f>
        <v>8-2</v>
      </c>
      <c r="C337">
        <v>8</v>
      </c>
      <c r="D337">
        <f t="shared" ref="D337:G337" si="180">D177</f>
        <v>2</v>
      </c>
      <c r="E337" t="str">
        <f>VLOOKUP(D337,Sheet3!$B$2:$F$17,3)</f>
        <v>low</v>
      </c>
      <c r="F337" t="str">
        <f>VLOOKUP(D337,Sheet3!$B$2:$F$17,4)</f>
        <v>ambient</v>
      </c>
      <c r="G337">
        <f t="shared" si="180"/>
        <v>6</v>
      </c>
      <c r="H337">
        <v>336</v>
      </c>
      <c r="I337">
        <v>2.14</v>
      </c>
      <c r="J337">
        <v>1.792</v>
      </c>
      <c r="K337">
        <v>2.0230000000000001</v>
      </c>
      <c r="L337">
        <v>3.0830000000000002</v>
      </c>
      <c r="M337">
        <f t="shared" si="166"/>
        <v>4.0620595300018365E-3</v>
      </c>
    </row>
    <row r="338" spans="1:13" x14ac:dyDescent="0.25">
      <c r="A338" s="1">
        <v>43890</v>
      </c>
      <c r="B338" t="str">
        <f>_xlfn.CONCAT(C338,"-",D338)</f>
        <v>8-2</v>
      </c>
      <c r="C338">
        <v>8</v>
      </c>
      <c r="D338">
        <f t="shared" ref="D338:G338" si="181">D178</f>
        <v>2</v>
      </c>
      <c r="E338" t="str">
        <f>VLOOKUP(D338,Sheet3!$B$2:$F$17,3)</f>
        <v>low</v>
      </c>
      <c r="F338" t="str">
        <f>VLOOKUP(D338,Sheet3!$B$2:$F$17,4)</f>
        <v>ambient</v>
      </c>
      <c r="G338">
        <f t="shared" si="181"/>
        <v>7</v>
      </c>
      <c r="H338">
        <v>337</v>
      </c>
      <c r="I338">
        <v>2.0070000000000001</v>
      </c>
      <c r="J338">
        <v>1.857</v>
      </c>
      <c r="K338">
        <v>1.8680000000000001</v>
      </c>
      <c r="L338">
        <v>2.907</v>
      </c>
      <c r="M338">
        <f t="shared" si="166"/>
        <v>3.6453125471887652E-3</v>
      </c>
    </row>
    <row r="339" spans="1:13" x14ac:dyDescent="0.25">
      <c r="A339" s="1">
        <v>43890</v>
      </c>
      <c r="B339" t="str">
        <f>_xlfn.CONCAT(C339,"-",D339)</f>
        <v>8-2</v>
      </c>
      <c r="C339">
        <v>8</v>
      </c>
      <c r="D339">
        <f t="shared" ref="D339:G339" si="182">D179</f>
        <v>2</v>
      </c>
      <c r="E339" t="str">
        <f>VLOOKUP(D339,Sheet3!$B$2:$F$17,3)</f>
        <v>low</v>
      </c>
      <c r="F339" t="str">
        <f>VLOOKUP(D339,Sheet3!$B$2:$F$17,4)</f>
        <v>ambient</v>
      </c>
      <c r="G339">
        <f t="shared" si="182"/>
        <v>8</v>
      </c>
      <c r="H339">
        <v>338</v>
      </c>
      <c r="I339">
        <v>2.0710000000000002</v>
      </c>
      <c r="J339">
        <v>1.9079999999999999</v>
      </c>
      <c r="K339">
        <v>1.992</v>
      </c>
      <c r="L339">
        <v>3.0430000000000001</v>
      </c>
      <c r="M339">
        <f t="shared" si="166"/>
        <v>4.1214157427787905E-3</v>
      </c>
    </row>
    <row r="340" spans="1:13" x14ac:dyDescent="0.25">
      <c r="A340" s="1">
        <v>43890</v>
      </c>
      <c r="B340" t="str">
        <f>_xlfn.CONCAT(C340,"-",D340)</f>
        <v>8-2</v>
      </c>
      <c r="C340">
        <v>8</v>
      </c>
      <c r="D340">
        <f t="shared" ref="D340:G340" si="183">D180</f>
        <v>2</v>
      </c>
      <c r="E340" t="str">
        <f>VLOOKUP(D340,Sheet3!$B$2:$F$17,3)</f>
        <v>low</v>
      </c>
      <c r="F340" t="str">
        <f>VLOOKUP(D340,Sheet3!$B$2:$F$17,4)</f>
        <v>ambient</v>
      </c>
      <c r="G340">
        <f t="shared" si="183"/>
        <v>9</v>
      </c>
      <c r="H340">
        <v>339</v>
      </c>
      <c r="I340">
        <v>2.0720000000000001</v>
      </c>
      <c r="J340">
        <v>1.8879999999999999</v>
      </c>
      <c r="K340">
        <v>1.956</v>
      </c>
      <c r="L340">
        <v>3.0150000000000001</v>
      </c>
      <c r="M340">
        <f t="shared" si="166"/>
        <v>4.0064452640457809E-3</v>
      </c>
    </row>
    <row r="341" spans="1:13" x14ac:dyDescent="0.25">
      <c r="A341" s="1">
        <v>43890</v>
      </c>
      <c r="B341" t="str">
        <f>_xlfn.CONCAT(C341,"-",D341)</f>
        <v>8-2</v>
      </c>
      <c r="C341">
        <v>8</v>
      </c>
      <c r="D341">
        <f t="shared" ref="D341:G341" si="184">D181</f>
        <v>2</v>
      </c>
      <c r="E341" t="str">
        <f>VLOOKUP(D341,Sheet3!$B$2:$F$17,3)</f>
        <v>low</v>
      </c>
      <c r="F341" t="str">
        <f>VLOOKUP(D341,Sheet3!$B$2:$F$17,4)</f>
        <v>ambient</v>
      </c>
      <c r="G341">
        <f t="shared" si="184"/>
        <v>10</v>
      </c>
      <c r="H341">
        <v>340</v>
      </c>
      <c r="I341">
        <v>2.0110000000000001</v>
      </c>
      <c r="J341">
        <v>1.8779999999999999</v>
      </c>
      <c r="K341">
        <v>1.9970000000000001</v>
      </c>
      <c r="L341">
        <v>2.98</v>
      </c>
      <c r="M341">
        <f t="shared" si="166"/>
        <v>3.9489746487930792E-3</v>
      </c>
    </row>
    <row r="342" spans="1:13" x14ac:dyDescent="0.25">
      <c r="A342" s="1">
        <v>43890</v>
      </c>
      <c r="B342" t="str">
        <f>_xlfn.CONCAT(C342,"-",D342)</f>
        <v>8-3</v>
      </c>
      <c r="C342">
        <v>8</v>
      </c>
      <c r="D342">
        <f t="shared" ref="D342:G342" si="185">D182</f>
        <v>3</v>
      </c>
      <c r="E342" t="str">
        <f>VLOOKUP(D342,Sheet3!$B$2:$F$17,3)</f>
        <v>high</v>
      </c>
      <c r="F342" t="str">
        <f>VLOOKUP(D342,Sheet3!$B$2:$F$17,4)</f>
        <v>ambient</v>
      </c>
      <c r="G342">
        <f t="shared" si="185"/>
        <v>1</v>
      </c>
      <c r="H342">
        <v>341</v>
      </c>
      <c r="I342">
        <v>1.891</v>
      </c>
      <c r="J342">
        <v>1.8540000000000001</v>
      </c>
      <c r="K342">
        <v>1.923</v>
      </c>
      <c r="L342">
        <v>2.8210000000000002</v>
      </c>
      <c r="M342">
        <f t="shared" si="166"/>
        <v>3.5300362501188925E-3</v>
      </c>
    </row>
    <row r="343" spans="1:13" x14ac:dyDescent="0.25">
      <c r="A343" s="1">
        <v>43890</v>
      </c>
      <c r="B343" t="str">
        <f>_xlfn.CONCAT(C343,"-",D343)</f>
        <v>8-3</v>
      </c>
      <c r="C343">
        <v>8</v>
      </c>
      <c r="D343">
        <f t="shared" ref="D343:G343" si="186">D183</f>
        <v>3</v>
      </c>
      <c r="E343" t="str">
        <f>VLOOKUP(D343,Sheet3!$B$2:$F$17,3)</f>
        <v>high</v>
      </c>
      <c r="F343" t="str">
        <f>VLOOKUP(D343,Sheet3!$B$2:$F$17,4)</f>
        <v>ambient</v>
      </c>
      <c r="G343">
        <f t="shared" si="186"/>
        <v>2</v>
      </c>
      <c r="H343">
        <v>342</v>
      </c>
      <c r="I343">
        <v>2.3109999999999999</v>
      </c>
      <c r="J343">
        <v>2.0430000000000001</v>
      </c>
      <c r="K343">
        <v>2.335</v>
      </c>
      <c r="L343">
        <v>3.78</v>
      </c>
      <c r="M343">
        <f t="shared" si="166"/>
        <v>5.7723654597365941E-3</v>
      </c>
    </row>
    <row r="344" spans="1:13" x14ac:dyDescent="0.25">
      <c r="A344" s="1">
        <v>43890</v>
      </c>
      <c r="B344" t="str">
        <f>_xlfn.CONCAT(C344,"-",D344)</f>
        <v>8-3</v>
      </c>
      <c r="C344">
        <v>8</v>
      </c>
      <c r="D344">
        <f t="shared" ref="D344:G344" si="187">D184</f>
        <v>3</v>
      </c>
      <c r="E344" t="str">
        <f>VLOOKUP(D344,Sheet3!$B$2:$F$17,3)</f>
        <v>high</v>
      </c>
      <c r="F344" t="str">
        <f>VLOOKUP(D344,Sheet3!$B$2:$F$17,4)</f>
        <v>ambient</v>
      </c>
      <c r="G344">
        <f t="shared" si="187"/>
        <v>3</v>
      </c>
      <c r="H344">
        <v>343</v>
      </c>
      <c r="I344">
        <v>2.3260000000000001</v>
      </c>
      <c r="J344">
        <v>2.0950000000000002</v>
      </c>
      <c r="K344">
        <v>2.1320000000000001</v>
      </c>
      <c r="L344">
        <v>3.677</v>
      </c>
      <c r="M344">
        <f t="shared" si="166"/>
        <v>5.4397577596240823E-3</v>
      </c>
    </row>
    <row r="345" spans="1:13" x14ac:dyDescent="0.25">
      <c r="A345" s="1">
        <v>43890</v>
      </c>
      <c r="B345" t="str">
        <f>_xlfn.CONCAT(C345,"-",D345)</f>
        <v>8-3</v>
      </c>
      <c r="C345">
        <v>8</v>
      </c>
      <c r="D345">
        <f t="shared" ref="D345:G345" si="188">D185</f>
        <v>3</v>
      </c>
      <c r="E345" t="str">
        <f>VLOOKUP(D345,Sheet3!$B$2:$F$17,3)</f>
        <v>high</v>
      </c>
      <c r="F345" t="str">
        <f>VLOOKUP(D345,Sheet3!$B$2:$F$17,4)</f>
        <v>ambient</v>
      </c>
      <c r="G345">
        <f t="shared" si="188"/>
        <v>4</v>
      </c>
      <c r="H345">
        <v>344</v>
      </c>
      <c r="I345">
        <v>2.0670000000000002</v>
      </c>
      <c r="J345">
        <v>1.8280000000000001</v>
      </c>
      <c r="K345">
        <v>2.024</v>
      </c>
      <c r="L345">
        <v>3.0350000000000001</v>
      </c>
      <c r="M345">
        <f t="shared" si="166"/>
        <v>4.0042925442285776E-3</v>
      </c>
    </row>
    <row r="346" spans="1:13" x14ac:dyDescent="0.25">
      <c r="A346" s="1">
        <v>43890</v>
      </c>
      <c r="B346" t="str">
        <f>_xlfn.CONCAT(C346,"-",D346)</f>
        <v>8-3</v>
      </c>
      <c r="C346">
        <v>8</v>
      </c>
      <c r="D346">
        <f t="shared" ref="D346:G346" si="189">D186</f>
        <v>3</v>
      </c>
      <c r="E346" t="str">
        <f>VLOOKUP(D346,Sheet3!$B$2:$F$17,3)</f>
        <v>high</v>
      </c>
      <c r="F346" t="str">
        <f>VLOOKUP(D346,Sheet3!$B$2:$F$17,4)</f>
        <v>ambient</v>
      </c>
      <c r="G346">
        <f t="shared" si="189"/>
        <v>5</v>
      </c>
      <c r="H346">
        <v>345</v>
      </c>
      <c r="I346">
        <v>2.0790000000000002</v>
      </c>
      <c r="J346">
        <v>1.7949999999999999</v>
      </c>
      <c r="K346">
        <v>1.83</v>
      </c>
      <c r="L346">
        <v>2.9159999999999999</v>
      </c>
      <c r="M346">
        <f t="shared" si="166"/>
        <v>3.5757624076520455E-3</v>
      </c>
    </row>
    <row r="347" spans="1:13" x14ac:dyDescent="0.25">
      <c r="A347" s="1">
        <v>43890</v>
      </c>
      <c r="B347" t="str">
        <f>_xlfn.CONCAT(C347,"-",D347)</f>
        <v>8-3</v>
      </c>
      <c r="C347">
        <v>8</v>
      </c>
      <c r="D347">
        <f t="shared" ref="D347:G347" si="190">D187</f>
        <v>3</v>
      </c>
      <c r="E347" t="str">
        <f>VLOOKUP(D347,Sheet3!$B$2:$F$17,3)</f>
        <v>high</v>
      </c>
      <c r="F347" t="str">
        <f>VLOOKUP(D347,Sheet3!$B$2:$F$17,4)</f>
        <v>ambient</v>
      </c>
      <c r="G347">
        <f t="shared" si="190"/>
        <v>6</v>
      </c>
      <c r="H347">
        <v>346</v>
      </c>
      <c r="I347">
        <v>2.2360000000000002</v>
      </c>
      <c r="J347">
        <v>2.0259999999999998</v>
      </c>
      <c r="K347">
        <v>2.1309999999999998</v>
      </c>
      <c r="L347">
        <v>3.5670000000000002</v>
      </c>
      <c r="M347">
        <f t="shared" si="166"/>
        <v>5.0546758756266335E-3</v>
      </c>
    </row>
    <row r="348" spans="1:13" x14ac:dyDescent="0.25">
      <c r="A348" s="1">
        <v>43890</v>
      </c>
      <c r="B348" t="str">
        <f>_xlfn.CONCAT(C348,"-",D348)</f>
        <v>8-3</v>
      </c>
      <c r="C348">
        <v>8</v>
      </c>
      <c r="D348">
        <f t="shared" ref="D348:G348" si="191">D188</f>
        <v>3</v>
      </c>
      <c r="E348" t="str">
        <f>VLOOKUP(D348,Sheet3!$B$2:$F$17,3)</f>
        <v>high</v>
      </c>
      <c r="F348" t="str">
        <f>VLOOKUP(D348,Sheet3!$B$2:$F$17,4)</f>
        <v>ambient</v>
      </c>
      <c r="G348">
        <f t="shared" si="191"/>
        <v>7</v>
      </c>
      <c r="H348">
        <v>347</v>
      </c>
      <c r="I348">
        <v>2.1070000000000002</v>
      </c>
      <c r="J348">
        <v>1.843</v>
      </c>
      <c r="K348">
        <v>2.0550000000000002</v>
      </c>
      <c r="L348">
        <v>3.1859999999999999</v>
      </c>
      <c r="M348">
        <f t="shared" si="166"/>
        <v>4.1783067388992947E-3</v>
      </c>
    </row>
    <row r="349" spans="1:13" x14ac:dyDescent="0.25">
      <c r="A349" s="1">
        <v>43890</v>
      </c>
      <c r="B349" t="str">
        <f>_xlfn.CONCAT(C349,"-",D349)</f>
        <v>8-3</v>
      </c>
      <c r="C349">
        <v>8</v>
      </c>
      <c r="D349">
        <f t="shared" ref="D349:G349" si="192">D189</f>
        <v>3</v>
      </c>
      <c r="E349" t="str">
        <f>VLOOKUP(D349,Sheet3!$B$2:$F$17,3)</f>
        <v>high</v>
      </c>
      <c r="F349" t="str">
        <f>VLOOKUP(D349,Sheet3!$B$2:$F$17,4)</f>
        <v>ambient</v>
      </c>
      <c r="G349">
        <f t="shared" si="192"/>
        <v>8</v>
      </c>
      <c r="H349">
        <v>348</v>
      </c>
      <c r="I349">
        <v>1.9339999999999999</v>
      </c>
      <c r="J349">
        <v>1.968</v>
      </c>
      <c r="K349">
        <v>1.9350000000000001</v>
      </c>
      <c r="L349">
        <v>2.9329999999999998</v>
      </c>
      <c r="M349">
        <f t="shared" si="166"/>
        <v>3.8562142530856351E-3</v>
      </c>
    </row>
    <row r="350" spans="1:13" x14ac:dyDescent="0.25">
      <c r="A350" s="1">
        <v>43890</v>
      </c>
      <c r="B350" t="str">
        <f>_xlfn.CONCAT(C350,"-",D350)</f>
        <v>8-3</v>
      </c>
      <c r="C350">
        <v>8</v>
      </c>
      <c r="D350">
        <f t="shared" ref="D350:G350" si="193">D190</f>
        <v>3</v>
      </c>
      <c r="E350" t="str">
        <f>VLOOKUP(D350,Sheet3!$B$2:$F$17,3)</f>
        <v>high</v>
      </c>
      <c r="F350" t="str">
        <f>VLOOKUP(D350,Sheet3!$B$2:$F$17,4)</f>
        <v>ambient</v>
      </c>
      <c r="G350">
        <f t="shared" si="193"/>
        <v>9</v>
      </c>
      <c r="H350">
        <v>349</v>
      </c>
      <c r="I350">
        <v>2.0310000000000001</v>
      </c>
      <c r="J350">
        <v>1.883</v>
      </c>
      <c r="K350">
        <v>1.986</v>
      </c>
      <c r="L350">
        <v>3.0590000000000002</v>
      </c>
      <c r="M350">
        <f t="shared" si="166"/>
        <v>3.9768399221791493E-3</v>
      </c>
    </row>
    <row r="351" spans="1:13" x14ac:dyDescent="0.25">
      <c r="A351" s="1">
        <v>43890</v>
      </c>
      <c r="B351" t="str">
        <f>_xlfn.CONCAT(C351,"-",D351)</f>
        <v>8-3</v>
      </c>
      <c r="C351">
        <v>8</v>
      </c>
      <c r="D351">
        <f t="shared" ref="D351:G351" si="194">D191</f>
        <v>3</v>
      </c>
      <c r="E351" t="str">
        <f>VLOOKUP(D351,Sheet3!$B$2:$F$17,3)</f>
        <v>high</v>
      </c>
      <c r="F351" t="str">
        <f>VLOOKUP(D351,Sheet3!$B$2:$F$17,4)</f>
        <v>ambient</v>
      </c>
      <c r="G351">
        <f t="shared" si="194"/>
        <v>10</v>
      </c>
      <c r="H351">
        <v>350</v>
      </c>
      <c r="I351">
        <v>2.1259999999999999</v>
      </c>
      <c r="J351">
        <v>1.87</v>
      </c>
      <c r="K351">
        <v>2.0350000000000001</v>
      </c>
      <c r="L351">
        <v>3.1549999999999998</v>
      </c>
      <c r="M351">
        <f t="shared" si="166"/>
        <v>4.2361165702367622E-3</v>
      </c>
    </row>
    <row r="352" spans="1:13" x14ac:dyDescent="0.25">
      <c r="A352" s="1">
        <v>43890</v>
      </c>
      <c r="B352" t="str">
        <f>_xlfn.CONCAT(C352,"-",D352)</f>
        <v>8-4</v>
      </c>
      <c r="C352">
        <v>8</v>
      </c>
      <c r="D352">
        <f t="shared" ref="D352:G352" si="195">D192</f>
        <v>4</v>
      </c>
      <c r="E352" t="str">
        <f>VLOOKUP(D352,Sheet3!$B$2:$F$17,3)</f>
        <v>low</v>
      </c>
      <c r="F352" t="str">
        <f>VLOOKUP(D352,Sheet3!$B$2:$F$17,4)</f>
        <v>heatwave</v>
      </c>
      <c r="G352">
        <f t="shared" si="195"/>
        <v>1</v>
      </c>
      <c r="H352">
        <v>351</v>
      </c>
      <c r="I352">
        <v>1.946</v>
      </c>
      <c r="J352">
        <v>1.8460000000000001</v>
      </c>
      <c r="K352">
        <v>2.0190000000000001</v>
      </c>
      <c r="L352">
        <v>2.903</v>
      </c>
      <c r="M352">
        <f t="shared" si="166"/>
        <v>3.7976022312484385E-3</v>
      </c>
    </row>
    <row r="353" spans="1:13" x14ac:dyDescent="0.25">
      <c r="A353" s="1">
        <v>43890</v>
      </c>
      <c r="B353" t="str">
        <f>_xlfn.CONCAT(C353,"-",D353)</f>
        <v>8-4</v>
      </c>
      <c r="C353">
        <v>8</v>
      </c>
      <c r="D353">
        <f t="shared" ref="D353:G353" si="196">D193</f>
        <v>4</v>
      </c>
      <c r="E353" t="str">
        <f>VLOOKUP(D353,Sheet3!$B$2:$F$17,3)</f>
        <v>low</v>
      </c>
      <c r="F353" t="str">
        <f>VLOOKUP(D353,Sheet3!$B$2:$F$17,4)</f>
        <v>heatwave</v>
      </c>
      <c r="G353">
        <f t="shared" si="196"/>
        <v>2</v>
      </c>
      <c r="H353">
        <v>352</v>
      </c>
      <c r="I353">
        <v>1.8740000000000001</v>
      </c>
      <c r="J353">
        <v>1.9390000000000001</v>
      </c>
      <c r="K353">
        <v>1.7949999999999999</v>
      </c>
      <c r="L353">
        <v>2.883</v>
      </c>
      <c r="M353">
        <f t="shared" si="166"/>
        <v>3.415155405213081E-3</v>
      </c>
    </row>
    <row r="354" spans="1:13" x14ac:dyDescent="0.25">
      <c r="A354" s="1">
        <v>43890</v>
      </c>
      <c r="B354" t="str">
        <f>_xlfn.CONCAT(C354,"-",D354)</f>
        <v>8-4</v>
      </c>
      <c r="C354">
        <v>8</v>
      </c>
      <c r="D354">
        <f t="shared" ref="D354:G354" si="197">D194</f>
        <v>4</v>
      </c>
      <c r="E354" t="str">
        <f>VLOOKUP(D354,Sheet3!$B$2:$F$17,3)</f>
        <v>low</v>
      </c>
      <c r="F354" t="str">
        <f>VLOOKUP(D354,Sheet3!$B$2:$F$17,4)</f>
        <v>heatwave</v>
      </c>
      <c r="G354">
        <f t="shared" si="197"/>
        <v>3</v>
      </c>
      <c r="H354">
        <v>353</v>
      </c>
      <c r="I354">
        <v>1.8480000000000001</v>
      </c>
      <c r="J354">
        <v>1.74</v>
      </c>
      <c r="K354">
        <v>1.857</v>
      </c>
      <c r="L354">
        <v>2.5369999999999999</v>
      </c>
      <c r="M354">
        <f t="shared" si="166"/>
        <v>3.1265238159312904E-3</v>
      </c>
    </row>
    <row r="355" spans="1:13" x14ac:dyDescent="0.25">
      <c r="A355" s="1">
        <v>43890</v>
      </c>
      <c r="B355" t="str">
        <f>_xlfn.CONCAT(C355,"-",D355)</f>
        <v>8-4</v>
      </c>
      <c r="C355">
        <v>8</v>
      </c>
      <c r="D355">
        <f t="shared" ref="D355:G355" si="198">D195</f>
        <v>4</v>
      </c>
      <c r="E355" t="str">
        <f>VLOOKUP(D355,Sheet3!$B$2:$F$17,3)</f>
        <v>low</v>
      </c>
      <c r="F355" t="str">
        <f>VLOOKUP(D355,Sheet3!$B$2:$F$17,4)</f>
        <v>heatwave</v>
      </c>
      <c r="G355">
        <f t="shared" si="198"/>
        <v>4</v>
      </c>
      <c r="H355">
        <v>354</v>
      </c>
      <c r="I355">
        <v>2.4020000000000001</v>
      </c>
      <c r="J355">
        <v>2.06</v>
      </c>
      <c r="K355">
        <v>2.1850000000000001</v>
      </c>
      <c r="L355">
        <v>3.88</v>
      </c>
      <c r="M355">
        <f t="shared" si="166"/>
        <v>5.660962618126898E-3</v>
      </c>
    </row>
    <row r="356" spans="1:13" x14ac:dyDescent="0.25">
      <c r="A356" s="1">
        <v>43890</v>
      </c>
      <c r="B356" t="str">
        <f>_xlfn.CONCAT(C356,"-",D356)</f>
        <v>8-4</v>
      </c>
      <c r="C356">
        <v>8</v>
      </c>
      <c r="D356">
        <f t="shared" ref="D356:G356" si="199">D196</f>
        <v>4</v>
      </c>
      <c r="E356" t="str">
        <f>VLOOKUP(D356,Sheet3!$B$2:$F$17,3)</f>
        <v>low</v>
      </c>
      <c r="F356" t="str">
        <f>VLOOKUP(D356,Sheet3!$B$2:$F$17,4)</f>
        <v>heatwave</v>
      </c>
      <c r="G356">
        <f t="shared" si="199"/>
        <v>5</v>
      </c>
      <c r="H356">
        <v>355</v>
      </c>
      <c r="I356">
        <v>1.86</v>
      </c>
      <c r="J356">
        <v>1.958</v>
      </c>
      <c r="K356">
        <v>1.8740000000000001</v>
      </c>
      <c r="L356">
        <v>2.7440000000000002</v>
      </c>
      <c r="M356">
        <f>((4/3)*PI()*(I356/2)*(J356/2)*(K356/2))/1000</f>
        <v>3.5735004452334979E-3</v>
      </c>
    </row>
    <row r="357" spans="1:13" x14ac:dyDescent="0.25">
      <c r="A357" s="1">
        <v>43890</v>
      </c>
      <c r="B357" t="str">
        <f>_xlfn.CONCAT(C357,"-",D357)</f>
        <v>8-4</v>
      </c>
      <c r="C357">
        <v>8</v>
      </c>
      <c r="D357">
        <f t="shared" ref="D357:G357" si="200">D197</f>
        <v>4</v>
      </c>
      <c r="E357" t="str">
        <f>VLOOKUP(D357,Sheet3!$B$2:$F$17,3)</f>
        <v>low</v>
      </c>
      <c r="F357" t="str">
        <f>VLOOKUP(D357,Sheet3!$B$2:$F$17,4)</f>
        <v>heatwave</v>
      </c>
      <c r="G357">
        <f t="shared" si="200"/>
        <v>6</v>
      </c>
      <c r="H357">
        <v>356</v>
      </c>
      <c r="I357">
        <v>2.194</v>
      </c>
      <c r="J357">
        <v>1.9870000000000001</v>
      </c>
      <c r="K357">
        <v>2.0089999999999999</v>
      </c>
      <c r="L357">
        <v>3.3519999999999999</v>
      </c>
      <c r="M357">
        <f t="shared" si="166"/>
        <v>4.5857782421828705E-3</v>
      </c>
    </row>
    <row r="358" spans="1:13" x14ac:dyDescent="0.25">
      <c r="A358" s="1">
        <v>43890</v>
      </c>
      <c r="B358" t="str">
        <f>_xlfn.CONCAT(C358,"-",D358)</f>
        <v>8-4</v>
      </c>
      <c r="C358">
        <v>8</v>
      </c>
      <c r="D358">
        <f t="shared" ref="D358:G358" si="201">D198</f>
        <v>4</v>
      </c>
      <c r="E358" t="str">
        <f>VLOOKUP(D358,Sheet3!$B$2:$F$17,3)</f>
        <v>low</v>
      </c>
      <c r="F358" t="str">
        <f>VLOOKUP(D358,Sheet3!$B$2:$F$17,4)</f>
        <v>heatwave</v>
      </c>
      <c r="G358">
        <f t="shared" si="201"/>
        <v>7</v>
      </c>
      <c r="H358">
        <v>357</v>
      </c>
      <c r="I358">
        <v>2.12</v>
      </c>
      <c r="J358">
        <v>1.9550000000000001</v>
      </c>
      <c r="K358">
        <v>2.0819999999999999</v>
      </c>
      <c r="L358">
        <v>3.3010000000000002</v>
      </c>
      <c r="M358">
        <f t="shared" si="166"/>
        <v>4.5181637844876853E-3</v>
      </c>
    </row>
    <row r="359" spans="1:13" x14ac:dyDescent="0.25">
      <c r="A359" s="1">
        <v>43890</v>
      </c>
      <c r="B359" t="str">
        <f>_xlfn.CONCAT(C359,"-",D359)</f>
        <v>8-4</v>
      </c>
      <c r="C359">
        <v>8</v>
      </c>
      <c r="D359">
        <f t="shared" ref="D359:G359" si="202">D199</f>
        <v>4</v>
      </c>
      <c r="E359" t="str">
        <f>VLOOKUP(D359,Sheet3!$B$2:$F$17,3)</f>
        <v>low</v>
      </c>
      <c r="F359" t="str">
        <f>VLOOKUP(D359,Sheet3!$B$2:$F$17,4)</f>
        <v>heatwave</v>
      </c>
      <c r="G359">
        <f t="shared" si="202"/>
        <v>8</v>
      </c>
      <c r="H359">
        <v>358</v>
      </c>
      <c r="I359">
        <v>2.036</v>
      </c>
      <c r="J359">
        <v>2.0099999999999998</v>
      </c>
      <c r="K359">
        <v>2.0350000000000001</v>
      </c>
      <c r="L359">
        <v>3.3239999999999998</v>
      </c>
      <c r="M359">
        <f t="shared" si="166"/>
        <v>4.3605057846006689E-3</v>
      </c>
    </row>
    <row r="360" spans="1:13" x14ac:dyDescent="0.25">
      <c r="A360" s="1">
        <v>43890</v>
      </c>
      <c r="B360" t="str">
        <f>_xlfn.CONCAT(C360,"-",D360)</f>
        <v>8-4</v>
      </c>
      <c r="C360">
        <v>8</v>
      </c>
      <c r="D360">
        <f t="shared" ref="D360:G360" si="203">D200</f>
        <v>4</v>
      </c>
      <c r="E360" t="str">
        <f>VLOOKUP(D360,Sheet3!$B$2:$F$17,3)</f>
        <v>low</v>
      </c>
      <c r="F360" t="str">
        <f>VLOOKUP(D360,Sheet3!$B$2:$F$17,4)</f>
        <v>heatwave</v>
      </c>
      <c r="G360">
        <f t="shared" si="203"/>
        <v>9</v>
      </c>
      <c r="H360">
        <v>359</v>
      </c>
      <c r="I360">
        <v>2.0710000000000002</v>
      </c>
      <c r="J360">
        <v>2.0230000000000001</v>
      </c>
      <c r="K360">
        <v>2.0569999999999999</v>
      </c>
      <c r="L360">
        <v>3.3260000000000001</v>
      </c>
      <c r="M360">
        <f t="shared" si="166"/>
        <v>4.5124135604258115E-3</v>
      </c>
    </row>
    <row r="361" spans="1:13" x14ac:dyDescent="0.25">
      <c r="A361" s="1">
        <v>43890</v>
      </c>
      <c r="B361" t="str">
        <f>_xlfn.CONCAT(C361,"-",D361)</f>
        <v>8-4</v>
      </c>
      <c r="C361">
        <v>8</v>
      </c>
      <c r="D361">
        <f t="shared" ref="D361:G361" si="204">D201</f>
        <v>4</v>
      </c>
      <c r="E361" t="str">
        <f>VLOOKUP(D361,Sheet3!$B$2:$F$17,3)</f>
        <v>low</v>
      </c>
      <c r="F361" t="str">
        <f>VLOOKUP(D361,Sheet3!$B$2:$F$17,4)</f>
        <v>heatwave</v>
      </c>
      <c r="G361">
        <f t="shared" si="204"/>
        <v>10</v>
      </c>
      <c r="H361">
        <v>360</v>
      </c>
      <c r="I361">
        <v>2.359</v>
      </c>
      <c r="J361">
        <v>2.089</v>
      </c>
      <c r="K361">
        <v>2.1419999999999999</v>
      </c>
      <c r="L361">
        <v>3.7850000000000001</v>
      </c>
      <c r="M361">
        <f t="shared" si="166"/>
        <v>5.5269364332096197E-3</v>
      </c>
    </row>
    <row r="362" spans="1:13" x14ac:dyDescent="0.25">
      <c r="A362" s="1">
        <v>43890</v>
      </c>
      <c r="B362" t="str">
        <f>_xlfn.CONCAT(C362,"-",D362)</f>
        <v>8-5</v>
      </c>
      <c r="C362">
        <v>8</v>
      </c>
      <c r="D362">
        <f t="shared" ref="D362:G362" si="205">D202</f>
        <v>5</v>
      </c>
      <c r="E362" t="str">
        <f>VLOOKUP(D362,Sheet3!$B$2:$F$17,3)</f>
        <v>high</v>
      </c>
      <c r="F362" t="str">
        <f>VLOOKUP(D362,Sheet3!$B$2:$F$17,4)</f>
        <v>ambient</v>
      </c>
      <c r="G362">
        <f t="shared" si="205"/>
        <v>1</v>
      </c>
      <c r="H362">
        <v>361</v>
      </c>
      <c r="I362">
        <v>2.0499999999999998</v>
      </c>
      <c r="J362">
        <v>1.8109999999999999</v>
      </c>
      <c r="K362">
        <v>1.99</v>
      </c>
      <c r="L362">
        <v>2.8889999999999998</v>
      </c>
      <c r="M362">
        <f t="shared" si="166"/>
        <v>3.8683344023514536E-3</v>
      </c>
    </row>
    <row r="363" spans="1:13" x14ac:dyDescent="0.25">
      <c r="A363" s="1">
        <v>43890</v>
      </c>
      <c r="B363" t="str">
        <f>_xlfn.CONCAT(C363,"-",D363)</f>
        <v>8-5</v>
      </c>
      <c r="C363">
        <v>8</v>
      </c>
      <c r="D363">
        <f t="shared" ref="D363:G363" si="206">D203</f>
        <v>5</v>
      </c>
      <c r="E363" t="str">
        <f>VLOOKUP(D363,Sheet3!$B$2:$F$17,3)</f>
        <v>high</v>
      </c>
      <c r="F363" t="str">
        <f>VLOOKUP(D363,Sheet3!$B$2:$F$17,4)</f>
        <v>ambient</v>
      </c>
      <c r="G363">
        <f t="shared" si="206"/>
        <v>2</v>
      </c>
      <c r="H363">
        <v>362</v>
      </c>
      <c r="I363">
        <v>2.0289999999999999</v>
      </c>
      <c r="J363">
        <v>2.085</v>
      </c>
      <c r="K363">
        <v>2.1360000000000001</v>
      </c>
      <c r="L363">
        <v>3.32</v>
      </c>
      <c r="M363">
        <f t="shared" si="166"/>
        <v>4.7313816044356732E-3</v>
      </c>
    </row>
    <row r="364" spans="1:13" x14ac:dyDescent="0.25">
      <c r="A364" s="1">
        <v>43890</v>
      </c>
      <c r="B364" t="str">
        <f>_xlfn.CONCAT(C364,"-",D364)</f>
        <v>8-5</v>
      </c>
      <c r="C364">
        <v>8</v>
      </c>
      <c r="D364">
        <f t="shared" ref="D364:G364" si="207">D204</f>
        <v>5</v>
      </c>
      <c r="E364" t="str">
        <f>VLOOKUP(D364,Sheet3!$B$2:$F$17,3)</f>
        <v>high</v>
      </c>
      <c r="F364" t="str">
        <f>VLOOKUP(D364,Sheet3!$B$2:$F$17,4)</f>
        <v>ambient</v>
      </c>
      <c r="G364">
        <f t="shared" si="207"/>
        <v>3</v>
      </c>
      <c r="H364">
        <v>363</v>
      </c>
      <c r="I364">
        <v>1.946</v>
      </c>
      <c r="J364">
        <v>1.98</v>
      </c>
      <c r="K364">
        <v>2.0190000000000001</v>
      </c>
      <c r="L364">
        <v>3.0920000000000001</v>
      </c>
      <c r="M364">
        <f t="shared" si="166"/>
        <v>4.07326783199995E-3</v>
      </c>
    </row>
    <row r="365" spans="1:13" x14ac:dyDescent="0.25">
      <c r="A365" s="1">
        <v>43890</v>
      </c>
      <c r="B365" t="str">
        <f>_xlfn.CONCAT(C365,"-",D365)</f>
        <v>8-5</v>
      </c>
      <c r="C365">
        <v>8</v>
      </c>
      <c r="D365">
        <f t="shared" ref="D365:G365" si="208">D205</f>
        <v>5</v>
      </c>
      <c r="E365" t="str">
        <f>VLOOKUP(D365,Sheet3!$B$2:$F$17,3)</f>
        <v>high</v>
      </c>
      <c r="F365" t="str">
        <f>VLOOKUP(D365,Sheet3!$B$2:$F$17,4)</f>
        <v>ambient</v>
      </c>
      <c r="G365">
        <f t="shared" si="208"/>
        <v>4</v>
      </c>
      <c r="H365">
        <v>364</v>
      </c>
      <c r="I365">
        <v>1.9790000000000001</v>
      </c>
      <c r="J365">
        <v>1.9930000000000001</v>
      </c>
      <c r="K365">
        <v>1.9650000000000001</v>
      </c>
      <c r="L365">
        <v>3.0649999999999999</v>
      </c>
      <c r="M365">
        <f t="shared" si="166"/>
        <v>4.0580208110601174E-3</v>
      </c>
    </row>
    <row r="366" spans="1:13" x14ac:dyDescent="0.25">
      <c r="A366" s="1">
        <v>43890</v>
      </c>
      <c r="B366" t="str">
        <f>_xlfn.CONCAT(C366,"-",D366)</f>
        <v>8-5</v>
      </c>
      <c r="C366">
        <v>8</v>
      </c>
      <c r="D366">
        <f t="shared" ref="D366:G366" si="209">D206</f>
        <v>5</v>
      </c>
      <c r="E366" t="str">
        <f>VLOOKUP(D366,Sheet3!$B$2:$F$17,3)</f>
        <v>high</v>
      </c>
      <c r="F366" t="str">
        <f>VLOOKUP(D366,Sheet3!$B$2:$F$17,4)</f>
        <v>ambient</v>
      </c>
      <c r="G366">
        <f t="shared" si="209"/>
        <v>5</v>
      </c>
      <c r="H366">
        <v>365</v>
      </c>
      <c r="I366">
        <v>2.2999999999999998</v>
      </c>
      <c r="J366">
        <v>2.0649999999999999</v>
      </c>
      <c r="K366">
        <v>2.1720000000000002</v>
      </c>
      <c r="L366">
        <v>3.6949999999999998</v>
      </c>
      <c r="M366">
        <f t="shared" si="166"/>
        <v>5.4013999395773494E-3</v>
      </c>
    </row>
    <row r="367" spans="1:13" x14ac:dyDescent="0.25">
      <c r="A367" s="1">
        <v>43890</v>
      </c>
      <c r="B367" t="str">
        <f>_xlfn.CONCAT(C367,"-",D367)</f>
        <v>8-5</v>
      </c>
      <c r="C367">
        <v>8</v>
      </c>
      <c r="D367">
        <f t="shared" ref="D367:G367" si="210">D207</f>
        <v>5</v>
      </c>
      <c r="E367" t="str">
        <f>VLOOKUP(D367,Sheet3!$B$2:$F$17,3)</f>
        <v>high</v>
      </c>
      <c r="F367" t="str">
        <f>VLOOKUP(D367,Sheet3!$B$2:$F$17,4)</f>
        <v>ambient</v>
      </c>
      <c r="G367">
        <f t="shared" si="210"/>
        <v>6</v>
      </c>
      <c r="H367">
        <v>366</v>
      </c>
      <c r="I367">
        <v>1.994</v>
      </c>
      <c r="J367">
        <v>1.88</v>
      </c>
      <c r="K367">
        <v>1.885</v>
      </c>
      <c r="L367">
        <v>2.903</v>
      </c>
      <c r="M367">
        <f t="shared" si="166"/>
        <v>3.699925505884711E-3</v>
      </c>
    </row>
    <row r="368" spans="1:13" x14ac:dyDescent="0.25">
      <c r="A368" s="1">
        <v>43890</v>
      </c>
      <c r="B368" t="str">
        <f>_xlfn.CONCAT(C368,"-",D368)</f>
        <v>8-5</v>
      </c>
      <c r="C368">
        <v>8</v>
      </c>
      <c r="D368">
        <f t="shared" ref="D368:G368" si="211">D208</f>
        <v>5</v>
      </c>
      <c r="E368" t="str">
        <f>VLOOKUP(D368,Sheet3!$B$2:$F$17,3)</f>
        <v>high</v>
      </c>
      <c r="F368" t="str">
        <f>VLOOKUP(D368,Sheet3!$B$2:$F$17,4)</f>
        <v>ambient</v>
      </c>
      <c r="G368">
        <f t="shared" si="211"/>
        <v>7</v>
      </c>
      <c r="H368">
        <v>367</v>
      </c>
      <c r="I368">
        <v>1.9239999999999999</v>
      </c>
      <c r="J368">
        <v>1.766</v>
      </c>
      <c r="K368">
        <v>1.925</v>
      </c>
      <c r="L368">
        <v>2.7549999999999999</v>
      </c>
      <c r="M368">
        <f t="shared" si="166"/>
        <v>3.4247204186339188E-3</v>
      </c>
    </row>
    <row r="369" spans="1:13" x14ac:dyDescent="0.25">
      <c r="A369" s="1">
        <v>43890</v>
      </c>
      <c r="B369" t="str">
        <f>_xlfn.CONCAT(C369,"-",D369)</f>
        <v>8-5</v>
      </c>
      <c r="C369">
        <v>8</v>
      </c>
      <c r="D369">
        <f t="shared" ref="D369:G369" si="212">D209</f>
        <v>5</v>
      </c>
      <c r="E369" t="str">
        <f>VLOOKUP(D369,Sheet3!$B$2:$F$17,3)</f>
        <v>high</v>
      </c>
      <c r="F369" t="str">
        <f>VLOOKUP(D369,Sheet3!$B$2:$F$17,4)</f>
        <v>ambient</v>
      </c>
      <c r="G369">
        <f t="shared" si="212"/>
        <v>8</v>
      </c>
      <c r="H369">
        <v>368</v>
      </c>
      <c r="I369">
        <v>2.004</v>
      </c>
      <c r="J369">
        <v>2.0219999999999998</v>
      </c>
      <c r="K369">
        <v>2.0230000000000001</v>
      </c>
      <c r="L369">
        <v>3.181</v>
      </c>
      <c r="M369">
        <f t="shared" si="166"/>
        <v>4.2921350020876997E-3</v>
      </c>
    </row>
    <row r="370" spans="1:13" x14ac:dyDescent="0.25">
      <c r="A370" s="1">
        <v>43890</v>
      </c>
      <c r="B370" t="str">
        <f>_xlfn.CONCAT(C370,"-",D370)</f>
        <v>8-5</v>
      </c>
      <c r="C370">
        <v>8</v>
      </c>
      <c r="D370">
        <f t="shared" ref="D370:G370" si="213">D210</f>
        <v>5</v>
      </c>
      <c r="E370" t="str">
        <f>VLOOKUP(D370,Sheet3!$B$2:$F$17,3)</f>
        <v>high</v>
      </c>
      <c r="F370" t="str">
        <f>VLOOKUP(D370,Sheet3!$B$2:$F$17,4)</f>
        <v>ambient</v>
      </c>
      <c r="G370">
        <f t="shared" si="213"/>
        <v>9</v>
      </c>
      <c r="H370">
        <v>369</v>
      </c>
      <c r="I370">
        <v>2.2799999999999998</v>
      </c>
      <c r="J370">
        <v>2.04</v>
      </c>
      <c r="K370">
        <v>2.2469999999999999</v>
      </c>
      <c r="L370">
        <v>3.778</v>
      </c>
      <c r="M370">
        <f t="shared" si="166"/>
        <v>5.4722598185161283E-3</v>
      </c>
    </row>
    <row r="371" spans="1:13" x14ac:dyDescent="0.25">
      <c r="A371" s="1">
        <v>43890</v>
      </c>
      <c r="B371" t="str">
        <f>_xlfn.CONCAT(C371,"-",D371)</f>
        <v>8-5</v>
      </c>
      <c r="C371">
        <v>8</v>
      </c>
      <c r="D371">
        <f t="shared" ref="D371:G371" si="214">D211</f>
        <v>5</v>
      </c>
      <c r="E371" t="str">
        <f>VLOOKUP(D371,Sheet3!$B$2:$F$17,3)</f>
        <v>high</v>
      </c>
      <c r="F371" t="str">
        <f>VLOOKUP(D371,Sheet3!$B$2:$F$17,4)</f>
        <v>ambient</v>
      </c>
      <c r="G371">
        <f t="shared" si="214"/>
        <v>10</v>
      </c>
      <c r="H371">
        <v>370</v>
      </c>
      <c r="I371">
        <v>2.1970000000000001</v>
      </c>
      <c r="J371">
        <v>2.298</v>
      </c>
      <c r="K371">
        <v>2.1819999999999999</v>
      </c>
      <c r="L371">
        <v>3.9369999999999998</v>
      </c>
      <c r="M371">
        <f t="shared" si="166"/>
        <v>5.7681088828635228E-3</v>
      </c>
    </row>
    <row r="372" spans="1:13" x14ac:dyDescent="0.25">
      <c r="A372" s="1">
        <v>43890</v>
      </c>
      <c r="B372" t="str">
        <f>_xlfn.CONCAT(C372,"-",D372)</f>
        <v>8-6</v>
      </c>
      <c r="C372">
        <v>8</v>
      </c>
      <c r="D372">
        <f t="shared" ref="D372:G372" si="215">D212</f>
        <v>6</v>
      </c>
      <c r="E372" t="str">
        <f>VLOOKUP(D372,Sheet3!$B$2:$F$17,3)</f>
        <v>low</v>
      </c>
      <c r="F372" t="str">
        <f>VLOOKUP(D372,Sheet3!$B$2:$F$17,4)</f>
        <v>heatwave</v>
      </c>
      <c r="G372">
        <f t="shared" si="215"/>
        <v>1</v>
      </c>
      <c r="H372">
        <v>371</v>
      </c>
      <c r="I372">
        <v>1.972</v>
      </c>
      <c r="J372">
        <v>1.774</v>
      </c>
      <c r="K372">
        <v>1.921</v>
      </c>
      <c r="L372">
        <v>2.734</v>
      </c>
      <c r="M372">
        <f t="shared" si="166"/>
        <v>3.5187346145446334E-3</v>
      </c>
    </row>
    <row r="373" spans="1:13" x14ac:dyDescent="0.25">
      <c r="A373" s="1">
        <v>43890</v>
      </c>
      <c r="B373" t="str">
        <f>_xlfn.CONCAT(C373,"-",D373)</f>
        <v>8-6</v>
      </c>
      <c r="C373">
        <v>8</v>
      </c>
      <c r="D373">
        <f t="shared" ref="D373:G373" si="216">D213</f>
        <v>6</v>
      </c>
      <c r="E373" t="str">
        <f>VLOOKUP(D373,Sheet3!$B$2:$F$17,3)</f>
        <v>low</v>
      </c>
      <c r="F373" t="str">
        <f>VLOOKUP(D373,Sheet3!$B$2:$F$17,4)</f>
        <v>heatwave</v>
      </c>
      <c r="G373">
        <f t="shared" si="216"/>
        <v>2</v>
      </c>
      <c r="H373">
        <v>372</v>
      </c>
      <c r="I373">
        <v>1.972</v>
      </c>
      <c r="J373">
        <v>1.774</v>
      </c>
      <c r="K373">
        <v>1.921</v>
      </c>
      <c r="L373">
        <v>2.734</v>
      </c>
      <c r="M373">
        <f t="shared" si="166"/>
        <v>3.5187346145446334E-3</v>
      </c>
    </row>
    <row r="374" spans="1:13" x14ac:dyDescent="0.25">
      <c r="A374" s="1">
        <v>43890</v>
      </c>
      <c r="B374" t="str">
        <f>_xlfn.CONCAT(C374,"-",D374)</f>
        <v>8-6</v>
      </c>
      <c r="C374">
        <v>8</v>
      </c>
      <c r="D374">
        <f t="shared" ref="D374:G374" si="217">D214</f>
        <v>6</v>
      </c>
      <c r="E374" t="str">
        <f>VLOOKUP(D374,Sheet3!$B$2:$F$17,3)</f>
        <v>low</v>
      </c>
      <c r="F374" t="str">
        <f>VLOOKUP(D374,Sheet3!$B$2:$F$17,4)</f>
        <v>heatwave</v>
      </c>
      <c r="G374">
        <f t="shared" si="217"/>
        <v>3</v>
      </c>
      <c r="H374">
        <v>373</v>
      </c>
      <c r="I374">
        <v>1.7609999999999999</v>
      </c>
      <c r="J374">
        <v>1.859</v>
      </c>
      <c r="K374">
        <v>1.8380000000000001</v>
      </c>
      <c r="L374">
        <v>2.5939999999999999</v>
      </c>
      <c r="M374">
        <f t="shared" si="166"/>
        <v>3.1505246004862155E-3</v>
      </c>
    </row>
    <row r="375" spans="1:13" x14ac:dyDescent="0.25">
      <c r="A375" s="1">
        <v>43890</v>
      </c>
      <c r="B375" t="str">
        <f>_xlfn.CONCAT(C375,"-",D375)</f>
        <v>8-6</v>
      </c>
      <c r="C375">
        <v>8</v>
      </c>
      <c r="D375">
        <f t="shared" ref="D375:G375" si="218">D215</f>
        <v>6</v>
      </c>
      <c r="E375" t="str">
        <f>VLOOKUP(D375,Sheet3!$B$2:$F$17,3)</f>
        <v>low</v>
      </c>
      <c r="F375" t="str">
        <f>VLOOKUP(D375,Sheet3!$B$2:$F$17,4)</f>
        <v>heatwave</v>
      </c>
      <c r="G375">
        <f t="shared" si="218"/>
        <v>4</v>
      </c>
      <c r="H375">
        <v>374</v>
      </c>
      <c r="I375">
        <v>2.1120000000000001</v>
      </c>
      <c r="J375">
        <v>1.8440000000000001</v>
      </c>
      <c r="K375">
        <v>2</v>
      </c>
      <c r="L375">
        <v>3.052</v>
      </c>
      <c r="M375">
        <f t="shared" si="166"/>
        <v>4.078340184666583E-3</v>
      </c>
    </row>
    <row r="376" spans="1:13" x14ac:dyDescent="0.25">
      <c r="A376" s="1">
        <v>43890</v>
      </c>
      <c r="B376" t="str">
        <f>_xlfn.CONCAT(C376,"-",D376)</f>
        <v>8-6</v>
      </c>
      <c r="C376">
        <v>8</v>
      </c>
      <c r="D376">
        <f t="shared" ref="D376:G376" si="219">D216</f>
        <v>6</v>
      </c>
      <c r="E376" t="str">
        <f>VLOOKUP(D376,Sheet3!$B$2:$F$17,3)</f>
        <v>low</v>
      </c>
      <c r="F376" t="str">
        <f>VLOOKUP(D376,Sheet3!$B$2:$F$17,4)</f>
        <v>heatwave</v>
      </c>
      <c r="G376">
        <f t="shared" si="219"/>
        <v>5</v>
      </c>
      <c r="H376">
        <v>375</v>
      </c>
      <c r="I376">
        <v>2.0129999999999999</v>
      </c>
      <c r="J376">
        <v>2.0939999999999999</v>
      </c>
      <c r="K376">
        <v>2.0299999999999998</v>
      </c>
      <c r="L376">
        <v>3.2850000000000001</v>
      </c>
      <c r="M376">
        <f t="shared" si="166"/>
        <v>4.480382708492275E-3</v>
      </c>
    </row>
    <row r="377" spans="1:13" x14ac:dyDescent="0.25">
      <c r="A377" s="1">
        <v>43890</v>
      </c>
      <c r="B377" t="str">
        <f>_xlfn.CONCAT(C377,"-",D377)</f>
        <v>8-6</v>
      </c>
      <c r="C377">
        <v>8</v>
      </c>
      <c r="D377">
        <f t="shared" ref="D377:G377" si="220">D217</f>
        <v>6</v>
      </c>
      <c r="E377" t="str">
        <f>VLOOKUP(D377,Sheet3!$B$2:$F$17,3)</f>
        <v>low</v>
      </c>
      <c r="F377" t="str">
        <f>VLOOKUP(D377,Sheet3!$B$2:$F$17,4)</f>
        <v>heatwave</v>
      </c>
      <c r="G377">
        <f t="shared" si="220"/>
        <v>6</v>
      </c>
      <c r="H377">
        <v>376</v>
      </c>
      <c r="I377">
        <v>1.8680000000000001</v>
      </c>
      <c r="J377">
        <v>1.8360000000000001</v>
      </c>
      <c r="K377">
        <v>1.7789999999999999</v>
      </c>
      <c r="L377">
        <v>2.6309999999999998</v>
      </c>
      <c r="M377">
        <f t="shared" si="166"/>
        <v>3.1946561389954815E-3</v>
      </c>
    </row>
    <row r="378" spans="1:13" x14ac:dyDescent="0.25">
      <c r="A378" s="1">
        <v>43890</v>
      </c>
      <c r="B378" t="str">
        <f>_xlfn.CONCAT(C378,"-",D378)</f>
        <v>8-6</v>
      </c>
      <c r="C378">
        <v>8</v>
      </c>
      <c r="D378">
        <f t="shared" ref="D378:G378" si="221">D218</f>
        <v>6</v>
      </c>
      <c r="E378" t="str">
        <f>VLOOKUP(D378,Sheet3!$B$2:$F$17,3)</f>
        <v>low</v>
      </c>
      <c r="F378" t="str">
        <f>VLOOKUP(D378,Sheet3!$B$2:$F$17,4)</f>
        <v>heatwave</v>
      </c>
      <c r="G378">
        <f t="shared" si="221"/>
        <v>7</v>
      </c>
      <c r="H378">
        <v>377</v>
      </c>
      <c r="I378">
        <v>2.1</v>
      </c>
      <c r="J378">
        <v>1.63</v>
      </c>
      <c r="K378">
        <v>1.95</v>
      </c>
      <c r="L378">
        <v>2.766</v>
      </c>
      <c r="M378">
        <f t="shared" si="166"/>
        <v>3.4949432873023051E-3</v>
      </c>
    </row>
    <row r="379" spans="1:13" x14ac:dyDescent="0.25">
      <c r="A379" s="1">
        <v>43890</v>
      </c>
      <c r="B379" t="str">
        <f>_xlfn.CONCAT(C379,"-",D379)</f>
        <v>8-6</v>
      </c>
      <c r="C379">
        <v>8</v>
      </c>
      <c r="D379">
        <f t="shared" ref="D379:G379" si="222">D219</f>
        <v>6</v>
      </c>
      <c r="E379" t="str">
        <f>VLOOKUP(D379,Sheet3!$B$2:$F$17,3)</f>
        <v>low</v>
      </c>
      <c r="F379" t="str">
        <f>VLOOKUP(D379,Sheet3!$B$2:$F$17,4)</f>
        <v>heatwave</v>
      </c>
      <c r="G379">
        <f t="shared" si="222"/>
        <v>8</v>
      </c>
      <c r="H379">
        <v>378</v>
      </c>
      <c r="I379">
        <v>2.0449999999999999</v>
      </c>
      <c r="J379">
        <v>1.875</v>
      </c>
      <c r="K379">
        <v>1.984</v>
      </c>
      <c r="L379">
        <v>3.0129999999999999</v>
      </c>
      <c r="M379">
        <f t="shared" si="166"/>
        <v>3.983225325486498E-3</v>
      </c>
    </row>
    <row r="380" spans="1:13" x14ac:dyDescent="0.25">
      <c r="A380" s="1">
        <v>43890</v>
      </c>
      <c r="B380" t="str">
        <f>_xlfn.CONCAT(C380,"-",D380)</f>
        <v>8-6</v>
      </c>
      <c r="C380">
        <v>8</v>
      </c>
      <c r="D380">
        <f t="shared" ref="D380:G380" si="223">D220</f>
        <v>6</v>
      </c>
      <c r="E380" t="str">
        <f>VLOOKUP(D380,Sheet3!$B$2:$F$17,3)</f>
        <v>low</v>
      </c>
      <c r="F380" t="str">
        <f>VLOOKUP(D380,Sheet3!$B$2:$F$17,4)</f>
        <v>heatwave</v>
      </c>
      <c r="G380">
        <f t="shared" si="223"/>
        <v>9</v>
      </c>
      <c r="H380">
        <v>379</v>
      </c>
      <c r="I380">
        <v>2.1619999999999999</v>
      </c>
      <c r="J380">
        <v>2.2080000000000002</v>
      </c>
      <c r="K380">
        <v>2.2090000000000001</v>
      </c>
      <c r="L380">
        <v>3.7050000000000001</v>
      </c>
      <c r="M380">
        <f t="shared" si="166"/>
        <v>5.5213985499188009E-3</v>
      </c>
    </row>
    <row r="381" spans="1:13" x14ac:dyDescent="0.25">
      <c r="A381" s="1">
        <v>43890</v>
      </c>
      <c r="B381" t="str">
        <f>_xlfn.CONCAT(C381,"-",D381)</f>
        <v>8-6</v>
      </c>
      <c r="C381">
        <v>8</v>
      </c>
      <c r="D381">
        <f t="shared" ref="D381:G381" si="224">D221</f>
        <v>6</v>
      </c>
      <c r="E381" t="str">
        <f>VLOOKUP(D381,Sheet3!$B$2:$F$17,3)</f>
        <v>low</v>
      </c>
      <c r="F381" t="str">
        <f>VLOOKUP(D381,Sheet3!$B$2:$F$17,4)</f>
        <v>heatwave</v>
      </c>
      <c r="G381">
        <f t="shared" si="224"/>
        <v>10</v>
      </c>
      <c r="H381">
        <v>380</v>
      </c>
      <c r="I381">
        <v>1.9910000000000001</v>
      </c>
      <c r="J381">
        <v>1.9830000000000001</v>
      </c>
      <c r="K381">
        <v>1.93</v>
      </c>
      <c r="L381">
        <v>3.0529999999999999</v>
      </c>
      <c r="M381">
        <f t="shared" si="166"/>
        <v>3.9897887879822682E-3</v>
      </c>
    </row>
    <row r="382" spans="1:13" x14ac:dyDescent="0.25">
      <c r="A382" s="1">
        <v>43890</v>
      </c>
      <c r="B382" t="str">
        <f>_xlfn.CONCAT(C382,"-",D382)</f>
        <v>8-7</v>
      </c>
      <c r="C382">
        <v>8</v>
      </c>
      <c r="D382">
        <f t="shared" ref="D382:G382" si="225">D222</f>
        <v>7</v>
      </c>
      <c r="E382" t="str">
        <f>VLOOKUP(D382,Sheet3!$B$2:$F$17,3)</f>
        <v>high</v>
      </c>
      <c r="F382" t="str">
        <f>VLOOKUP(D382,Sheet3!$B$2:$F$17,4)</f>
        <v>heatwave</v>
      </c>
      <c r="G382">
        <f t="shared" si="225"/>
        <v>1</v>
      </c>
      <c r="H382">
        <v>381</v>
      </c>
      <c r="I382">
        <v>1.921</v>
      </c>
      <c r="J382">
        <v>1.7230000000000001</v>
      </c>
      <c r="K382">
        <v>1.7949999999999999</v>
      </c>
      <c r="L382">
        <v>2.577</v>
      </c>
      <c r="M382">
        <f t="shared" si="166"/>
        <v>3.1108259816816559E-3</v>
      </c>
    </row>
    <row r="383" spans="1:13" x14ac:dyDescent="0.25">
      <c r="A383" s="1">
        <v>43890</v>
      </c>
      <c r="B383" t="str">
        <f>_xlfn.CONCAT(C383,"-",D383)</f>
        <v>8-7</v>
      </c>
      <c r="C383">
        <v>8</v>
      </c>
      <c r="D383">
        <f t="shared" ref="D383:G383" si="226">D223</f>
        <v>7</v>
      </c>
      <c r="E383" t="str">
        <f>VLOOKUP(D383,Sheet3!$B$2:$F$17,3)</f>
        <v>high</v>
      </c>
      <c r="F383" t="str">
        <f>VLOOKUP(D383,Sheet3!$B$2:$F$17,4)</f>
        <v>heatwave</v>
      </c>
      <c r="G383">
        <f t="shared" si="226"/>
        <v>2</v>
      </c>
      <c r="H383">
        <v>382</v>
      </c>
      <c r="I383">
        <v>1.9650000000000001</v>
      </c>
      <c r="J383">
        <v>1.927</v>
      </c>
      <c r="K383">
        <v>1.9370000000000001</v>
      </c>
      <c r="L383">
        <v>3.0329999999999999</v>
      </c>
      <c r="M383">
        <f t="shared" si="166"/>
        <v>3.8403650830818891E-3</v>
      </c>
    </row>
    <row r="384" spans="1:13" x14ac:dyDescent="0.25">
      <c r="A384" s="1">
        <v>43890</v>
      </c>
      <c r="B384" t="str">
        <f>_xlfn.CONCAT(C384,"-",D384)</f>
        <v>8-7</v>
      </c>
      <c r="C384">
        <v>8</v>
      </c>
      <c r="D384">
        <f t="shared" ref="D384:G384" si="227">D224</f>
        <v>7</v>
      </c>
      <c r="E384" t="str">
        <f>VLOOKUP(D384,Sheet3!$B$2:$F$17,3)</f>
        <v>high</v>
      </c>
      <c r="F384" t="str">
        <f>VLOOKUP(D384,Sheet3!$B$2:$F$17,4)</f>
        <v>heatwave</v>
      </c>
      <c r="G384">
        <f t="shared" si="227"/>
        <v>3</v>
      </c>
      <c r="H384">
        <v>383</v>
      </c>
      <c r="I384">
        <v>1.992</v>
      </c>
      <c r="J384">
        <v>1.849</v>
      </c>
      <c r="K384">
        <v>2.0209999999999999</v>
      </c>
      <c r="L384">
        <v>2.9609999999999999</v>
      </c>
      <c r="M384">
        <f t="shared" si="166"/>
        <v>3.8975453853282689E-3</v>
      </c>
    </row>
    <row r="385" spans="1:13" x14ac:dyDescent="0.25">
      <c r="A385" s="1">
        <v>43890</v>
      </c>
      <c r="B385" t="str">
        <f>_xlfn.CONCAT(C385,"-",D385)</f>
        <v>8-7</v>
      </c>
      <c r="C385">
        <v>8</v>
      </c>
      <c r="D385">
        <f t="shared" ref="D385:G385" si="228">D225</f>
        <v>7</v>
      </c>
      <c r="E385" t="str">
        <f>VLOOKUP(D385,Sheet3!$B$2:$F$17,3)</f>
        <v>high</v>
      </c>
      <c r="F385" t="str">
        <f>VLOOKUP(D385,Sheet3!$B$2:$F$17,4)</f>
        <v>heatwave</v>
      </c>
      <c r="G385">
        <f t="shared" si="228"/>
        <v>4</v>
      </c>
      <c r="H385">
        <v>384</v>
      </c>
      <c r="I385">
        <v>2.35</v>
      </c>
      <c r="J385">
        <v>1.925</v>
      </c>
      <c r="K385">
        <v>2.21</v>
      </c>
      <c r="L385">
        <v>3.5409999999999999</v>
      </c>
      <c r="M385">
        <f t="shared" si="166"/>
        <v>5.2346722140592973E-3</v>
      </c>
    </row>
    <row r="386" spans="1:13" x14ac:dyDescent="0.25">
      <c r="A386" s="1">
        <v>43890</v>
      </c>
      <c r="B386" t="str">
        <f>_xlfn.CONCAT(C386,"-",D386)</f>
        <v>8-7</v>
      </c>
      <c r="C386">
        <v>8</v>
      </c>
      <c r="D386">
        <f t="shared" ref="D386:G386" si="229">D226</f>
        <v>7</v>
      </c>
      <c r="E386" t="str">
        <f>VLOOKUP(D386,Sheet3!$B$2:$F$17,3)</f>
        <v>high</v>
      </c>
      <c r="F386" t="str">
        <f>VLOOKUP(D386,Sheet3!$B$2:$F$17,4)</f>
        <v>heatwave</v>
      </c>
      <c r="G386">
        <f t="shared" si="229"/>
        <v>5</v>
      </c>
      <c r="H386">
        <v>385</v>
      </c>
      <c r="I386">
        <v>2.052</v>
      </c>
      <c r="J386">
        <v>1.9690000000000001</v>
      </c>
      <c r="K386">
        <v>2.073</v>
      </c>
      <c r="L386">
        <v>3.1869999999999998</v>
      </c>
      <c r="M386">
        <f t="shared" si="166"/>
        <v>4.3855190007952892E-3</v>
      </c>
    </row>
    <row r="387" spans="1:13" x14ac:dyDescent="0.25">
      <c r="A387" s="1">
        <v>43890</v>
      </c>
      <c r="B387" t="str">
        <f>_xlfn.CONCAT(C387,"-",D387)</f>
        <v>8-7</v>
      </c>
      <c r="C387">
        <v>8</v>
      </c>
      <c r="D387">
        <f t="shared" ref="D387:G387" si="230">D227</f>
        <v>7</v>
      </c>
      <c r="E387" t="str">
        <f>VLOOKUP(D387,Sheet3!$B$2:$F$17,3)</f>
        <v>high</v>
      </c>
      <c r="F387" t="str">
        <f>VLOOKUP(D387,Sheet3!$B$2:$F$17,4)</f>
        <v>heatwave</v>
      </c>
      <c r="G387">
        <f t="shared" si="230"/>
        <v>6</v>
      </c>
      <c r="H387">
        <v>386</v>
      </c>
      <c r="I387">
        <v>2.0779999999999998</v>
      </c>
      <c r="J387">
        <v>1.8859999999999999</v>
      </c>
      <c r="K387">
        <v>2.0179999999999998</v>
      </c>
      <c r="L387">
        <v>3.0950000000000002</v>
      </c>
      <c r="M387">
        <f t="shared" ref="M387:M450" si="231">((4/3)*PI()*(I387/2)*(J387/2)*(K387/2))/1000</f>
        <v>4.1410170231792696E-3</v>
      </c>
    </row>
    <row r="388" spans="1:13" x14ac:dyDescent="0.25">
      <c r="A388" s="1">
        <v>43890</v>
      </c>
      <c r="B388" t="str">
        <f>_xlfn.CONCAT(C388,"-",D388)</f>
        <v>8-7</v>
      </c>
      <c r="C388">
        <v>8</v>
      </c>
      <c r="D388">
        <f t="shared" ref="D388:G388" si="232">D228</f>
        <v>7</v>
      </c>
      <c r="E388" t="str">
        <f>VLOOKUP(D388,Sheet3!$B$2:$F$17,3)</f>
        <v>high</v>
      </c>
      <c r="F388" t="str">
        <f>VLOOKUP(D388,Sheet3!$B$2:$F$17,4)</f>
        <v>heatwave</v>
      </c>
      <c r="G388">
        <f t="shared" si="232"/>
        <v>7</v>
      </c>
      <c r="H388">
        <v>387</v>
      </c>
      <c r="I388">
        <v>1.994</v>
      </c>
      <c r="J388">
        <v>1.7809999999999999</v>
      </c>
      <c r="K388">
        <v>1.9770000000000001</v>
      </c>
      <c r="L388">
        <v>2.7810000000000001</v>
      </c>
      <c r="M388">
        <f t="shared" si="231"/>
        <v>3.6761596601003967E-3</v>
      </c>
    </row>
    <row r="389" spans="1:13" x14ac:dyDescent="0.25">
      <c r="A389" s="1">
        <v>43890</v>
      </c>
      <c r="B389" t="str">
        <f>_xlfn.CONCAT(C389,"-",D389)</f>
        <v>8-7</v>
      </c>
      <c r="C389">
        <v>8</v>
      </c>
      <c r="D389">
        <f t="shared" ref="D389:G389" si="233">D229</f>
        <v>7</v>
      </c>
      <c r="E389" t="str">
        <f>VLOOKUP(D389,Sheet3!$B$2:$F$17,3)</f>
        <v>high</v>
      </c>
      <c r="F389" t="str">
        <f>VLOOKUP(D389,Sheet3!$B$2:$F$17,4)</f>
        <v>heatwave</v>
      </c>
      <c r="G389">
        <f t="shared" si="233"/>
        <v>8</v>
      </c>
      <c r="H389">
        <v>388</v>
      </c>
      <c r="I389">
        <v>2.0409999999999999</v>
      </c>
      <c r="J389">
        <v>1.915</v>
      </c>
      <c r="K389">
        <v>1.9870000000000001</v>
      </c>
      <c r="L389">
        <v>3.1150000000000002</v>
      </c>
      <c r="M389">
        <f t="shared" si="231"/>
        <v>4.0663829191258712E-3</v>
      </c>
    </row>
    <row r="390" spans="1:13" x14ac:dyDescent="0.25">
      <c r="A390" s="1">
        <v>43890</v>
      </c>
      <c r="B390" t="str">
        <f>_xlfn.CONCAT(C390,"-",D390)</f>
        <v>8-7</v>
      </c>
      <c r="C390">
        <v>8</v>
      </c>
      <c r="D390">
        <f t="shared" ref="D390:G390" si="234">D230</f>
        <v>7</v>
      </c>
      <c r="E390" t="str">
        <f>VLOOKUP(D390,Sheet3!$B$2:$F$17,3)</f>
        <v>high</v>
      </c>
      <c r="F390" t="str">
        <f>VLOOKUP(D390,Sheet3!$B$2:$F$17,4)</f>
        <v>heatwave</v>
      </c>
      <c r="G390">
        <f t="shared" si="234"/>
        <v>9</v>
      </c>
      <c r="H390">
        <v>389</v>
      </c>
      <c r="I390">
        <v>2.21</v>
      </c>
      <c r="J390">
        <v>1.956</v>
      </c>
      <c r="K390">
        <v>2.0609999999999999</v>
      </c>
      <c r="L390">
        <v>3.3450000000000002</v>
      </c>
      <c r="M390">
        <f t="shared" si="231"/>
        <v>4.664850588846128E-3</v>
      </c>
    </row>
    <row r="391" spans="1:13" x14ac:dyDescent="0.25">
      <c r="A391" s="1">
        <v>43890</v>
      </c>
      <c r="B391" t="str">
        <f>_xlfn.CONCAT(C391,"-",D391)</f>
        <v>8-7</v>
      </c>
      <c r="C391">
        <v>8</v>
      </c>
      <c r="D391">
        <f t="shared" ref="D391:G391" si="235">D231</f>
        <v>7</v>
      </c>
      <c r="E391" t="str">
        <f>VLOOKUP(D391,Sheet3!$B$2:$F$17,3)</f>
        <v>high</v>
      </c>
      <c r="F391" t="str">
        <f>VLOOKUP(D391,Sheet3!$B$2:$F$17,4)</f>
        <v>heatwave</v>
      </c>
      <c r="G391">
        <f t="shared" si="235"/>
        <v>10</v>
      </c>
      <c r="H391">
        <v>390</v>
      </c>
      <c r="I391">
        <v>2.1859999999999999</v>
      </c>
      <c r="J391">
        <v>2.2770000000000001</v>
      </c>
      <c r="K391">
        <v>2.0790000000000002</v>
      </c>
      <c r="L391">
        <v>3.7069999999999999</v>
      </c>
      <c r="M391">
        <f t="shared" si="231"/>
        <v>5.4183405789795655E-3</v>
      </c>
    </row>
    <row r="392" spans="1:13" x14ac:dyDescent="0.25">
      <c r="A392" s="1">
        <v>43890</v>
      </c>
      <c r="B392" t="str">
        <f>_xlfn.CONCAT(C392,"-",D392)</f>
        <v>8-8</v>
      </c>
      <c r="C392">
        <v>8</v>
      </c>
      <c r="D392">
        <f t="shared" ref="D392:G392" si="236">D232</f>
        <v>8</v>
      </c>
      <c r="E392" t="str">
        <f>VLOOKUP(D392,Sheet3!$B$2:$F$17,3)</f>
        <v>low</v>
      </c>
      <c r="F392" t="str">
        <f>VLOOKUP(D392,Sheet3!$B$2:$F$17,4)</f>
        <v>ambient</v>
      </c>
      <c r="G392">
        <f t="shared" si="236"/>
        <v>1</v>
      </c>
      <c r="H392">
        <v>391</v>
      </c>
      <c r="I392">
        <v>1.94</v>
      </c>
      <c r="J392">
        <v>1.9279999999999999</v>
      </c>
      <c r="K392">
        <v>1.9870000000000001</v>
      </c>
      <c r="L392">
        <v>2.903</v>
      </c>
      <c r="M392">
        <f t="shared" si="231"/>
        <v>3.8913943940511622E-3</v>
      </c>
    </row>
    <row r="393" spans="1:13" x14ac:dyDescent="0.25">
      <c r="A393" s="1">
        <v>43890</v>
      </c>
      <c r="B393" t="str">
        <f>_xlfn.CONCAT(C393,"-",D393)</f>
        <v>8-8</v>
      </c>
      <c r="C393">
        <v>8</v>
      </c>
      <c r="D393">
        <f t="shared" ref="D393:G393" si="237">D233</f>
        <v>8</v>
      </c>
      <c r="E393" t="str">
        <f>VLOOKUP(D393,Sheet3!$B$2:$F$17,3)</f>
        <v>low</v>
      </c>
      <c r="F393" t="str">
        <f>VLOOKUP(D393,Sheet3!$B$2:$F$17,4)</f>
        <v>ambient</v>
      </c>
      <c r="G393">
        <f t="shared" si="237"/>
        <v>2</v>
      </c>
      <c r="H393">
        <v>392</v>
      </c>
      <c r="I393">
        <v>2.0529999999999999</v>
      </c>
      <c r="J393">
        <v>1.88</v>
      </c>
      <c r="K393">
        <v>1.9910000000000001</v>
      </c>
      <c r="L393">
        <v>2.972</v>
      </c>
      <c r="M393">
        <f t="shared" si="231"/>
        <v>4.0236174314961844E-3</v>
      </c>
    </row>
    <row r="394" spans="1:13" x14ac:dyDescent="0.25">
      <c r="A394" s="1">
        <v>43890</v>
      </c>
      <c r="B394" t="str">
        <f>_xlfn.CONCAT(C394,"-",D394)</f>
        <v>8-8</v>
      </c>
      <c r="C394">
        <v>8</v>
      </c>
      <c r="D394">
        <f t="shared" ref="D394:G394" si="238">D234</f>
        <v>8</v>
      </c>
      <c r="E394" t="str">
        <f>VLOOKUP(D394,Sheet3!$B$2:$F$17,3)</f>
        <v>low</v>
      </c>
      <c r="F394" t="str">
        <f>VLOOKUP(D394,Sheet3!$B$2:$F$17,4)</f>
        <v>ambient</v>
      </c>
      <c r="G394">
        <f t="shared" si="238"/>
        <v>3</v>
      </c>
      <c r="H394">
        <v>393</v>
      </c>
      <c r="I394">
        <v>1.7450000000000001</v>
      </c>
      <c r="J394">
        <v>2.0699999999999998</v>
      </c>
      <c r="K394">
        <v>1.9219999999999999</v>
      </c>
      <c r="L394">
        <v>2.9649999999999999</v>
      </c>
      <c r="M394">
        <f t="shared" si="231"/>
        <v>3.6351118838071532E-3</v>
      </c>
    </row>
    <row r="395" spans="1:13" x14ac:dyDescent="0.25">
      <c r="A395" s="1">
        <v>43890</v>
      </c>
      <c r="B395" t="str">
        <f>_xlfn.CONCAT(C395,"-",D395)</f>
        <v>8-8</v>
      </c>
      <c r="C395">
        <v>8</v>
      </c>
      <c r="D395">
        <f t="shared" ref="D395:G395" si="239">D235</f>
        <v>8</v>
      </c>
      <c r="E395" t="str">
        <f>VLOOKUP(D395,Sheet3!$B$2:$F$17,3)</f>
        <v>low</v>
      </c>
      <c r="F395" t="str">
        <f>VLOOKUP(D395,Sheet3!$B$2:$F$17,4)</f>
        <v>ambient</v>
      </c>
      <c r="G395">
        <f t="shared" si="239"/>
        <v>4</v>
      </c>
      <c r="H395">
        <v>394</v>
      </c>
      <c r="I395">
        <v>1.8919999999999999</v>
      </c>
      <c r="J395">
        <v>1.774</v>
      </c>
      <c r="K395">
        <v>1.7809999999999999</v>
      </c>
      <c r="L395">
        <v>2.6419999999999999</v>
      </c>
      <c r="M395">
        <f t="shared" si="231"/>
        <v>3.1299492033100441E-3</v>
      </c>
    </row>
    <row r="396" spans="1:13" x14ac:dyDescent="0.25">
      <c r="A396" s="1">
        <v>43890</v>
      </c>
      <c r="B396" t="str">
        <f>_xlfn.CONCAT(C396,"-",D396)</f>
        <v>8-8</v>
      </c>
      <c r="C396">
        <v>8</v>
      </c>
      <c r="D396">
        <f t="shared" ref="D396:G396" si="240">D236</f>
        <v>8</v>
      </c>
      <c r="E396" t="str">
        <f>VLOOKUP(D396,Sheet3!$B$2:$F$17,3)</f>
        <v>low</v>
      </c>
      <c r="F396" t="str">
        <f>VLOOKUP(D396,Sheet3!$B$2:$F$17,4)</f>
        <v>ambient</v>
      </c>
      <c r="G396">
        <f t="shared" si="240"/>
        <v>5</v>
      </c>
      <c r="H396">
        <v>395</v>
      </c>
      <c r="I396">
        <v>2.2229999999999999</v>
      </c>
      <c r="J396">
        <v>2.0209999999999999</v>
      </c>
      <c r="K396">
        <v>2.1589999999999998</v>
      </c>
      <c r="L396">
        <v>3.5350000000000001</v>
      </c>
      <c r="M396">
        <f t="shared" si="231"/>
        <v>5.078752403456838E-3</v>
      </c>
    </row>
    <row r="397" spans="1:13" x14ac:dyDescent="0.25">
      <c r="A397" s="1">
        <v>43890</v>
      </c>
      <c r="B397" t="str">
        <f>_xlfn.CONCAT(C397,"-",D397)</f>
        <v>8-8</v>
      </c>
      <c r="C397">
        <v>8</v>
      </c>
      <c r="D397">
        <f t="shared" ref="D397:G397" si="241">D237</f>
        <v>8</v>
      </c>
      <c r="E397" t="str">
        <f>VLOOKUP(D397,Sheet3!$B$2:$F$17,3)</f>
        <v>low</v>
      </c>
      <c r="F397" t="str">
        <f>VLOOKUP(D397,Sheet3!$B$2:$F$17,4)</f>
        <v>ambient</v>
      </c>
      <c r="G397">
        <f t="shared" si="241"/>
        <v>6</v>
      </c>
      <c r="H397">
        <v>396</v>
      </c>
      <c r="I397">
        <v>2.008</v>
      </c>
      <c r="J397">
        <v>1.7190000000000001</v>
      </c>
      <c r="K397">
        <v>2.0489999999999999</v>
      </c>
      <c r="L397">
        <v>2.81</v>
      </c>
      <c r="M397">
        <f t="shared" si="231"/>
        <v>3.703225564660538E-3</v>
      </c>
    </row>
    <row r="398" spans="1:13" x14ac:dyDescent="0.25">
      <c r="A398" s="1">
        <v>43890</v>
      </c>
      <c r="B398" t="str">
        <f>_xlfn.CONCAT(C398,"-",D398)</f>
        <v>8-8</v>
      </c>
      <c r="C398">
        <v>8</v>
      </c>
      <c r="D398">
        <f t="shared" ref="D398:G398" si="242">D238</f>
        <v>8</v>
      </c>
      <c r="E398" t="str">
        <f>VLOOKUP(D398,Sheet3!$B$2:$F$17,3)</f>
        <v>low</v>
      </c>
      <c r="F398" t="str">
        <f>VLOOKUP(D398,Sheet3!$B$2:$F$17,4)</f>
        <v>ambient</v>
      </c>
      <c r="G398">
        <f t="shared" si="242"/>
        <v>7</v>
      </c>
      <c r="H398">
        <v>397</v>
      </c>
      <c r="I398">
        <v>2.1269999999999998</v>
      </c>
      <c r="J398">
        <v>2.101</v>
      </c>
      <c r="K398">
        <v>2.0430000000000001</v>
      </c>
      <c r="L398">
        <v>3.5</v>
      </c>
      <c r="M398">
        <f t="shared" si="231"/>
        <v>4.7803592019803444E-3</v>
      </c>
    </row>
    <row r="399" spans="1:13" x14ac:dyDescent="0.25">
      <c r="A399" s="1">
        <v>43890</v>
      </c>
      <c r="B399" t="str">
        <f>_xlfn.CONCAT(C399,"-",D399)</f>
        <v>8-8</v>
      </c>
      <c r="C399">
        <v>8</v>
      </c>
      <c r="D399">
        <f t="shared" ref="D399:G399" si="243">D239</f>
        <v>8</v>
      </c>
      <c r="E399" t="str">
        <f>VLOOKUP(D399,Sheet3!$B$2:$F$17,3)</f>
        <v>low</v>
      </c>
      <c r="F399" t="str">
        <f>VLOOKUP(D399,Sheet3!$B$2:$F$17,4)</f>
        <v>ambient</v>
      </c>
      <c r="G399">
        <f t="shared" si="243"/>
        <v>8</v>
      </c>
      <c r="H399">
        <v>398</v>
      </c>
      <c r="I399">
        <v>1.9059999999999999</v>
      </c>
      <c r="J399">
        <v>2.1309999999999998</v>
      </c>
      <c r="K399">
        <v>1.9370000000000001</v>
      </c>
      <c r="L399">
        <v>3.0219999999999998</v>
      </c>
      <c r="M399">
        <f t="shared" si="231"/>
        <v>4.1194059224922246E-3</v>
      </c>
    </row>
    <row r="400" spans="1:13" x14ac:dyDescent="0.25">
      <c r="A400" s="1">
        <v>43890</v>
      </c>
      <c r="B400" t="str">
        <f>_xlfn.CONCAT(C400,"-",D400)</f>
        <v>8-8</v>
      </c>
      <c r="C400">
        <v>8</v>
      </c>
      <c r="D400">
        <f t="shared" ref="D400:G400" si="244">D240</f>
        <v>8</v>
      </c>
      <c r="E400" t="str">
        <f>VLOOKUP(D400,Sheet3!$B$2:$F$17,3)</f>
        <v>low</v>
      </c>
      <c r="F400" t="str">
        <f>VLOOKUP(D400,Sheet3!$B$2:$F$17,4)</f>
        <v>ambient</v>
      </c>
      <c r="G400">
        <f t="shared" si="244"/>
        <v>9</v>
      </c>
      <c r="H400">
        <v>399</v>
      </c>
      <c r="I400">
        <v>1.9590000000000001</v>
      </c>
      <c r="J400">
        <v>1.863</v>
      </c>
      <c r="K400">
        <v>1.792</v>
      </c>
      <c r="L400">
        <v>2.6739999999999999</v>
      </c>
      <c r="M400">
        <f t="shared" si="231"/>
        <v>3.4243955067441039E-3</v>
      </c>
    </row>
    <row r="401" spans="1:13" x14ac:dyDescent="0.25">
      <c r="A401" s="1">
        <v>43890</v>
      </c>
      <c r="B401" t="str">
        <f>_xlfn.CONCAT(C401,"-",D401)</f>
        <v>8-8</v>
      </c>
      <c r="C401">
        <v>8</v>
      </c>
      <c r="D401">
        <f t="shared" ref="D401:G401" si="245">D241</f>
        <v>8</v>
      </c>
      <c r="E401" t="str">
        <f>VLOOKUP(D401,Sheet3!$B$2:$F$17,3)</f>
        <v>low</v>
      </c>
      <c r="F401" t="str">
        <f>VLOOKUP(D401,Sheet3!$B$2:$F$17,4)</f>
        <v>ambient</v>
      </c>
      <c r="G401">
        <f t="shared" si="245"/>
        <v>10</v>
      </c>
      <c r="H401">
        <v>400</v>
      </c>
      <c r="I401">
        <v>2.1030000000000002</v>
      </c>
      <c r="J401">
        <v>1.919</v>
      </c>
      <c r="K401">
        <v>2.0379999999999998</v>
      </c>
      <c r="L401">
        <v>3.1619999999999999</v>
      </c>
      <c r="M401">
        <f t="shared" si="231"/>
        <v>4.3064266002989272E-3</v>
      </c>
    </row>
    <row r="402" spans="1:13" x14ac:dyDescent="0.25">
      <c r="A402" s="1">
        <v>43890</v>
      </c>
      <c r="B402" t="str">
        <f>_xlfn.CONCAT(C402,"-",D402)</f>
        <v>8-9</v>
      </c>
      <c r="C402">
        <v>8</v>
      </c>
      <c r="D402">
        <f t="shared" ref="D402:G402" si="246">D242</f>
        <v>9</v>
      </c>
      <c r="E402" t="str">
        <f>VLOOKUP(D402,Sheet3!$B$2:$F$17,3)</f>
        <v>high</v>
      </c>
      <c r="F402" t="str">
        <f>VLOOKUP(D402,Sheet3!$B$2:$F$17,4)</f>
        <v>ambient</v>
      </c>
      <c r="G402">
        <f t="shared" si="246"/>
        <v>1</v>
      </c>
      <c r="H402">
        <v>401</v>
      </c>
      <c r="I402">
        <v>2.2469999999999999</v>
      </c>
      <c r="J402">
        <v>1.907</v>
      </c>
      <c r="K402">
        <v>2.0859999999999999</v>
      </c>
      <c r="L402">
        <v>3.3180000000000001</v>
      </c>
      <c r="M402">
        <f t="shared" si="231"/>
        <v>4.6802245662574812E-3</v>
      </c>
    </row>
    <row r="403" spans="1:13" x14ac:dyDescent="0.25">
      <c r="A403" s="1">
        <v>43890</v>
      </c>
      <c r="B403" t="str">
        <f>_xlfn.CONCAT(C403,"-",D403)</f>
        <v>8-9</v>
      </c>
      <c r="C403">
        <v>8</v>
      </c>
      <c r="D403">
        <f t="shared" ref="D403:G403" si="247">D243</f>
        <v>9</v>
      </c>
      <c r="E403" t="str">
        <f>VLOOKUP(D403,Sheet3!$B$2:$F$17,3)</f>
        <v>high</v>
      </c>
      <c r="F403" t="str">
        <f>VLOOKUP(D403,Sheet3!$B$2:$F$17,4)</f>
        <v>ambient</v>
      </c>
      <c r="G403">
        <f t="shared" si="247"/>
        <v>2</v>
      </c>
      <c r="H403">
        <v>402</v>
      </c>
      <c r="I403">
        <v>1.976</v>
      </c>
      <c r="J403">
        <v>1.8180000000000001</v>
      </c>
      <c r="K403">
        <v>2.0670000000000002</v>
      </c>
      <c r="L403">
        <v>2.96</v>
      </c>
      <c r="M403">
        <f t="shared" si="231"/>
        <v>3.887943258179019E-3</v>
      </c>
    </row>
    <row r="404" spans="1:13" x14ac:dyDescent="0.25">
      <c r="A404" s="1">
        <v>43890</v>
      </c>
      <c r="B404" t="str">
        <f>_xlfn.CONCAT(C404,"-",D404)</f>
        <v>8-9</v>
      </c>
      <c r="C404">
        <v>8</v>
      </c>
      <c r="D404">
        <f t="shared" ref="D404:G404" si="248">D244</f>
        <v>9</v>
      </c>
      <c r="E404" t="str">
        <f>VLOOKUP(D404,Sheet3!$B$2:$F$17,3)</f>
        <v>high</v>
      </c>
      <c r="F404" t="str">
        <f>VLOOKUP(D404,Sheet3!$B$2:$F$17,4)</f>
        <v>ambient</v>
      </c>
      <c r="G404">
        <f t="shared" si="248"/>
        <v>3</v>
      </c>
      <c r="H404">
        <v>403</v>
      </c>
      <c r="I404">
        <v>2.1240000000000001</v>
      </c>
      <c r="J404">
        <v>1.99</v>
      </c>
      <c r="K404">
        <v>2.06</v>
      </c>
      <c r="L404">
        <v>3.3279999999999998</v>
      </c>
      <c r="M404">
        <f t="shared" si="231"/>
        <v>4.5590403031406032E-3</v>
      </c>
    </row>
    <row r="405" spans="1:13" x14ac:dyDescent="0.25">
      <c r="A405" s="1">
        <v>43890</v>
      </c>
      <c r="B405" t="str">
        <f>_xlfn.CONCAT(C405,"-",D405)</f>
        <v>8-9</v>
      </c>
      <c r="C405">
        <v>8</v>
      </c>
      <c r="D405">
        <f t="shared" ref="D405:G405" si="249">D245</f>
        <v>9</v>
      </c>
      <c r="E405" t="str">
        <f>VLOOKUP(D405,Sheet3!$B$2:$F$17,3)</f>
        <v>high</v>
      </c>
      <c r="F405" t="str">
        <f>VLOOKUP(D405,Sheet3!$B$2:$F$17,4)</f>
        <v>ambient</v>
      </c>
      <c r="G405">
        <f t="shared" si="249"/>
        <v>4</v>
      </c>
      <c r="H405">
        <v>404</v>
      </c>
      <c r="I405">
        <v>2.2850000000000001</v>
      </c>
      <c r="J405">
        <v>2.1920000000000002</v>
      </c>
      <c r="K405">
        <v>2.3980000000000001</v>
      </c>
      <c r="L405">
        <v>4.149</v>
      </c>
      <c r="M405">
        <f t="shared" si="231"/>
        <v>6.2888980630366785E-3</v>
      </c>
    </row>
    <row r="406" spans="1:13" x14ac:dyDescent="0.25">
      <c r="A406" s="1">
        <v>43890</v>
      </c>
      <c r="B406" t="str">
        <f>_xlfn.CONCAT(C406,"-",D406)</f>
        <v>8-9</v>
      </c>
      <c r="C406">
        <v>8</v>
      </c>
      <c r="D406">
        <f t="shared" ref="D406:G406" si="250">D246</f>
        <v>9</v>
      </c>
      <c r="E406" t="str">
        <f>VLOOKUP(D406,Sheet3!$B$2:$F$17,3)</f>
        <v>high</v>
      </c>
      <c r="F406" t="str">
        <f>VLOOKUP(D406,Sheet3!$B$2:$F$17,4)</f>
        <v>ambient</v>
      </c>
      <c r="G406">
        <f t="shared" si="250"/>
        <v>5</v>
      </c>
      <c r="H406">
        <v>405</v>
      </c>
      <c r="I406">
        <v>2.1560000000000001</v>
      </c>
      <c r="J406">
        <v>2.2839999999999998</v>
      </c>
      <c r="K406">
        <v>2.1760000000000002</v>
      </c>
      <c r="L406">
        <v>3.8759999999999999</v>
      </c>
      <c r="M406">
        <f t="shared" si="231"/>
        <v>5.6105103700806007E-3</v>
      </c>
    </row>
    <row r="407" spans="1:13" x14ac:dyDescent="0.25">
      <c r="A407" s="1">
        <v>43890</v>
      </c>
      <c r="B407" t="str">
        <f>_xlfn.CONCAT(C407,"-",D407)</f>
        <v>8-9</v>
      </c>
      <c r="C407">
        <v>8</v>
      </c>
      <c r="D407">
        <f t="shared" ref="D407:G407" si="251">D247</f>
        <v>9</v>
      </c>
      <c r="E407" t="str">
        <f>VLOOKUP(D407,Sheet3!$B$2:$F$17,3)</f>
        <v>high</v>
      </c>
      <c r="F407" t="str">
        <f>VLOOKUP(D407,Sheet3!$B$2:$F$17,4)</f>
        <v>ambient</v>
      </c>
      <c r="G407">
        <f t="shared" si="251"/>
        <v>6</v>
      </c>
      <c r="H407">
        <v>406</v>
      </c>
      <c r="I407">
        <v>1.798</v>
      </c>
      <c r="J407">
        <v>1.931</v>
      </c>
      <c r="K407">
        <v>1.855</v>
      </c>
      <c r="L407">
        <v>2.64</v>
      </c>
      <c r="M407">
        <f t="shared" si="231"/>
        <v>3.372209111072198E-3</v>
      </c>
    </row>
    <row r="408" spans="1:13" x14ac:dyDescent="0.25">
      <c r="A408" s="1">
        <v>43890</v>
      </c>
      <c r="B408" t="str">
        <f>_xlfn.CONCAT(C408,"-",D408)</f>
        <v>8-9</v>
      </c>
      <c r="C408">
        <v>8</v>
      </c>
      <c r="D408">
        <f t="shared" ref="D408:G408" si="252">D248</f>
        <v>9</v>
      </c>
      <c r="E408" t="str">
        <f>VLOOKUP(D408,Sheet3!$B$2:$F$17,3)</f>
        <v>high</v>
      </c>
      <c r="F408" t="str">
        <f>VLOOKUP(D408,Sheet3!$B$2:$F$17,4)</f>
        <v>ambient</v>
      </c>
      <c r="G408">
        <f t="shared" si="252"/>
        <v>7</v>
      </c>
      <c r="H408">
        <v>407</v>
      </c>
      <c r="I408">
        <v>1.9379999999999999</v>
      </c>
      <c r="J408">
        <v>2.246</v>
      </c>
      <c r="K408">
        <v>2.1339999999999999</v>
      </c>
      <c r="L408">
        <v>3.4119999999999999</v>
      </c>
      <c r="M408">
        <f t="shared" si="231"/>
        <v>4.8635855786964728E-3</v>
      </c>
    </row>
    <row r="409" spans="1:13" x14ac:dyDescent="0.25">
      <c r="A409" s="1">
        <v>43890</v>
      </c>
      <c r="B409" t="str">
        <f>_xlfn.CONCAT(C409,"-",D409)</f>
        <v>8-9</v>
      </c>
      <c r="C409">
        <v>8</v>
      </c>
      <c r="D409">
        <f t="shared" ref="D409:G409" si="253">D249</f>
        <v>9</v>
      </c>
      <c r="E409" t="str">
        <f>VLOOKUP(D409,Sheet3!$B$2:$F$17,3)</f>
        <v>high</v>
      </c>
      <c r="F409" t="str">
        <f>VLOOKUP(D409,Sheet3!$B$2:$F$17,4)</f>
        <v>ambient</v>
      </c>
      <c r="G409">
        <f t="shared" si="253"/>
        <v>8</v>
      </c>
      <c r="H409">
        <v>408</v>
      </c>
      <c r="I409">
        <v>2.0699999999999998</v>
      </c>
      <c r="J409">
        <v>2.3130000000000002</v>
      </c>
      <c r="K409">
        <v>2.3479999999999999</v>
      </c>
      <c r="L409">
        <v>3.9460000000000002</v>
      </c>
      <c r="M409">
        <f t="shared" si="231"/>
        <v>5.8863040745085497E-3</v>
      </c>
    </row>
    <row r="410" spans="1:13" x14ac:dyDescent="0.25">
      <c r="A410" s="1">
        <v>43890</v>
      </c>
      <c r="B410" t="str">
        <f>_xlfn.CONCAT(C410,"-",D410)</f>
        <v>8-9</v>
      </c>
      <c r="C410">
        <v>8</v>
      </c>
      <c r="D410">
        <f t="shared" ref="D410:G410" si="254">D250</f>
        <v>9</v>
      </c>
      <c r="E410" t="str">
        <f>VLOOKUP(D410,Sheet3!$B$2:$F$17,3)</f>
        <v>high</v>
      </c>
      <c r="F410" t="str">
        <f>VLOOKUP(D410,Sheet3!$B$2:$F$17,4)</f>
        <v>ambient</v>
      </c>
      <c r="G410">
        <f t="shared" si="254"/>
        <v>9</v>
      </c>
      <c r="H410">
        <v>409</v>
      </c>
      <c r="I410">
        <v>2.2799999999999998</v>
      </c>
      <c r="J410">
        <v>1.927</v>
      </c>
      <c r="K410">
        <v>2.2519999999999998</v>
      </c>
      <c r="L410">
        <v>3.5</v>
      </c>
      <c r="M410">
        <f t="shared" si="231"/>
        <v>5.1806418574377741E-3</v>
      </c>
    </row>
    <row r="411" spans="1:13" x14ac:dyDescent="0.25">
      <c r="A411" s="1">
        <v>43890</v>
      </c>
      <c r="B411" t="str">
        <f>_xlfn.CONCAT(C411,"-",D411)</f>
        <v>8-9</v>
      </c>
      <c r="C411">
        <v>8</v>
      </c>
      <c r="D411">
        <f t="shared" ref="D411:G411" si="255">D251</f>
        <v>9</v>
      </c>
      <c r="E411" t="str">
        <f>VLOOKUP(D411,Sheet3!$B$2:$F$17,3)</f>
        <v>high</v>
      </c>
      <c r="F411" t="str">
        <f>VLOOKUP(D411,Sheet3!$B$2:$F$17,4)</f>
        <v>ambient</v>
      </c>
      <c r="G411">
        <f t="shared" si="255"/>
        <v>10</v>
      </c>
      <c r="H411">
        <v>410</v>
      </c>
      <c r="I411">
        <v>1.9630000000000001</v>
      </c>
      <c r="J411">
        <v>1.972</v>
      </c>
      <c r="K411">
        <v>2.0630000000000002</v>
      </c>
      <c r="L411">
        <v>3.1</v>
      </c>
      <c r="M411">
        <f t="shared" si="231"/>
        <v>4.1814322115173797E-3</v>
      </c>
    </row>
    <row r="412" spans="1:13" x14ac:dyDescent="0.25">
      <c r="A412" s="1">
        <v>43890</v>
      </c>
      <c r="B412" t="str">
        <f>_xlfn.CONCAT(C412,"-",D412)</f>
        <v>8-10</v>
      </c>
      <c r="C412">
        <v>8</v>
      </c>
      <c r="D412">
        <f t="shared" ref="D412:G412" si="256">D252</f>
        <v>10</v>
      </c>
      <c r="E412" t="str">
        <f>VLOOKUP(D412,Sheet3!$B$2:$F$17,3)</f>
        <v>low</v>
      </c>
      <c r="F412" t="str">
        <f>VLOOKUP(D412,Sheet3!$B$2:$F$17,4)</f>
        <v>heatwave</v>
      </c>
      <c r="G412">
        <f t="shared" si="256"/>
        <v>1</v>
      </c>
      <c r="H412">
        <v>411</v>
      </c>
      <c r="I412">
        <v>1.986</v>
      </c>
      <c r="J412">
        <v>1.788</v>
      </c>
      <c r="K412">
        <v>1.8520000000000001</v>
      </c>
      <c r="L412">
        <v>2.7679999999999998</v>
      </c>
      <c r="M412">
        <f t="shared" si="231"/>
        <v>3.4433911844231465E-3</v>
      </c>
    </row>
    <row r="413" spans="1:13" x14ac:dyDescent="0.25">
      <c r="A413" s="1">
        <v>43890</v>
      </c>
      <c r="B413" t="str">
        <f>_xlfn.CONCAT(C413,"-",D413)</f>
        <v>8-10</v>
      </c>
      <c r="C413">
        <v>8</v>
      </c>
      <c r="D413">
        <f t="shared" ref="D413:G413" si="257">D253</f>
        <v>10</v>
      </c>
      <c r="E413" t="str">
        <f>VLOOKUP(D413,Sheet3!$B$2:$F$17,3)</f>
        <v>low</v>
      </c>
      <c r="F413" t="str">
        <f>VLOOKUP(D413,Sheet3!$B$2:$F$17,4)</f>
        <v>heatwave</v>
      </c>
      <c r="G413">
        <f t="shared" si="257"/>
        <v>2</v>
      </c>
      <c r="H413">
        <v>412</v>
      </c>
      <c r="I413">
        <v>2.1389999999999998</v>
      </c>
      <c r="J413">
        <v>1.798</v>
      </c>
      <c r="K413">
        <v>1.996</v>
      </c>
      <c r="L413">
        <v>3.0640000000000001</v>
      </c>
      <c r="M413">
        <f t="shared" si="231"/>
        <v>4.0193852202921347E-3</v>
      </c>
    </row>
    <row r="414" spans="1:13" x14ac:dyDescent="0.25">
      <c r="A414" s="1">
        <v>43890</v>
      </c>
      <c r="B414" t="str">
        <f>_xlfn.CONCAT(C414,"-",D414)</f>
        <v>8-10</v>
      </c>
      <c r="C414">
        <v>8</v>
      </c>
      <c r="D414">
        <f t="shared" ref="D414:G414" si="258">D254</f>
        <v>10</v>
      </c>
      <c r="E414" t="str">
        <f>VLOOKUP(D414,Sheet3!$B$2:$F$17,3)</f>
        <v>low</v>
      </c>
      <c r="F414" t="str">
        <f>VLOOKUP(D414,Sheet3!$B$2:$F$17,4)</f>
        <v>heatwave</v>
      </c>
      <c r="G414">
        <f t="shared" si="258"/>
        <v>3</v>
      </c>
      <c r="H414">
        <v>413</v>
      </c>
      <c r="I414">
        <v>1.9370000000000001</v>
      </c>
      <c r="J414">
        <v>1.8029999999999999</v>
      </c>
      <c r="K414">
        <v>1.8320000000000001</v>
      </c>
      <c r="L414">
        <v>2.6779999999999999</v>
      </c>
      <c r="M414">
        <f t="shared" si="231"/>
        <v>3.3500357302264079E-3</v>
      </c>
    </row>
    <row r="415" spans="1:13" x14ac:dyDescent="0.25">
      <c r="A415" s="1">
        <v>43890</v>
      </c>
      <c r="B415" t="str">
        <f>_xlfn.CONCAT(C415,"-",D415)</f>
        <v>8-10</v>
      </c>
      <c r="C415">
        <v>8</v>
      </c>
      <c r="D415">
        <f t="shared" ref="D415:G415" si="259">D255</f>
        <v>10</v>
      </c>
      <c r="E415" t="str">
        <f>VLOOKUP(D415,Sheet3!$B$2:$F$17,3)</f>
        <v>low</v>
      </c>
      <c r="F415" t="str">
        <f>VLOOKUP(D415,Sheet3!$B$2:$F$17,4)</f>
        <v>heatwave</v>
      </c>
      <c r="G415">
        <f t="shared" si="259"/>
        <v>4</v>
      </c>
      <c r="H415">
        <v>414</v>
      </c>
      <c r="I415">
        <v>1.9750000000000001</v>
      </c>
      <c r="J415">
        <v>1.901</v>
      </c>
      <c r="K415">
        <v>1.972</v>
      </c>
      <c r="L415">
        <v>2.996</v>
      </c>
      <c r="M415">
        <f t="shared" si="231"/>
        <v>3.8766335476644424E-3</v>
      </c>
    </row>
    <row r="416" spans="1:13" x14ac:dyDescent="0.25">
      <c r="A416" s="1">
        <v>43890</v>
      </c>
      <c r="B416" t="str">
        <f>_xlfn.CONCAT(C416,"-",D416)</f>
        <v>8-10</v>
      </c>
      <c r="C416">
        <v>8</v>
      </c>
      <c r="D416">
        <f t="shared" ref="D416:G416" si="260">D256</f>
        <v>10</v>
      </c>
      <c r="E416" t="str">
        <f>VLOOKUP(D416,Sheet3!$B$2:$F$17,3)</f>
        <v>low</v>
      </c>
      <c r="F416" t="str">
        <f>VLOOKUP(D416,Sheet3!$B$2:$F$17,4)</f>
        <v>heatwave</v>
      </c>
      <c r="G416">
        <f t="shared" si="260"/>
        <v>5</v>
      </c>
      <c r="H416">
        <v>415</v>
      </c>
      <c r="I416">
        <v>1.923</v>
      </c>
      <c r="J416">
        <v>1.9870000000000001</v>
      </c>
      <c r="K416">
        <v>1.9630000000000001</v>
      </c>
      <c r="L416">
        <v>2.9550000000000001</v>
      </c>
      <c r="M416">
        <f t="shared" si="231"/>
        <v>3.9273180468488364E-3</v>
      </c>
    </row>
    <row r="417" spans="1:13" x14ac:dyDescent="0.25">
      <c r="A417" s="1">
        <v>43890</v>
      </c>
      <c r="B417" t="str">
        <f>_xlfn.CONCAT(C417,"-",D417)</f>
        <v>8-10</v>
      </c>
      <c r="C417">
        <v>8</v>
      </c>
      <c r="D417">
        <f t="shared" ref="D417:G417" si="261">D257</f>
        <v>10</v>
      </c>
      <c r="E417" t="str">
        <f>VLOOKUP(D417,Sheet3!$B$2:$F$17,3)</f>
        <v>low</v>
      </c>
      <c r="F417" t="str">
        <f>VLOOKUP(D417,Sheet3!$B$2:$F$17,4)</f>
        <v>heatwave</v>
      </c>
      <c r="G417">
        <f t="shared" si="261"/>
        <v>6</v>
      </c>
      <c r="H417">
        <v>416</v>
      </c>
      <c r="I417">
        <v>2.15</v>
      </c>
      <c r="J417">
        <v>1.792</v>
      </c>
      <c r="K417">
        <v>2.0350000000000001</v>
      </c>
      <c r="L417">
        <v>2.9460000000000002</v>
      </c>
      <c r="M417">
        <f t="shared" si="231"/>
        <v>4.105248972942132E-3</v>
      </c>
    </row>
    <row r="418" spans="1:13" x14ac:dyDescent="0.25">
      <c r="A418" s="1">
        <v>43890</v>
      </c>
      <c r="B418" t="str">
        <f>_xlfn.CONCAT(C418,"-",D418)</f>
        <v>8-10</v>
      </c>
      <c r="C418">
        <v>8</v>
      </c>
      <c r="D418">
        <f t="shared" ref="D418:G418" si="262">D258</f>
        <v>10</v>
      </c>
      <c r="E418" t="str">
        <f>VLOOKUP(D418,Sheet3!$B$2:$F$17,3)</f>
        <v>low</v>
      </c>
      <c r="F418" t="str">
        <f>VLOOKUP(D418,Sheet3!$B$2:$F$17,4)</f>
        <v>heatwave</v>
      </c>
      <c r="G418">
        <f t="shared" si="262"/>
        <v>7</v>
      </c>
      <c r="H418">
        <v>417</v>
      </c>
      <c r="I418">
        <v>1.968</v>
      </c>
      <c r="J418">
        <v>1.8129999999999999</v>
      </c>
      <c r="K418">
        <v>1.8680000000000001</v>
      </c>
      <c r="L418">
        <v>2.8340000000000001</v>
      </c>
      <c r="M418">
        <f t="shared" si="231"/>
        <v>3.4897827564130709E-3</v>
      </c>
    </row>
    <row r="419" spans="1:13" x14ac:dyDescent="0.25">
      <c r="A419" s="1">
        <v>43890</v>
      </c>
      <c r="B419" t="str">
        <f>_xlfn.CONCAT(C419,"-",D419)</f>
        <v>8-10</v>
      </c>
      <c r="C419">
        <v>8</v>
      </c>
      <c r="D419">
        <f t="shared" ref="D419:G419" si="263">D259</f>
        <v>10</v>
      </c>
      <c r="E419" t="str">
        <f>VLOOKUP(D419,Sheet3!$B$2:$F$17,3)</f>
        <v>low</v>
      </c>
      <c r="F419" t="str">
        <f>VLOOKUP(D419,Sheet3!$B$2:$F$17,4)</f>
        <v>heatwave</v>
      </c>
      <c r="G419">
        <f t="shared" si="263"/>
        <v>8</v>
      </c>
      <c r="H419">
        <v>418</v>
      </c>
      <c r="I419">
        <v>1.9219999999999999</v>
      </c>
      <c r="J419">
        <v>2</v>
      </c>
      <c r="K419">
        <v>1.9430000000000001</v>
      </c>
      <c r="L419">
        <v>2.984</v>
      </c>
      <c r="M419">
        <f t="shared" si="231"/>
        <v>3.9107027062759286E-3</v>
      </c>
    </row>
    <row r="420" spans="1:13" x14ac:dyDescent="0.25">
      <c r="A420" s="1">
        <v>43890</v>
      </c>
      <c r="B420" t="str">
        <f>_xlfn.CONCAT(C420,"-",D420)</f>
        <v>8-10</v>
      </c>
      <c r="C420">
        <v>8</v>
      </c>
      <c r="D420">
        <f t="shared" ref="D420:G420" si="264">D260</f>
        <v>10</v>
      </c>
      <c r="E420" t="str">
        <f>VLOOKUP(D420,Sheet3!$B$2:$F$17,3)</f>
        <v>low</v>
      </c>
      <c r="F420" t="str">
        <f>VLOOKUP(D420,Sheet3!$B$2:$F$17,4)</f>
        <v>heatwave</v>
      </c>
      <c r="G420">
        <f t="shared" si="264"/>
        <v>9</v>
      </c>
      <c r="H420">
        <v>419</v>
      </c>
      <c r="I420">
        <v>2.08</v>
      </c>
      <c r="J420">
        <v>1.794</v>
      </c>
      <c r="K420">
        <v>2.0099999999999998</v>
      </c>
      <c r="L420">
        <v>2.9710000000000001</v>
      </c>
      <c r="M420">
        <f t="shared" si="231"/>
        <v>3.9271767992723333E-3</v>
      </c>
    </row>
    <row r="421" spans="1:13" x14ac:dyDescent="0.25">
      <c r="A421" s="1">
        <v>43890</v>
      </c>
      <c r="B421" t="str">
        <f>_xlfn.CONCAT(C421,"-",D421)</f>
        <v>8-10</v>
      </c>
      <c r="C421">
        <v>8</v>
      </c>
      <c r="D421">
        <f t="shared" ref="D421:G421" si="265">D261</f>
        <v>10</v>
      </c>
      <c r="E421" t="str">
        <f>VLOOKUP(D421,Sheet3!$B$2:$F$17,3)</f>
        <v>low</v>
      </c>
      <c r="F421" t="str">
        <f>VLOOKUP(D421,Sheet3!$B$2:$F$17,4)</f>
        <v>heatwave</v>
      </c>
      <c r="G421">
        <f t="shared" si="265"/>
        <v>10</v>
      </c>
      <c r="H421">
        <v>420</v>
      </c>
      <c r="I421">
        <v>2.0089999999999999</v>
      </c>
      <c r="J421">
        <v>1.976</v>
      </c>
      <c r="K421">
        <v>1.919</v>
      </c>
      <c r="L421">
        <v>3.129</v>
      </c>
      <c r="M421">
        <f t="shared" si="231"/>
        <v>3.9887835861944663E-3</v>
      </c>
    </row>
    <row r="422" spans="1:13" x14ac:dyDescent="0.25">
      <c r="A422" s="1">
        <v>43890</v>
      </c>
      <c r="B422" t="str">
        <f>_xlfn.CONCAT(C422,"-",D422)</f>
        <v>8-11</v>
      </c>
      <c r="C422">
        <v>8</v>
      </c>
      <c r="D422">
        <f t="shared" ref="D422:G422" si="266">D262</f>
        <v>11</v>
      </c>
      <c r="E422" t="str">
        <f>VLOOKUP(D422,Sheet3!$B$2:$F$17,3)</f>
        <v>high</v>
      </c>
      <c r="F422" t="str">
        <f>VLOOKUP(D422,Sheet3!$B$2:$F$17,4)</f>
        <v>heatwave</v>
      </c>
      <c r="G422">
        <f t="shared" si="266"/>
        <v>1</v>
      </c>
      <c r="H422">
        <v>421</v>
      </c>
      <c r="I422">
        <v>2.0579999999999998</v>
      </c>
      <c r="J422">
        <v>1.9950000000000001</v>
      </c>
      <c r="K422">
        <v>2.0009999999999999</v>
      </c>
      <c r="L422">
        <v>3.2509999999999999</v>
      </c>
      <c r="M422">
        <f t="shared" si="231"/>
        <v>4.3016392026523432E-3</v>
      </c>
    </row>
    <row r="423" spans="1:13" x14ac:dyDescent="0.25">
      <c r="A423" s="1">
        <v>43890</v>
      </c>
      <c r="B423" t="str">
        <f>_xlfn.CONCAT(C423,"-",D423)</f>
        <v>8-11</v>
      </c>
      <c r="C423">
        <v>8</v>
      </c>
      <c r="D423">
        <f t="shared" ref="D423:G423" si="267">D263</f>
        <v>11</v>
      </c>
      <c r="E423" t="str">
        <f>VLOOKUP(D423,Sheet3!$B$2:$F$17,3)</f>
        <v>high</v>
      </c>
      <c r="F423" t="str">
        <f>VLOOKUP(D423,Sheet3!$B$2:$F$17,4)</f>
        <v>heatwave</v>
      </c>
      <c r="G423">
        <f t="shared" si="267"/>
        <v>2</v>
      </c>
      <c r="H423">
        <v>422</v>
      </c>
      <c r="I423">
        <v>2.0390000000000001</v>
      </c>
      <c r="J423">
        <v>1.788</v>
      </c>
      <c r="K423">
        <v>1.768</v>
      </c>
      <c r="L423">
        <v>2.7989999999999999</v>
      </c>
      <c r="M423">
        <f t="shared" si="231"/>
        <v>3.374936634483662E-3</v>
      </c>
    </row>
    <row r="424" spans="1:13" x14ac:dyDescent="0.25">
      <c r="A424" s="1">
        <v>43890</v>
      </c>
      <c r="B424" t="str">
        <f>_xlfn.CONCAT(C424,"-",D424)</f>
        <v>8-11</v>
      </c>
      <c r="C424">
        <v>8</v>
      </c>
      <c r="D424">
        <f t="shared" ref="D424:G424" si="268">D264</f>
        <v>11</v>
      </c>
      <c r="E424" t="str">
        <f>VLOOKUP(D424,Sheet3!$B$2:$F$17,3)</f>
        <v>high</v>
      </c>
      <c r="F424" t="str">
        <f>VLOOKUP(D424,Sheet3!$B$2:$F$17,4)</f>
        <v>heatwave</v>
      </c>
      <c r="G424">
        <f t="shared" si="268"/>
        <v>3</v>
      </c>
      <c r="H424">
        <v>423</v>
      </c>
      <c r="I424">
        <v>2.08</v>
      </c>
      <c r="J424">
        <v>1.8819999999999999</v>
      </c>
      <c r="K424">
        <v>2.0059999999999998</v>
      </c>
      <c r="L424">
        <v>3.1339999999999999</v>
      </c>
      <c r="M424">
        <f t="shared" si="231"/>
        <v>4.1116155989501897E-3</v>
      </c>
    </row>
    <row r="425" spans="1:13" x14ac:dyDescent="0.25">
      <c r="A425" s="1">
        <v>43890</v>
      </c>
      <c r="B425" t="str">
        <f>_xlfn.CONCAT(C425,"-",D425)</f>
        <v>8-11</v>
      </c>
      <c r="C425">
        <v>8</v>
      </c>
      <c r="D425">
        <f t="shared" ref="D425:G425" si="269">D265</f>
        <v>11</v>
      </c>
      <c r="E425" t="str">
        <f>VLOOKUP(D425,Sheet3!$B$2:$F$17,3)</f>
        <v>high</v>
      </c>
      <c r="F425" t="str">
        <f>VLOOKUP(D425,Sheet3!$B$2:$F$17,4)</f>
        <v>heatwave</v>
      </c>
      <c r="G425">
        <f t="shared" si="269"/>
        <v>4</v>
      </c>
      <c r="H425">
        <v>424</v>
      </c>
      <c r="I425">
        <v>2.0070000000000001</v>
      </c>
      <c r="J425">
        <v>1.9259999999999999</v>
      </c>
      <c r="K425">
        <v>1.927</v>
      </c>
      <c r="L425">
        <v>2.9990000000000001</v>
      </c>
      <c r="M425">
        <f t="shared" si="231"/>
        <v>3.9001740847068264E-3</v>
      </c>
    </row>
    <row r="426" spans="1:13" x14ac:dyDescent="0.25">
      <c r="A426" s="1">
        <v>43890</v>
      </c>
      <c r="B426" t="str">
        <f>_xlfn.CONCAT(C426,"-",D426)</f>
        <v>8-11</v>
      </c>
      <c r="C426">
        <v>8</v>
      </c>
      <c r="D426">
        <f t="shared" ref="D426:G426" si="270">D266</f>
        <v>11</v>
      </c>
      <c r="E426" t="str">
        <f>VLOOKUP(D426,Sheet3!$B$2:$F$17,3)</f>
        <v>high</v>
      </c>
      <c r="F426" t="str">
        <f>VLOOKUP(D426,Sheet3!$B$2:$F$17,4)</f>
        <v>heatwave</v>
      </c>
      <c r="G426">
        <f t="shared" si="270"/>
        <v>5</v>
      </c>
      <c r="H426">
        <v>425</v>
      </c>
      <c r="I426">
        <v>2.113</v>
      </c>
      <c r="J426">
        <v>1.91</v>
      </c>
      <c r="K426">
        <v>2.0430000000000001</v>
      </c>
      <c r="L426">
        <v>3.133</v>
      </c>
      <c r="M426">
        <f t="shared" si="231"/>
        <v>4.3171769858462491E-3</v>
      </c>
    </row>
    <row r="427" spans="1:13" x14ac:dyDescent="0.25">
      <c r="A427" s="1">
        <v>43890</v>
      </c>
      <c r="B427" t="str">
        <f>_xlfn.CONCAT(C427,"-",D427)</f>
        <v>8-11</v>
      </c>
      <c r="C427">
        <v>8</v>
      </c>
      <c r="D427">
        <f t="shared" ref="D427:G427" si="271">D267</f>
        <v>11</v>
      </c>
      <c r="E427" t="str">
        <f>VLOOKUP(D427,Sheet3!$B$2:$F$17,3)</f>
        <v>high</v>
      </c>
      <c r="F427" t="str">
        <f>VLOOKUP(D427,Sheet3!$B$2:$F$17,4)</f>
        <v>heatwave</v>
      </c>
      <c r="G427">
        <f t="shared" si="271"/>
        <v>6</v>
      </c>
      <c r="H427">
        <v>426</v>
      </c>
      <c r="I427">
        <v>2.0390000000000001</v>
      </c>
      <c r="J427">
        <v>1.907</v>
      </c>
      <c r="K427">
        <v>1.9990000000000001</v>
      </c>
      <c r="L427">
        <v>3.0030000000000001</v>
      </c>
      <c r="M427">
        <f t="shared" si="231"/>
        <v>4.0698587363970987E-3</v>
      </c>
    </row>
    <row r="428" spans="1:13" x14ac:dyDescent="0.25">
      <c r="A428" s="1">
        <v>43890</v>
      </c>
      <c r="B428" t="str">
        <f>_xlfn.CONCAT(C428,"-",D428)</f>
        <v>8-11</v>
      </c>
      <c r="C428">
        <v>8</v>
      </c>
      <c r="D428">
        <f t="shared" ref="D428:G428" si="272">D268</f>
        <v>11</v>
      </c>
      <c r="E428" t="str">
        <f>VLOOKUP(D428,Sheet3!$B$2:$F$17,3)</f>
        <v>high</v>
      </c>
      <c r="F428" t="str">
        <f>VLOOKUP(D428,Sheet3!$B$2:$F$17,4)</f>
        <v>heatwave</v>
      </c>
      <c r="G428">
        <f t="shared" si="272"/>
        <v>7</v>
      </c>
      <c r="H428">
        <v>427</v>
      </c>
      <c r="I428">
        <v>1.883</v>
      </c>
      <c r="J428">
        <v>1.921</v>
      </c>
      <c r="K428">
        <v>2.0430000000000001</v>
      </c>
      <c r="L428">
        <v>2.9449999999999998</v>
      </c>
      <c r="M428">
        <f t="shared" si="231"/>
        <v>3.8694093239342205E-3</v>
      </c>
    </row>
    <row r="429" spans="1:13" x14ac:dyDescent="0.25">
      <c r="A429" s="1">
        <v>43890</v>
      </c>
      <c r="B429" t="str">
        <f>_xlfn.CONCAT(C429,"-",D429)</f>
        <v>8-11</v>
      </c>
      <c r="C429">
        <v>8</v>
      </c>
      <c r="D429">
        <f t="shared" ref="D429:G429" si="273">D269</f>
        <v>11</v>
      </c>
      <c r="E429" t="str">
        <f>VLOOKUP(D429,Sheet3!$B$2:$F$17,3)</f>
        <v>high</v>
      </c>
      <c r="F429" t="str">
        <f>VLOOKUP(D429,Sheet3!$B$2:$F$17,4)</f>
        <v>heatwave</v>
      </c>
      <c r="G429">
        <f t="shared" si="273"/>
        <v>8</v>
      </c>
      <c r="H429">
        <v>428</v>
      </c>
      <c r="I429">
        <v>1.9159999999999999</v>
      </c>
      <c r="J429">
        <v>1.8759999999999999</v>
      </c>
      <c r="K429">
        <v>1.8460000000000001</v>
      </c>
      <c r="L429">
        <v>2.8580000000000001</v>
      </c>
      <c r="M429">
        <f t="shared" si="231"/>
        <v>3.4742307334268657E-3</v>
      </c>
    </row>
    <row r="430" spans="1:13" x14ac:dyDescent="0.25">
      <c r="A430" s="1">
        <v>43890</v>
      </c>
      <c r="B430" t="str">
        <f>_xlfn.CONCAT(C430,"-",D430)</f>
        <v>8-11</v>
      </c>
      <c r="C430">
        <v>8</v>
      </c>
      <c r="D430">
        <f t="shared" ref="D430:G430" si="274">D270</f>
        <v>11</v>
      </c>
      <c r="E430" t="str">
        <f>VLOOKUP(D430,Sheet3!$B$2:$F$17,3)</f>
        <v>high</v>
      </c>
      <c r="F430" t="str">
        <f>VLOOKUP(D430,Sheet3!$B$2:$F$17,4)</f>
        <v>heatwave</v>
      </c>
      <c r="G430">
        <f t="shared" si="274"/>
        <v>9</v>
      </c>
      <c r="H430">
        <v>429</v>
      </c>
      <c r="I430">
        <v>2.0539999999999998</v>
      </c>
      <c r="J430">
        <v>2.1640000000000001</v>
      </c>
      <c r="K430">
        <v>2.11</v>
      </c>
      <c r="L430">
        <v>3.5830000000000002</v>
      </c>
      <c r="M430">
        <f t="shared" si="231"/>
        <v>4.9106476461456862E-3</v>
      </c>
    </row>
    <row r="431" spans="1:13" x14ac:dyDescent="0.25">
      <c r="A431" s="1">
        <v>43890</v>
      </c>
      <c r="B431" t="str">
        <f>_xlfn.CONCAT(C431,"-",D431)</f>
        <v>8-11</v>
      </c>
      <c r="C431">
        <v>8</v>
      </c>
      <c r="D431">
        <f t="shared" ref="D431:G431" si="275">D271</f>
        <v>11</v>
      </c>
      <c r="E431" t="str">
        <f>VLOOKUP(D431,Sheet3!$B$2:$F$17,3)</f>
        <v>high</v>
      </c>
      <c r="F431" t="str">
        <f>VLOOKUP(D431,Sheet3!$B$2:$F$17,4)</f>
        <v>heatwave</v>
      </c>
      <c r="G431">
        <f t="shared" si="275"/>
        <v>10</v>
      </c>
      <c r="H431">
        <v>430</v>
      </c>
      <c r="I431">
        <v>1.9970000000000001</v>
      </c>
      <c r="J431">
        <v>1.869</v>
      </c>
      <c r="K431">
        <v>1.9330000000000001</v>
      </c>
      <c r="L431">
        <v>2.92</v>
      </c>
      <c r="M431">
        <f t="shared" si="231"/>
        <v>3.7776162905782617E-3</v>
      </c>
    </row>
    <row r="432" spans="1:13" x14ac:dyDescent="0.25">
      <c r="A432" s="1">
        <v>43890</v>
      </c>
      <c r="B432" t="str">
        <f>_xlfn.CONCAT(C432,"-",D432)</f>
        <v>8-12</v>
      </c>
      <c r="C432">
        <v>8</v>
      </c>
      <c r="D432">
        <f t="shared" ref="D432:G432" si="276">D272</f>
        <v>12</v>
      </c>
      <c r="E432" t="str">
        <f>VLOOKUP(D432,Sheet3!$B$2:$F$17,3)</f>
        <v>low</v>
      </c>
      <c r="F432" t="str">
        <f>VLOOKUP(D432,Sheet3!$B$2:$F$17,4)</f>
        <v>ambient</v>
      </c>
      <c r="G432">
        <f t="shared" si="276"/>
        <v>1</v>
      </c>
      <c r="H432">
        <v>431</v>
      </c>
      <c r="I432">
        <v>2.0070000000000001</v>
      </c>
      <c r="J432">
        <v>1.9650000000000001</v>
      </c>
      <c r="K432">
        <v>2.0019999999999998</v>
      </c>
      <c r="L432">
        <v>3.089</v>
      </c>
      <c r="M432">
        <f t="shared" si="231"/>
        <v>4.1340204690978573E-3</v>
      </c>
    </row>
    <row r="433" spans="1:13" x14ac:dyDescent="0.25">
      <c r="A433" s="1">
        <v>43890</v>
      </c>
      <c r="B433" t="str">
        <f>_xlfn.CONCAT(C433,"-",D433)</f>
        <v>8-12</v>
      </c>
      <c r="C433">
        <v>8</v>
      </c>
      <c r="D433">
        <f t="shared" ref="D433:G433" si="277">D273</f>
        <v>12</v>
      </c>
      <c r="E433" t="str">
        <f>VLOOKUP(D433,Sheet3!$B$2:$F$17,3)</f>
        <v>low</v>
      </c>
      <c r="F433" t="str">
        <f>VLOOKUP(D433,Sheet3!$B$2:$F$17,4)</f>
        <v>ambient</v>
      </c>
      <c r="G433">
        <f t="shared" si="277"/>
        <v>2</v>
      </c>
      <c r="H433">
        <v>432</v>
      </c>
      <c r="I433">
        <v>1.986</v>
      </c>
      <c r="J433">
        <v>1.7490000000000001</v>
      </c>
      <c r="K433">
        <v>1.7969999999999999</v>
      </c>
      <c r="L433">
        <v>2.6909999999999998</v>
      </c>
      <c r="M433">
        <f t="shared" si="231"/>
        <v>3.2682536363301184E-3</v>
      </c>
    </row>
    <row r="434" spans="1:13" x14ac:dyDescent="0.25">
      <c r="A434" s="1">
        <v>43890</v>
      </c>
      <c r="B434" t="str">
        <f>_xlfn.CONCAT(C434,"-",D434)</f>
        <v>8-12</v>
      </c>
      <c r="C434">
        <v>8</v>
      </c>
      <c r="D434">
        <f t="shared" ref="D434:G434" si="278">D274</f>
        <v>12</v>
      </c>
      <c r="E434" t="str">
        <f>VLOOKUP(D434,Sheet3!$B$2:$F$17,3)</f>
        <v>low</v>
      </c>
      <c r="F434" t="str">
        <f>VLOOKUP(D434,Sheet3!$B$2:$F$17,4)</f>
        <v>ambient</v>
      </c>
      <c r="G434">
        <f t="shared" si="278"/>
        <v>3</v>
      </c>
      <c r="H434">
        <v>433</v>
      </c>
      <c r="I434">
        <v>1.96</v>
      </c>
      <c r="J434">
        <v>1.8560000000000001</v>
      </c>
      <c r="K434">
        <v>1.857</v>
      </c>
      <c r="L434">
        <v>2.8410000000000002</v>
      </c>
      <c r="M434">
        <f t="shared" si="231"/>
        <v>3.537077448326308E-3</v>
      </c>
    </row>
    <row r="435" spans="1:13" x14ac:dyDescent="0.25">
      <c r="A435" s="1">
        <v>43890</v>
      </c>
      <c r="B435" t="str">
        <f>_xlfn.CONCAT(C435,"-",D435)</f>
        <v>8-12</v>
      </c>
      <c r="C435">
        <v>8</v>
      </c>
      <c r="D435">
        <f t="shared" ref="D435:G435" si="279">D275</f>
        <v>12</v>
      </c>
      <c r="E435" t="str">
        <f>VLOOKUP(D435,Sheet3!$B$2:$F$17,3)</f>
        <v>low</v>
      </c>
      <c r="F435" t="str">
        <f>VLOOKUP(D435,Sheet3!$B$2:$F$17,4)</f>
        <v>ambient</v>
      </c>
      <c r="G435">
        <f t="shared" si="279"/>
        <v>4</v>
      </c>
      <c r="H435">
        <v>434</v>
      </c>
      <c r="I435">
        <v>2.1040000000000001</v>
      </c>
      <c r="J435">
        <v>1.7769999999999999</v>
      </c>
      <c r="K435">
        <v>1.99</v>
      </c>
      <c r="L435">
        <v>2.98</v>
      </c>
      <c r="M435">
        <f t="shared" si="231"/>
        <v>3.895694229084277E-3</v>
      </c>
    </row>
    <row r="436" spans="1:13" x14ac:dyDescent="0.25">
      <c r="A436" s="1">
        <v>43890</v>
      </c>
      <c r="B436" t="str">
        <f>_xlfn.CONCAT(C436,"-",D436)</f>
        <v>8-12</v>
      </c>
      <c r="C436">
        <v>8</v>
      </c>
      <c r="D436">
        <f t="shared" ref="D436:G436" si="280">D276</f>
        <v>12</v>
      </c>
      <c r="E436" t="str">
        <f>VLOOKUP(D436,Sheet3!$B$2:$F$17,3)</f>
        <v>low</v>
      </c>
      <c r="F436" t="str">
        <f>VLOOKUP(D436,Sheet3!$B$2:$F$17,4)</f>
        <v>ambient</v>
      </c>
      <c r="G436">
        <f t="shared" si="280"/>
        <v>5</v>
      </c>
      <c r="H436">
        <v>435</v>
      </c>
      <c r="I436">
        <v>2.1760000000000002</v>
      </c>
      <c r="J436">
        <v>1.9630000000000001</v>
      </c>
      <c r="K436">
        <v>2.0489999999999999</v>
      </c>
      <c r="L436">
        <v>3.298</v>
      </c>
      <c r="M436">
        <f t="shared" si="231"/>
        <v>4.5826825220180115E-3</v>
      </c>
    </row>
    <row r="437" spans="1:13" x14ac:dyDescent="0.25">
      <c r="A437" s="1">
        <v>43890</v>
      </c>
      <c r="B437" t="str">
        <f>_xlfn.CONCAT(C437,"-",D437)</f>
        <v>8-12</v>
      </c>
      <c r="C437">
        <v>8</v>
      </c>
      <c r="D437">
        <f t="shared" ref="D437:G437" si="281">D277</f>
        <v>12</v>
      </c>
      <c r="E437" t="str">
        <f>VLOOKUP(D437,Sheet3!$B$2:$F$17,3)</f>
        <v>low</v>
      </c>
      <c r="F437" t="str">
        <f>VLOOKUP(D437,Sheet3!$B$2:$F$17,4)</f>
        <v>ambient</v>
      </c>
      <c r="G437">
        <f t="shared" si="281"/>
        <v>6</v>
      </c>
      <c r="H437">
        <v>436</v>
      </c>
      <c r="I437">
        <v>2.0329999999999999</v>
      </c>
      <c r="J437">
        <v>1.9870000000000001</v>
      </c>
      <c r="K437">
        <v>2</v>
      </c>
      <c r="L437">
        <v>3.2010000000000001</v>
      </c>
      <c r="M437">
        <f t="shared" si="231"/>
        <v>4.2302288590847911E-3</v>
      </c>
    </row>
    <row r="438" spans="1:13" x14ac:dyDescent="0.25">
      <c r="A438" s="1">
        <v>43890</v>
      </c>
      <c r="B438" t="str">
        <f>_xlfn.CONCAT(C438,"-",D438)</f>
        <v>8-12</v>
      </c>
      <c r="C438">
        <v>8</v>
      </c>
      <c r="D438">
        <f t="shared" ref="D438:G438" si="282">D278</f>
        <v>12</v>
      </c>
      <c r="E438" t="str">
        <f>VLOOKUP(D438,Sheet3!$B$2:$F$17,3)</f>
        <v>low</v>
      </c>
      <c r="F438" t="str">
        <f>VLOOKUP(D438,Sheet3!$B$2:$F$17,4)</f>
        <v>ambient</v>
      </c>
      <c r="G438">
        <f t="shared" si="282"/>
        <v>7</v>
      </c>
      <c r="H438">
        <v>437</v>
      </c>
      <c r="I438">
        <v>2.089</v>
      </c>
      <c r="J438">
        <v>2.02</v>
      </c>
      <c r="K438">
        <v>1.9670000000000001</v>
      </c>
      <c r="L438">
        <v>3.222</v>
      </c>
      <c r="M438">
        <f t="shared" si="231"/>
        <v>4.3460307184256704E-3</v>
      </c>
    </row>
    <row r="439" spans="1:13" x14ac:dyDescent="0.25">
      <c r="A439" s="1">
        <v>43890</v>
      </c>
      <c r="B439" t="str">
        <f>_xlfn.CONCAT(C439,"-",D439)</f>
        <v>8-12</v>
      </c>
      <c r="C439">
        <v>8</v>
      </c>
      <c r="D439">
        <f t="shared" ref="D439:G439" si="283">D279</f>
        <v>12</v>
      </c>
      <c r="E439" t="str">
        <f>VLOOKUP(D439,Sheet3!$B$2:$F$17,3)</f>
        <v>low</v>
      </c>
      <c r="F439" t="str">
        <f>VLOOKUP(D439,Sheet3!$B$2:$F$17,4)</f>
        <v>ambient</v>
      </c>
      <c r="G439">
        <f t="shared" si="283"/>
        <v>8</v>
      </c>
      <c r="H439">
        <v>438</v>
      </c>
      <c r="I439">
        <v>2.1819999999999999</v>
      </c>
      <c r="J439">
        <v>1.9910000000000001</v>
      </c>
      <c r="K439">
        <v>2.069</v>
      </c>
      <c r="L439">
        <v>3.3809999999999998</v>
      </c>
      <c r="M439">
        <f t="shared" si="231"/>
        <v>4.7063597289645018E-3</v>
      </c>
    </row>
    <row r="440" spans="1:13" x14ac:dyDescent="0.25">
      <c r="A440" s="1">
        <v>43890</v>
      </c>
      <c r="B440" t="str">
        <f>_xlfn.CONCAT(C440,"-",D440)</f>
        <v>8-12</v>
      </c>
      <c r="C440">
        <v>8</v>
      </c>
      <c r="D440">
        <f t="shared" ref="D440:G440" si="284">D280</f>
        <v>12</v>
      </c>
      <c r="E440" t="str">
        <f>VLOOKUP(D440,Sheet3!$B$2:$F$17,3)</f>
        <v>low</v>
      </c>
      <c r="F440" t="str">
        <f>VLOOKUP(D440,Sheet3!$B$2:$F$17,4)</f>
        <v>ambient</v>
      </c>
      <c r="G440">
        <f t="shared" si="284"/>
        <v>9</v>
      </c>
      <c r="H440">
        <v>439</v>
      </c>
      <c r="I440">
        <v>1.9019999999999999</v>
      </c>
      <c r="J440">
        <v>1.8819999999999999</v>
      </c>
      <c r="K440">
        <v>1.93</v>
      </c>
      <c r="L440">
        <v>2.9020000000000001</v>
      </c>
      <c r="M440">
        <f t="shared" si="231"/>
        <v>3.6173127822211951E-3</v>
      </c>
    </row>
    <row r="441" spans="1:13" x14ac:dyDescent="0.25">
      <c r="A441" s="1">
        <v>43890</v>
      </c>
      <c r="B441" t="str">
        <f>_xlfn.CONCAT(C441,"-",D441)</f>
        <v>8-12</v>
      </c>
      <c r="C441">
        <v>8</v>
      </c>
      <c r="D441">
        <f t="shared" ref="D441:G441" si="285">D281</f>
        <v>12</v>
      </c>
      <c r="E441" t="str">
        <f>VLOOKUP(D441,Sheet3!$B$2:$F$17,3)</f>
        <v>low</v>
      </c>
      <c r="F441" t="str">
        <f>VLOOKUP(D441,Sheet3!$B$2:$F$17,4)</f>
        <v>ambient</v>
      </c>
      <c r="G441">
        <f t="shared" si="285"/>
        <v>10</v>
      </c>
      <c r="H441">
        <v>440</v>
      </c>
      <c r="I441">
        <v>2.194</v>
      </c>
      <c r="J441">
        <v>1.827</v>
      </c>
      <c r="K441">
        <v>2.0110000000000001</v>
      </c>
      <c r="L441">
        <v>3.1309999999999998</v>
      </c>
      <c r="M441">
        <f t="shared" si="231"/>
        <v>4.2207134032408652E-3</v>
      </c>
    </row>
    <row r="442" spans="1:13" x14ac:dyDescent="0.25">
      <c r="A442" s="1">
        <v>43890</v>
      </c>
      <c r="B442" t="str">
        <f>_xlfn.CONCAT(C442,"-",D442)</f>
        <v>8-13</v>
      </c>
      <c r="C442">
        <v>8</v>
      </c>
      <c r="D442">
        <f t="shared" ref="D442:G442" si="286">D282</f>
        <v>13</v>
      </c>
      <c r="E442" t="str">
        <f>VLOOKUP(D442,Sheet3!$B$2:$F$17,3)</f>
        <v>high</v>
      </c>
      <c r="F442" t="str">
        <f>VLOOKUP(D442,Sheet3!$B$2:$F$17,4)</f>
        <v>heatwave</v>
      </c>
      <c r="G442">
        <f t="shared" si="286"/>
        <v>1</v>
      </c>
      <c r="H442">
        <v>441</v>
      </c>
      <c r="I442">
        <v>2.012</v>
      </c>
      <c r="J442">
        <v>1.7330000000000001</v>
      </c>
      <c r="K442">
        <v>1.9390000000000001</v>
      </c>
      <c r="L442">
        <v>2.7949999999999999</v>
      </c>
      <c r="M442">
        <f t="shared" si="231"/>
        <v>3.5399976236240686E-3</v>
      </c>
    </row>
    <row r="443" spans="1:13" x14ac:dyDescent="0.25">
      <c r="A443" s="1">
        <v>43890</v>
      </c>
      <c r="B443" t="str">
        <f>_xlfn.CONCAT(C443,"-",D443)</f>
        <v>8-13</v>
      </c>
      <c r="C443">
        <v>8</v>
      </c>
      <c r="D443">
        <f t="shared" ref="D443:G443" si="287">D283</f>
        <v>13</v>
      </c>
      <c r="E443" t="str">
        <f>VLOOKUP(D443,Sheet3!$B$2:$F$17,3)</f>
        <v>high</v>
      </c>
      <c r="F443" t="str">
        <f>VLOOKUP(D443,Sheet3!$B$2:$F$17,4)</f>
        <v>heatwave</v>
      </c>
      <c r="G443">
        <f t="shared" si="287"/>
        <v>2</v>
      </c>
      <c r="H443">
        <v>442</v>
      </c>
      <c r="I443">
        <v>1.93</v>
      </c>
      <c r="J443">
        <v>1.7969999999999999</v>
      </c>
      <c r="K443">
        <v>1.9370000000000001</v>
      </c>
      <c r="L443">
        <v>2.7879999999999998</v>
      </c>
      <c r="M443">
        <f t="shared" si="231"/>
        <v>3.5174961369359319E-3</v>
      </c>
    </row>
    <row r="444" spans="1:13" x14ac:dyDescent="0.25">
      <c r="A444" s="1">
        <v>43890</v>
      </c>
      <c r="B444" t="str">
        <f>_xlfn.CONCAT(C444,"-",D444)</f>
        <v>8-13</v>
      </c>
      <c r="C444">
        <v>8</v>
      </c>
      <c r="D444">
        <f t="shared" ref="D444:G444" si="288">D284</f>
        <v>13</v>
      </c>
      <c r="E444" t="str">
        <f>VLOOKUP(D444,Sheet3!$B$2:$F$17,3)</f>
        <v>high</v>
      </c>
      <c r="F444" t="str">
        <f>VLOOKUP(D444,Sheet3!$B$2:$F$17,4)</f>
        <v>heatwave</v>
      </c>
      <c r="G444">
        <f t="shared" si="288"/>
        <v>3</v>
      </c>
      <c r="H444">
        <v>443</v>
      </c>
      <c r="I444">
        <v>2.0059999999999998</v>
      </c>
      <c r="J444">
        <v>1.782</v>
      </c>
      <c r="K444">
        <v>1.9279999999999999</v>
      </c>
      <c r="L444">
        <v>2.8530000000000002</v>
      </c>
      <c r="M444">
        <f t="shared" si="231"/>
        <v>3.6086459951695125E-3</v>
      </c>
    </row>
    <row r="445" spans="1:13" x14ac:dyDescent="0.25">
      <c r="A445" s="1">
        <v>43890</v>
      </c>
      <c r="B445" t="str">
        <f>_xlfn.CONCAT(C445,"-",D445)</f>
        <v>8-13</v>
      </c>
      <c r="C445">
        <v>8</v>
      </c>
      <c r="D445">
        <f t="shared" ref="D445:G445" si="289">D285</f>
        <v>13</v>
      </c>
      <c r="E445" t="str">
        <f>VLOOKUP(D445,Sheet3!$B$2:$F$17,3)</f>
        <v>high</v>
      </c>
      <c r="F445" t="str">
        <f>VLOOKUP(D445,Sheet3!$B$2:$F$17,4)</f>
        <v>heatwave</v>
      </c>
      <c r="G445">
        <f t="shared" si="289"/>
        <v>4</v>
      </c>
      <c r="H445">
        <v>444</v>
      </c>
      <c r="I445">
        <v>2.0070000000000001</v>
      </c>
      <c r="J445">
        <v>1.8140000000000001</v>
      </c>
      <c r="K445">
        <v>1.964</v>
      </c>
      <c r="L445">
        <v>2.8740000000000001</v>
      </c>
      <c r="M445">
        <f t="shared" si="231"/>
        <v>3.7439044897019159E-3</v>
      </c>
    </row>
    <row r="446" spans="1:13" x14ac:dyDescent="0.25">
      <c r="A446" s="1">
        <v>43890</v>
      </c>
      <c r="B446" t="str">
        <f>_xlfn.CONCAT(C446,"-",D446)</f>
        <v>8-13</v>
      </c>
      <c r="C446">
        <v>8</v>
      </c>
      <c r="D446">
        <f t="shared" ref="D446:G446" si="290">D286</f>
        <v>13</v>
      </c>
      <c r="E446" t="str">
        <f>VLOOKUP(D446,Sheet3!$B$2:$F$17,3)</f>
        <v>high</v>
      </c>
      <c r="F446" t="str">
        <f>VLOOKUP(D446,Sheet3!$B$2:$F$17,4)</f>
        <v>heatwave</v>
      </c>
      <c r="G446">
        <f t="shared" si="290"/>
        <v>5</v>
      </c>
      <c r="H446">
        <v>445</v>
      </c>
      <c r="I446">
        <v>1.847</v>
      </c>
      <c r="J446">
        <v>1.9430000000000001</v>
      </c>
      <c r="K446">
        <v>1.8660000000000001</v>
      </c>
      <c r="L446">
        <v>2.8029999999999999</v>
      </c>
      <c r="M446">
        <f t="shared" si="231"/>
        <v>3.5063071536382421E-3</v>
      </c>
    </row>
    <row r="447" spans="1:13" x14ac:dyDescent="0.25">
      <c r="A447" s="1">
        <v>43890</v>
      </c>
      <c r="B447" t="str">
        <f>_xlfn.CONCAT(C447,"-",D447)</f>
        <v>8-13</v>
      </c>
      <c r="C447">
        <v>8</v>
      </c>
      <c r="D447">
        <f t="shared" ref="D447:G447" si="291">D287</f>
        <v>13</v>
      </c>
      <c r="E447" t="str">
        <f>VLOOKUP(D447,Sheet3!$B$2:$F$17,3)</f>
        <v>high</v>
      </c>
      <c r="F447" t="str">
        <f>VLOOKUP(D447,Sheet3!$B$2:$F$17,4)</f>
        <v>heatwave</v>
      </c>
      <c r="G447">
        <f t="shared" si="291"/>
        <v>6</v>
      </c>
      <c r="H447">
        <v>446</v>
      </c>
      <c r="I447">
        <v>1.9890000000000001</v>
      </c>
      <c r="J447">
        <v>1.7629999999999999</v>
      </c>
      <c r="K447">
        <v>1.849</v>
      </c>
      <c r="L447">
        <v>2.7669999999999999</v>
      </c>
      <c r="M447">
        <f t="shared" si="231"/>
        <v>3.3948659385214801E-3</v>
      </c>
    </row>
    <row r="448" spans="1:13" x14ac:dyDescent="0.25">
      <c r="A448" s="1">
        <v>43890</v>
      </c>
      <c r="B448" t="str">
        <f>_xlfn.CONCAT(C448,"-",D448)</f>
        <v>8-13</v>
      </c>
      <c r="C448">
        <v>8</v>
      </c>
      <c r="D448">
        <f t="shared" ref="D448:G448" si="292">D288</f>
        <v>13</v>
      </c>
      <c r="E448" t="str">
        <f>VLOOKUP(D448,Sheet3!$B$2:$F$17,3)</f>
        <v>high</v>
      </c>
      <c r="F448" t="str">
        <f>VLOOKUP(D448,Sheet3!$B$2:$F$17,4)</f>
        <v>heatwave</v>
      </c>
      <c r="G448">
        <f t="shared" si="292"/>
        <v>7</v>
      </c>
      <c r="H448">
        <v>447</v>
      </c>
      <c r="I448">
        <v>2.0590000000000002</v>
      </c>
      <c r="J448">
        <v>1.8140000000000001</v>
      </c>
      <c r="K448">
        <v>1.871</v>
      </c>
      <c r="L448">
        <v>2.9430000000000001</v>
      </c>
      <c r="M448">
        <f t="shared" si="231"/>
        <v>3.6590305806404361E-3</v>
      </c>
    </row>
    <row r="449" spans="1:13" x14ac:dyDescent="0.25">
      <c r="A449" s="1">
        <v>43890</v>
      </c>
      <c r="B449" t="str">
        <f>_xlfn.CONCAT(C449,"-",D449)</f>
        <v>8-13</v>
      </c>
      <c r="C449">
        <v>8</v>
      </c>
      <c r="D449">
        <f t="shared" ref="D449:G449" si="293">D289</f>
        <v>13</v>
      </c>
      <c r="E449" t="str">
        <f>VLOOKUP(D449,Sheet3!$B$2:$F$17,3)</f>
        <v>high</v>
      </c>
      <c r="F449" t="str">
        <f>VLOOKUP(D449,Sheet3!$B$2:$F$17,4)</f>
        <v>heatwave</v>
      </c>
      <c r="G449">
        <f t="shared" si="293"/>
        <v>8</v>
      </c>
      <c r="H449">
        <v>448</v>
      </c>
      <c r="I449">
        <v>2.0819999999999999</v>
      </c>
      <c r="J449">
        <v>1.921</v>
      </c>
      <c r="K449">
        <v>2.004</v>
      </c>
      <c r="L449">
        <v>3.1619999999999999</v>
      </c>
      <c r="M449">
        <f t="shared" si="231"/>
        <v>4.1966662236456323E-3</v>
      </c>
    </row>
    <row r="450" spans="1:13" x14ac:dyDescent="0.25">
      <c r="A450" s="1">
        <v>43890</v>
      </c>
      <c r="B450" t="str">
        <f>_xlfn.CONCAT(C450,"-",D450)</f>
        <v>8-13</v>
      </c>
      <c r="C450">
        <v>8</v>
      </c>
      <c r="D450">
        <f t="shared" ref="D450:G450" si="294">D290</f>
        <v>13</v>
      </c>
      <c r="E450" t="str">
        <f>VLOOKUP(D450,Sheet3!$B$2:$F$17,3)</f>
        <v>high</v>
      </c>
      <c r="F450" t="str">
        <f>VLOOKUP(D450,Sheet3!$B$2:$F$17,4)</f>
        <v>heatwave</v>
      </c>
      <c r="G450">
        <f t="shared" si="294"/>
        <v>9</v>
      </c>
      <c r="H450">
        <v>449</v>
      </c>
      <c r="I450">
        <v>1.78</v>
      </c>
      <c r="J450">
        <v>1.929</v>
      </c>
      <c r="K450">
        <v>1.9510000000000001</v>
      </c>
      <c r="L450">
        <v>2.8119999999999998</v>
      </c>
      <c r="M450">
        <f t="shared" si="231"/>
        <v>3.5075843335740406E-3</v>
      </c>
    </row>
    <row r="451" spans="1:13" x14ac:dyDescent="0.25">
      <c r="A451" s="1">
        <v>43890</v>
      </c>
      <c r="B451" t="str">
        <f>_xlfn.CONCAT(C451,"-",D451)</f>
        <v>8-13</v>
      </c>
      <c r="C451">
        <v>8</v>
      </c>
      <c r="D451">
        <f t="shared" ref="D451:G451" si="295">D291</f>
        <v>13</v>
      </c>
      <c r="E451" t="str">
        <f>VLOOKUP(D451,Sheet3!$B$2:$F$17,3)</f>
        <v>high</v>
      </c>
      <c r="F451" t="str">
        <f>VLOOKUP(D451,Sheet3!$B$2:$F$17,4)</f>
        <v>heatwave</v>
      </c>
      <c r="G451">
        <f t="shared" si="295"/>
        <v>10</v>
      </c>
      <c r="H451">
        <v>450</v>
      </c>
      <c r="I451">
        <v>1.875</v>
      </c>
      <c r="J451">
        <v>1.962</v>
      </c>
      <c r="K451">
        <v>1.881</v>
      </c>
      <c r="L451">
        <v>2.89</v>
      </c>
      <c r="M451">
        <f t="shared" ref="M451:M481" si="296">((4/3)*PI()*(I451/2)*(J451/2)*(K451/2))/1000</f>
        <v>3.6231615009723462E-3</v>
      </c>
    </row>
    <row r="452" spans="1:13" x14ac:dyDescent="0.25">
      <c r="A452" s="1">
        <v>43890</v>
      </c>
      <c r="B452" t="str">
        <f>_xlfn.CONCAT(C452,"-",D452)</f>
        <v>8-14</v>
      </c>
      <c r="C452">
        <v>8</v>
      </c>
      <c r="D452">
        <f t="shared" ref="D452:G452" si="297">D292</f>
        <v>14</v>
      </c>
      <c r="E452" t="str">
        <f>VLOOKUP(D452,Sheet3!$B$2:$F$17,3)</f>
        <v>low</v>
      </c>
      <c r="F452" t="str">
        <f>VLOOKUP(D452,Sheet3!$B$2:$F$17,4)</f>
        <v>heatwave</v>
      </c>
      <c r="G452">
        <f t="shared" si="297"/>
        <v>1</v>
      </c>
      <c r="H452">
        <v>451</v>
      </c>
      <c r="I452">
        <v>1.92</v>
      </c>
      <c r="J452">
        <v>1.7849999999999999</v>
      </c>
      <c r="K452">
        <v>1.9410000000000001</v>
      </c>
      <c r="L452">
        <v>2.8340000000000001</v>
      </c>
      <c r="M452">
        <f t="shared" si="296"/>
        <v>3.4830812617608797E-3</v>
      </c>
    </row>
    <row r="453" spans="1:13" x14ac:dyDescent="0.25">
      <c r="A453" s="1">
        <v>43890</v>
      </c>
      <c r="B453" t="str">
        <f>_xlfn.CONCAT(C453,"-",D453)</f>
        <v>8-14</v>
      </c>
      <c r="C453">
        <v>8</v>
      </c>
      <c r="D453">
        <f t="shared" ref="D453:G453" si="298">D293</f>
        <v>14</v>
      </c>
      <c r="E453" t="str">
        <f>VLOOKUP(D453,Sheet3!$B$2:$F$17,3)</f>
        <v>low</v>
      </c>
      <c r="F453" t="str">
        <f>VLOOKUP(D453,Sheet3!$B$2:$F$17,4)</f>
        <v>heatwave</v>
      </c>
      <c r="G453">
        <f t="shared" si="298"/>
        <v>2</v>
      </c>
      <c r="H453">
        <v>452</v>
      </c>
      <c r="I453">
        <v>1.9059999999999999</v>
      </c>
      <c r="J453">
        <v>1.9279999999999999</v>
      </c>
      <c r="K453">
        <v>1.9179999999999999</v>
      </c>
      <c r="L453">
        <v>2.843</v>
      </c>
      <c r="M453">
        <f t="shared" si="296"/>
        <v>3.690431520732178E-3</v>
      </c>
    </row>
    <row r="454" spans="1:13" x14ac:dyDescent="0.25">
      <c r="A454" s="1">
        <v>43890</v>
      </c>
      <c r="B454" t="str">
        <f>_xlfn.CONCAT(C454,"-",D454)</f>
        <v>8-14</v>
      </c>
      <c r="C454">
        <v>8</v>
      </c>
      <c r="D454">
        <f t="shared" ref="D454:G454" si="299">D294</f>
        <v>14</v>
      </c>
      <c r="E454" t="str">
        <f>VLOOKUP(D454,Sheet3!$B$2:$F$17,3)</f>
        <v>low</v>
      </c>
      <c r="F454" t="str">
        <f>VLOOKUP(D454,Sheet3!$B$2:$F$17,4)</f>
        <v>heatwave</v>
      </c>
      <c r="G454">
        <f t="shared" si="299"/>
        <v>3</v>
      </c>
      <c r="H454">
        <v>453</v>
      </c>
      <c r="I454">
        <v>1.927</v>
      </c>
      <c r="J454">
        <v>1.9119999999999999</v>
      </c>
      <c r="K454">
        <v>1.89</v>
      </c>
      <c r="L454">
        <v>2.8650000000000002</v>
      </c>
      <c r="M454">
        <f t="shared" si="296"/>
        <v>3.6461122018996237E-3</v>
      </c>
    </row>
    <row r="455" spans="1:13" x14ac:dyDescent="0.25">
      <c r="A455" s="1">
        <v>43890</v>
      </c>
      <c r="B455" t="str">
        <f>_xlfn.CONCAT(C455,"-",D455)</f>
        <v>8-14</v>
      </c>
      <c r="C455">
        <v>8</v>
      </c>
      <c r="D455">
        <f t="shared" ref="D455:G455" si="300">D295</f>
        <v>14</v>
      </c>
      <c r="E455" t="str">
        <f>VLOOKUP(D455,Sheet3!$B$2:$F$17,3)</f>
        <v>low</v>
      </c>
      <c r="F455" t="str">
        <f>VLOOKUP(D455,Sheet3!$B$2:$F$17,4)</f>
        <v>heatwave</v>
      </c>
      <c r="G455">
        <f t="shared" si="300"/>
        <v>4</v>
      </c>
      <c r="H455">
        <v>454</v>
      </c>
      <c r="I455">
        <v>2.0209999999999999</v>
      </c>
      <c r="J455">
        <v>1.786</v>
      </c>
      <c r="K455">
        <v>1.79</v>
      </c>
      <c r="L455">
        <v>2.7130000000000001</v>
      </c>
      <c r="M455">
        <f t="shared" si="296"/>
        <v>3.3829799305853366E-3</v>
      </c>
    </row>
    <row r="456" spans="1:13" x14ac:dyDescent="0.25">
      <c r="A456" s="1">
        <v>43890</v>
      </c>
      <c r="B456" t="str">
        <f>_xlfn.CONCAT(C456,"-",D456)</f>
        <v>8-14</v>
      </c>
      <c r="C456">
        <v>8</v>
      </c>
      <c r="D456">
        <f t="shared" ref="D456:G456" si="301">D296</f>
        <v>14</v>
      </c>
      <c r="E456" t="str">
        <f>VLOOKUP(D456,Sheet3!$B$2:$F$17,3)</f>
        <v>low</v>
      </c>
      <c r="F456" t="str">
        <f>VLOOKUP(D456,Sheet3!$B$2:$F$17,4)</f>
        <v>heatwave</v>
      </c>
      <c r="G456">
        <f t="shared" si="301"/>
        <v>5</v>
      </c>
      <c r="H456">
        <v>455</v>
      </c>
      <c r="I456">
        <v>2.2450000000000001</v>
      </c>
      <c r="J456">
        <v>2.2810000000000001</v>
      </c>
      <c r="K456">
        <v>2.2400000000000002</v>
      </c>
      <c r="L456">
        <v>3.9460000000000002</v>
      </c>
      <c r="M456">
        <f t="shared" si="296"/>
        <v>6.0060407053442229E-3</v>
      </c>
    </row>
    <row r="457" spans="1:13" x14ac:dyDescent="0.25">
      <c r="A457" s="1">
        <v>43890</v>
      </c>
      <c r="B457" t="str">
        <f>_xlfn.CONCAT(C457,"-",D457)</f>
        <v>8-14</v>
      </c>
      <c r="C457">
        <v>8</v>
      </c>
      <c r="D457">
        <f t="shared" ref="D457:G457" si="302">D297</f>
        <v>14</v>
      </c>
      <c r="E457" t="str">
        <f>VLOOKUP(D457,Sheet3!$B$2:$F$17,3)</f>
        <v>low</v>
      </c>
      <c r="F457" t="str">
        <f>VLOOKUP(D457,Sheet3!$B$2:$F$17,4)</f>
        <v>heatwave</v>
      </c>
      <c r="G457">
        <f t="shared" si="302"/>
        <v>6</v>
      </c>
      <c r="H457">
        <v>456</v>
      </c>
      <c r="I457">
        <v>2.1850000000000001</v>
      </c>
      <c r="J457">
        <v>2.06</v>
      </c>
      <c r="K457">
        <v>2.141</v>
      </c>
      <c r="L457">
        <v>3.5779999999999998</v>
      </c>
      <c r="M457">
        <f t="shared" si="296"/>
        <v>5.0458455309782225E-3</v>
      </c>
    </row>
    <row r="458" spans="1:13" x14ac:dyDescent="0.25">
      <c r="A458" s="1">
        <v>43890</v>
      </c>
      <c r="B458" t="str">
        <f>_xlfn.CONCAT(C458,"-",D458)</f>
        <v>8-14</v>
      </c>
      <c r="C458">
        <v>8</v>
      </c>
      <c r="D458">
        <f t="shared" ref="D458:G458" si="303">D298</f>
        <v>14</v>
      </c>
      <c r="E458" t="str">
        <f>VLOOKUP(D458,Sheet3!$B$2:$F$17,3)</f>
        <v>low</v>
      </c>
      <c r="F458" t="str">
        <f>VLOOKUP(D458,Sheet3!$B$2:$F$17,4)</f>
        <v>heatwave</v>
      </c>
      <c r="G458">
        <f t="shared" si="303"/>
        <v>7</v>
      </c>
      <c r="H458">
        <v>457</v>
      </c>
      <c r="I458">
        <v>2.0990000000000002</v>
      </c>
      <c r="J458">
        <v>2.069</v>
      </c>
      <c r="K458">
        <v>2.0489999999999999</v>
      </c>
      <c r="L458">
        <v>3.395</v>
      </c>
      <c r="M458">
        <f t="shared" si="296"/>
        <v>4.6592231371779579E-3</v>
      </c>
    </row>
    <row r="459" spans="1:13" x14ac:dyDescent="0.25">
      <c r="A459" s="1">
        <v>43890</v>
      </c>
      <c r="B459" t="str">
        <f>_xlfn.CONCAT(C459,"-",D459)</f>
        <v>8-14</v>
      </c>
      <c r="C459">
        <v>8</v>
      </c>
      <c r="D459">
        <f t="shared" ref="D459:G459" si="304">D299</f>
        <v>14</v>
      </c>
      <c r="E459" t="str">
        <f>VLOOKUP(D459,Sheet3!$B$2:$F$17,3)</f>
        <v>low</v>
      </c>
      <c r="F459" t="str">
        <f>VLOOKUP(D459,Sheet3!$B$2:$F$17,4)</f>
        <v>heatwave</v>
      </c>
      <c r="G459">
        <f t="shared" si="304"/>
        <v>8</v>
      </c>
      <c r="H459">
        <v>458</v>
      </c>
      <c r="I459">
        <v>1.655</v>
      </c>
      <c r="J459">
        <v>1.82</v>
      </c>
      <c r="K459">
        <v>1.819</v>
      </c>
      <c r="L459">
        <v>2.4350000000000001</v>
      </c>
      <c r="M459">
        <f t="shared" si="296"/>
        <v>2.8688028751309574E-3</v>
      </c>
    </row>
    <row r="460" spans="1:13" x14ac:dyDescent="0.25">
      <c r="A460" s="1">
        <v>43890</v>
      </c>
      <c r="B460" t="str">
        <f>_xlfn.CONCAT(C460,"-",D460)</f>
        <v>8-14</v>
      </c>
      <c r="C460">
        <v>8</v>
      </c>
      <c r="D460">
        <f t="shared" ref="D460:G460" si="305">D300</f>
        <v>14</v>
      </c>
      <c r="E460" t="str">
        <f>VLOOKUP(D460,Sheet3!$B$2:$F$17,3)</f>
        <v>low</v>
      </c>
      <c r="F460" t="str">
        <f>VLOOKUP(D460,Sheet3!$B$2:$F$17,4)</f>
        <v>heatwave</v>
      </c>
      <c r="G460">
        <f t="shared" si="305"/>
        <v>9</v>
      </c>
      <c r="H460">
        <v>459</v>
      </c>
      <c r="I460">
        <v>1.9379999999999999</v>
      </c>
      <c r="J460">
        <v>1.802</v>
      </c>
      <c r="K460">
        <v>1.9219999999999999</v>
      </c>
      <c r="L460">
        <v>2.7240000000000002</v>
      </c>
      <c r="M460">
        <f t="shared" si="296"/>
        <v>3.5144758631658461E-3</v>
      </c>
    </row>
    <row r="461" spans="1:13" x14ac:dyDescent="0.25">
      <c r="A461" s="1">
        <v>43890</v>
      </c>
      <c r="B461" t="str">
        <f>_xlfn.CONCAT(C461,"-",D461)</f>
        <v>8-14</v>
      </c>
      <c r="C461">
        <v>8</v>
      </c>
      <c r="D461">
        <f t="shared" ref="D461:G461" si="306">D301</f>
        <v>14</v>
      </c>
      <c r="E461" t="str">
        <f>VLOOKUP(D461,Sheet3!$B$2:$F$17,3)</f>
        <v>low</v>
      </c>
      <c r="F461" t="str">
        <f>VLOOKUP(D461,Sheet3!$B$2:$F$17,4)</f>
        <v>heatwave</v>
      </c>
      <c r="G461">
        <f t="shared" si="306"/>
        <v>10</v>
      </c>
      <c r="H461">
        <v>460</v>
      </c>
      <c r="I461">
        <v>2.3250000000000002</v>
      </c>
      <c r="J461">
        <v>1.98</v>
      </c>
      <c r="K461">
        <v>2.032</v>
      </c>
      <c r="L461">
        <v>3.512</v>
      </c>
      <c r="M461">
        <f t="shared" si="296"/>
        <v>4.8979063097644741E-3</v>
      </c>
    </row>
    <row r="462" spans="1:13" x14ac:dyDescent="0.25">
      <c r="A462" s="1">
        <v>43890</v>
      </c>
      <c r="B462" t="str">
        <f>_xlfn.CONCAT(C462,"-",D462)</f>
        <v>8-15</v>
      </c>
      <c r="C462">
        <v>8</v>
      </c>
      <c r="D462">
        <f t="shared" ref="D462:G462" si="307">D302</f>
        <v>15</v>
      </c>
      <c r="E462" t="str">
        <f>VLOOKUP(D462,Sheet3!$B$2:$F$17,3)</f>
        <v>high</v>
      </c>
      <c r="F462" t="str">
        <f>VLOOKUP(D462,Sheet3!$B$2:$F$17,4)</f>
        <v>ambient</v>
      </c>
      <c r="G462">
        <f t="shared" si="307"/>
        <v>1</v>
      </c>
      <c r="H462">
        <v>461</v>
      </c>
      <c r="I462">
        <v>1.9570000000000001</v>
      </c>
      <c r="J462">
        <v>2.044</v>
      </c>
      <c r="K462">
        <v>2.0099999999999998</v>
      </c>
      <c r="L462">
        <v>3.234</v>
      </c>
      <c r="M462">
        <f t="shared" si="296"/>
        <v>4.2098478186325299E-3</v>
      </c>
    </row>
    <row r="463" spans="1:13" x14ac:dyDescent="0.25">
      <c r="A463" s="1">
        <v>43890</v>
      </c>
      <c r="B463" t="str">
        <f>_xlfn.CONCAT(C463,"-",D463)</f>
        <v>8-15</v>
      </c>
      <c r="C463">
        <v>8</v>
      </c>
      <c r="D463">
        <f t="shared" ref="D463:G463" si="308">D303</f>
        <v>15</v>
      </c>
      <c r="E463" t="str">
        <f>VLOOKUP(D463,Sheet3!$B$2:$F$17,3)</f>
        <v>high</v>
      </c>
      <c r="F463" t="str">
        <f>VLOOKUP(D463,Sheet3!$B$2:$F$17,4)</f>
        <v>ambient</v>
      </c>
      <c r="G463">
        <f t="shared" si="308"/>
        <v>2</v>
      </c>
      <c r="H463">
        <v>462</v>
      </c>
      <c r="I463">
        <v>1.96</v>
      </c>
      <c r="J463">
        <v>1.742</v>
      </c>
      <c r="K463">
        <v>1.895</v>
      </c>
      <c r="L463">
        <v>2.714</v>
      </c>
      <c r="M463">
        <f t="shared" si="296"/>
        <v>3.3877554969939851E-3</v>
      </c>
    </row>
    <row r="464" spans="1:13" x14ac:dyDescent="0.25">
      <c r="A464" s="1">
        <v>43890</v>
      </c>
      <c r="B464" t="str">
        <f>_xlfn.CONCAT(C464,"-",D464)</f>
        <v>8-15</v>
      </c>
      <c r="C464">
        <v>8</v>
      </c>
      <c r="D464">
        <f t="shared" ref="D464:G464" si="309">D304</f>
        <v>15</v>
      </c>
      <c r="E464" t="str">
        <f>VLOOKUP(D464,Sheet3!$B$2:$F$17,3)</f>
        <v>high</v>
      </c>
      <c r="F464" t="str">
        <f>VLOOKUP(D464,Sheet3!$B$2:$F$17,4)</f>
        <v>ambient</v>
      </c>
      <c r="G464">
        <f t="shared" si="309"/>
        <v>3</v>
      </c>
      <c r="H464">
        <v>463</v>
      </c>
      <c r="I464">
        <v>2.2010000000000001</v>
      </c>
      <c r="J464">
        <v>2.0190000000000001</v>
      </c>
      <c r="K464">
        <v>2.2040000000000002</v>
      </c>
      <c r="L464">
        <v>3.5350000000000001</v>
      </c>
      <c r="M464">
        <f t="shared" si="296"/>
        <v>5.128219124986527E-3</v>
      </c>
    </row>
    <row r="465" spans="1:13" x14ac:dyDescent="0.25">
      <c r="A465" s="1">
        <v>43890</v>
      </c>
      <c r="B465" t="str">
        <f>_xlfn.CONCAT(C465,"-",D465)</f>
        <v>8-15</v>
      </c>
      <c r="C465">
        <v>8</v>
      </c>
      <c r="D465">
        <f t="shared" ref="D465:G465" si="310">D305</f>
        <v>15</v>
      </c>
      <c r="E465" t="str">
        <f>VLOOKUP(D465,Sheet3!$B$2:$F$17,3)</f>
        <v>high</v>
      </c>
      <c r="F465" t="str">
        <f>VLOOKUP(D465,Sheet3!$B$2:$F$17,4)</f>
        <v>ambient</v>
      </c>
      <c r="G465">
        <f t="shared" si="310"/>
        <v>4</v>
      </c>
      <c r="H465">
        <v>464</v>
      </c>
      <c r="I465">
        <v>1.958</v>
      </c>
      <c r="J465">
        <v>2.0209999999999999</v>
      </c>
      <c r="K465">
        <v>2.0419999999999998</v>
      </c>
      <c r="L465">
        <v>3.125</v>
      </c>
      <c r="M465">
        <f t="shared" si="296"/>
        <v>4.2309058492632935E-3</v>
      </c>
    </row>
    <row r="466" spans="1:13" x14ac:dyDescent="0.25">
      <c r="A466" s="1">
        <v>43890</v>
      </c>
      <c r="B466" t="str">
        <f>_xlfn.CONCAT(C466,"-",D466)</f>
        <v>8-15</v>
      </c>
      <c r="C466">
        <v>8</v>
      </c>
      <c r="D466">
        <f t="shared" ref="D466:G466" si="311">D306</f>
        <v>15</v>
      </c>
      <c r="E466" t="str">
        <f>VLOOKUP(D466,Sheet3!$B$2:$F$17,3)</f>
        <v>high</v>
      </c>
      <c r="F466" t="str">
        <f>VLOOKUP(D466,Sheet3!$B$2:$F$17,4)</f>
        <v>ambient</v>
      </c>
      <c r="G466">
        <f t="shared" si="311"/>
        <v>5</v>
      </c>
      <c r="H466">
        <v>465</v>
      </c>
      <c r="I466">
        <v>2.11</v>
      </c>
      <c r="J466">
        <v>2.23</v>
      </c>
      <c r="K466">
        <v>2.14</v>
      </c>
      <c r="L466">
        <v>3.5750000000000002</v>
      </c>
      <c r="M466">
        <f t="shared" si="296"/>
        <v>5.2722951422805257E-3</v>
      </c>
    </row>
    <row r="467" spans="1:13" x14ac:dyDescent="0.25">
      <c r="A467" s="1">
        <v>43890</v>
      </c>
      <c r="B467" t="str">
        <f>_xlfn.CONCAT(C467,"-",D467)</f>
        <v>8-15</v>
      </c>
      <c r="C467">
        <v>8</v>
      </c>
      <c r="D467">
        <f t="shared" ref="D467:G467" si="312">D307</f>
        <v>15</v>
      </c>
      <c r="E467" t="str">
        <f>VLOOKUP(D467,Sheet3!$B$2:$F$17,3)</f>
        <v>high</v>
      </c>
      <c r="F467" t="str">
        <f>VLOOKUP(D467,Sheet3!$B$2:$F$17,4)</f>
        <v>ambient</v>
      </c>
      <c r="G467">
        <f t="shared" si="312"/>
        <v>6</v>
      </c>
      <c r="H467">
        <v>466</v>
      </c>
      <c r="I467">
        <v>2</v>
      </c>
      <c r="J467">
        <v>1.9550000000000001</v>
      </c>
      <c r="K467">
        <v>2.0489999999999999</v>
      </c>
      <c r="L467">
        <v>3.12</v>
      </c>
      <c r="M467">
        <f t="shared" si="296"/>
        <v>4.1948587145955755E-3</v>
      </c>
    </row>
    <row r="468" spans="1:13" x14ac:dyDescent="0.25">
      <c r="A468" s="1">
        <v>43890</v>
      </c>
      <c r="B468" t="str">
        <f>_xlfn.CONCAT(C468,"-",D468)</f>
        <v>8-15</v>
      </c>
      <c r="C468">
        <v>8</v>
      </c>
      <c r="D468">
        <f t="shared" ref="D468:G468" si="313">D308</f>
        <v>15</v>
      </c>
      <c r="E468" t="str">
        <f>VLOOKUP(D468,Sheet3!$B$2:$F$17,3)</f>
        <v>high</v>
      </c>
      <c r="F468" t="str">
        <f>VLOOKUP(D468,Sheet3!$B$2:$F$17,4)</f>
        <v>ambient</v>
      </c>
      <c r="G468">
        <f t="shared" si="313"/>
        <v>7</v>
      </c>
      <c r="H468">
        <v>467</v>
      </c>
      <c r="I468">
        <v>1.847</v>
      </c>
      <c r="J468">
        <v>2.0150000000000001</v>
      </c>
      <c r="K468">
        <v>1.998</v>
      </c>
      <c r="L468">
        <v>2.9710000000000001</v>
      </c>
      <c r="M468">
        <f t="shared" si="296"/>
        <v>3.8934630019138573E-3</v>
      </c>
    </row>
    <row r="469" spans="1:13" x14ac:dyDescent="0.25">
      <c r="A469" s="1">
        <v>43890</v>
      </c>
      <c r="B469" t="str">
        <f>_xlfn.CONCAT(C469,"-",D469)</f>
        <v>8-15</v>
      </c>
      <c r="C469">
        <v>8</v>
      </c>
      <c r="D469">
        <f t="shared" ref="D469:G469" si="314">D309</f>
        <v>15</v>
      </c>
      <c r="E469" t="str">
        <f>VLOOKUP(D469,Sheet3!$B$2:$F$17,3)</f>
        <v>high</v>
      </c>
      <c r="F469" t="str">
        <f>VLOOKUP(D469,Sheet3!$B$2:$F$17,4)</f>
        <v>ambient</v>
      </c>
      <c r="G469">
        <f t="shared" si="314"/>
        <v>8</v>
      </c>
      <c r="H469">
        <v>468</v>
      </c>
      <c r="I469">
        <v>2</v>
      </c>
      <c r="J469">
        <v>1.972</v>
      </c>
      <c r="K469">
        <v>1.92</v>
      </c>
      <c r="L469">
        <v>3.0739999999999998</v>
      </c>
      <c r="M469">
        <f t="shared" si="296"/>
        <v>3.9649412562426057E-3</v>
      </c>
    </row>
    <row r="470" spans="1:13" x14ac:dyDescent="0.25">
      <c r="A470" s="1">
        <v>43890</v>
      </c>
      <c r="B470" t="str">
        <f>_xlfn.CONCAT(C470,"-",D470)</f>
        <v>8-15</v>
      </c>
      <c r="C470">
        <v>8</v>
      </c>
      <c r="D470">
        <f t="shared" ref="D470:G470" si="315">D310</f>
        <v>15</v>
      </c>
      <c r="E470" t="str">
        <f>VLOOKUP(D470,Sheet3!$B$2:$F$17,3)</f>
        <v>high</v>
      </c>
      <c r="F470" t="str">
        <f>VLOOKUP(D470,Sheet3!$B$2:$F$17,4)</f>
        <v>ambient</v>
      </c>
      <c r="G470">
        <f t="shared" si="315"/>
        <v>9</v>
      </c>
      <c r="H470">
        <v>469</v>
      </c>
      <c r="I470">
        <v>1.974</v>
      </c>
      <c r="J470">
        <v>1.841</v>
      </c>
      <c r="K470">
        <v>1.931</v>
      </c>
      <c r="L470">
        <v>2.839</v>
      </c>
      <c r="M470">
        <f t="shared" si="296"/>
        <v>3.6743610857398455E-3</v>
      </c>
    </row>
    <row r="471" spans="1:13" x14ac:dyDescent="0.25">
      <c r="A471" s="1">
        <v>43890</v>
      </c>
      <c r="B471" t="str">
        <f>_xlfn.CONCAT(C471,"-",D471)</f>
        <v>8-15</v>
      </c>
      <c r="C471">
        <v>8</v>
      </c>
      <c r="D471">
        <f t="shared" ref="D471:G471" si="316">D311</f>
        <v>15</v>
      </c>
      <c r="E471" t="str">
        <f>VLOOKUP(D471,Sheet3!$B$2:$F$17,3)</f>
        <v>high</v>
      </c>
      <c r="F471" t="str">
        <f>VLOOKUP(D471,Sheet3!$B$2:$F$17,4)</f>
        <v>ambient</v>
      </c>
      <c r="G471">
        <f t="shared" si="316"/>
        <v>10</v>
      </c>
      <c r="H471">
        <v>470</v>
      </c>
      <c r="I471">
        <v>1.9319999999999999</v>
      </c>
      <c r="J471">
        <v>1.9810000000000001</v>
      </c>
      <c r="K471">
        <v>1.8959999999999999</v>
      </c>
      <c r="L471">
        <v>2.9849999999999999</v>
      </c>
      <c r="M471">
        <f t="shared" si="296"/>
        <v>3.7995184079883831E-3</v>
      </c>
    </row>
    <row r="472" spans="1:13" x14ac:dyDescent="0.25">
      <c r="A472" s="1">
        <v>43890</v>
      </c>
      <c r="B472" t="str">
        <f>_xlfn.CONCAT(C472,"-",D472)</f>
        <v>8-16</v>
      </c>
      <c r="C472">
        <v>8</v>
      </c>
      <c r="D472">
        <f t="shared" ref="D472:G472" si="317">D312</f>
        <v>16</v>
      </c>
      <c r="E472" t="str">
        <f>VLOOKUP(D472,Sheet3!$B$2:$F$17,3)</f>
        <v>low</v>
      </c>
      <c r="F472" t="str">
        <f>VLOOKUP(D472,Sheet3!$B$2:$F$17,4)</f>
        <v>ambient</v>
      </c>
      <c r="G472">
        <f t="shared" si="317"/>
        <v>1</v>
      </c>
      <c r="H472">
        <v>471</v>
      </c>
      <c r="I472">
        <v>1.9490000000000001</v>
      </c>
      <c r="J472">
        <v>1.9770000000000001</v>
      </c>
      <c r="K472">
        <v>1.8720000000000001</v>
      </c>
      <c r="L472">
        <v>2.9870000000000001</v>
      </c>
      <c r="M472">
        <f t="shared" si="296"/>
        <v>3.7767911968208901E-3</v>
      </c>
    </row>
    <row r="473" spans="1:13" x14ac:dyDescent="0.25">
      <c r="A473" s="1">
        <v>43890</v>
      </c>
      <c r="B473" t="str">
        <f>_xlfn.CONCAT(C473,"-",D473)</f>
        <v>8-16</v>
      </c>
      <c r="C473">
        <v>8</v>
      </c>
      <c r="D473">
        <f t="shared" ref="D473:G473" si="318">D313</f>
        <v>16</v>
      </c>
      <c r="E473" t="str">
        <f>VLOOKUP(D473,Sheet3!$B$2:$F$17,3)</f>
        <v>low</v>
      </c>
      <c r="F473" t="str">
        <f>VLOOKUP(D473,Sheet3!$B$2:$F$17,4)</f>
        <v>ambient</v>
      </c>
      <c r="G473">
        <f t="shared" si="318"/>
        <v>2</v>
      </c>
      <c r="H473">
        <v>472</v>
      </c>
      <c r="I473">
        <v>2.089</v>
      </c>
      <c r="J473">
        <v>2.0329999999999999</v>
      </c>
      <c r="K473">
        <v>2.0699999999999998</v>
      </c>
      <c r="L473">
        <v>3.3290000000000002</v>
      </c>
      <c r="M473">
        <f t="shared" si="296"/>
        <v>4.603040397413243E-3</v>
      </c>
    </row>
    <row r="474" spans="1:13" x14ac:dyDescent="0.25">
      <c r="A474" s="1">
        <v>43890</v>
      </c>
      <c r="B474" t="str">
        <f>_xlfn.CONCAT(C474,"-",D474)</f>
        <v>8-16</v>
      </c>
      <c r="C474">
        <v>8</v>
      </c>
      <c r="D474">
        <f t="shared" ref="D474:G474" si="319">D314</f>
        <v>16</v>
      </c>
      <c r="E474" t="str">
        <f>VLOOKUP(D474,Sheet3!$B$2:$F$17,3)</f>
        <v>low</v>
      </c>
      <c r="F474" t="str">
        <f>VLOOKUP(D474,Sheet3!$B$2:$F$17,4)</f>
        <v>ambient</v>
      </c>
      <c r="G474">
        <f t="shared" si="319"/>
        <v>3</v>
      </c>
      <c r="H474">
        <v>473</v>
      </c>
      <c r="I474">
        <v>1.9770000000000001</v>
      </c>
      <c r="J474">
        <v>2.0219999999999998</v>
      </c>
      <c r="K474">
        <v>1.9990000000000001</v>
      </c>
      <c r="L474">
        <v>3.2120000000000002</v>
      </c>
      <c r="M474">
        <f t="shared" si="296"/>
        <v>4.1840728447592309E-3</v>
      </c>
    </row>
    <row r="475" spans="1:13" x14ac:dyDescent="0.25">
      <c r="A475" s="1">
        <v>43890</v>
      </c>
      <c r="B475" t="str">
        <f>_xlfn.CONCAT(C475,"-",D475)</f>
        <v>8-16</v>
      </c>
      <c r="C475">
        <v>8</v>
      </c>
      <c r="D475">
        <f t="shared" ref="D475:G475" si="320">D315</f>
        <v>16</v>
      </c>
      <c r="E475" t="str">
        <f>VLOOKUP(D475,Sheet3!$B$2:$F$17,3)</f>
        <v>low</v>
      </c>
      <c r="F475" t="str">
        <f>VLOOKUP(D475,Sheet3!$B$2:$F$17,4)</f>
        <v>ambient</v>
      </c>
      <c r="G475">
        <f t="shared" si="320"/>
        <v>4</v>
      </c>
      <c r="H475">
        <v>474</v>
      </c>
      <c r="I475">
        <v>1.998</v>
      </c>
      <c r="J475">
        <v>2.077</v>
      </c>
      <c r="K475">
        <v>2.1240000000000001</v>
      </c>
      <c r="L475">
        <v>3.2690000000000001</v>
      </c>
      <c r="M475">
        <f t="shared" si="296"/>
        <v>4.6151425003236619E-3</v>
      </c>
    </row>
    <row r="476" spans="1:13" x14ac:dyDescent="0.25">
      <c r="A476" s="1">
        <v>43890</v>
      </c>
      <c r="B476" t="str">
        <f>_xlfn.CONCAT(C476,"-",D476)</f>
        <v>8-16</v>
      </c>
      <c r="C476">
        <v>8</v>
      </c>
      <c r="D476">
        <f t="shared" ref="D476:G476" si="321">D316</f>
        <v>16</v>
      </c>
      <c r="E476" t="str">
        <f>VLOOKUP(D476,Sheet3!$B$2:$F$17,3)</f>
        <v>low</v>
      </c>
      <c r="F476" t="str">
        <f>VLOOKUP(D476,Sheet3!$B$2:$F$17,4)</f>
        <v>ambient</v>
      </c>
      <c r="G476">
        <f t="shared" si="321"/>
        <v>5</v>
      </c>
      <c r="H476">
        <v>475</v>
      </c>
      <c r="I476">
        <v>2.2120000000000002</v>
      </c>
      <c r="J476">
        <v>2.0270000000000001</v>
      </c>
      <c r="K476">
        <v>2.1539999999999999</v>
      </c>
      <c r="L476">
        <v>3.5619999999999998</v>
      </c>
      <c r="M476">
        <f t="shared" si="296"/>
        <v>5.0568863421056025E-3</v>
      </c>
    </row>
    <row r="477" spans="1:13" x14ac:dyDescent="0.25">
      <c r="A477" s="1">
        <v>43890</v>
      </c>
      <c r="B477" t="str">
        <f>_xlfn.CONCAT(C477,"-",D477)</f>
        <v>8-16</v>
      </c>
      <c r="C477">
        <v>8</v>
      </c>
      <c r="D477">
        <f t="shared" ref="D477:G477" si="322">D317</f>
        <v>16</v>
      </c>
      <c r="E477" t="str">
        <f>VLOOKUP(D477,Sheet3!$B$2:$F$17,3)</f>
        <v>low</v>
      </c>
      <c r="F477" t="str">
        <f>VLOOKUP(D477,Sheet3!$B$2:$F$17,4)</f>
        <v>ambient</v>
      </c>
      <c r="G477">
        <f t="shared" si="322"/>
        <v>6</v>
      </c>
      <c r="H477">
        <v>476</v>
      </c>
      <c r="I477">
        <v>2.0859999999999999</v>
      </c>
      <c r="J477">
        <v>1.974</v>
      </c>
      <c r="K477">
        <v>1.81</v>
      </c>
      <c r="L477">
        <v>3.11</v>
      </c>
      <c r="M477">
        <f t="shared" si="296"/>
        <v>3.9024617013709829E-3</v>
      </c>
    </row>
    <row r="478" spans="1:13" x14ac:dyDescent="0.25">
      <c r="A478" s="1">
        <v>43890</v>
      </c>
      <c r="B478" t="str">
        <f>_xlfn.CONCAT(C478,"-",D478)</f>
        <v>8-16</v>
      </c>
      <c r="C478">
        <v>8</v>
      </c>
      <c r="D478">
        <f t="shared" ref="D478:G478" si="323">D318</f>
        <v>16</v>
      </c>
      <c r="E478" t="str">
        <f>VLOOKUP(D478,Sheet3!$B$2:$F$17,3)</f>
        <v>low</v>
      </c>
      <c r="F478" t="str">
        <f>VLOOKUP(D478,Sheet3!$B$2:$F$17,4)</f>
        <v>ambient</v>
      </c>
      <c r="G478">
        <f t="shared" si="323"/>
        <v>7</v>
      </c>
      <c r="H478">
        <v>477</v>
      </c>
      <c r="I478">
        <v>1.929</v>
      </c>
      <c r="J478">
        <v>1.9419999999999999</v>
      </c>
      <c r="K478">
        <v>2.109</v>
      </c>
      <c r="L478">
        <v>3.08</v>
      </c>
      <c r="M478">
        <f t="shared" si="296"/>
        <v>4.136725041080592E-3</v>
      </c>
    </row>
    <row r="479" spans="1:13" x14ac:dyDescent="0.25">
      <c r="A479" s="1">
        <v>43890</v>
      </c>
      <c r="B479" t="str">
        <f>_xlfn.CONCAT(C479,"-",D479)</f>
        <v>8-16</v>
      </c>
      <c r="C479">
        <v>8</v>
      </c>
      <c r="D479">
        <f t="shared" ref="D479:G479" si="324">D319</f>
        <v>16</v>
      </c>
      <c r="E479" t="str">
        <f>VLOOKUP(D479,Sheet3!$B$2:$F$17,3)</f>
        <v>low</v>
      </c>
      <c r="F479" t="str">
        <f>VLOOKUP(D479,Sheet3!$B$2:$F$17,4)</f>
        <v>ambient</v>
      </c>
      <c r="G479">
        <f t="shared" si="324"/>
        <v>8</v>
      </c>
      <c r="H479">
        <v>478</v>
      </c>
      <c r="I479">
        <v>1.9690000000000001</v>
      </c>
      <c r="J479">
        <v>1.847</v>
      </c>
      <c r="K479">
        <v>2.0209999999999999</v>
      </c>
      <c r="L479">
        <v>2.831</v>
      </c>
      <c r="M479">
        <f t="shared" si="296"/>
        <v>3.8483764417526476E-3</v>
      </c>
    </row>
    <row r="480" spans="1:13" x14ac:dyDescent="0.25">
      <c r="A480" s="1">
        <v>43890</v>
      </c>
      <c r="B480" t="str">
        <f>_xlfn.CONCAT(C480,"-",D480)</f>
        <v>8-16</v>
      </c>
      <c r="C480">
        <v>8</v>
      </c>
      <c r="D480">
        <f t="shared" ref="D480:G480" si="325">D320</f>
        <v>16</v>
      </c>
      <c r="E480" t="str">
        <f>VLOOKUP(D480,Sheet3!$B$2:$F$17,3)</f>
        <v>low</v>
      </c>
      <c r="F480" t="str">
        <f>VLOOKUP(D480,Sheet3!$B$2:$F$17,4)</f>
        <v>ambient</v>
      </c>
      <c r="G480">
        <f t="shared" si="325"/>
        <v>9</v>
      </c>
      <c r="H480">
        <v>479</v>
      </c>
      <c r="I480">
        <v>1.944</v>
      </c>
      <c r="J480">
        <v>1.889</v>
      </c>
      <c r="K480">
        <v>1.883</v>
      </c>
      <c r="L480">
        <v>2.7679999999999998</v>
      </c>
      <c r="M480">
        <f t="shared" si="296"/>
        <v>3.6205717699090644E-3</v>
      </c>
    </row>
    <row r="481" spans="1:13" x14ac:dyDescent="0.25">
      <c r="A481" s="1">
        <v>43890</v>
      </c>
      <c r="B481" t="str">
        <f>_xlfn.CONCAT(C481,"-",D481)</f>
        <v>8-16</v>
      </c>
      <c r="C481">
        <v>8</v>
      </c>
      <c r="D481">
        <f t="shared" ref="D481:G481" si="326">D321</f>
        <v>16</v>
      </c>
      <c r="E481" t="str">
        <f>VLOOKUP(D481,Sheet3!$B$2:$F$17,3)</f>
        <v>low</v>
      </c>
      <c r="F481" t="str">
        <f>VLOOKUP(D481,Sheet3!$B$2:$F$17,4)</f>
        <v>ambient</v>
      </c>
      <c r="G481">
        <f t="shared" si="326"/>
        <v>10</v>
      </c>
      <c r="H481">
        <v>480</v>
      </c>
      <c r="I481">
        <v>1.931</v>
      </c>
      <c r="J481">
        <v>1.919</v>
      </c>
      <c r="K481">
        <v>1.877</v>
      </c>
      <c r="L481">
        <v>2.8780000000000001</v>
      </c>
      <c r="M481">
        <f t="shared" si="296"/>
        <v>3.6418339773587743E-3</v>
      </c>
    </row>
    <row r="482" spans="1:13" x14ac:dyDescent="0.25">
      <c r="A482" s="1"/>
    </row>
    <row r="483" spans="1:13" x14ac:dyDescent="0.25">
      <c r="A483" s="1"/>
    </row>
    <row r="484" spans="1:13" x14ac:dyDescent="0.25">
      <c r="A484" s="1"/>
    </row>
    <row r="485" spans="1:13" x14ac:dyDescent="0.25">
      <c r="A485" s="1"/>
    </row>
    <row r="486" spans="1:13" x14ac:dyDescent="0.25">
      <c r="A486" s="1"/>
    </row>
    <row r="487" spans="1:13" x14ac:dyDescent="0.25">
      <c r="A487" s="1"/>
    </row>
    <row r="488" spans="1:13" x14ac:dyDescent="0.25">
      <c r="A488" s="1"/>
    </row>
    <row r="489" spans="1:13" x14ac:dyDescent="0.25">
      <c r="A489" s="1"/>
    </row>
    <row r="490" spans="1:13" x14ac:dyDescent="0.25">
      <c r="A490" s="1"/>
    </row>
    <row r="491" spans="1:13" x14ac:dyDescent="0.25">
      <c r="A491" s="1"/>
    </row>
    <row r="492" spans="1:13" x14ac:dyDescent="0.25">
      <c r="A492" s="1"/>
    </row>
    <row r="493" spans="1:13" x14ac:dyDescent="0.25">
      <c r="A493" s="1"/>
    </row>
    <row r="494" spans="1:13" x14ac:dyDescent="0.25">
      <c r="A494" s="1"/>
    </row>
    <row r="495" spans="1:13" x14ac:dyDescent="0.25">
      <c r="A495" s="1"/>
    </row>
    <row r="496" spans="1:13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75D12-55A4-44E1-88E7-764EDC97ACF1}">
  <dimension ref="A3:E21"/>
  <sheetViews>
    <sheetView workbookViewId="0">
      <selection activeCell="F17" sqref="F17"/>
    </sheetView>
  </sheetViews>
  <sheetFormatPr defaultRowHeight="15" x14ac:dyDescent="0.25"/>
  <cols>
    <col min="1" max="1" width="17.85546875" bestFit="1" customWidth="1"/>
    <col min="2" max="2" width="16.28515625" bestFit="1" customWidth="1"/>
    <col min="3" max="5" width="12" bestFit="1" customWidth="1"/>
    <col min="6" max="6" width="26.42578125" bestFit="1" customWidth="1"/>
    <col min="7" max="7" width="27.7109375" bestFit="1" customWidth="1"/>
  </cols>
  <sheetData>
    <row r="3" spans="1:5" x14ac:dyDescent="0.25">
      <c r="A3" s="4" t="s">
        <v>46</v>
      </c>
      <c r="B3" s="4" t="s">
        <v>45</v>
      </c>
    </row>
    <row r="4" spans="1:5" x14ac:dyDescent="0.25">
      <c r="A4" s="4" t="s">
        <v>43</v>
      </c>
      <c r="B4">
        <v>6</v>
      </c>
      <c r="C4">
        <v>7</v>
      </c>
      <c r="D4">
        <v>8</v>
      </c>
      <c r="E4" t="s">
        <v>44</v>
      </c>
    </row>
    <row r="5" spans="1:5" x14ac:dyDescent="0.25">
      <c r="A5" s="5">
        <v>1</v>
      </c>
      <c r="B5" s="6">
        <v>3.5180864555996706E-2</v>
      </c>
      <c r="C5" s="6">
        <v>3.742243746592936E-2</v>
      </c>
      <c r="D5" s="6">
        <v>3.7544033831127768E-2</v>
      </c>
      <c r="E5" s="6">
        <v>0.11014733585305383</v>
      </c>
    </row>
    <row r="6" spans="1:5" x14ac:dyDescent="0.25">
      <c r="A6" s="5">
        <v>2</v>
      </c>
      <c r="B6" s="6">
        <v>4.3568718914977322E-2</v>
      </c>
      <c r="C6" s="6">
        <v>4.3674731178386932E-2</v>
      </c>
      <c r="D6" s="6">
        <v>4.0562883636644537E-2</v>
      </c>
      <c r="E6" s="6">
        <v>0.1278063337300088</v>
      </c>
    </row>
    <row r="7" spans="1:5" x14ac:dyDescent="0.25">
      <c r="A7" s="5">
        <v>3</v>
      </c>
      <c r="B7" s="6">
        <v>4.5514684147975715E-2</v>
      </c>
      <c r="C7" s="6">
        <v>4.151478408591841E-2</v>
      </c>
      <c r="D7" s="6">
        <v>4.362436778138766E-2</v>
      </c>
      <c r="E7" s="6">
        <v>0.1306538360152818</v>
      </c>
    </row>
    <row r="8" spans="1:5" x14ac:dyDescent="0.25">
      <c r="A8" s="5">
        <v>4</v>
      </c>
      <c r="B8" s="6">
        <v>3.7339467587687025E-2</v>
      </c>
      <c r="C8" s="6">
        <v>4.9401319552231863E-2</v>
      </c>
      <c r="D8" s="6">
        <v>4.3077542320659856E-2</v>
      </c>
      <c r="E8" s="6">
        <v>0.12981832946057875</v>
      </c>
    </row>
    <row r="9" spans="1:5" x14ac:dyDescent="0.25">
      <c r="A9" s="5">
        <v>5</v>
      </c>
      <c r="B9" s="6">
        <v>4.1295133471737897E-2</v>
      </c>
      <c r="C9" s="6">
        <v>4.0742272625106643E-2</v>
      </c>
      <c r="D9" s="6">
        <v>4.4789554217410529E-2</v>
      </c>
      <c r="E9" s="6">
        <v>0.12682696031425506</v>
      </c>
    </row>
    <row r="10" spans="1:5" x14ac:dyDescent="0.25">
      <c r="A10" s="5">
        <v>6</v>
      </c>
      <c r="B10" s="6">
        <v>4.053338282132507E-2</v>
      </c>
      <c r="C10" s="6">
        <v>4.1795753705614808E-2</v>
      </c>
      <c r="D10" s="6">
        <v>3.8930728812419699E-2</v>
      </c>
      <c r="E10" s="6">
        <v>0.12125986533935958</v>
      </c>
    </row>
    <row r="11" spans="1:5" x14ac:dyDescent="0.25">
      <c r="A11" s="5">
        <v>7</v>
      </c>
      <c r="B11" s="6">
        <v>4.1567622629101297E-2</v>
      </c>
      <c r="C11" s="6">
        <v>3.8805419560656022E-2</v>
      </c>
      <c r="D11" s="6">
        <v>4.2435678435177634E-2</v>
      </c>
      <c r="E11" s="6">
        <v>0.12280872062493496</v>
      </c>
    </row>
    <row r="12" spans="1:5" x14ac:dyDescent="0.25">
      <c r="A12" s="5">
        <v>8</v>
      </c>
      <c r="B12" s="6">
        <v>4.0689834814581452E-2</v>
      </c>
      <c r="C12" s="6">
        <v>4.3066024208407813E-2</v>
      </c>
      <c r="D12" s="6">
        <v>4.0092638112297518E-2</v>
      </c>
      <c r="E12" s="6">
        <v>0.12384849713528678</v>
      </c>
    </row>
    <row r="13" spans="1:5" x14ac:dyDescent="0.25">
      <c r="A13" s="5">
        <v>9</v>
      </c>
      <c r="B13" s="6">
        <v>4.7090496901328424E-2</v>
      </c>
      <c r="C13" s="6">
        <v>4.882130829900487E-2</v>
      </c>
      <c r="D13" s="6">
        <v>4.8510789393926751E-2</v>
      </c>
      <c r="E13" s="6">
        <v>0.14442259459426005</v>
      </c>
    </row>
    <row r="14" spans="1:5" x14ac:dyDescent="0.25">
      <c r="A14" s="5">
        <v>10</v>
      </c>
      <c r="B14" s="6">
        <v>4.3057793628354497E-2</v>
      </c>
      <c r="C14" s="6">
        <v>3.9575774456341181E-2</v>
      </c>
      <c r="D14" s="6">
        <v>3.8038458550552899E-2</v>
      </c>
      <c r="E14" s="6">
        <v>0.12067202663524859</v>
      </c>
    </row>
    <row r="15" spans="1:5" x14ac:dyDescent="0.25">
      <c r="A15" s="5">
        <v>11</v>
      </c>
      <c r="B15" s="6">
        <v>3.6845653140960812E-2</v>
      </c>
      <c r="C15" s="6">
        <v>3.8813392444765164E-2</v>
      </c>
      <c r="D15" s="6">
        <v>4.0107305237121409E-2</v>
      </c>
      <c r="E15" s="6">
        <v>0.11576635082284739</v>
      </c>
    </row>
    <row r="16" spans="1:5" x14ac:dyDescent="0.25">
      <c r="A16" s="5">
        <v>12</v>
      </c>
      <c r="B16" s="6">
        <v>3.8484503750516784E-2</v>
      </c>
      <c r="C16" s="6">
        <v>3.9369988195290181E-2</v>
      </c>
      <c r="D16" s="6">
        <v>4.0538373796793599E-2</v>
      </c>
      <c r="E16" s="6">
        <v>0.11839286574260055</v>
      </c>
    </row>
    <row r="17" spans="1:5" x14ac:dyDescent="0.25">
      <c r="A17" s="5">
        <v>13</v>
      </c>
      <c r="B17" s="6">
        <v>4.0703994137081187E-2</v>
      </c>
      <c r="C17" s="6">
        <v>3.7463637856081318E-2</v>
      </c>
      <c r="D17" s="6">
        <v>3.6297659976423605E-2</v>
      </c>
      <c r="E17" s="6">
        <v>0.11446529196958612</v>
      </c>
    </row>
    <row r="18" spans="1:5" x14ac:dyDescent="0.25">
      <c r="A18" s="5">
        <v>14</v>
      </c>
      <c r="B18" s="6">
        <v>4.1033644654458093E-2</v>
      </c>
      <c r="C18" s="6">
        <v>4.2626454501109398E-2</v>
      </c>
      <c r="D18" s="6">
        <v>4.1194899336539699E-2</v>
      </c>
      <c r="E18" s="6">
        <v>0.12485499849210718</v>
      </c>
    </row>
    <row r="19" spans="1:5" x14ac:dyDescent="0.25">
      <c r="A19" s="5">
        <v>15</v>
      </c>
      <c r="B19" s="6">
        <v>4.3040753601003484E-2</v>
      </c>
      <c r="C19" s="6">
        <v>4.2319552996505826E-2</v>
      </c>
      <c r="D19" s="6">
        <v>4.1756165898637128E-2</v>
      </c>
      <c r="E19" s="6">
        <v>0.12711647249614644</v>
      </c>
    </row>
    <row r="20" spans="1:5" x14ac:dyDescent="0.25">
      <c r="A20" s="5">
        <v>16</v>
      </c>
      <c r="B20" s="6">
        <v>3.780609947989988E-2</v>
      </c>
      <c r="C20" s="6">
        <v>3.8890923967989932E-2</v>
      </c>
      <c r="D20" s="6">
        <v>4.1385902212894683E-2</v>
      </c>
      <c r="E20" s="6">
        <v>0.11808292566078449</v>
      </c>
    </row>
    <row r="21" spans="1:5" x14ac:dyDescent="0.25">
      <c r="A21" s="5" t="s">
        <v>44</v>
      </c>
      <c r="B21" s="6">
        <v>0.65375264823698565</v>
      </c>
      <c r="C21" s="6">
        <v>0.66430377509933969</v>
      </c>
      <c r="D21" s="6">
        <v>0.65888698155001513</v>
      </c>
      <c r="E21" s="6">
        <v>1.9769434048863406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13599-0023-4ED7-87B9-B08983CB4518}">
  <dimension ref="A1:G17"/>
  <sheetViews>
    <sheetView workbookViewId="0">
      <selection activeCell="F18" sqref="F18"/>
    </sheetView>
  </sheetViews>
  <sheetFormatPr defaultRowHeight="15" x14ac:dyDescent="0.25"/>
  <sheetData>
    <row r="1" spans="1:7" x14ac:dyDescent="0.25">
      <c r="A1" s="2" t="s">
        <v>35</v>
      </c>
      <c r="B1" s="2" t="s">
        <v>1</v>
      </c>
      <c r="C1" s="2" t="s">
        <v>36</v>
      </c>
      <c r="D1" s="2" t="s">
        <v>33</v>
      </c>
      <c r="E1" s="2" t="s">
        <v>37</v>
      </c>
      <c r="F1" s="2" t="s">
        <v>34</v>
      </c>
      <c r="G1" s="2" t="s">
        <v>38</v>
      </c>
    </row>
    <row r="2" spans="1:7" x14ac:dyDescent="0.25">
      <c r="A2" s="1">
        <v>43882</v>
      </c>
      <c r="B2">
        <v>1</v>
      </c>
      <c r="C2">
        <v>7.35</v>
      </c>
      <c r="D2" t="str">
        <f>IF(C2=7.35,"high","low")</f>
        <v>high</v>
      </c>
      <c r="E2" t="s">
        <v>39</v>
      </c>
      <c r="F2" t="str">
        <f>IF(E2="heatwave","Heatwave_Temp","Ambient_Temp")</f>
        <v>Heatwave_Temp</v>
      </c>
      <c r="G2" t="str">
        <f>_xlfn.CONCAT(F2,"_x_",D2)</f>
        <v>Heatwave_Temp_x_high</v>
      </c>
    </row>
    <row r="3" spans="1:7" x14ac:dyDescent="0.25">
      <c r="A3" s="1">
        <v>43882</v>
      </c>
      <c r="B3">
        <v>2</v>
      </c>
      <c r="C3">
        <v>7.95</v>
      </c>
      <c r="D3" t="str">
        <f t="shared" ref="D3:D17" si="0">IF(C3=7.35,"high","low")</f>
        <v>low</v>
      </c>
      <c r="E3" t="s">
        <v>40</v>
      </c>
      <c r="F3" t="str">
        <f t="shared" ref="F3:F17" si="1">IF(E3="heatwave","Heatwave Temp","Ambient Temp")</f>
        <v>Ambient Temp</v>
      </c>
      <c r="G3" t="str">
        <f t="shared" ref="G3:G17" si="2">_xlfn.CONCAT(F3,"_x_",D3)</f>
        <v>Ambient Temp_x_low</v>
      </c>
    </row>
    <row r="4" spans="1:7" x14ac:dyDescent="0.25">
      <c r="A4" s="1">
        <v>43882</v>
      </c>
      <c r="B4">
        <v>3</v>
      </c>
      <c r="C4">
        <f t="shared" ref="C4:C17" si="3">C2</f>
        <v>7.35</v>
      </c>
      <c r="D4" t="str">
        <f t="shared" si="0"/>
        <v>high</v>
      </c>
      <c r="E4" t="s">
        <v>40</v>
      </c>
      <c r="F4" t="str">
        <f t="shared" si="1"/>
        <v>Ambient Temp</v>
      </c>
      <c r="G4" t="str">
        <f t="shared" si="2"/>
        <v>Ambient Temp_x_high</v>
      </c>
    </row>
    <row r="5" spans="1:7" x14ac:dyDescent="0.25">
      <c r="A5" s="1">
        <v>43882</v>
      </c>
      <c r="B5">
        <v>4</v>
      </c>
      <c r="C5">
        <f t="shared" si="3"/>
        <v>7.95</v>
      </c>
      <c r="D5" t="str">
        <f t="shared" si="0"/>
        <v>low</v>
      </c>
      <c r="E5" t="s">
        <v>39</v>
      </c>
      <c r="F5" t="str">
        <f t="shared" si="1"/>
        <v>Heatwave Temp</v>
      </c>
      <c r="G5" t="str">
        <f t="shared" si="2"/>
        <v>Heatwave Temp_x_low</v>
      </c>
    </row>
    <row r="6" spans="1:7" x14ac:dyDescent="0.25">
      <c r="A6" s="1">
        <v>43882</v>
      </c>
      <c r="B6">
        <v>5</v>
      </c>
      <c r="C6">
        <f t="shared" si="3"/>
        <v>7.35</v>
      </c>
      <c r="D6" t="str">
        <f t="shared" si="0"/>
        <v>high</v>
      </c>
      <c r="E6" t="s">
        <v>40</v>
      </c>
      <c r="F6" t="str">
        <f t="shared" si="1"/>
        <v>Ambient Temp</v>
      </c>
      <c r="G6" t="str">
        <f t="shared" si="2"/>
        <v>Ambient Temp_x_high</v>
      </c>
    </row>
    <row r="7" spans="1:7" x14ac:dyDescent="0.25">
      <c r="A7" s="1">
        <v>43882</v>
      </c>
      <c r="B7">
        <v>6</v>
      </c>
      <c r="C7">
        <f t="shared" si="3"/>
        <v>7.95</v>
      </c>
      <c r="D7" t="str">
        <f t="shared" si="0"/>
        <v>low</v>
      </c>
      <c r="E7" t="s">
        <v>39</v>
      </c>
      <c r="F7" t="str">
        <f t="shared" si="1"/>
        <v>Heatwave Temp</v>
      </c>
      <c r="G7" t="str">
        <f t="shared" si="2"/>
        <v>Heatwave Temp_x_low</v>
      </c>
    </row>
    <row r="8" spans="1:7" x14ac:dyDescent="0.25">
      <c r="A8" s="1">
        <v>43882</v>
      </c>
      <c r="B8">
        <v>7</v>
      </c>
      <c r="C8">
        <f t="shared" si="3"/>
        <v>7.35</v>
      </c>
      <c r="D8" t="str">
        <f t="shared" si="0"/>
        <v>high</v>
      </c>
      <c r="E8" t="s">
        <v>39</v>
      </c>
      <c r="F8" t="str">
        <f t="shared" si="1"/>
        <v>Heatwave Temp</v>
      </c>
      <c r="G8" t="str">
        <f t="shared" si="2"/>
        <v>Heatwave Temp_x_high</v>
      </c>
    </row>
    <row r="9" spans="1:7" x14ac:dyDescent="0.25">
      <c r="A9" s="1">
        <v>43882</v>
      </c>
      <c r="B9">
        <v>8</v>
      </c>
      <c r="C9">
        <f t="shared" si="3"/>
        <v>7.95</v>
      </c>
      <c r="D9" t="str">
        <f t="shared" si="0"/>
        <v>low</v>
      </c>
      <c r="E9" t="s">
        <v>40</v>
      </c>
      <c r="F9" t="str">
        <f t="shared" si="1"/>
        <v>Ambient Temp</v>
      </c>
      <c r="G9" t="str">
        <f t="shared" si="2"/>
        <v>Ambient Temp_x_low</v>
      </c>
    </row>
    <row r="10" spans="1:7" x14ac:dyDescent="0.25">
      <c r="A10" s="1">
        <v>43882</v>
      </c>
      <c r="B10">
        <v>9</v>
      </c>
      <c r="C10">
        <f t="shared" si="3"/>
        <v>7.35</v>
      </c>
      <c r="D10" t="str">
        <f t="shared" si="0"/>
        <v>high</v>
      </c>
      <c r="E10" t="s">
        <v>40</v>
      </c>
      <c r="F10" t="str">
        <f t="shared" si="1"/>
        <v>Ambient Temp</v>
      </c>
      <c r="G10" t="str">
        <f t="shared" si="2"/>
        <v>Ambient Temp_x_high</v>
      </c>
    </row>
    <row r="11" spans="1:7" x14ac:dyDescent="0.25">
      <c r="A11" s="1">
        <v>43882</v>
      </c>
      <c r="B11">
        <v>10</v>
      </c>
      <c r="C11">
        <f t="shared" si="3"/>
        <v>7.95</v>
      </c>
      <c r="D11" t="str">
        <f t="shared" si="0"/>
        <v>low</v>
      </c>
      <c r="E11" t="s">
        <v>39</v>
      </c>
      <c r="F11" t="str">
        <f t="shared" si="1"/>
        <v>Heatwave Temp</v>
      </c>
      <c r="G11" t="str">
        <f t="shared" si="2"/>
        <v>Heatwave Temp_x_low</v>
      </c>
    </row>
    <row r="12" spans="1:7" x14ac:dyDescent="0.25">
      <c r="A12" s="1">
        <v>43882</v>
      </c>
      <c r="B12">
        <v>11</v>
      </c>
      <c r="C12">
        <f t="shared" si="3"/>
        <v>7.35</v>
      </c>
      <c r="D12" t="str">
        <f t="shared" si="0"/>
        <v>high</v>
      </c>
      <c r="E12" t="s">
        <v>39</v>
      </c>
      <c r="F12" t="str">
        <f t="shared" si="1"/>
        <v>Heatwave Temp</v>
      </c>
      <c r="G12" t="str">
        <f t="shared" si="2"/>
        <v>Heatwave Temp_x_high</v>
      </c>
    </row>
    <row r="13" spans="1:7" x14ac:dyDescent="0.25">
      <c r="A13" s="1">
        <v>43882</v>
      </c>
      <c r="B13">
        <v>12</v>
      </c>
      <c r="C13">
        <f t="shared" si="3"/>
        <v>7.95</v>
      </c>
      <c r="D13" t="str">
        <f t="shared" si="0"/>
        <v>low</v>
      </c>
      <c r="E13" t="s">
        <v>40</v>
      </c>
      <c r="F13" t="str">
        <f t="shared" si="1"/>
        <v>Ambient Temp</v>
      </c>
      <c r="G13" t="str">
        <f t="shared" si="2"/>
        <v>Ambient Temp_x_low</v>
      </c>
    </row>
    <row r="14" spans="1:7" x14ac:dyDescent="0.25">
      <c r="A14" s="1">
        <v>43882</v>
      </c>
      <c r="B14">
        <v>13</v>
      </c>
      <c r="C14">
        <f t="shared" si="3"/>
        <v>7.35</v>
      </c>
      <c r="D14" t="str">
        <f t="shared" si="0"/>
        <v>high</v>
      </c>
      <c r="E14" t="s">
        <v>39</v>
      </c>
      <c r="F14" t="str">
        <f t="shared" si="1"/>
        <v>Heatwave Temp</v>
      </c>
      <c r="G14" t="str">
        <f t="shared" si="2"/>
        <v>Heatwave Temp_x_high</v>
      </c>
    </row>
    <row r="15" spans="1:7" x14ac:dyDescent="0.25">
      <c r="A15" s="1">
        <v>43882</v>
      </c>
      <c r="B15">
        <v>14</v>
      </c>
      <c r="C15">
        <f t="shared" si="3"/>
        <v>7.95</v>
      </c>
      <c r="D15" t="str">
        <f t="shared" si="0"/>
        <v>low</v>
      </c>
      <c r="E15" t="s">
        <v>39</v>
      </c>
      <c r="F15" t="str">
        <f t="shared" si="1"/>
        <v>Heatwave Temp</v>
      </c>
      <c r="G15" t="str">
        <f t="shared" si="2"/>
        <v>Heatwave Temp_x_low</v>
      </c>
    </row>
    <row r="16" spans="1:7" x14ac:dyDescent="0.25">
      <c r="A16" s="1">
        <v>43882</v>
      </c>
      <c r="B16">
        <v>15</v>
      </c>
      <c r="C16">
        <f t="shared" si="3"/>
        <v>7.35</v>
      </c>
      <c r="D16" t="str">
        <f t="shared" si="0"/>
        <v>high</v>
      </c>
      <c r="E16" t="s">
        <v>40</v>
      </c>
      <c r="F16" t="str">
        <f t="shared" si="1"/>
        <v>Ambient Temp</v>
      </c>
      <c r="G16" t="str">
        <f t="shared" si="2"/>
        <v>Ambient Temp_x_high</v>
      </c>
    </row>
    <row r="17" spans="1:7" x14ac:dyDescent="0.25">
      <c r="A17" s="1">
        <v>43882</v>
      </c>
      <c r="B17">
        <v>16</v>
      </c>
      <c r="C17">
        <f t="shared" si="3"/>
        <v>7.95</v>
      </c>
      <c r="D17" t="str">
        <f t="shared" si="0"/>
        <v>low</v>
      </c>
      <c r="E17" t="s">
        <v>40</v>
      </c>
      <c r="F17" t="str">
        <f t="shared" si="1"/>
        <v>Ambient Temp</v>
      </c>
      <c r="G17" t="str">
        <f t="shared" si="2"/>
        <v>Ambient Temp_x_low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FF1D9-F4CE-46BD-93D1-515C68017821}">
  <dimension ref="A1:H961"/>
  <sheetViews>
    <sheetView workbookViewId="0">
      <pane ySplit="1" topLeftCell="A908" activePane="bottomLeft" state="frozen"/>
      <selection pane="bottomLeft" activeCell="B942" sqref="B942:H961"/>
    </sheetView>
  </sheetViews>
  <sheetFormatPr defaultRowHeight="15" x14ac:dyDescent="0.25"/>
  <cols>
    <col min="1" max="1" width="38" customWidth="1"/>
  </cols>
  <sheetData>
    <row r="1" spans="1:8" x14ac:dyDescent="0.25">
      <c r="A1" t="s">
        <v>9</v>
      </c>
      <c r="B1" t="s">
        <v>16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25">
      <c r="A2" t="s">
        <v>8</v>
      </c>
      <c r="B2">
        <v>1</v>
      </c>
      <c r="C2">
        <v>1.4999999999999999E-2</v>
      </c>
      <c r="D2">
        <v>110.485</v>
      </c>
      <c r="E2">
        <v>44.996000000000002</v>
      </c>
      <c r="F2">
        <v>179.64599999999999</v>
      </c>
      <c r="G2">
        <v>49.817</v>
      </c>
      <c r="H2">
        <v>1.976</v>
      </c>
    </row>
    <row r="3" spans="1:8" x14ac:dyDescent="0.25">
      <c r="A3" t="s">
        <v>8</v>
      </c>
      <c r="B3">
        <v>2</v>
      </c>
      <c r="C3">
        <v>1.4999999999999999E-2</v>
      </c>
      <c r="D3">
        <v>126.20099999999999</v>
      </c>
      <c r="E3">
        <v>62.447000000000003</v>
      </c>
      <c r="F3">
        <v>181.11699999999999</v>
      </c>
      <c r="G3">
        <v>132.02199999999999</v>
      </c>
      <c r="H3">
        <v>1.919</v>
      </c>
    </row>
    <row r="4" spans="1:8" x14ac:dyDescent="0.25">
      <c r="A4" t="s">
        <v>8</v>
      </c>
      <c r="B4">
        <v>3</v>
      </c>
      <c r="C4">
        <v>1.6E-2</v>
      </c>
      <c r="D4">
        <v>150.71</v>
      </c>
      <c r="E4">
        <v>70.375</v>
      </c>
      <c r="F4">
        <v>192</v>
      </c>
      <c r="G4">
        <v>1.79</v>
      </c>
      <c r="H4">
        <v>2</v>
      </c>
    </row>
    <row r="5" spans="1:8" x14ac:dyDescent="0.25">
      <c r="A5" t="s">
        <v>8</v>
      </c>
      <c r="B5">
        <v>4</v>
      </c>
      <c r="C5">
        <v>3.06</v>
      </c>
      <c r="D5">
        <v>115.533</v>
      </c>
      <c r="E5">
        <v>42</v>
      </c>
      <c r="F5">
        <v>218</v>
      </c>
      <c r="G5">
        <v>0</v>
      </c>
      <c r="H5">
        <v>0</v>
      </c>
    </row>
    <row r="6" spans="1:8" x14ac:dyDescent="0.25">
      <c r="A6" t="s">
        <v>8</v>
      </c>
      <c r="B6">
        <v>5</v>
      </c>
      <c r="C6">
        <v>1.6E-2</v>
      </c>
      <c r="D6">
        <v>140.42400000000001</v>
      </c>
      <c r="E6">
        <v>58.832000000000001</v>
      </c>
      <c r="F6">
        <v>204.624</v>
      </c>
      <c r="G6">
        <v>38.244</v>
      </c>
      <c r="H6">
        <v>2.024</v>
      </c>
    </row>
    <row r="7" spans="1:8" x14ac:dyDescent="0.25">
      <c r="A7" t="s">
        <v>8</v>
      </c>
      <c r="B7">
        <v>6</v>
      </c>
      <c r="C7">
        <v>1.6E-2</v>
      </c>
      <c r="D7">
        <v>105.401</v>
      </c>
      <c r="E7">
        <v>49.012999999999998</v>
      </c>
      <c r="F7">
        <v>175.624</v>
      </c>
      <c r="G7">
        <v>133.11199999999999</v>
      </c>
      <c r="H7">
        <v>2.0070000000000001</v>
      </c>
    </row>
    <row r="8" spans="1:8" x14ac:dyDescent="0.25">
      <c r="A8" t="s">
        <v>8</v>
      </c>
      <c r="B8">
        <v>7</v>
      </c>
      <c r="C8">
        <v>1.6E-2</v>
      </c>
      <c r="D8">
        <v>102.17100000000001</v>
      </c>
      <c r="E8">
        <v>45.341000000000001</v>
      </c>
      <c r="F8">
        <v>185.35499999999999</v>
      </c>
      <c r="G8">
        <v>104.61199999999999</v>
      </c>
      <c r="H8">
        <v>2.0760000000000001</v>
      </c>
    </row>
    <row r="9" spans="1:8" x14ac:dyDescent="0.25">
      <c r="A9" t="s">
        <v>8</v>
      </c>
      <c r="B9">
        <v>8</v>
      </c>
      <c r="C9">
        <v>3.2810000000000001</v>
      </c>
      <c r="D9">
        <v>115.88</v>
      </c>
      <c r="E9">
        <v>40</v>
      </c>
      <c r="F9">
        <v>234</v>
      </c>
      <c r="G9">
        <v>104.61199999999999</v>
      </c>
      <c r="H9">
        <v>2.0760000000000001</v>
      </c>
    </row>
    <row r="10" spans="1:8" x14ac:dyDescent="0.25">
      <c r="A10" t="s">
        <v>8</v>
      </c>
      <c r="B10">
        <v>9</v>
      </c>
      <c r="C10">
        <v>1.7999999999999999E-2</v>
      </c>
      <c r="D10">
        <v>141.86799999999999</v>
      </c>
      <c r="E10">
        <v>71.421000000000006</v>
      </c>
      <c r="F10">
        <v>204.601</v>
      </c>
      <c r="G10">
        <v>-33.470999999999997</v>
      </c>
      <c r="H10">
        <v>2.2690000000000001</v>
      </c>
    </row>
    <row r="11" spans="1:8" x14ac:dyDescent="0.25">
      <c r="A11" t="s">
        <v>8</v>
      </c>
      <c r="B11">
        <v>10</v>
      </c>
      <c r="C11">
        <v>1.7000000000000001E-2</v>
      </c>
      <c r="D11">
        <v>151.352</v>
      </c>
      <c r="E11">
        <v>65.09</v>
      </c>
      <c r="F11">
        <v>199.53100000000001</v>
      </c>
      <c r="G11">
        <v>44.706000000000003</v>
      </c>
      <c r="H11">
        <v>2.1539999999999999</v>
      </c>
    </row>
    <row r="12" spans="1:8" x14ac:dyDescent="0.25">
      <c r="A12" t="s">
        <v>8</v>
      </c>
      <c r="B12">
        <v>11</v>
      </c>
      <c r="C12">
        <v>1.7000000000000001E-2</v>
      </c>
      <c r="D12">
        <v>133.22999999999999</v>
      </c>
      <c r="E12">
        <v>44.097000000000001</v>
      </c>
      <c r="F12">
        <v>196.899</v>
      </c>
      <c r="G12">
        <v>50.033999999999999</v>
      </c>
      <c r="H12">
        <v>2.1389999999999998</v>
      </c>
    </row>
    <row r="13" spans="1:8" x14ac:dyDescent="0.25">
      <c r="A13" t="s">
        <v>8</v>
      </c>
      <c r="B13">
        <v>12</v>
      </c>
      <c r="C13">
        <v>3.7330000000000001</v>
      </c>
      <c r="D13">
        <v>134.69300000000001</v>
      </c>
      <c r="E13">
        <v>42</v>
      </c>
      <c r="F13">
        <v>232</v>
      </c>
      <c r="G13">
        <v>0</v>
      </c>
      <c r="H13">
        <v>0</v>
      </c>
    </row>
    <row r="14" spans="1:8" x14ac:dyDescent="0.25">
      <c r="A14" t="s">
        <v>8</v>
      </c>
      <c r="B14">
        <v>13</v>
      </c>
      <c r="C14">
        <v>1.4999999999999999E-2</v>
      </c>
      <c r="D14">
        <v>109.315</v>
      </c>
      <c r="E14">
        <v>48.887</v>
      </c>
      <c r="F14">
        <v>161.23699999999999</v>
      </c>
      <c r="G14">
        <v>96.366</v>
      </c>
      <c r="H14">
        <v>1.8959999999999999</v>
      </c>
    </row>
    <row r="15" spans="1:8" x14ac:dyDescent="0.25">
      <c r="A15" t="s">
        <v>8</v>
      </c>
      <c r="B15">
        <v>14</v>
      </c>
      <c r="C15">
        <v>1.6E-2</v>
      </c>
      <c r="D15">
        <v>147.62100000000001</v>
      </c>
      <c r="E15">
        <v>67.691000000000003</v>
      </c>
      <c r="F15">
        <v>209</v>
      </c>
      <c r="G15">
        <v>8.1929999999999996</v>
      </c>
      <c r="H15">
        <v>2.0259999999999998</v>
      </c>
    </row>
    <row r="16" spans="1:8" x14ac:dyDescent="0.25">
      <c r="A16" t="s">
        <v>8</v>
      </c>
      <c r="B16">
        <v>15</v>
      </c>
      <c r="C16">
        <v>1.6E-2</v>
      </c>
      <c r="D16">
        <v>114.958</v>
      </c>
      <c r="E16">
        <v>65.748000000000005</v>
      </c>
      <c r="F16">
        <v>154.69200000000001</v>
      </c>
      <c r="G16">
        <v>129.40100000000001</v>
      </c>
      <c r="H16">
        <v>1.9830000000000001</v>
      </c>
    </row>
    <row r="17" spans="1:8" x14ac:dyDescent="0.25">
      <c r="A17" t="s">
        <v>8</v>
      </c>
      <c r="B17">
        <v>16</v>
      </c>
      <c r="C17">
        <v>3.0870000000000002</v>
      </c>
      <c r="D17">
        <v>124.611</v>
      </c>
      <c r="E17">
        <v>45</v>
      </c>
      <c r="F17">
        <v>215</v>
      </c>
      <c r="G17">
        <v>0</v>
      </c>
      <c r="H17">
        <v>0</v>
      </c>
    </row>
    <row r="18" spans="1:8" x14ac:dyDescent="0.25">
      <c r="A18" t="s">
        <v>8</v>
      </c>
      <c r="B18">
        <v>17</v>
      </c>
      <c r="C18">
        <v>1.7000000000000001E-2</v>
      </c>
      <c r="D18">
        <v>145.452</v>
      </c>
      <c r="E18">
        <v>72.138000000000005</v>
      </c>
      <c r="F18">
        <v>204</v>
      </c>
      <c r="G18">
        <v>-17.768999999999998</v>
      </c>
      <c r="H18">
        <v>2.1259999999999999</v>
      </c>
    </row>
    <row r="19" spans="1:8" x14ac:dyDescent="0.25">
      <c r="A19" t="s">
        <v>8</v>
      </c>
      <c r="B19">
        <v>18</v>
      </c>
      <c r="C19">
        <v>1.4999999999999999E-2</v>
      </c>
      <c r="D19">
        <v>112.861</v>
      </c>
      <c r="E19">
        <v>52.466999999999999</v>
      </c>
      <c r="F19">
        <v>181.352</v>
      </c>
      <c r="G19">
        <v>75.146000000000001</v>
      </c>
      <c r="H19">
        <v>1.8580000000000001</v>
      </c>
    </row>
    <row r="20" spans="1:8" x14ac:dyDescent="0.25">
      <c r="A20" t="s">
        <v>8</v>
      </c>
      <c r="B20">
        <v>19</v>
      </c>
      <c r="C20">
        <v>1.4999999999999999E-2</v>
      </c>
      <c r="D20">
        <v>138.56200000000001</v>
      </c>
      <c r="E20">
        <v>64.492999999999995</v>
      </c>
      <c r="F20">
        <v>187.33199999999999</v>
      </c>
      <c r="G20">
        <v>-156.03800000000001</v>
      </c>
      <c r="H20">
        <v>1.925</v>
      </c>
    </row>
    <row r="21" spans="1:8" x14ac:dyDescent="0.25">
      <c r="A21" t="s">
        <v>8</v>
      </c>
      <c r="B21">
        <v>20</v>
      </c>
      <c r="C21">
        <v>2.9140000000000001</v>
      </c>
      <c r="D21">
        <v>118.761</v>
      </c>
      <c r="E21">
        <v>41</v>
      </c>
      <c r="F21">
        <v>221</v>
      </c>
      <c r="G21">
        <v>0</v>
      </c>
      <c r="H21">
        <v>0</v>
      </c>
    </row>
    <row r="22" spans="1:8" x14ac:dyDescent="0.25">
      <c r="A22" t="s">
        <v>17</v>
      </c>
      <c r="B22">
        <v>1</v>
      </c>
      <c r="C22">
        <v>1.7000000000000001E-2</v>
      </c>
      <c r="D22">
        <v>139.91999999999999</v>
      </c>
      <c r="E22">
        <v>63.945999999999998</v>
      </c>
      <c r="F22">
        <v>233.21700000000001</v>
      </c>
      <c r="G22">
        <v>89.578999999999994</v>
      </c>
      <c r="H22">
        <v>2.1190000000000002</v>
      </c>
    </row>
    <row r="23" spans="1:8" x14ac:dyDescent="0.25">
      <c r="A23" t="s">
        <v>17</v>
      </c>
      <c r="B23">
        <v>2</v>
      </c>
      <c r="C23">
        <v>1.7000000000000001E-2</v>
      </c>
      <c r="D23">
        <v>167.48</v>
      </c>
      <c r="E23">
        <v>115.873</v>
      </c>
      <c r="F23">
        <v>225.684</v>
      </c>
      <c r="G23">
        <v>0.63200000000000001</v>
      </c>
      <c r="H23">
        <v>2.13</v>
      </c>
    </row>
    <row r="24" spans="1:8" x14ac:dyDescent="0.25">
      <c r="A24" t="s">
        <v>17</v>
      </c>
      <c r="B24">
        <v>3</v>
      </c>
      <c r="C24">
        <v>1.7000000000000001E-2</v>
      </c>
      <c r="D24">
        <v>150.768</v>
      </c>
      <c r="E24">
        <v>80.477000000000004</v>
      </c>
      <c r="F24">
        <v>230.07900000000001</v>
      </c>
      <c r="G24">
        <v>141.07900000000001</v>
      </c>
      <c r="H24">
        <v>2.1360000000000001</v>
      </c>
    </row>
    <row r="25" spans="1:8" x14ac:dyDescent="0.25">
      <c r="A25" t="s">
        <v>17</v>
      </c>
      <c r="B25">
        <v>4</v>
      </c>
      <c r="C25">
        <v>3.5779999999999998</v>
      </c>
      <c r="D25">
        <v>151.078</v>
      </c>
      <c r="E25">
        <v>54</v>
      </c>
      <c r="F25">
        <v>255</v>
      </c>
      <c r="G25">
        <v>0</v>
      </c>
      <c r="H25">
        <v>0</v>
      </c>
    </row>
    <row r="26" spans="1:8" x14ac:dyDescent="0.25">
      <c r="A26" t="s">
        <v>17</v>
      </c>
      <c r="B26">
        <v>5</v>
      </c>
      <c r="C26">
        <v>1.4999999999999999E-2</v>
      </c>
      <c r="D26">
        <v>133.733</v>
      </c>
      <c r="E26">
        <v>68.328000000000003</v>
      </c>
      <c r="F26">
        <v>215.06700000000001</v>
      </c>
      <c r="G26">
        <v>106.074</v>
      </c>
      <c r="H26">
        <v>1.925</v>
      </c>
    </row>
    <row r="27" spans="1:8" x14ac:dyDescent="0.25">
      <c r="A27" t="s">
        <v>17</v>
      </c>
      <c r="B27">
        <v>6</v>
      </c>
      <c r="C27">
        <v>1.4999999999999999E-2</v>
      </c>
      <c r="D27">
        <v>175.17699999999999</v>
      </c>
      <c r="E27">
        <v>91.537999999999997</v>
      </c>
      <c r="F27">
        <v>215.56899999999999</v>
      </c>
      <c r="G27">
        <v>25.484000000000002</v>
      </c>
      <c r="H27">
        <v>1.8560000000000001</v>
      </c>
    </row>
    <row r="28" spans="1:8" x14ac:dyDescent="0.25">
      <c r="A28" t="s">
        <v>17</v>
      </c>
      <c r="B28">
        <v>7</v>
      </c>
      <c r="C28">
        <v>1.4999999999999999E-2</v>
      </c>
      <c r="D28">
        <v>144.346</v>
      </c>
      <c r="E28">
        <v>70.025999999999996</v>
      </c>
      <c r="F28">
        <v>222.76</v>
      </c>
      <c r="G28">
        <v>-113.35599999999999</v>
      </c>
      <c r="H28">
        <v>1.8680000000000001</v>
      </c>
    </row>
    <row r="29" spans="1:8" x14ac:dyDescent="0.25">
      <c r="A29" t="s">
        <v>17</v>
      </c>
      <c r="B29">
        <v>8</v>
      </c>
      <c r="C29">
        <v>2.8260000000000001</v>
      </c>
      <c r="D29">
        <v>145.66900000000001</v>
      </c>
      <c r="E29">
        <v>62</v>
      </c>
      <c r="F29">
        <v>251</v>
      </c>
      <c r="G29">
        <v>0</v>
      </c>
      <c r="H29">
        <v>0</v>
      </c>
    </row>
    <row r="30" spans="1:8" x14ac:dyDescent="0.25">
      <c r="A30" t="s">
        <v>17</v>
      </c>
      <c r="B30">
        <v>9</v>
      </c>
      <c r="C30" s="3">
        <v>1.7000000000000001E-2</v>
      </c>
      <c r="D30">
        <v>154.72300000000001</v>
      </c>
      <c r="E30">
        <v>52.741</v>
      </c>
      <c r="F30">
        <v>246.90199999999999</v>
      </c>
      <c r="G30">
        <v>66.274000000000001</v>
      </c>
      <c r="H30">
        <v>2.1160000000000001</v>
      </c>
    </row>
    <row r="31" spans="1:8" x14ac:dyDescent="0.25">
      <c r="A31" t="s">
        <v>17</v>
      </c>
      <c r="B31">
        <v>10</v>
      </c>
      <c r="C31">
        <v>0.02</v>
      </c>
      <c r="D31">
        <v>174.81100000000001</v>
      </c>
      <c r="E31">
        <v>57.502000000000002</v>
      </c>
      <c r="F31">
        <v>248.60300000000001</v>
      </c>
      <c r="G31">
        <v>115.363</v>
      </c>
      <c r="H31">
        <v>2.5009999999999999</v>
      </c>
    </row>
    <row r="32" spans="1:8" x14ac:dyDescent="0.25">
      <c r="A32" t="s">
        <v>17</v>
      </c>
      <c r="B32">
        <v>11</v>
      </c>
      <c r="C32">
        <v>1.7000000000000001E-2</v>
      </c>
      <c r="D32">
        <v>151.114</v>
      </c>
      <c r="E32">
        <v>60.384</v>
      </c>
      <c r="F32">
        <v>250.39</v>
      </c>
      <c r="G32">
        <v>-107.833</v>
      </c>
      <c r="H32">
        <v>2.1160000000000001</v>
      </c>
    </row>
    <row r="33" spans="1:8" x14ac:dyDescent="0.25">
      <c r="A33" t="s">
        <v>17</v>
      </c>
      <c r="B33">
        <v>12</v>
      </c>
      <c r="C33">
        <v>4.12</v>
      </c>
      <c r="D33">
        <v>170.64500000000001</v>
      </c>
      <c r="E33">
        <v>45</v>
      </c>
      <c r="F33">
        <v>255</v>
      </c>
      <c r="G33">
        <v>0</v>
      </c>
      <c r="H33">
        <v>0</v>
      </c>
    </row>
    <row r="34" spans="1:8" x14ac:dyDescent="0.25">
      <c r="A34" t="s">
        <v>17</v>
      </c>
      <c r="B34">
        <v>13</v>
      </c>
      <c r="C34">
        <v>1.9E-2</v>
      </c>
      <c r="D34">
        <v>188.667</v>
      </c>
      <c r="E34">
        <v>85.635000000000005</v>
      </c>
      <c r="F34">
        <v>243.52</v>
      </c>
      <c r="G34">
        <v>-9.6440000000000001</v>
      </c>
      <c r="H34">
        <v>2.4239999999999999</v>
      </c>
    </row>
    <row r="35" spans="1:8" x14ac:dyDescent="0.25">
      <c r="A35" t="s">
        <v>17</v>
      </c>
      <c r="B35">
        <v>14</v>
      </c>
      <c r="C35">
        <v>1.6E-2</v>
      </c>
      <c r="D35">
        <v>138.62799999999999</v>
      </c>
      <c r="E35">
        <v>51.125</v>
      </c>
      <c r="F35">
        <v>233.93799999999999</v>
      </c>
      <c r="G35">
        <v>92.441000000000003</v>
      </c>
      <c r="H35">
        <v>2.0169999999999999</v>
      </c>
    </row>
    <row r="36" spans="1:8" x14ac:dyDescent="0.25">
      <c r="A36" t="s">
        <v>17</v>
      </c>
      <c r="B36">
        <v>15</v>
      </c>
      <c r="C36">
        <v>1.7999999999999999E-2</v>
      </c>
      <c r="D36">
        <v>161.15199999999999</v>
      </c>
      <c r="E36">
        <v>56.113</v>
      </c>
      <c r="F36">
        <v>236.32400000000001</v>
      </c>
      <c r="G36">
        <v>132.87899999999999</v>
      </c>
      <c r="H36">
        <v>2.238</v>
      </c>
    </row>
    <row r="37" spans="1:8" x14ac:dyDescent="0.25">
      <c r="A37" t="s">
        <v>17</v>
      </c>
      <c r="B37">
        <v>16</v>
      </c>
      <c r="C37">
        <v>3.7349999999999999</v>
      </c>
      <c r="D37">
        <v>155.84700000000001</v>
      </c>
      <c r="E37">
        <v>49</v>
      </c>
      <c r="F37">
        <v>255</v>
      </c>
      <c r="G37">
        <v>0</v>
      </c>
      <c r="H37">
        <v>0</v>
      </c>
    </row>
    <row r="38" spans="1:8" x14ac:dyDescent="0.25">
      <c r="A38" t="s">
        <v>17</v>
      </c>
      <c r="B38">
        <v>17</v>
      </c>
      <c r="C38">
        <v>1.4999999999999999E-2</v>
      </c>
      <c r="D38">
        <v>133.22200000000001</v>
      </c>
      <c r="E38">
        <v>58.822000000000003</v>
      </c>
      <c r="F38">
        <v>203.89099999999999</v>
      </c>
      <c r="G38">
        <v>68.590999999999994</v>
      </c>
      <c r="H38">
        <v>1.9039999999999999</v>
      </c>
    </row>
    <row r="39" spans="1:8" x14ac:dyDescent="0.25">
      <c r="A39" t="s">
        <v>17</v>
      </c>
      <c r="B39">
        <v>18</v>
      </c>
      <c r="C39">
        <v>1.4999999999999999E-2</v>
      </c>
      <c r="D39">
        <v>154.35599999999999</v>
      </c>
      <c r="E39">
        <v>90.192999999999998</v>
      </c>
      <c r="F39">
        <v>198.92</v>
      </c>
      <c r="G39">
        <v>152.364</v>
      </c>
      <c r="H39">
        <v>1.869</v>
      </c>
    </row>
    <row r="40" spans="1:8" x14ac:dyDescent="0.25">
      <c r="A40" t="s">
        <v>17</v>
      </c>
      <c r="B40">
        <v>19</v>
      </c>
      <c r="C40">
        <v>1.4999999999999999E-2</v>
      </c>
      <c r="D40">
        <v>180.58799999999999</v>
      </c>
      <c r="E40">
        <v>91.097999999999999</v>
      </c>
      <c r="F40">
        <v>226.785</v>
      </c>
      <c r="G40">
        <v>8.6769999999999996</v>
      </c>
      <c r="H40">
        <v>1.9670000000000001</v>
      </c>
    </row>
    <row r="41" spans="1:8" x14ac:dyDescent="0.25">
      <c r="A41" t="s">
        <v>17</v>
      </c>
      <c r="B41">
        <v>20</v>
      </c>
      <c r="C41">
        <v>2.8809999999999998</v>
      </c>
      <c r="D41">
        <v>149.345</v>
      </c>
      <c r="E41">
        <v>53</v>
      </c>
      <c r="F41">
        <v>255</v>
      </c>
      <c r="G41">
        <v>0</v>
      </c>
      <c r="H41">
        <v>0</v>
      </c>
    </row>
    <row r="42" spans="1:8" x14ac:dyDescent="0.25">
      <c r="A42" t="s">
        <v>18</v>
      </c>
      <c r="B42">
        <v>1</v>
      </c>
      <c r="C42">
        <v>1.6E-2</v>
      </c>
      <c r="D42">
        <v>152.708</v>
      </c>
      <c r="E42">
        <v>74.213999999999999</v>
      </c>
      <c r="F42">
        <v>218.07400000000001</v>
      </c>
      <c r="G42">
        <v>65.037000000000006</v>
      </c>
      <c r="H42">
        <v>1.9990000000000001</v>
      </c>
    </row>
    <row r="43" spans="1:8" x14ac:dyDescent="0.25">
      <c r="A43" t="s">
        <v>18</v>
      </c>
      <c r="B43">
        <v>2</v>
      </c>
      <c r="C43">
        <v>1.4999999999999999E-2</v>
      </c>
      <c r="D43">
        <v>188.191</v>
      </c>
      <c r="E43">
        <v>104.85899999999999</v>
      </c>
      <c r="F43">
        <v>227.74600000000001</v>
      </c>
      <c r="G43">
        <v>-30.466000000000001</v>
      </c>
      <c r="H43">
        <v>1.8480000000000001</v>
      </c>
    </row>
    <row r="44" spans="1:8" x14ac:dyDescent="0.25">
      <c r="A44" t="s">
        <v>18</v>
      </c>
      <c r="B44">
        <v>3</v>
      </c>
      <c r="C44">
        <v>1.4999999999999999E-2</v>
      </c>
      <c r="D44">
        <v>187.13499999999999</v>
      </c>
      <c r="E44">
        <v>110.17100000000001</v>
      </c>
      <c r="F44">
        <v>220.852</v>
      </c>
      <c r="G44">
        <v>19.16</v>
      </c>
      <c r="H44">
        <v>1.9510000000000001</v>
      </c>
    </row>
    <row r="45" spans="1:8" x14ac:dyDescent="0.25">
      <c r="A45" t="s">
        <v>18</v>
      </c>
      <c r="B45">
        <v>4</v>
      </c>
      <c r="C45">
        <v>2.8839999999999999</v>
      </c>
      <c r="D45">
        <v>164.36699999999999</v>
      </c>
      <c r="E45">
        <v>68</v>
      </c>
      <c r="F45">
        <v>249</v>
      </c>
      <c r="G45">
        <v>0</v>
      </c>
      <c r="H45">
        <v>0</v>
      </c>
    </row>
    <row r="46" spans="1:8" x14ac:dyDescent="0.25">
      <c r="A46" t="s">
        <v>18</v>
      </c>
      <c r="B46">
        <v>5</v>
      </c>
      <c r="C46">
        <v>1.7999999999999999E-2</v>
      </c>
      <c r="D46">
        <v>144.36000000000001</v>
      </c>
      <c r="E46">
        <v>75.200999999999993</v>
      </c>
      <c r="F46">
        <v>231.667</v>
      </c>
      <c r="G46">
        <v>-2.931</v>
      </c>
      <c r="H46">
        <v>2.2909999999999999</v>
      </c>
    </row>
    <row r="47" spans="1:8" x14ac:dyDescent="0.25">
      <c r="A47" t="s">
        <v>18</v>
      </c>
      <c r="B47">
        <v>6</v>
      </c>
      <c r="C47">
        <v>1.7000000000000001E-2</v>
      </c>
      <c r="D47">
        <v>158.53899999999999</v>
      </c>
      <c r="E47">
        <v>52.401000000000003</v>
      </c>
      <c r="F47">
        <v>248.31700000000001</v>
      </c>
      <c r="G47">
        <v>94.557000000000002</v>
      </c>
      <c r="H47">
        <v>2.1619999999999999</v>
      </c>
    </row>
    <row r="48" spans="1:8" x14ac:dyDescent="0.25">
      <c r="A48" t="s">
        <v>18</v>
      </c>
      <c r="B48">
        <v>7</v>
      </c>
      <c r="C48">
        <v>1.7000000000000001E-2</v>
      </c>
      <c r="D48">
        <v>156.11199999999999</v>
      </c>
      <c r="E48">
        <v>72.153000000000006</v>
      </c>
      <c r="F48">
        <v>236.93600000000001</v>
      </c>
      <c r="G48">
        <v>-37.366999999999997</v>
      </c>
      <c r="H48">
        <v>2.1619999999999999</v>
      </c>
    </row>
    <row r="49" spans="1:8" x14ac:dyDescent="0.25">
      <c r="A49" t="s">
        <v>18</v>
      </c>
      <c r="B49">
        <v>8</v>
      </c>
      <c r="C49">
        <v>3.77</v>
      </c>
      <c r="D49">
        <v>166.67</v>
      </c>
      <c r="E49">
        <v>49</v>
      </c>
      <c r="F49">
        <v>255</v>
      </c>
      <c r="G49">
        <v>0</v>
      </c>
      <c r="H49">
        <v>0</v>
      </c>
    </row>
    <row r="50" spans="1:8" x14ac:dyDescent="0.25">
      <c r="A50" t="s">
        <v>18</v>
      </c>
      <c r="B50">
        <v>9</v>
      </c>
      <c r="C50">
        <v>1.7000000000000001E-2</v>
      </c>
      <c r="D50">
        <v>180.84299999999999</v>
      </c>
      <c r="E50">
        <v>86.483000000000004</v>
      </c>
      <c r="F50">
        <v>236.762</v>
      </c>
      <c r="G50">
        <v>37.801000000000002</v>
      </c>
      <c r="H50">
        <v>2.1150000000000002</v>
      </c>
    </row>
    <row r="51" spans="1:8" x14ac:dyDescent="0.25">
      <c r="A51" t="s">
        <v>18</v>
      </c>
      <c r="B51">
        <v>10</v>
      </c>
      <c r="C51">
        <v>1.7000000000000001E-2</v>
      </c>
      <c r="D51">
        <v>144.61699999999999</v>
      </c>
      <c r="E51">
        <v>46.99</v>
      </c>
      <c r="F51">
        <v>239.58699999999999</v>
      </c>
      <c r="G51">
        <v>105.06100000000001</v>
      </c>
      <c r="H51">
        <v>2.2240000000000002</v>
      </c>
    </row>
    <row r="52" spans="1:8" x14ac:dyDescent="0.25">
      <c r="A52" t="s">
        <v>18</v>
      </c>
      <c r="B52">
        <v>11</v>
      </c>
      <c r="C52">
        <v>1.7000000000000001E-2</v>
      </c>
      <c r="D52">
        <v>186.86699999999999</v>
      </c>
      <c r="E52">
        <v>94.787999999999997</v>
      </c>
      <c r="F52">
        <v>248.667</v>
      </c>
      <c r="G52">
        <v>169.53100000000001</v>
      </c>
      <c r="H52">
        <v>2.1920000000000002</v>
      </c>
    </row>
    <row r="53" spans="1:8" x14ac:dyDescent="0.25">
      <c r="A53" t="s">
        <v>18</v>
      </c>
      <c r="B53">
        <v>12</v>
      </c>
      <c r="C53">
        <v>3.7570000000000001</v>
      </c>
      <c r="D53">
        <v>151.09800000000001</v>
      </c>
      <c r="E53">
        <v>44</v>
      </c>
      <c r="F53">
        <v>253</v>
      </c>
      <c r="G53">
        <v>0</v>
      </c>
      <c r="H53">
        <v>0</v>
      </c>
    </row>
    <row r="54" spans="1:8" x14ac:dyDescent="0.25">
      <c r="A54" t="s">
        <v>18</v>
      </c>
      <c r="B54">
        <v>13</v>
      </c>
      <c r="C54">
        <v>1.7999999999999999E-2</v>
      </c>
      <c r="D54">
        <v>194.00800000000001</v>
      </c>
      <c r="E54">
        <v>104.643</v>
      </c>
      <c r="F54">
        <v>239.24299999999999</v>
      </c>
      <c r="G54">
        <v>161.505</v>
      </c>
      <c r="H54">
        <v>2.339</v>
      </c>
    </row>
    <row r="55" spans="1:8" x14ac:dyDescent="0.25">
      <c r="A55" t="s">
        <v>18</v>
      </c>
      <c r="B55">
        <v>14</v>
      </c>
      <c r="C55">
        <v>1.4999999999999999E-2</v>
      </c>
      <c r="D55">
        <v>150.29900000000001</v>
      </c>
      <c r="E55">
        <v>57.207000000000001</v>
      </c>
      <c r="F55">
        <v>227.44900000000001</v>
      </c>
      <c r="G55">
        <v>63.536999999999999</v>
      </c>
      <c r="H55">
        <v>1.9630000000000001</v>
      </c>
    </row>
    <row r="56" spans="1:8" x14ac:dyDescent="0.25">
      <c r="A56" t="s">
        <v>18</v>
      </c>
      <c r="B56">
        <v>15</v>
      </c>
      <c r="C56">
        <v>1.7000000000000001E-2</v>
      </c>
      <c r="D56">
        <v>170.405</v>
      </c>
      <c r="E56">
        <v>61.12</v>
      </c>
      <c r="F56">
        <v>243.67599999999999</v>
      </c>
      <c r="G56">
        <v>-48.485999999999997</v>
      </c>
      <c r="H56">
        <v>2.1800000000000002</v>
      </c>
    </row>
    <row r="57" spans="1:8" x14ac:dyDescent="0.25">
      <c r="A57" t="s">
        <v>18</v>
      </c>
      <c r="B57">
        <v>16</v>
      </c>
      <c r="C57">
        <v>3.589</v>
      </c>
      <c r="D57">
        <v>170.41900000000001</v>
      </c>
      <c r="E57">
        <v>46</v>
      </c>
      <c r="F57">
        <v>255</v>
      </c>
      <c r="G57">
        <v>0</v>
      </c>
      <c r="H57">
        <v>0</v>
      </c>
    </row>
    <row r="58" spans="1:8" x14ac:dyDescent="0.25">
      <c r="A58" t="s">
        <v>18</v>
      </c>
      <c r="B58">
        <v>17</v>
      </c>
      <c r="C58">
        <v>1.7000000000000001E-2</v>
      </c>
      <c r="D58">
        <v>159.99700000000001</v>
      </c>
      <c r="E58">
        <v>72.268000000000001</v>
      </c>
      <c r="F58">
        <v>247.333</v>
      </c>
      <c r="G58">
        <v>106.113</v>
      </c>
      <c r="H58">
        <v>2.1949999999999998</v>
      </c>
    </row>
    <row r="59" spans="1:8" x14ac:dyDescent="0.25">
      <c r="A59" t="s">
        <v>18</v>
      </c>
      <c r="B59">
        <v>18</v>
      </c>
      <c r="C59">
        <v>1.7000000000000001E-2</v>
      </c>
      <c r="D59">
        <v>199.74299999999999</v>
      </c>
      <c r="E59">
        <v>92.703999999999994</v>
      </c>
      <c r="F59">
        <v>243.667</v>
      </c>
      <c r="G59">
        <v>-5.7930000000000001</v>
      </c>
      <c r="H59">
        <v>2.1669999999999998</v>
      </c>
    </row>
    <row r="60" spans="1:8" x14ac:dyDescent="0.25">
      <c r="A60" t="s">
        <v>18</v>
      </c>
      <c r="B60">
        <v>19</v>
      </c>
      <c r="C60">
        <v>1.6E-2</v>
      </c>
      <c r="D60">
        <v>172.44800000000001</v>
      </c>
      <c r="E60">
        <v>76.953000000000003</v>
      </c>
      <c r="F60">
        <v>233.61600000000001</v>
      </c>
      <c r="G60">
        <v>-153.93299999999999</v>
      </c>
      <c r="H60">
        <v>2.008</v>
      </c>
    </row>
    <row r="61" spans="1:8" x14ac:dyDescent="0.25">
      <c r="A61" t="s">
        <v>18</v>
      </c>
      <c r="B61">
        <v>20</v>
      </c>
      <c r="C61">
        <v>3.585</v>
      </c>
      <c r="D61">
        <v>158.553</v>
      </c>
      <c r="E61">
        <v>59</v>
      </c>
      <c r="F61">
        <v>252</v>
      </c>
      <c r="G61">
        <v>0</v>
      </c>
      <c r="H61">
        <v>0</v>
      </c>
    </row>
    <row r="62" spans="1:8" x14ac:dyDescent="0.25">
      <c r="A62" t="s">
        <v>19</v>
      </c>
      <c r="B62">
        <v>1</v>
      </c>
      <c r="C62">
        <v>1.6E-2</v>
      </c>
      <c r="D62">
        <v>162.095</v>
      </c>
      <c r="E62">
        <v>79.481999999999999</v>
      </c>
      <c r="F62">
        <v>233.17400000000001</v>
      </c>
      <c r="G62">
        <v>-16.474</v>
      </c>
      <c r="H62">
        <v>2.0960000000000001</v>
      </c>
    </row>
    <row r="63" spans="1:8" x14ac:dyDescent="0.25">
      <c r="A63" t="s">
        <v>19</v>
      </c>
      <c r="B63">
        <v>2</v>
      </c>
      <c r="C63">
        <v>1.4999999999999999E-2</v>
      </c>
      <c r="D63">
        <v>108.611</v>
      </c>
      <c r="E63">
        <v>40.755000000000003</v>
      </c>
      <c r="F63">
        <v>235.24199999999999</v>
      </c>
      <c r="G63">
        <v>69.36</v>
      </c>
      <c r="H63">
        <v>1.86</v>
      </c>
    </row>
    <row r="64" spans="1:8" x14ac:dyDescent="0.25">
      <c r="A64" t="s">
        <v>19</v>
      </c>
      <c r="B64">
        <v>3</v>
      </c>
      <c r="C64">
        <v>1.6E-2</v>
      </c>
      <c r="D64">
        <v>122.96</v>
      </c>
      <c r="E64">
        <v>49.097999999999999</v>
      </c>
      <c r="F64">
        <v>234.23699999999999</v>
      </c>
      <c r="G64">
        <v>-38.488999999999997</v>
      </c>
      <c r="H64">
        <v>2.0419999999999998</v>
      </c>
    </row>
    <row r="65" spans="1:8" x14ac:dyDescent="0.25">
      <c r="A65" t="s">
        <v>19</v>
      </c>
      <c r="B65">
        <v>4</v>
      </c>
      <c r="C65">
        <v>3.0630000000000002</v>
      </c>
      <c r="D65">
        <v>109.962</v>
      </c>
      <c r="E65">
        <v>36</v>
      </c>
      <c r="F65">
        <v>248</v>
      </c>
      <c r="G65">
        <v>0</v>
      </c>
      <c r="H65">
        <v>0</v>
      </c>
    </row>
    <row r="66" spans="1:8" x14ac:dyDescent="0.25">
      <c r="A66" t="s">
        <v>19</v>
      </c>
      <c r="B66">
        <v>5</v>
      </c>
      <c r="C66">
        <v>1.6E-2</v>
      </c>
      <c r="D66">
        <v>98.59</v>
      </c>
      <c r="E66">
        <v>44.667000000000002</v>
      </c>
      <c r="F66">
        <v>202.709</v>
      </c>
      <c r="G66">
        <v>92.653000000000006</v>
      </c>
      <c r="H66">
        <v>2.0249999999999999</v>
      </c>
    </row>
    <row r="67" spans="1:8" x14ac:dyDescent="0.25">
      <c r="A67" t="s">
        <v>19</v>
      </c>
      <c r="B67">
        <v>6</v>
      </c>
      <c r="C67">
        <v>1.6E-2</v>
      </c>
      <c r="D67">
        <v>113.221</v>
      </c>
      <c r="E67">
        <v>58.417000000000002</v>
      </c>
      <c r="F67">
        <v>246.333</v>
      </c>
      <c r="G67">
        <v>-11.614000000000001</v>
      </c>
      <c r="H67">
        <v>2.0129999999999999</v>
      </c>
    </row>
    <row r="68" spans="1:8" x14ac:dyDescent="0.25">
      <c r="A68" t="s">
        <v>19</v>
      </c>
      <c r="B68">
        <v>7</v>
      </c>
      <c r="C68">
        <v>1.6E-2</v>
      </c>
      <c r="D68">
        <v>108.934</v>
      </c>
      <c r="E68">
        <v>48.469000000000001</v>
      </c>
      <c r="F68">
        <v>217.06899999999999</v>
      </c>
      <c r="G68">
        <v>-47.49</v>
      </c>
      <c r="H68">
        <v>2.0339999999999998</v>
      </c>
    </row>
    <row r="69" spans="1:8" x14ac:dyDescent="0.25">
      <c r="A69" t="s">
        <v>19</v>
      </c>
      <c r="B69">
        <v>8</v>
      </c>
      <c r="C69">
        <v>3.129</v>
      </c>
      <c r="D69">
        <v>118.74</v>
      </c>
      <c r="E69">
        <v>41</v>
      </c>
      <c r="F69">
        <v>251</v>
      </c>
      <c r="G69">
        <v>0</v>
      </c>
      <c r="H69">
        <v>0</v>
      </c>
    </row>
    <row r="70" spans="1:8" x14ac:dyDescent="0.25">
      <c r="A70" t="s">
        <v>19</v>
      </c>
      <c r="B70">
        <v>9</v>
      </c>
      <c r="C70">
        <v>1.7000000000000001E-2</v>
      </c>
      <c r="D70">
        <v>124.126</v>
      </c>
      <c r="E70">
        <v>51.914000000000001</v>
      </c>
      <c r="F70">
        <v>206.15600000000001</v>
      </c>
      <c r="G70">
        <v>56.941000000000003</v>
      </c>
      <c r="H70">
        <v>2.16</v>
      </c>
    </row>
    <row r="71" spans="1:8" x14ac:dyDescent="0.25">
      <c r="A71" t="s">
        <v>19</v>
      </c>
      <c r="B71">
        <v>10</v>
      </c>
      <c r="C71">
        <v>1.4999999999999999E-2</v>
      </c>
      <c r="D71">
        <v>140.851</v>
      </c>
      <c r="E71">
        <v>61.335000000000001</v>
      </c>
      <c r="F71">
        <v>211.92099999999999</v>
      </c>
      <c r="G71">
        <v>-31.407</v>
      </c>
      <c r="H71">
        <v>1.903</v>
      </c>
    </row>
    <row r="72" spans="1:8" x14ac:dyDescent="0.25">
      <c r="A72" t="s">
        <v>19</v>
      </c>
      <c r="B72">
        <v>11</v>
      </c>
      <c r="C72">
        <v>1.6E-2</v>
      </c>
      <c r="D72">
        <v>159.28700000000001</v>
      </c>
      <c r="E72">
        <v>78.129000000000005</v>
      </c>
      <c r="F72">
        <v>231.851</v>
      </c>
      <c r="G72">
        <v>5.9059999999999997</v>
      </c>
      <c r="H72">
        <v>2.0529999999999999</v>
      </c>
    </row>
    <row r="73" spans="1:8" x14ac:dyDescent="0.25">
      <c r="A73" t="s">
        <v>19</v>
      </c>
      <c r="B73">
        <v>12</v>
      </c>
      <c r="C73">
        <v>3.25</v>
      </c>
      <c r="D73">
        <v>133.381</v>
      </c>
      <c r="E73">
        <v>48</v>
      </c>
      <c r="F73">
        <v>249</v>
      </c>
      <c r="G73">
        <v>0</v>
      </c>
      <c r="H73">
        <v>0</v>
      </c>
    </row>
    <row r="74" spans="1:8" x14ac:dyDescent="0.25">
      <c r="A74" t="s">
        <v>19</v>
      </c>
      <c r="B74">
        <v>13</v>
      </c>
      <c r="C74">
        <v>1.6E-2</v>
      </c>
      <c r="D74">
        <v>125.288</v>
      </c>
      <c r="E74">
        <v>86.194999999999993</v>
      </c>
      <c r="F74">
        <v>249.92599999999999</v>
      </c>
      <c r="G74">
        <v>168.14400000000001</v>
      </c>
      <c r="H74">
        <v>2.0910000000000002</v>
      </c>
    </row>
    <row r="75" spans="1:8" x14ac:dyDescent="0.25">
      <c r="A75" t="s">
        <v>19</v>
      </c>
      <c r="B75">
        <v>14</v>
      </c>
      <c r="C75">
        <v>1.6E-2</v>
      </c>
      <c r="D75">
        <v>107.42700000000001</v>
      </c>
      <c r="E75">
        <v>75.971999999999994</v>
      </c>
      <c r="F75">
        <v>239.91800000000001</v>
      </c>
      <c r="G75">
        <v>60.145000000000003</v>
      </c>
      <c r="H75">
        <v>2.0129999999999999</v>
      </c>
    </row>
    <row r="76" spans="1:8" x14ac:dyDescent="0.25">
      <c r="A76" t="s">
        <v>19</v>
      </c>
      <c r="B76">
        <v>15</v>
      </c>
      <c r="C76">
        <v>1.6E-2</v>
      </c>
      <c r="D76">
        <v>124.773</v>
      </c>
      <c r="E76">
        <v>89.861999999999995</v>
      </c>
      <c r="F76">
        <v>220</v>
      </c>
      <c r="G76">
        <v>-23.085000000000001</v>
      </c>
      <c r="H76">
        <v>2.0720000000000001</v>
      </c>
    </row>
    <row r="77" spans="1:8" x14ac:dyDescent="0.25">
      <c r="A77" t="s">
        <v>19</v>
      </c>
      <c r="B77">
        <v>16</v>
      </c>
      <c r="C77">
        <v>3.2789999999999999</v>
      </c>
      <c r="D77">
        <v>120.142</v>
      </c>
      <c r="E77">
        <v>62</v>
      </c>
      <c r="F77">
        <v>251</v>
      </c>
      <c r="G77">
        <v>0</v>
      </c>
      <c r="H77">
        <v>0</v>
      </c>
    </row>
    <row r="78" spans="1:8" x14ac:dyDescent="0.25">
      <c r="A78" t="s">
        <v>19</v>
      </c>
      <c r="B78">
        <v>17</v>
      </c>
      <c r="C78">
        <v>1.4E-2</v>
      </c>
      <c r="D78">
        <v>134.83099999999999</v>
      </c>
      <c r="E78">
        <v>52.600999999999999</v>
      </c>
      <c r="F78">
        <v>252.88900000000001</v>
      </c>
      <c r="G78">
        <v>77.361999999999995</v>
      </c>
      <c r="H78">
        <v>1.7869999999999999</v>
      </c>
    </row>
    <row r="79" spans="1:8" x14ac:dyDescent="0.25">
      <c r="A79" t="s">
        <v>19</v>
      </c>
      <c r="B79">
        <v>18</v>
      </c>
      <c r="C79">
        <v>1.4E-2</v>
      </c>
      <c r="D79">
        <v>173.11</v>
      </c>
      <c r="E79">
        <v>94.316000000000003</v>
      </c>
      <c r="F79">
        <v>229.047</v>
      </c>
      <c r="G79">
        <v>-22.504000000000001</v>
      </c>
      <c r="H79">
        <v>1.7809999999999999</v>
      </c>
    </row>
    <row r="80" spans="1:8" x14ac:dyDescent="0.25">
      <c r="A80" t="s">
        <v>19</v>
      </c>
      <c r="B80">
        <v>19</v>
      </c>
      <c r="C80">
        <v>1.4E-2</v>
      </c>
      <c r="D80">
        <v>133.63</v>
      </c>
      <c r="E80">
        <v>54.612000000000002</v>
      </c>
      <c r="F80">
        <v>218.416</v>
      </c>
      <c r="G80">
        <v>-116.789</v>
      </c>
      <c r="H80">
        <v>1.784</v>
      </c>
    </row>
    <row r="81" spans="1:8" x14ac:dyDescent="0.25">
      <c r="A81" t="s">
        <v>19</v>
      </c>
      <c r="B81">
        <v>20</v>
      </c>
      <c r="C81">
        <v>2.4780000000000002</v>
      </c>
      <c r="D81">
        <v>142.83099999999999</v>
      </c>
      <c r="E81">
        <v>49</v>
      </c>
      <c r="F81">
        <v>253</v>
      </c>
      <c r="G81">
        <v>0</v>
      </c>
      <c r="H81">
        <v>0</v>
      </c>
    </row>
    <row r="82" spans="1:8" x14ac:dyDescent="0.25">
      <c r="A82" t="s">
        <v>20</v>
      </c>
      <c r="B82">
        <v>1</v>
      </c>
      <c r="C82">
        <v>1.4999999999999999E-2</v>
      </c>
      <c r="D82">
        <v>99.915000000000006</v>
      </c>
      <c r="E82">
        <v>52.661000000000001</v>
      </c>
      <c r="F82">
        <v>208.667</v>
      </c>
      <c r="G82">
        <v>100.449</v>
      </c>
      <c r="H82">
        <v>1.9370000000000001</v>
      </c>
    </row>
    <row r="83" spans="1:8" x14ac:dyDescent="0.25">
      <c r="A83" t="s">
        <v>20</v>
      </c>
      <c r="B83">
        <v>2</v>
      </c>
      <c r="C83">
        <v>1.6E-2</v>
      </c>
      <c r="D83">
        <v>167.75800000000001</v>
      </c>
      <c r="E83">
        <v>91.402000000000001</v>
      </c>
      <c r="F83">
        <v>235.679</v>
      </c>
      <c r="G83">
        <v>4.2779999999999996</v>
      </c>
      <c r="H83">
        <v>1.9890000000000001</v>
      </c>
    </row>
    <row r="84" spans="1:8" x14ac:dyDescent="0.25">
      <c r="A84" t="s">
        <v>20</v>
      </c>
      <c r="B84">
        <v>3</v>
      </c>
      <c r="C84">
        <v>1.6E-2</v>
      </c>
      <c r="D84">
        <v>136.17099999999999</v>
      </c>
      <c r="E84">
        <v>59.622999999999998</v>
      </c>
      <c r="F84">
        <v>238.51900000000001</v>
      </c>
      <c r="G84">
        <v>-31.337</v>
      </c>
      <c r="H84">
        <v>2.0590000000000002</v>
      </c>
    </row>
    <row r="85" spans="1:8" x14ac:dyDescent="0.25">
      <c r="A85" t="s">
        <v>20</v>
      </c>
      <c r="B85">
        <v>4</v>
      </c>
      <c r="C85">
        <v>3.1040000000000001</v>
      </c>
      <c r="D85">
        <v>126.935</v>
      </c>
      <c r="E85">
        <v>48</v>
      </c>
      <c r="F85">
        <v>248</v>
      </c>
      <c r="G85">
        <v>0</v>
      </c>
      <c r="H85">
        <v>0</v>
      </c>
    </row>
    <row r="86" spans="1:8" x14ac:dyDescent="0.25">
      <c r="A86" t="s">
        <v>20</v>
      </c>
      <c r="B86">
        <v>5</v>
      </c>
      <c r="C86">
        <v>1.4999999999999999E-2</v>
      </c>
      <c r="D86">
        <v>141.03100000000001</v>
      </c>
      <c r="E86">
        <v>61.71</v>
      </c>
      <c r="F86">
        <v>216.851</v>
      </c>
      <c r="G86">
        <v>62.22</v>
      </c>
      <c r="H86">
        <v>1.9770000000000001</v>
      </c>
    </row>
    <row r="87" spans="1:8" x14ac:dyDescent="0.25">
      <c r="A87" t="s">
        <v>20</v>
      </c>
      <c r="B87">
        <v>6</v>
      </c>
      <c r="C87">
        <v>1.4999999999999999E-2</v>
      </c>
      <c r="D87">
        <v>130.227</v>
      </c>
      <c r="E87">
        <v>76.734999999999999</v>
      </c>
      <c r="F87">
        <v>241.333</v>
      </c>
      <c r="G87">
        <v>-56.436999999999998</v>
      </c>
      <c r="H87">
        <v>1.9450000000000001</v>
      </c>
    </row>
    <row r="88" spans="1:8" x14ac:dyDescent="0.25">
      <c r="A88" t="s">
        <v>20</v>
      </c>
      <c r="B88">
        <v>7</v>
      </c>
      <c r="C88">
        <v>1.4999999999999999E-2</v>
      </c>
      <c r="D88">
        <v>180.48500000000001</v>
      </c>
      <c r="E88">
        <v>121.72199999999999</v>
      </c>
      <c r="F88">
        <v>234.333</v>
      </c>
      <c r="G88">
        <v>7.8689999999999998</v>
      </c>
      <c r="H88">
        <v>1.9339999999999999</v>
      </c>
    </row>
    <row r="89" spans="1:8" x14ac:dyDescent="0.25">
      <c r="A89" t="s">
        <v>20</v>
      </c>
      <c r="B89">
        <v>8</v>
      </c>
      <c r="C89">
        <v>2.9510000000000001</v>
      </c>
      <c r="D89">
        <v>140.45099999999999</v>
      </c>
      <c r="E89">
        <v>58</v>
      </c>
      <c r="F89">
        <v>246</v>
      </c>
      <c r="G89">
        <v>0</v>
      </c>
      <c r="H89">
        <v>0</v>
      </c>
    </row>
    <row r="90" spans="1:8" x14ac:dyDescent="0.25">
      <c r="A90" t="s">
        <v>20</v>
      </c>
      <c r="B90">
        <v>9</v>
      </c>
      <c r="C90">
        <v>1.4999999999999999E-2</v>
      </c>
      <c r="D90">
        <v>131.029</v>
      </c>
      <c r="E90">
        <v>60.725000000000001</v>
      </c>
      <c r="F90">
        <v>245.167</v>
      </c>
      <c r="G90">
        <v>73.596999999999994</v>
      </c>
      <c r="H90">
        <v>1.88</v>
      </c>
    </row>
    <row r="91" spans="1:8" x14ac:dyDescent="0.25">
      <c r="A91" t="s">
        <v>20</v>
      </c>
      <c r="B91">
        <v>10</v>
      </c>
      <c r="C91">
        <v>1.4999999999999999E-2</v>
      </c>
      <c r="D91">
        <v>145.13300000000001</v>
      </c>
      <c r="E91">
        <v>80.665999999999997</v>
      </c>
      <c r="F91">
        <v>202.61</v>
      </c>
      <c r="G91">
        <v>-31.591999999999999</v>
      </c>
      <c r="H91">
        <v>1.948</v>
      </c>
    </row>
    <row r="92" spans="1:8" x14ac:dyDescent="0.25">
      <c r="A92" t="s">
        <v>20</v>
      </c>
      <c r="B92">
        <v>11</v>
      </c>
      <c r="C92">
        <v>1.4E-2</v>
      </c>
      <c r="D92">
        <v>139.005</v>
      </c>
      <c r="E92">
        <v>76.323999999999998</v>
      </c>
      <c r="F92">
        <v>211.22800000000001</v>
      </c>
      <c r="G92">
        <v>107.96899999999999</v>
      </c>
      <c r="H92">
        <v>1.8240000000000001</v>
      </c>
    </row>
    <row r="93" spans="1:8" x14ac:dyDescent="0.25">
      <c r="A93" t="s">
        <v>20</v>
      </c>
      <c r="B93">
        <v>12</v>
      </c>
      <c r="C93">
        <v>2.89</v>
      </c>
      <c r="D93">
        <v>137.36000000000001</v>
      </c>
      <c r="E93">
        <v>58</v>
      </c>
      <c r="F93">
        <v>233</v>
      </c>
      <c r="G93">
        <v>0</v>
      </c>
      <c r="H93">
        <v>0</v>
      </c>
    </row>
    <row r="94" spans="1:8" x14ac:dyDescent="0.25">
      <c r="A94" t="s">
        <v>20</v>
      </c>
      <c r="B94">
        <v>13</v>
      </c>
      <c r="C94">
        <v>1.4999999999999999E-2</v>
      </c>
      <c r="D94">
        <v>143.142</v>
      </c>
      <c r="E94">
        <v>73.611999999999995</v>
      </c>
      <c r="F94">
        <v>208.80600000000001</v>
      </c>
      <c r="G94">
        <v>62.908999999999999</v>
      </c>
      <c r="H94">
        <v>1.905</v>
      </c>
    </row>
    <row r="95" spans="1:8" x14ac:dyDescent="0.25">
      <c r="A95" t="s">
        <v>20</v>
      </c>
      <c r="B95">
        <v>14</v>
      </c>
      <c r="C95">
        <v>1.4999999999999999E-2</v>
      </c>
      <c r="D95">
        <v>141.405</v>
      </c>
      <c r="E95">
        <v>65.933999999999997</v>
      </c>
      <c r="F95">
        <v>227</v>
      </c>
      <c r="G95">
        <v>-42.055999999999997</v>
      </c>
      <c r="H95">
        <v>1.9379999999999999</v>
      </c>
    </row>
    <row r="96" spans="1:8" x14ac:dyDescent="0.25">
      <c r="A96" t="s">
        <v>20</v>
      </c>
      <c r="B96">
        <v>15</v>
      </c>
      <c r="C96">
        <v>1.4999999999999999E-2</v>
      </c>
      <c r="D96">
        <v>190.35900000000001</v>
      </c>
      <c r="E96">
        <v>97.155000000000001</v>
      </c>
      <c r="F96">
        <v>236.999</v>
      </c>
      <c r="G96">
        <v>-179.768</v>
      </c>
      <c r="H96">
        <v>1.929</v>
      </c>
    </row>
    <row r="97" spans="1:8" x14ac:dyDescent="0.25">
      <c r="A97" t="s">
        <v>20</v>
      </c>
      <c r="B97">
        <v>16</v>
      </c>
      <c r="C97">
        <v>2.9209999999999998</v>
      </c>
      <c r="D97">
        <v>146.875</v>
      </c>
      <c r="E97">
        <v>58</v>
      </c>
      <c r="F97">
        <v>254</v>
      </c>
      <c r="G97">
        <v>0</v>
      </c>
      <c r="H97">
        <v>0</v>
      </c>
    </row>
    <row r="98" spans="1:8" x14ac:dyDescent="0.25">
      <c r="A98" t="s">
        <v>20</v>
      </c>
      <c r="B98">
        <v>17</v>
      </c>
      <c r="C98">
        <v>1.4999999999999999E-2</v>
      </c>
      <c r="D98">
        <v>137.01</v>
      </c>
      <c r="E98">
        <v>59.982999999999997</v>
      </c>
      <c r="F98">
        <v>220.37700000000001</v>
      </c>
      <c r="G98">
        <v>76.850999999999999</v>
      </c>
      <c r="H98">
        <v>1.9530000000000001</v>
      </c>
    </row>
    <row r="99" spans="1:8" x14ac:dyDescent="0.25">
      <c r="A99" t="s">
        <v>20</v>
      </c>
      <c r="B99">
        <v>18</v>
      </c>
      <c r="C99">
        <v>1.4999999999999999E-2</v>
      </c>
      <c r="D99">
        <v>146.447</v>
      </c>
      <c r="E99">
        <v>89.334000000000003</v>
      </c>
      <c r="F99">
        <v>204.03</v>
      </c>
      <c r="G99">
        <v>-21.577000000000002</v>
      </c>
      <c r="H99">
        <v>1.8480000000000001</v>
      </c>
    </row>
    <row r="100" spans="1:8" x14ac:dyDescent="0.25">
      <c r="A100" t="s">
        <v>20</v>
      </c>
      <c r="B100">
        <v>19</v>
      </c>
      <c r="C100">
        <v>1.6E-2</v>
      </c>
      <c r="D100">
        <v>157.715</v>
      </c>
      <c r="E100">
        <v>103.991</v>
      </c>
      <c r="F100">
        <v>232.101</v>
      </c>
      <c r="G100">
        <v>-150.96700000000001</v>
      </c>
      <c r="H100">
        <v>2.0289999999999999</v>
      </c>
    </row>
    <row r="101" spans="1:8" x14ac:dyDescent="0.25">
      <c r="A101" t="s">
        <v>20</v>
      </c>
      <c r="B101">
        <v>20</v>
      </c>
      <c r="C101">
        <v>2.9209999999999998</v>
      </c>
      <c r="D101">
        <v>139.75399999999999</v>
      </c>
      <c r="E101">
        <v>56</v>
      </c>
      <c r="F101">
        <v>250</v>
      </c>
      <c r="G101">
        <v>0</v>
      </c>
      <c r="H101">
        <v>0</v>
      </c>
    </row>
    <row r="102" spans="1:8" x14ac:dyDescent="0.25">
      <c r="A102" t="s">
        <v>21</v>
      </c>
      <c r="B102">
        <v>1</v>
      </c>
      <c r="C102">
        <v>1.6E-2</v>
      </c>
      <c r="D102">
        <v>125.35299999999999</v>
      </c>
      <c r="E102">
        <v>49.79</v>
      </c>
      <c r="F102">
        <v>222.61</v>
      </c>
      <c r="G102">
        <v>87.356999999999999</v>
      </c>
      <c r="H102">
        <v>2.0329999999999999</v>
      </c>
    </row>
    <row r="103" spans="1:8" x14ac:dyDescent="0.25">
      <c r="A103" t="s">
        <v>21</v>
      </c>
      <c r="B103">
        <v>2</v>
      </c>
      <c r="C103">
        <v>1.4E-2</v>
      </c>
      <c r="D103">
        <v>182.428</v>
      </c>
      <c r="E103">
        <v>61.466000000000001</v>
      </c>
      <c r="F103">
        <v>224.70400000000001</v>
      </c>
      <c r="G103">
        <v>-11.598000000000001</v>
      </c>
      <c r="H103">
        <v>1.8260000000000001</v>
      </c>
    </row>
    <row r="104" spans="1:8" x14ac:dyDescent="0.25">
      <c r="A104" t="s">
        <v>21</v>
      </c>
      <c r="B104">
        <v>3</v>
      </c>
      <c r="C104">
        <v>1.4999999999999999E-2</v>
      </c>
      <c r="D104">
        <v>146.27199999999999</v>
      </c>
      <c r="E104">
        <v>59.23</v>
      </c>
      <c r="F104">
        <v>233.667</v>
      </c>
      <c r="G104">
        <v>-145.71299999999999</v>
      </c>
      <c r="H104">
        <v>1.8720000000000001</v>
      </c>
    </row>
    <row r="105" spans="1:8" x14ac:dyDescent="0.25">
      <c r="A105" t="s">
        <v>21</v>
      </c>
      <c r="B105">
        <v>4</v>
      </c>
      <c r="C105">
        <v>2.8660000000000001</v>
      </c>
      <c r="D105">
        <v>137.21</v>
      </c>
      <c r="E105">
        <v>48</v>
      </c>
      <c r="F105">
        <v>239</v>
      </c>
      <c r="G105">
        <v>0</v>
      </c>
      <c r="H105">
        <v>0</v>
      </c>
    </row>
    <row r="106" spans="1:8" x14ac:dyDescent="0.25">
      <c r="A106" t="s">
        <v>21</v>
      </c>
      <c r="B106">
        <v>5</v>
      </c>
      <c r="C106">
        <v>1.4999999999999999E-2</v>
      </c>
      <c r="D106">
        <v>159.244</v>
      </c>
      <c r="E106">
        <v>110.12</v>
      </c>
      <c r="F106">
        <v>203.11600000000001</v>
      </c>
      <c r="G106">
        <v>17.103000000000002</v>
      </c>
      <c r="H106">
        <v>1.9119999999999999</v>
      </c>
    </row>
    <row r="107" spans="1:8" x14ac:dyDescent="0.25">
      <c r="A107" t="s">
        <v>21</v>
      </c>
      <c r="B107">
        <v>6</v>
      </c>
      <c r="C107">
        <v>1.2999999999999999E-2</v>
      </c>
      <c r="D107">
        <v>128.28399999999999</v>
      </c>
      <c r="E107">
        <v>66.591999999999999</v>
      </c>
      <c r="F107">
        <v>194.786</v>
      </c>
      <c r="G107">
        <v>112.238</v>
      </c>
      <c r="H107">
        <v>1.7130000000000001</v>
      </c>
    </row>
    <row r="108" spans="1:8" x14ac:dyDescent="0.25">
      <c r="A108" t="s">
        <v>21</v>
      </c>
      <c r="B108">
        <v>7</v>
      </c>
      <c r="C108">
        <v>1.4E-2</v>
      </c>
      <c r="D108">
        <v>151.78299999999999</v>
      </c>
      <c r="E108">
        <v>83.245999999999995</v>
      </c>
      <c r="F108">
        <v>202.33</v>
      </c>
      <c r="G108">
        <v>151.584</v>
      </c>
      <c r="H108">
        <v>1.8380000000000001</v>
      </c>
    </row>
    <row r="109" spans="1:8" x14ac:dyDescent="0.25">
      <c r="A109" t="s">
        <v>21</v>
      </c>
      <c r="B109">
        <v>8</v>
      </c>
      <c r="C109">
        <v>2.5720000000000001</v>
      </c>
      <c r="D109">
        <v>136.667</v>
      </c>
      <c r="E109">
        <v>59</v>
      </c>
      <c r="F109">
        <v>255</v>
      </c>
      <c r="G109">
        <v>100.846</v>
      </c>
      <c r="H109">
        <v>1.702</v>
      </c>
    </row>
    <row r="110" spans="1:8" x14ac:dyDescent="0.25">
      <c r="A110" t="s">
        <v>21</v>
      </c>
      <c r="B110">
        <v>9</v>
      </c>
      <c r="C110">
        <v>1.7999999999999999E-2</v>
      </c>
      <c r="D110">
        <v>135.93199999999999</v>
      </c>
      <c r="E110">
        <v>48.033000000000001</v>
      </c>
      <c r="F110">
        <v>250.667</v>
      </c>
      <c r="G110">
        <v>150.696</v>
      </c>
      <c r="H110">
        <v>2.266</v>
      </c>
    </row>
    <row r="111" spans="1:8" x14ac:dyDescent="0.25">
      <c r="A111" t="s">
        <v>21</v>
      </c>
      <c r="B111">
        <v>10</v>
      </c>
      <c r="C111">
        <v>1.6E-2</v>
      </c>
      <c r="D111">
        <v>120.572</v>
      </c>
      <c r="E111">
        <v>57.911000000000001</v>
      </c>
      <c r="F111">
        <v>237</v>
      </c>
      <c r="G111">
        <v>53.045000000000002</v>
      </c>
      <c r="H111">
        <v>2.0920000000000001</v>
      </c>
    </row>
    <row r="112" spans="1:8" x14ac:dyDescent="0.25">
      <c r="A112" t="s">
        <v>21</v>
      </c>
      <c r="B112">
        <v>11</v>
      </c>
      <c r="C112">
        <v>1.7000000000000001E-2</v>
      </c>
      <c r="D112">
        <v>161.83799999999999</v>
      </c>
      <c r="E112">
        <v>85.563000000000002</v>
      </c>
      <c r="F112">
        <v>254.667</v>
      </c>
      <c r="G112">
        <v>-2.42</v>
      </c>
      <c r="H112">
        <v>2.2200000000000002</v>
      </c>
    </row>
    <row r="113" spans="1:8" x14ac:dyDescent="0.25">
      <c r="A113" t="s">
        <v>21</v>
      </c>
      <c r="B113">
        <v>12</v>
      </c>
      <c r="C113">
        <v>3.6040000000000001</v>
      </c>
      <c r="D113">
        <v>132.82400000000001</v>
      </c>
      <c r="E113">
        <v>43</v>
      </c>
      <c r="F113">
        <v>255</v>
      </c>
      <c r="G113">
        <v>0</v>
      </c>
      <c r="H113">
        <v>0</v>
      </c>
    </row>
    <row r="114" spans="1:8" x14ac:dyDescent="0.25">
      <c r="A114" t="s">
        <v>21</v>
      </c>
      <c r="B114">
        <v>13</v>
      </c>
      <c r="C114">
        <v>1.7000000000000001E-2</v>
      </c>
      <c r="D114">
        <v>130.374</v>
      </c>
      <c r="E114">
        <v>50.73</v>
      </c>
      <c r="F114">
        <v>226.23699999999999</v>
      </c>
      <c r="G114">
        <v>85.584999999999994</v>
      </c>
      <c r="H114">
        <v>2.1309999999999998</v>
      </c>
    </row>
    <row r="115" spans="1:8" x14ac:dyDescent="0.25">
      <c r="A115" t="s">
        <v>21</v>
      </c>
      <c r="B115">
        <v>14</v>
      </c>
      <c r="C115">
        <v>1.6E-2</v>
      </c>
      <c r="D115">
        <v>174.06899999999999</v>
      </c>
      <c r="E115">
        <v>105.274</v>
      </c>
      <c r="F115">
        <v>237.916</v>
      </c>
      <c r="G115">
        <v>-6.0209999999999999</v>
      </c>
      <c r="H115">
        <v>2.0099999999999998</v>
      </c>
    </row>
    <row r="116" spans="1:8" x14ac:dyDescent="0.25">
      <c r="A116" t="s">
        <v>21</v>
      </c>
      <c r="B116">
        <v>15</v>
      </c>
      <c r="C116">
        <v>1.6E-2</v>
      </c>
      <c r="D116">
        <v>142.89400000000001</v>
      </c>
      <c r="E116">
        <v>73.266999999999996</v>
      </c>
      <c r="F116">
        <v>221.26400000000001</v>
      </c>
      <c r="G116">
        <v>-47.366</v>
      </c>
      <c r="H116">
        <v>2.0059999999999998</v>
      </c>
    </row>
    <row r="117" spans="1:8" x14ac:dyDescent="0.25">
      <c r="A117" t="s">
        <v>21</v>
      </c>
      <c r="B117">
        <v>16</v>
      </c>
      <c r="C117">
        <v>3.22</v>
      </c>
      <c r="D117">
        <v>136.32499999999999</v>
      </c>
      <c r="E117">
        <v>49</v>
      </c>
      <c r="F117">
        <v>255</v>
      </c>
      <c r="G117">
        <v>0</v>
      </c>
      <c r="H117">
        <v>0</v>
      </c>
    </row>
    <row r="118" spans="1:8" x14ac:dyDescent="0.25">
      <c r="A118" t="s">
        <v>21</v>
      </c>
      <c r="B118">
        <v>17</v>
      </c>
      <c r="C118">
        <v>1.6E-2</v>
      </c>
      <c r="D118">
        <v>136.09399999999999</v>
      </c>
      <c r="E118">
        <v>52.683</v>
      </c>
      <c r="F118">
        <v>229.21199999999999</v>
      </c>
      <c r="G118">
        <v>-66.492999999999995</v>
      </c>
      <c r="H118">
        <v>2.0950000000000002</v>
      </c>
    </row>
    <row r="119" spans="1:8" x14ac:dyDescent="0.25">
      <c r="A119" t="s">
        <v>21</v>
      </c>
      <c r="B119">
        <v>18</v>
      </c>
      <c r="C119">
        <v>1.4999999999999999E-2</v>
      </c>
      <c r="D119">
        <v>156.45599999999999</v>
      </c>
      <c r="E119">
        <v>66.418000000000006</v>
      </c>
      <c r="F119">
        <v>223.56200000000001</v>
      </c>
      <c r="G119">
        <v>23.864000000000001</v>
      </c>
      <c r="H119">
        <v>1.853</v>
      </c>
    </row>
    <row r="120" spans="1:8" x14ac:dyDescent="0.25">
      <c r="A120" t="s">
        <v>21</v>
      </c>
      <c r="B120">
        <v>19</v>
      </c>
      <c r="C120">
        <v>1.4999999999999999E-2</v>
      </c>
      <c r="D120">
        <v>161.405</v>
      </c>
      <c r="E120">
        <v>62.139000000000003</v>
      </c>
      <c r="F120">
        <v>225.26499999999999</v>
      </c>
      <c r="G120">
        <v>143.03899999999999</v>
      </c>
      <c r="H120">
        <v>1.974</v>
      </c>
    </row>
    <row r="121" spans="1:8" x14ac:dyDescent="0.25">
      <c r="A121" t="s">
        <v>21</v>
      </c>
      <c r="B121">
        <v>20</v>
      </c>
      <c r="C121">
        <v>2.9820000000000002</v>
      </c>
      <c r="D121">
        <v>134.55799999999999</v>
      </c>
      <c r="E121">
        <v>45</v>
      </c>
      <c r="F121">
        <v>252</v>
      </c>
      <c r="G121">
        <v>0</v>
      </c>
      <c r="H121">
        <v>0</v>
      </c>
    </row>
    <row r="122" spans="1:8" x14ac:dyDescent="0.25">
      <c r="A122" t="s">
        <v>22</v>
      </c>
      <c r="B122">
        <v>1</v>
      </c>
      <c r="C122">
        <v>1.6E-2</v>
      </c>
      <c r="D122">
        <v>115.114</v>
      </c>
      <c r="E122">
        <v>61.722999999999999</v>
      </c>
      <c r="F122">
        <v>203.501</v>
      </c>
      <c r="G122">
        <v>59.148000000000003</v>
      </c>
      <c r="H122">
        <v>2.056</v>
      </c>
    </row>
    <row r="123" spans="1:8" x14ac:dyDescent="0.25">
      <c r="A123" t="s">
        <v>22</v>
      </c>
      <c r="B123">
        <v>2</v>
      </c>
      <c r="C123">
        <v>1.4E-2</v>
      </c>
      <c r="D123">
        <v>137.73500000000001</v>
      </c>
      <c r="E123">
        <v>60.006</v>
      </c>
      <c r="F123">
        <v>211.642</v>
      </c>
      <c r="G123">
        <v>-36.624000000000002</v>
      </c>
      <c r="H123">
        <v>1.82</v>
      </c>
    </row>
    <row r="124" spans="1:8" x14ac:dyDescent="0.25">
      <c r="A124" t="s">
        <v>22</v>
      </c>
      <c r="B124">
        <v>3</v>
      </c>
      <c r="C124">
        <v>1.6E-2</v>
      </c>
      <c r="D124">
        <v>129.9</v>
      </c>
      <c r="E124">
        <v>55.62</v>
      </c>
      <c r="F124">
        <v>248.333</v>
      </c>
      <c r="G124">
        <v>-152.06899999999999</v>
      </c>
      <c r="H124">
        <v>2.0510000000000002</v>
      </c>
    </row>
    <row r="125" spans="1:8" x14ac:dyDescent="0.25">
      <c r="A125" t="s">
        <v>22</v>
      </c>
      <c r="B125">
        <v>4</v>
      </c>
      <c r="C125">
        <v>2.9809999999999999</v>
      </c>
      <c r="D125">
        <v>123.371</v>
      </c>
      <c r="E125">
        <v>54</v>
      </c>
      <c r="F125">
        <v>248</v>
      </c>
      <c r="G125">
        <v>0</v>
      </c>
      <c r="H125">
        <v>0</v>
      </c>
    </row>
    <row r="126" spans="1:8" x14ac:dyDescent="0.25">
      <c r="A126" t="s">
        <v>22</v>
      </c>
      <c r="B126">
        <v>5</v>
      </c>
      <c r="C126">
        <v>1.4999999999999999E-2</v>
      </c>
      <c r="D126">
        <v>134.905</v>
      </c>
      <c r="E126">
        <v>60.712000000000003</v>
      </c>
      <c r="F126">
        <v>233.34899999999999</v>
      </c>
      <c r="G126">
        <v>70.974000000000004</v>
      </c>
      <c r="H126">
        <v>1.917</v>
      </c>
    </row>
    <row r="127" spans="1:8" x14ac:dyDescent="0.25">
      <c r="A127" t="s">
        <v>22</v>
      </c>
      <c r="B127">
        <v>6</v>
      </c>
      <c r="C127">
        <v>1.4E-2</v>
      </c>
      <c r="D127">
        <v>159.31899999999999</v>
      </c>
      <c r="E127">
        <v>62.021999999999998</v>
      </c>
      <c r="F127">
        <v>248</v>
      </c>
      <c r="G127">
        <v>148.15100000000001</v>
      </c>
      <c r="H127">
        <v>1.82</v>
      </c>
    </row>
    <row r="128" spans="1:8" x14ac:dyDescent="0.25">
      <c r="A128" t="s">
        <v>22</v>
      </c>
      <c r="B128">
        <v>7</v>
      </c>
      <c r="C128">
        <v>1.4E-2</v>
      </c>
      <c r="D128">
        <v>174.22</v>
      </c>
      <c r="E128">
        <v>99.120999999999995</v>
      </c>
      <c r="F128">
        <v>225.065</v>
      </c>
      <c r="G128">
        <v>24.605</v>
      </c>
      <c r="H128">
        <v>1.8380000000000001</v>
      </c>
    </row>
    <row r="129" spans="1:8" x14ac:dyDescent="0.25">
      <c r="A129" t="s">
        <v>22</v>
      </c>
      <c r="B129">
        <v>8</v>
      </c>
      <c r="C129">
        <v>2.698</v>
      </c>
      <c r="D129">
        <v>150.07599999999999</v>
      </c>
      <c r="E129">
        <v>54</v>
      </c>
      <c r="F129">
        <v>255</v>
      </c>
      <c r="G129">
        <v>0</v>
      </c>
      <c r="H129">
        <v>0</v>
      </c>
    </row>
    <row r="130" spans="1:8" x14ac:dyDescent="0.25">
      <c r="A130" t="s">
        <v>22</v>
      </c>
      <c r="B130">
        <v>9</v>
      </c>
      <c r="C130">
        <v>1.4999999999999999E-2</v>
      </c>
      <c r="D130">
        <v>154.416</v>
      </c>
      <c r="E130">
        <v>66.647000000000006</v>
      </c>
      <c r="F130">
        <v>246</v>
      </c>
      <c r="G130">
        <v>165.63</v>
      </c>
      <c r="H130">
        <v>1.9510000000000001</v>
      </c>
    </row>
    <row r="131" spans="1:8" x14ac:dyDescent="0.25">
      <c r="A131" t="s">
        <v>22</v>
      </c>
      <c r="B131">
        <v>10</v>
      </c>
      <c r="C131">
        <v>1.4999999999999999E-2</v>
      </c>
      <c r="D131">
        <v>119.41</v>
      </c>
      <c r="E131">
        <v>42.54</v>
      </c>
      <c r="F131">
        <v>236.58500000000001</v>
      </c>
      <c r="G131">
        <v>83.472999999999999</v>
      </c>
      <c r="H131">
        <v>1.855</v>
      </c>
    </row>
    <row r="132" spans="1:8" x14ac:dyDescent="0.25">
      <c r="A132" t="s">
        <v>22</v>
      </c>
      <c r="B132">
        <v>11</v>
      </c>
      <c r="C132">
        <v>1.4E-2</v>
      </c>
      <c r="D132">
        <v>131.33600000000001</v>
      </c>
      <c r="E132">
        <v>52.256999999999998</v>
      </c>
      <c r="F132">
        <v>232.333</v>
      </c>
      <c r="G132">
        <v>-129.68100000000001</v>
      </c>
      <c r="H132">
        <v>1.847</v>
      </c>
    </row>
    <row r="133" spans="1:8" x14ac:dyDescent="0.25">
      <c r="A133" t="s">
        <v>22</v>
      </c>
      <c r="B133">
        <v>12</v>
      </c>
      <c r="C133">
        <v>2.7810000000000001</v>
      </c>
      <c r="D133">
        <v>124.997</v>
      </c>
      <c r="E133">
        <v>41</v>
      </c>
      <c r="F133">
        <v>247</v>
      </c>
      <c r="G133">
        <v>0</v>
      </c>
      <c r="H133">
        <v>0</v>
      </c>
    </row>
    <row r="134" spans="1:8" x14ac:dyDescent="0.25">
      <c r="A134" t="s">
        <v>22</v>
      </c>
      <c r="B134">
        <v>13</v>
      </c>
      <c r="C134">
        <v>1.4999999999999999E-2</v>
      </c>
      <c r="D134">
        <v>175.83699999999999</v>
      </c>
      <c r="E134">
        <v>60.082999999999998</v>
      </c>
      <c r="F134">
        <v>244.68700000000001</v>
      </c>
      <c r="G134">
        <v>56.938000000000002</v>
      </c>
      <c r="H134">
        <v>1.976</v>
      </c>
    </row>
    <row r="135" spans="1:8" x14ac:dyDescent="0.25">
      <c r="A135" t="s">
        <v>22</v>
      </c>
      <c r="B135">
        <v>14</v>
      </c>
      <c r="C135">
        <v>1.4E-2</v>
      </c>
      <c r="D135">
        <v>157.203</v>
      </c>
      <c r="E135">
        <v>76.165999999999997</v>
      </c>
      <c r="F135">
        <v>245.30699999999999</v>
      </c>
      <c r="G135">
        <v>-41.548000000000002</v>
      </c>
      <c r="H135">
        <v>1.7430000000000001</v>
      </c>
    </row>
    <row r="136" spans="1:8" x14ac:dyDescent="0.25">
      <c r="A136" t="s">
        <v>22</v>
      </c>
      <c r="B136">
        <v>15</v>
      </c>
      <c r="C136">
        <v>1.4999999999999999E-2</v>
      </c>
      <c r="D136">
        <v>199.535</v>
      </c>
      <c r="E136">
        <v>123.312</v>
      </c>
      <c r="F136">
        <v>250.667</v>
      </c>
      <c r="G136">
        <v>-176.97499999999999</v>
      </c>
      <c r="H136">
        <v>1.9239999999999999</v>
      </c>
    </row>
    <row r="137" spans="1:8" x14ac:dyDescent="0.25">
      <c r="A137" t="s">
        <v>22</v>
      </c>
      <c r="B137">
        <v>16</v>
      </c>
      <c r="C137">
        <v>2.7730000000000001</v>
      </c>
      <c r="D137">
        <v>157.04300000000001</v>
      </c>
      <c r="E137">
        <v>51</v>
      </c>
      <c r="F137">
        <v>255</v>
      </c>
      <c r="G137">
        <v>0</v>
      </c>
      <c r="H137">
        <v>0</v>
      </c>
    </row>
    <row r="138" spans="1:8" x14ac:dyDescent="0.25">
      <c r="A138" t="s">
        <v>22</v>
      </c>
      <c r="B138">
        <v>17</v>
      </c>
      <c r="C138">
        <v>1.4E-2</v>
      </c>
      <c r="D138">
        <v>143.64699999999999</v>
      </c>
      <c r="E138">
        <v>47.996000000000002</v>
      </c>
      <c r="F138">
        <v>243.399</v>
      </c>
      <c r="G138">
        <v>60.97</v>
      </c>
      <c r="H138">
        <v>1.786</v>
      </c>
    </row>
    <row r="139" spans="1:8" x14ac:dyDescent="0.25">
      <c r="A139" t="s">
        <v>22</v>
      </c>
      <c r="B139">
        <v>18</v>
      </c>
      <c r="C139">
        <v>1.6E-2</v>
      </c>
      <c r="D139">
        <v>169.886</v>
      </c>
      <c r="E139">
        <v>95.521000000000001</v>
      </c>
      <c r="F139">
        <v>235.68700000000001</v>
      </c>
      <c r="G139">
        <v>161.09299999999999</v>
      </c>
      <c r="H139">
        <v>2.097</v>
      </c>
    </row>
    <row r="140" spans="1:8" x14ac:dyDescent="0.25">
      <c r="A140" t="s">
        <v>22</v>
      </c>
      <c r="B140">
        <v>19</v>
      </c>
      <c r="C140">
        <v>1.4999999999999999E-2</v>
      </c>
      <c r="D140">
        <v>129.09899999999999</v>
      </c>
      <c r="E140">
        <v>46.834000000000003</v>
      </c>
      <c r="F140">
        <v>202.553</v>
      </c>
      <c r="G140">
        <v>-66.013000000000005</v>
      </c>
      <c r="H140">
        <v>1.8640000000000001</v>
      </c>
    </row>
    <row r="141" spans="1:8" x14ac:dyDescent="0.25">
      <c r="A141" t="s">
        <v>22</v>
      </c>
      <c r="B141">
        <v>20</v>
      </c>
      <c r="C141">
        <v>2.9689999999999999</v>
      </c>
      <c r="D141">
        <v>143.065</v>
      </c>
      <c r="E141">
        <v>42</v>
      </c>
      <c r="F141">
        <v>254</v>
      </c>
      <c r="G141">
        <v>0</v>
      </c>
      <c r="H141">
        <v>0</v>
      </c>
    </row>
    <row r="142" spans="1:8" x14ac:dyDescent="0.25">
      <c r="A142" t="s">
        <v>23</v>
      </c>
      <c r="B142">
        <v>1</v>
      </c>
      <c r="C142">
        <v>1.4999999999999999E-2</v>
      </c>
      <c r="D142">
        <v>149.501</v>
      </c>
      <c r="E142">
        <v>69.415999999999997</v>
      </c>
      <c r="F142">
        <v>193.58500000000001</v>
      </c>
      <c r="G142">
        <v>35.454999999999998</v>
      </c>
      <c r="H142">
        <v>1.8979999999999999</v>
      </c>
    </row>
    <row r="143" spans="1:8" x14ac:dyDescent="0.25">
      <c r="A143" t="s">
        <v>23</v>
      </c>
      <c r="B143">
        <v>2</v>
      </c>
      <c r="C143">
        <v>1.4999999999999999E-2</v>
      </c>
      <c r="D143">
        <v>145.87200000000001</v>
      </c>
      <c r="E143">
        <v>70.795000000000002</v>
      </c>
      <c r="F143">
        <v>191</v>
      </c>
      <c r="G143">
        <v>128.43700000000001</v>
      </c>
      <c r="H143">
        <v>1.8839999999999999</v>
      </c>
    </row>
    <row r="144" spans="1:8" x14ac:dyDescent="0.25">
      <c r="A144" t="s">
        <v>23</v>
      </c>
      <c r="B144">
        <v>3</v>
      </c>
      <c r="C144">
        <v>1.4999999999999999E-2</v>
      </c>
      <c r="D144">
        <v>171.66300000000001</v>
      </c>
      <c r="E144">
        <v>113.774</v>
      </c>
      <c r="F144">
        <v>210</v>
      </c>
      <c r="G144">
        <v>2.3090000000000002</v>
      </c>
      <c r="H144">
        <v>1.9379999999999999</v>
      </c>
    </row>
    <row r="145" spans="1:8" x14ac:dyDescent="0.25">
      <c r="A145" t="s">
        <v>23</v>
      </c>
      <c r="B145">
        <v>4</v>
      </c>
      <c r="C145">
        <v>2.819</v>
      </c>
      <c r="D145">
        <v>139.67400000000001</v>
      </c>
      <c r="E145">
        <v>57</v>
      </c>
      <c r="F145">
        <v>230</v>
      </c>
      <c r="G145">
        <v>0</v>
      </c>
      <c r="H145">
        <v>0</v>
      </c>
    </row>
    <row r="146" spans="1:8" x14ac:dyDescent="0.25">
      <c r="A146" t="s">
        <v>23</v>
      </c>
      <c r="B146">
        <v>5</v>
      </c>
      <c r="C146">
        <v>1.6E-2</v>
      </c>
      <c r="D146">
        <v>124.91</v>
      </c>
      <c r="E146">
        <v>46.161000000000001</v>
      </c>
      <c r="F146">
        <v>215</v>
      </c>
      <c r="G146">
        <v>102.36499999999999</v>
      </c>
      <c r="H146">
        <v>2.0790000000000002</v>
      </c>
    </row>
    <row r="147" spans="1:8" x14ac:dyDescent="0.25">
      <c r="A147" t="s">
        <v>23</v>
      </c>
      <c r="B147">
        <v>6</v>
      </c>
      <c r="C147">
        <v>1.4999999999999999E-2</v>
      </c>
      <c r="D147">
        <v>157.38399999999999</v>
      </c>
      <c r="E147">
        <v>75.784999999999997</v>
      </c>
      <c r="F147">
        <v>192.52799999999999</v>
      </c>
      <c r="G147">
        <v>11.544</v>
      </c>
      <c r="H147">
        <v>1.873</v>
      </c>
    </row>
    <row r="148" spans="1:8" x14ac:dyDescent="0.25">
      <c r="A148" t="s">
        <v>23</v>
      </c>
      <c r="B148">
        <v>7</v>
      </c>
      <c r="C148">
        <v>1.4999999999999999E-2</v>
      </c>
      <c r="D148">
        <v>123.247</v>
      </c>
      <c r="E148">
        <v>52.905000000000001</v>
      </c>
      <c r="F148">
        <v>188.155</v>
      </c>
      <c r="G148">
        <v>66.084000000000003</v>
      </c>
      <c r="H148">
        <v>1.9650000000000001</v>
      </c>
    </row>
    <row r="149" spans="1:8" x14ac:dyDescent="0.25">
      <c r="A149" t="s">
        <v>23</v>
      </c>
      <c r="B149">
        <v>8</v>
      </c>
      <c r="C149">
        <v>2.9609999999999999</v>
      </c>
      <c r="D149">
        <v>126.455</v>
      </c>
      <c r="E149">
        <v>43</v>
      </c>
      <c r="F149">
        <v>230</v>
      </c>
      <c r="G149">
        <v>0</v>
      </c>
      <c r="H149">
        <v>0</v>
      </c>
    </row>
    <row r="150" spans="1:8" x14ac:dyDescent="0.25">
      <c r="A150" t="s">
        <v>23</v>
      </c>
      <c r="B150">
        <v>9</v>
      </c>
      <c r="C150">
        <v>1.7000000000000001E-2</v>
      </c>
      <c r="D150">
        <v>144.50200000000001</v>
      </c>
      <c r="E150">
        <v>70.311000000000007</v>
      </c>
      <c r="F150">
        <v>188.667</v>
      </c>
      <c r="G150">
        <v>-14.087</v>
      </c>
      <c r="H150">
        <v>2.15</v>
      </c>
    </row>
    <row r="151" spans="1:8" x14ac:dyDescent="0.25">
      <c r="A151" t="s">
        <v>23</v>
      </c>
      <c r="B151">
        <v>10</v>
      </c>
      <c r="C151">
        <v>1.4999999999999999E-2</v>
      </c>
      <c r="D151">
        <v>121.42400000000001</v>
      </c>
      <c r="E151">
        <v>48.384999999999998</v>
      </c>
      <c r="F151">
        <v>205.197</v>
      </c>
      <c r="G151">
        <v>73.796000000000006</v>
      </c>
      <c r="H151">
        <v>1.903</v>
      </c>
    </row>
    <row r="152" spans="1:8" x14ac:dyDescent="0.25">
      <c r="A152" t="s">
        <v>23</v>
      </c>
      <c r="B152">
        <v>11</v>
      </c>
      <c r="C152">
        <v>1.6E-2</v>
      </c>
      <c r="D152">
        <v>124.709</v>
      </c>
      <c r="E152">
        <v>61.81</v>
      </c>
      <c r="F152">
        <v>202.90600000000001</v>
      </c>
      <c r="G152">
        <v>-50.927999999999997</v>
      </c>
      <c r="H152">
        <v>2.032</v>
      </c>
    </row>
    <row r="153" spans="1:8" x14ac:dyDescent="0.25">
      <c r="A153" t="s">
        <v>23</v>
      </c>
      <c r="B153">
        <v>12</v>
      </c>
      <c r="C153">
        <v>3.2069999999999999</v>
      </c>
      <c r="D153">
        <v>130.07499999999999</v>
      </c>
      <c r="E153">
        <v>45</v>
      </c>
      <c r="F153">
        <v>234</v>
      </c>
      <c r="G153">
        <v>0</v>
      </c>
      <c r="H153">
        <v>0</v>
      </c>
    </row>
    <row r="154" spans="1:8" x14ac:dyDescent="0.25">
      <c r="A154" t="s">
        <v>23</v>
      </c>
      <c r="B154">
        <v>13</v>
      </c>
      <c r="C154">
        <v>1.4999999999999999E-2</v>
      </c>
      <c r="D154">
        <v>152.97800000000001</v>
      </c>
      <c r="E154">
        <v>62.777999999999999</v>
      </c>
      <c r="F154">
        <v>197.14099999999999</v>
      </c>
      <c r="G154">
        <v>48.048000000000002</v>
      </c>
      <c r="H154">
        <v>1.869</v>
      </c>
    </row>
    <row r="155" spans="1:8" x14ac:dyDescent="0.25">
      <c r="A155" t="s">
        <v>23</v>
      </c>
      <c r="B155">
        <v>14</v>
      </c>
      <c r="C155">
        <v>1.4999999999999999E-2</v>
      </c>
      <c r="D155">
        <v>152.68600000000001</v>
      </c>
      <c r="E155">
        <v>70.346000000000004</v>
      </c>
      <c r="F155">
        <v>199.642</v>
      </c>
      <c r="G155">
        <v>142.989</v>
      </c>
      <c r="H155">
        <v>1.907</v>
      </c>
    </row>
    <row r="156" spans="1:8" x14ac:dyDescent="0.25">
      <c r="A156" t="s">
        <v>23</v>
      </c>
      <c r="B156">
        <v>15</v>
      </c>
      <c r="C156">
        <v>1.4E-2</v>
      </c>
      <c r="D156">
        <v>131.68199999999999</v>
      </c>
      <c r="E156">
        <v>59.667000000000002</v>
      </c>
      <c r="F156">
        <v>178.84100000000001</v>
      </c>
      <c r="G156">
        <v>-92.923000000000002</v>
      </c>
      <c r="H156">
        <v>1.8380000000000001</v>
      </c>
    </row>
    <row r="157" spans="1:8" x14ac:dyDescent="0.25">
      <c r="A157" t="s">
        <v>23</v>
      </c>
      <c r="B157">
        <v>16</v>
      </c>
      <c r="C157">
        <v>2.7240000000000002</v>
      </c>
      <c r="D157">
        <v>149.328</v>
      </c>
      <c r="E157">
        <v>56</v>
      </c>
      <c r="F157">
        <v>228</v>
      </c>
      <c r="G157">
        <v>0</v>
      </c>
      <c r="H157">
        <v>0</v>
      </c>
    </row>
    <row r="158" spans="1:8" x14ac:dyDescent="0.25">
      <c r="A158" t="s">
        <v>23</v>
      </c>
      <c r="B158">
        <v>17</v>
      </c>
      <c r="C158">
        <v>1.4E-2</v>
      </c>
      <c r="D158">
        <v>128.93100000000001</v>
      </c>
      <c r="E158">
        <v>70.710999999999999</v>
      </c>
      <c r="F158">
        <v>202.50700000000001</v>
      </c>
      <c r="G158">
        <v>142.53700000000001</v>
      </c>
      <c r="H158">
        <v>1.81</v>
      </c>
    </row>
    <row r="159" spans="1:8" x14ac:dyDescent="0.25">
      <c r="A159" t="s">
        <v>23</v>
      </c>
      <c r="B159">
        <v>18</v>
      </c>
      <c r="C159">
        <v>1.4E-2</v>
      </c>
      <c r="D159">
        <v>131.91300000000001</v>
      </c>
      <c r="E159">
        <v>60.206000000000003</v>
      </c>
      <c r="F159">
        <v>192</v>
      </c>
      <c r="G159">
        <v>59.707999999999998</v>
      </c>
      <c r="H159">
        <v>1.827</v>
      </c>
    </row>
    <row r="160" spans="1:8" x14ac:dyDescent="0.25">
      <c r="A160" t="s">
        <v>23</v>
      </c>
      <c r="B160">
        <v>19</v>
      </c>
      <c r="C160">
        <v>1.4E-2</v>
      </c>
      <c r="D160">
        <v>134.08199999999999</v>
      </c>
      <c r="E160">
        <v>70.165999999999997</v>
      </c>
      <c r="F160">
        <v>189.09200000000001</v>
      </c>
      <c r="G160">
        <v>-68.66</v>
      </c>
      <c r="H160">
        <v>1.8029999999999999</v>
      </c>
    </row>
    <row r="161" spans="1:8" x14ac:dyDescent="0.25">
      <c r="A161" t="s">
        <v>23</v>
      </c>
      <c r="B161">
        <v>20</v>
      </c>
      <c r="C161">
        <v>2.5510000000000002</v>
      </c>
      <c r="D161">
        <v>136.51599999999999</v>
      </c>
      <c r="E161">
        <v>57</v>
      </c>
      <c r="F161">
        <v>222</v>
      </c>
      <c r="G161">
        <v>0</v>
      </c>
      <c r="H161">
        <v>0</v>
      </c>
    </row>
    <row r="162" spans="1:8" x14ac:dyDescent="0.25">
      <c r="A162" t="s">
        <v>24</v>
      </c>
      <c r="B162">
        <v>1</v>
      </c>
      <c r="C162">
        <v>1.6E-2</v>
      </c>
      <c r="D162">
        <v>124.01600000000001</v>
      </c>
      <c r="E162">
        <v>42.737000000000002</v>
      </c>
      <c r="F162">
        <v>197.959</v>
      </c>
      <c r="G162">
        <v>63.335999999999999</v>
      </c>
      <c r="H162">
        <v>2.0139999999999998</v>
      </c>
    </row>
    <row r="163" spans="1:8" x14ac:dyDescent="0.25">
      <c r="A163" t="s">
        <v>24</v>
      </c>
      <c r="B163">
        <v>2</v>
      </c>
      <c r="C163">
        <v>1.7000000000000001E-2</v>
      </c>
      <c r="D163">
        <v>138.13200000000001</v>
      </c>
      <c r="E163">
        <v>66.540000000000006</v>
      </c>
      <c r="F163">
        <v>218.51900000000001</v>
      </c>
      <c r="G163">
        <v>148.24100000000001</v>
      </c>
      <c r="H163">
        <v>2.125</v>
      </c>
    </row>
    <row r="164" spans="1:8" x14ac:dyDescent="0.25">
      <c r="A164" t="s">
        <v>24</v>
      </c>
      <c r="B164">
        <v>3</v>
      </c>
      <c r="C164">
        <v>1.6E-2</v>
      </c>
      <c r="D164">
        <v>122.55800000000001</v>
      </c>
      <c r="E164">
        <v>45.238</v>
      </c>
      <c r="F164">
        <v>200.92699999999999</v>
      </c>
      <c r="G164">
        <v>-79.733000000000004</v>
      </c>
      <c r="H164">
        <v>2.101</v>
      </c>
    </row>
    <row r="165" spans="1:8" x14ac:dyDescent="0.25">
      <c r="A165" t="s">
        <v>24</v>
      </c>
      <c r="B165">
        <v>4</v>
      </c>
      <c r="C165">
        <v>3.3780000000000001</v>
      </c>
      <c r="D165">
        <v>127.729</v>
      </c>
      <c r="E165">
        <v>39</v>
      </c>
      <c r="F165">
        <v>227</v>
      </c>
      <c r="G165">
        <v>0</v>
      </c>
      <c r="H165">
        <v>0</v>
      </c>
    </row>
    <row r="166" spans="1:8" x14ac:dyDescent="0.25">
      <c r="A166" t="s">
        <v>24</v>
      </c>
      <c r="B166">
        <v>5</v>
      </c>
      <c r="C166">
        <v>1.7999999999999999E-2</v>
      </c>
      <c r="D166">
        <v>130.54</v>
      </c>
      <c r="E166">
        <v>52.273000000000003</v>
      </c>
      <c r="F166">
        <v>191.59399999999999</v>
      </c>
      <c r="G166">
        <v>57.558999999999997</v>
      </c>
      <c r="H166">
        <v>2.2890000000000001</v>
      </c>
    </row>
    <row r="167" spans="1:8" x14ac:dyDescent="0.25">
      <c r="A167" t="s">
        <v>24</v>
      </c>
      <c r="B167">
        <v>6</v>
      </c>
      <c r="C167">
        <v>1.4999999999999999E-2</v>
      </c>
      <c r="D167">
        <v>129.49</v>
      </c>
      <c r="E167">
        <v>59.643999999999998</v>
      </c>
      <c r="F167">
        <v>185.751</v>
      </c>
      <c r="G167">
        <v>135.51300000000001</v>
      </c>
      <c r="H167">
        <v>1.8480000000000001</v>
      </c>
    </row>
    <row r="168" spans="1:8" x14ac:dyDescent="0.25">
      <c r="A168" t="s">
        <v>24</v>
      </c>
      <c r="B168">
        <v>7</v>
      </c>
      <c r="C168">
        <v>1.6E-2</v>
      </c>
      <c r="D168">
        <v>141.91999999999999</v>
      </c>
      <c r="E168">
        <v>61.667000000000002</v>
      </c>
      <c r="F168">
        <v>190.32400000000001</v>
      </c>
      <c r="G168">
        <v>5.43</v>
      </c>
      <c r="H168">
        <v>2.0609999999999999</v>
      </c>
    </row>
    <row r="169" spans="1:8" x14ac:dyDescent="0.25">
      <c r="A169" t="s">
        <v>24</v>
      </c>
      <c r="B169">
        <v>8</v>
      </c>
      <c r="C169">
        <v>3.343</v>
      </c>
      <c r="D169">
        <v>125.14100000000001</v>
      </c>
      <c r="E169">
        <v>42</v>
      </c>
      <c r="F169">
        <v>231</v>
      </c>
      <c r="G169">
        <v>0</v>
      </c>
      <c r="H169">
        <v>0</v>
      </c>
    </row>
    <row r="170" spans="1:8" x14ac:dyDescent="0.25">
      <c r="A170" t="s">
        <v>24</v>
      </c>
      <c r="B170">
        <v>9</v>
      </c>
      <c r="C170">
        <v>1.6E-2</v>
      </c>
      <c r="D170">
        <v>109.741</v>
      </c>
      <c r="E170">
        <v>55.040999999999997</v>
      </c>
      <c r="F170">
        <v>184.154</v>
      </c>
      <c r="G170">
        <v>-82.790999999999997</v>
      </c>
      <c r="H170">
        <v>1.992</v>
      </c>
    </row>
    <row r="171" spans="1:8" x14ac:dyDescent="0.25">
      <c r="A171" t="s">
        <v>24</v>
      </c>
      <c r="B171">
        <v>10</v>
      </c>
      <c r="C171">
        <v>1.2999999999999999E-2</v>
      </c>
      <c r="D171">
        <v>150.40799999999999</v>
      </c>
      <c r="E171">
        <v>80.091999999999999</v>
      </c>
      <c r="F171">
        <v>186.56399999999999</v>
      </c>
      <c r="G171">
        <v>4.1980000000000004</v>
      </c>
      <c r="H171">
        <v>1.7070000000000001</v>
      </c>
    </row>
    <row r="172" spans="1:8" x14ac:dyDescent="0.25">
      <c r="A172" t="s">
        <v>24</v>
      </c>
      <c r="B172">
        <v>11</v>
      </c>
      <c r="C172">
        <v>1.4999999999999999E-2</v>
      </c>
      <c r="D172">
        <v>127.76</v>
      </c>
      <c r="E172">
        <v>55.131</v>
      </c>
      <c r="F172">
        <v>191.833</v>
      </c>
      <c r="G172">
        <v>132.05600000000001</v>
      </c>
      <c r="H172">
        <v>1.9350000000000001</v>
      </c>
    </row>
    <row r="173" spans="1:8" x14ac:dyDescent="0.25">
      <c r="A173" t="s">
        <v>24</v>
      </c>
      <c r="B173">
        <v>12</v>
      </c>
      <c r="C173">
        <v>2.7050000000000001</v>
      </c>
      <c r="D173">
        <v>113.328</v>
      </c>
      <c r="E173">
        <v>39</v>
      </c>
      <c r="F173">
        <v>223</v>
      </c>
      <c r="G173">
        <v>0</v>
      </c>
      <c r="H173">
        <v>0</v>
      </c>
    </row>
    <row r="174" spans="1:8" x14ac:dyDescent="0.25">
      <c r="A174" t="s">
        <v>24</v>
      </c>
      <c r="B174">
        <v>13</v>
      </c>
      <c r="C174">
        <v>1.6E-2</v>
      </c>
      <c r="D174">
        <v>137.18199999999999</v>
      </c>
      <c r="E174">
        <v>61.774000000000001</v>
      </c>
      <c r="F174">
        <v>205</v>
      </c>
      <c r="G174">
        <v>-40.406999999999996</v>
      </c>
      <c r="H174">
        <v>1.998</v>
      </c>
    </row>
    <row r="175" spans="1:8" x14ac:dyDescent="0.25">
      <c r="A175" t="s">
        <v>24</v>
      </c>
      <c r="B175">
        <v>14</v>
      </c>
      <c r="C175">
        <v>1.4E-2</v>
      </c>
      <c r="D175">
        <v>136.249</v>
      </c>
      <c r="E175">
        <v>70.906999999999996</v>
      </c>
      <c r="F175">
        <v>196.715</v>
      </c>
      <c r="G175">
        <v>176.59100000000001</v>
      </c>
      <c r="H175">
        <v>1.839</v>
      </c>
    </row>
    <row r="176" spans="1:8" x14ac:dyDescent="0.25">
      <c r="A176" t="s">
        <v>24</v>
      </c>
      <c r="B176">
        <v>15</v>
      </c>
      <c r="C176">
        <v>1.4999999999999999E-2</v>
      </c>
      <c r="D176">
        <v>125.651</v>
      </c>
      <c r="E176">
        <v>47</v>
      </c>
      <c r="F176">
        <v>201.417</v>
      </c>
      <c r="G176">
        <v>87.614000000000004</v>
      </c>
      <c r="H176">
        <v>1.8759999999999999</v>
      </c>
    </row>
    <row r="177" spans="1:8" x14ac:dyDescent="0.25">
      <c r="A177" t="s">
        <v>24</v>
      </c>
      <c r="B177">
        <v>16</v>
      </c>
      <c r="C177">
        <v>2.7130000000000001</v>
      </c>
      <c r="D177">
        <v>134.30699999999999</v>
      </c>
      <c r="E177">
        <v>43</v>
      </c>
      <c r="F177">
        <v>209</v>
      </c>
      <c r="G177">
        <v>0</v>
      </c>
      <c r="H177">
        <v>0</v>
      </c>
    </row>
    <row r="178" spans="1:8" x14ac:dyDescent="0.25">
      <c r="A178" t="s">
        <v>24</v>
      </c>
      <c r="B178">
        <v>17</v>
      </c>
      <c r="C178">
        <v>1.6E-2</v>
      </c>
      <c r="D178">
        <v>121.145</v>
      </c>
      <c r="E178">
        <v>41.805</v>
      </c>
      <c r="F178">
        <v>210.667</v>
      </c>
      <c r="G178">
        <v>-16.268999999999998</v>
      </c>
      <c r="H178">
        <v>2.0910000000000002</v>
      </c>
    </row>
    <row r="179" spans="1:8" x14ac:dyDescent="0.25">
      <c r="A179" t="s">
        <v>24</v>
      </c>
      <c r="B179">
        <v>18</v>
      </c>
      <c r="C179">
        <v>1.6E-2</v>
      </c>
      <c r="D179">
        <v>122.13200000000001</v>
      </c>
      <c r="E179">
        <v>48.732999999999997</v>
      </c>
      <c r="F179">
        <v>188.76</v>
      </c>
      <c r="G179">
        <v>74.417000000000002</v>
      </c>
      <c r="H179">
        <v>2.0299999999999998</v>
      </c>
    </row>
    <row r="180" spans="1:8" x14ac:dyDescent="0.25">
      <c r="A180" t="s">
        <v>24</v>
      </c>
      <c r="B180">
        <v>19</v>
      </c>
      <c r="C180">
        <v>1.6E-2</v>
      </c>
      <c r="D180">
        <v>127.33799999999999</v>
      </c>
      <c r="E180">
        <v>44.372</v>
      </c>
      <c r="F180">
        <v>197.667</v>
      </c>
      <c r="G180">
        <v>-54.411000000000001</v>
      </c>
      <c r="H180">
        <v>2.0259999999999998</v>
      </c>
    </row>
    <row r="181" spans="1:8" x14ac:dyDescent="0.25">
      <c r="A181" t="s">
        <v>24</v>
      </c>
      <c r="B181">
        <v>20</v>
      </c>
      <c r="C181">
        <v>3.298</v>
      </c>
      <c r="D181">
        <v>125.492</v>
      </c>
      <c r="E181">
        <v>38</v>
      </c>
      <c r="F181">
        <v>199</v>
      </c>
      <c r="G181">
        <v>0</v>
      </c>
      <c r="H181">
        <v>0</v>
      </c>
    </row>
    <row r="182" spans="1:8" x14ac:dyDescent="0.25">
      <c r="A182" t="s">
        <v>25</v>
      </c>
      <c r="B182">
        <v>1</v>
      </c>
      <c r="C182">
        <v>1.6E-2</v>
      </c>
      <c r="D182">
        <v>140.80199999999999</v>
      </c>
      <c r="E182">
        <v>60.99</v>
      </c>
      <c r="F182">
        <v>232.01900000000001</v>
      </c>
      <c r="G182">
        <v>81.186999999999998</v>
      </c>
      <c r="H182">
        <v>2.0390000000000001</v>
      </c>
    </row>
    <row r="183" spans="1:8" x14ac:dyDescent="0.25">
      <c r="A183" t="s">
        <v>25</v>
      </c>
      <c r="B183">
        <v>2</v>
      </c>
      <c r="C183">
        <v>1.4999999999999999E-2</v>
      </c>
      <c r="D183">
        <v>182.79400000000001</v>
      </c>
      <c r="E183">
        <v>88.703999999999994</v>
      </c>
      <c r="F183">
        <v>247.136</v>
      </c>
      <c r="G183">
        <v>162.67400000000001</v>
      </c>
      <c r="H183">
        <v>1.9139999999999999</v>
      </c>
    </row>
    <row r="184" spans="1:8" x14ac:dyDescent="0.25">
      <c r="A184" t="s">
        <v>25</v>
      </c>
      <c r="B184">
        <v>3</v>
      </c>
      <c r="C184">
        <v>1.6E-2</v>
      </c>
      <c r="D184">
        <v>149.26</v>
      </c>
      <c r="E184">
        <v>66.97</v>
      </c>
      <c r="F184">
        <v>237.15100000000001</v>
      </c>
      <c r="G184">
        <v>46.573999999999998</v>
      </c>
      <c r="H184">
        <v>2.0110000000000001</v>
      </c>
    </row>
    <row r="185" spans="1:8" x14ac:dyDescent="0.25">
      <c r="A185" t="s">
        <v>25</v>
      </c>
      <c r="B185">
        <v>4</v>
      </c>
      <c r="C185">
        <v>3.077</v>
      </c>
      <c r="D185">
        <v>156.00700000000001</v>
      </c>
      <c r="E185">
        <v>54</v>
      </c>
      <c r="F185">
        <v>255</v>
      </c>
      <c r="G185">
        <v>0</v>
      </c>
      <c r="H185">
        <v>0</v>
      </c>
    </row>
    <row r="186" spans="1:8" x14ac:dyDescent="0.25">
      <c r="A186" t="s">
        <v>25</v>
      </c>
      <c r="B186">
        <v>5</v>
      </c>
      <c r="C186">
        <v>1.6E-2</v>
      </c>
      <c r="D186">
        <v>157.91800000000001</v>
      </c>
      <c r="E186">
        <v>70.667000000000002</v>
      </c>
      <c r="F186">
        <v>239.21600000000001</v>
      </c>
      <c r="G186">
        <v>141.58199999999999</v>
      </c>
      <c r="H186">
        <v>2.024</v>
      </c>
    </row>
    <row r="187" spans="1:8" x14ac:dyDescent="0.25">
      <c r="A187" t="s">
        <v>25</v>
      </c>
      <c r="B187">
        <v>6</v>
      </c>
      <c r="C187">
        <v>1.4E-2</v>
      </c>
      <c r="D187">
        <v>153.18899999999999</v>
      </c>
      <c r="E187">
        <v>66.221000000000004</v>
      </c>
      <c r="F187">
        <v>235.298</v>
      </c>
      <c r="G187">
        <v>56.517000000000003</v>
      </c>
      <c r="H187">
        <v>1.798</v>
      </c>
    </row>
    <row r="188" spans="1:8" x14ac:dyDescent="0.25">
      <c r="A188" t="s">
        <v>25</v>
      </c>
      <c r="B188">
        <v>7</v>
      </c>
      <c r="C188">
        <v>1.4999999999999999E-2</v>
      </c>
      <c r="D188">
        <v>153.37799999999999</v>
      </c>
      <c r="E188">
        <v>63.587000000000003</v>
      </c>
      <c r="F188">
        <v>237.78800000000001</v>
      </c>
      <c r="G188">
        <v>107.54900000000001</v>
      </c>
      <c r="H188">
        <v>1.917</v>
      </c>
    </row>
    <row r="189" spans="1:8" x14ac:dyDescent="0.25">
      <c r="A189" t="s">
        <v>25</v>
      </c>
      <c r="B189">
        <v>8</v>
      </c>
      <c r="C189">
        <v>2.8530000000000002</v>
      </c>
      <c r="D189">
        <v>157.62100000000001</v>
      </c>
      <c r="E189">
        <v>52</v>
      </c>
      <c r="F189">
        <v>255</v>
      </c>
      <c r="G189">
        <v>0</v>
      </c>
      <c r="H189">
        <v>0</v>
      </c>
    </row>
    <row r="190" spans="1:8" x14ac:dyDescent="0.25">
      <c r="A190" t="s">
        <v>25</v>
      </c>
      <c r="B190">
        <v>9</v>
      </c>
      <c r="C190">
        <v>1.7000000000000001E-2</v>
      </c>
      <c r="D190">
        <v>143.43600000000001</v>
      </c>
      <c r="E190">
        <v>58.564999999999998</v>
      </c>
      <c r="F190">
        <v>221.02099999999999</v>
      </c>
      <c r="G190">
        <v>56.595999999999997</v>
      </c>
      <c r="H190">
        <v>2.17</v>
      </c>
    </row>
    <row r="191" spans="1:8" x14ac:dyDescent="0.25">
      <c r="A191" t="s">
        <v>25</v>
      </c>
      <c r="B191">
        <v>10</v>
      </c>
      <c r="C191">
        <v>1.4E-2</v>
      </c>
      <c r="D191">
        <v>157.97300000000001</v>
      </c>
      <c r="E191">
        <v>61.16</v>
      </c>
      <c r="F191">
        <v>250.667</v>
      </c>
      <c r="G191">
        <v>143.13</v>
      </c>
      <c r="H191">
        <v>1.7569999999999999</v>
      </c>
    </row>
    <row r="192" spans="1:8" x14ac:dyDescent="0.25">
      <c r="A192" t="s">
        <v>25</v>
      </c>
      <c r="B192">
        <v>11</v>
      </c>
      <c r="C192">
        <v>1.6E-2</v>
      </c>
      <c r="D192">
        <v>167.006</v>
      </c>
      <c r="E192">
        <v>102.575</v>
      </c>
      <c r="F192">
        <v>238</v>
      </c>
      <c r="G192">
        <v>19.068999999999999</v>
      </c>
      <c r="H192">
        <v>2.008</v>
      </c>
    </row>
    <row r="193" spans="1:8" x14ac:dyDescent="0.25">
      <c r="A193" t="s">
        <v>25</v>
      </c>
      <c r="B193">
        <v>12</v>
      </c>
      <c r="C193">
        <v>3.024</v>
      </c>
      <c r="D193">
        <v>144.995</v>
      </c>
      <c r="E193">
        <v>39</v>
      </c>
      <c r="F193">
        <v>255</v>
      </c>
      <c r="G193">
        <v>0</v>
      </c>
      <c r="H193">
        <v>0</v>
      </c>
    </row>
    <row r="194" spans="1:8" x14ac:dyDescent="0.25">
      <c r="A194" t="s">
        <v>25</v>
      </c>
      <c r="B194">
        <v>13</v>
      </c>
      <c r="C194">
        <v>1.6E-2</v>
      </c>
      <c r="D194">
        <v>169.37899999999999</v>
      </c>
      <c r="E194">
        <v>111.613</v>
      </c>
      <c r="F194">
        <v>236.333</v>
      </c>
      <c r="G194">
        <v>15.667999999999999</v>
      </c>
      <c r="H194">
        <v>1.9950000000000001</v>
      </c>
    </row>
    <row r="195" spans="1:8" x14ac:dyDescent="0.25">
      <c r="A195" t="s">
        <v>25</v>
      </c>
      <c r="B195">
        <v>14</v>
      </c>
      <c r="C195">
        <v>1.4E-2</v>
      </c>
      <c r="D195">
        <v>150.77199999999999</v>
      </c>
      <c r="E195">
        <v>60.853000000000002</v>
      </c>
      <c r="F195">
        <v>247.333</v>
      </c>
      <c r="G195">
        <v>94.554000000000002</v>
      </c>
      <c r="H195">
        <v>1.7709999999999999</v>
      </c>
    </row>
    <row r="196" spans="1:8" x14ac:dyDescent="0.25">
      <c r="A196" t="s">
        <v>25</v>
      </c>
      <c r="B196">
        <v>15</v>
      </c>
      <c r="C196">
        <v>1.4E-2</v>
      </c>
      <c r="D196">
        <v>160.52699999999999</v>
      </c>
      <c r="E196">
        <v>76.462999999999994</v>
      </c>
      <c r="F196">
        <v>219.86</v>
      </c>
      <c r="G196">
        <v>-34.369999999999997</v>
      </c>
      <c r="H196">
        <v>1.8260000000000001</v>
      </c>
    </row>
    <row r="197" spans="1:8" x14ac:dyDescent="0.25">
      <c r="A197" t="s">
        <v>25</v>
      </c>
      <c r="B197">
        <v>16</v>
      </c>
      <c r="C197">
        <v>2.742</v>
      </c>
      <c r="D197">
        <v>149.053</v>
      </c>
      <c r="E197">
        <v>54</v>
      </c>
      <c r="F197">
        <v>248</v>
      </c>
      <c r="G197">
        <v>0</v>
      </c>
      <c r="H197">
        <v>0</v>
      </c>
    </row>
    <row r="198" spans="1:8" x14ac:dyDescent="0.25">
      <c r="A198" t="s">
        <v>25</v>
      </c>
      <c r="B198">
        <v>17</v>
      </c>
      <c r="C198">
        <v>1.6E-2</v>
      </c>
      <c r="D198">
        <v>191.387</v>
      </c>
      <c r="E198">
        <v>125.102</v>
      </c>
      <c r="F198">
        <v>235.667</v>
      </c>
      <c r="G198">
        <v>-0.89200000000000002</v>
      </c>
      <c r="H198">
        <v>2.0070000000000001</v>
      </c>
    </row>
    <row r="199" spans="1:8" x14ac:dyDescent="0.25">
      <c r="A199" t="s">
        <v>25</v>
      </c>
      <c r="B199">
        <v>18</v>
      </c>
      <c r="C199">
        <v>1.4999999999999999E-2</v>
      </c>
      <c r="D199">
        <v>137.07900000000001</v>
      </c>
      <c r="E199">
        <v>62.875</v>
      </c>
      <c r="F199">
        <v>253.667</v>
      </c>
      <c r="G199">
        <v>92.759</v>
      </c>
      <c r="H199">
        <v>1.9470000000000001</v>
      </c>
    </row>
    <row r="200" spans="1:8" x14ac:dyDescent="0.25">
      <c r="A200" t="s">
        <v>25</v>
      </c>
      <c r="B200">
        <v>19</v>
      </c>
      <c r="C200">
        <v>1.4999999999999999E-2</v>
      </c>
      <c r="D200">
        <v>170.44200000000001</v>
      </c>
      <c r="E200">
        <v>71.290999999999997</v>
      </c>
      <c r="F200">
        <v>222</v>
      </c>
      <c r="G200">
        <v>36.043999999999997</v>
      </c>
      <c r="H200">
        <v>1.9510000000000001</v>
      </c>
    </row>
    <row r="201" spans="1:8" x14ac:dyDescent="0.25">
      <c r="A201" t="s">
        <v>25</v>
      </c>
      <c r="B201">
        <v>20</v>
      </c>
      <c r="C201">
        <v>2.988</v>
      </c>
      <c r="D201">
        <v>150.51</v>
      </c>
      <c r="E201">
        <v>60</v>
      </c>
      <c r="F201">
        <v>255</v>
      </c>
      <c r="G201">
        <v>0</v>
      </c>
      <c r="H201">
        <v>0</v>
      </c>
    </row>
    <row r="202" spans="1:8" x14ac:dyDescent="0.25">
      <c r="A202" t="s">
        <v>26</v>
      </c>
      <c r="B202">
        <v>1</v>
      </c>
      <c r="C202">
        <v>1.4999999999999999E-2</v>
      </c>
      <c r="D202">
        <v>118.32899999999999</v>
      </c>
      <c r="E202">
        <v>56.332999999999998</v>
      </c>
      <c r="F202">
        <v>187.42099999999999</v>
      </c>
      <c r="G202">
        <v>58.835999999999999</v>
      </c>
      <c r="H202">
        <v>1.917</v>
      </c>
    </row>
    <row r="203" spans="1:8" x14ac:dyDescent="0.25">
      <c r="A203" t="s">
        <v>26</v>
      </c>
      <c r="B203">
        <v>2</v>
      </c>
      <c r="C203">
        <v>1.4999999999999999E-2</v>
      </c>
      <c r="D203">
        <v>149.52500000000001</v>
      </c>
      <c r="E203">
        <v>80.328999999999994</v>
      </c>
      <c r="F203">
        <v>231.346</v>
      </c>
      <c r="G203">
        <v>138.904</v>
      </c>
      <c r="H203">
        <v>1.865</v>
      </c>
    </row>
    <row r="204" spans="1:8" x14ac:dyDescent="0.25">
      <c r="A204" t="s">
        <v>26</v>
      </c>
      <c r="B204">
        <v>3</v>
      </c>
      <c r="C204">
        <v>1.4999999999999999E-2</v>
      </c>
      <c r="D204">
        <v>111.143</v>
      </c>
      <c r="E204">
        <v>56.661000000000001</v>
      </c>
      <c r="F204">
        <v>188.542</v>
      </c>
      <c r="G204">
        <v>-132.49600000000001</v>
      </c>
      <c r="H204">
        <v>1.8959999999999999</v>
      </c>
    </row>
    <row r="205" spans="1:8" x14ac:dyDescent="0.25">
      <c r="A205" t="s">
        <v>26</v>
      </c>
      <c r="B205">
        <v>4</v>
      </c>
      <c r="C205">
        <v>2.7970000000000002</v>
      </c>
      <c r="D205">
        <v>132.28700000000001</v>
      </c>
      <c r="E205">
        <v>52</v>
      </c>
      <c r="F205">
        <v>255</v>
      </c>
      <c r="G205">
        <v>0</v>
      </c>
      <c r="H205">
        <v>0</v>
      </c>
    </row>
    <row r="206" spans="1:8" x14ac:dyDescent="0.25">
      <c r="A206" t="s">
        <v>26</v>
      </c>
      <c r="B206">
        <v>5</v>
      </c>
      <c r="C206">
        <v>1.6E-2</v>
      </c>
      <c r="D206">
        <v>138.78200000000001</v>
      </c>
      <c r="E206">
        <v>60.097000000000001</v>
      </c>
      <c r="F206">
        <v>249.333</v>
      </c>
      <c r="G206">
        <v>-34.429000000000002</v>
      </c>
      <c r="H206">
        <v>2.0169999999999999</v>
      </c>
    </row>
    <row r="207" spans="1:8" x14ac:dyDescent="0.25">
      <c r="A207" t="s">
        <v>26</v>
      </c>
      <c r="B207">
        <v>6</v>
      </c>
      <c r="C207">
        <v>1.4999999999999999E-2</v>
      </c>
      <c r="D207">
        <v>153.46199999999999</v>
      </c>
      <c r="E207">
        <v>56.856999999999999</v>
      </c>
      <c r="F207">
        <v>221.56</v>
      </c>
      <c r="G207">
        <v>53.414999999999999</v>
      </c>
      <c r="H207">
        <v>1.887</v>
      </c>
    </row>
    <row r="208" spans="1:8" x14ac:dyDescent="0.25">
      <c r="A208" t="s">
        <v>26</v>
      </c>
      <c r="B208">
        <v>7</v>
      </c>
      <c r="C208">
        <v>1.4999999999999999E-2</v>
      </c>
      <c r="D208">
        <v>127.247</v>
      </c>
      <c r="E208">
        <v>56.926000000000002</v>
      </c>
      <c r="F208">
        <v>197.251</v>
      </c>
      <c r="G208">
        <v>-82.04</v>
      </c>
      <c r="H208">
        <v>1.861</v>
      </c>
    </row>
    <row r="209" spans="1:8" x14ac:dyDescent="0.25">
      <c r="A209" t="s">
        <v>26</v>
      </c>
      <c r="B209">
        <v>8</v>
      </c>
      <c r="C209">
        <v>2.9580000000000002</v>
      </c>
      <c r="D209">
        <v>147.84700000000001</v>
      </c>
      <c r="E209">
        <v>53</v>
      </c>
      <c r="F209">
        <v>255</v>
      </c>
      <c r="G209">
        <v>0</v>
      </c>
      <c r="H209">
        <v>0</v>
      </c>
    </row>
    <row r="210" spans="1:8" x14ac:dyDescent="0.25">
      <c r="A210" t="s">
        <v>26</v>
      </c>
      <c r="B210">
        <v>9</v>
      </c>
      <c r="C210">
        <v>1.6E-2</v>
      </c>
      <c r="D210">
        <v>151.64400000000001</v>
      </c>
      <c r="E210">
        <v>66</v>
      </c>
      <c r="F210">
        <v>245.333</v>
      </c>
      <c r="G210">
        <v>90</v>
      </c>
      <c r="H210">
        <v>1.984</v>
      </c>
    </row>
    <row r="211" spans="1:8" x14ac:dyDescent="0.25">
      <c r="A211" t="s">
        <v>26</v>
      </c>
      <c r="B211">
        <v>10</v>
      </c>
      <c r="C211">
        <v>1.4999999999999999E-2</v>
      </c>
      <c r="D211">
        <v>164.79599999999999</v>
      </c>
      <c r="E211">
        <v>80.332999999999998</v>
      </c>
      <c r="F211">
        <v>215.667</v>
      </c>
      <c r="G211">
        <v>0</v>
      </c>
      <c r="H211">
        <v>1.921</v>
      </c>
    </row>
    <row r="212" spans="1:8" x14ac:dyDescent="0.25">
      <c r="A212" t="s">
        <v>26</v>
      </c>
      <c r="B212">
        <v>11</v>
      </c>
      <c r="C212">
        <v>1.4999999999999999E-2</v>
      </c>
      <c r="D212">
        <v>156.93299999999999</v>
      </c>
      <c r="E212">
        <v>76.88</v>
      </c>
      <c r="F212">
        <v>205.42400000000001</v>
      </c>
      <c r="G212">
        <v>135.655</v>
      </c>
      <c r="H212">
        <v>1.9330000000000001</v>
      </c>
    </row>
    <row r="213" spans="1:8" x14ac:dyDescent="0.25">
      <c r="A213" t="s">
        <v>26</v>
      </c>
      <c r="B213">
        <v>12</v>
      </c>
      <c r="C213">
        <v>2.9470000000000001</v>
      </c>
      <c r="D213">
        <v>145.386</v>
      </c>
      <c r="E213">
        <v>57</v>
      </c>
      <c r="F213">
        <v>255</v>
      </c>
      <c r="G213">
        <v>0</v>
      </c>
      <c r="H213">
        <v>0</v>
      </c>
    </row>
    <row r="214" spans="1:8" x14ac:dyDescent="0.25">
      <c r="A214" t="s">
        <v>26</v>
      </c>
      <c r="B214">
        <v>13</v>
      </c>
      <c r="C214">
        <v>1.4999999999999999E-2</v>
      </c>
      <c r="D214">
        <v>130.89699999999999</v>
      </c>
      <c r="E214">
        <v>62.905000000000001</v>
      </c>
      <c r="F214">
        <v>219.286</v>
      </c>
      <c r="G214">
        <v>88.596999999999994</v>
      </c>
      <c r="H214">
        <v>1.9139999999999999</v>
      </c>
    </row>
    <row r="215" spans="1:8" x14ac:dyDescent="0.25">
      <c r="A215" t="s">
        <v>26</v>
      </c>
      <c r="B215">
        <v>14</v>
      </c>
      <c r="C215">
        <v>1.4999999999999999E-2</v>
      </c>
      <c r="D215">
        <v>150.59</v>
      </c>
      <c r="E215">
        <v>96.051000000000002</v>
      </c>
      <c r="F215">
        <v>210.83099999999999</v>
      </c>
      <c r="G215">
        <v>-6.2869999999999999</v>
      </c>
      <c r="H215">
        <v>1.8540000000000001</v>
      </c>
    </row>
    <row r="216" spans="1:8" x14ac:dyDescent="0.25">
      <c r="A216" t="s">
        <v>26</v>
      </c>
      <c r="B216">
        <v>15</v>
      </c>
      <c r="C216">
        <v>1.4999999999999999E-2</v>
      </c>
      <c r="D216">
        <v>148.58000000000001</v>
      </c>
      <c r="E216">
        <v>72.56</v>
      </c>
      <c r="F216">
        <v>223.172</v>
      </c>
      <c r="G216">
        <v>129.898</v>
      </c>
      <c r="H216">
        <v>1.863</v>
      </c>
    </row>
    <row r="217" spans="1:8" x14ac:dyDescent="0.25">
      <c r="A217" t="s">
        <v>26</v>
      </c>
      <c r="B217">
        <v>16</v>
      </c>
      <c r="C217">
        <v>2.8370000000000002</v>
      </c>
      <c r="D217">
        <v>134.952</v>
      </c>
      <c r="E217">
        <v>61</v>
      </c>
      <c r="F217">
        <v>247</v>
      </c>
      <c r="G217">
        <v>0</v>
      </c>
      <c r="H217">
        <v>0</v>
      </c>
    </row>
    <row r="218" spans="1:8" x14ac:dyDescent="0.25">
      <c r="A218" t="s">
        <v>26</v>
      </c>
      <c r="B218">
        <v>17</v>
      </c>
      <c r="C218">
        <v>1.4999999999999999E-2</v>
      </c>
      <c r="D218">
        <v>127.75700000000001</v>
      </c>
      <c r="E218">
        <v>68</v>
      </c>
      <c r="F218">
        <v>217.70400000000001</v>
      </c>
      <c r="G218">
        <v>46.494</v>
      </c>
      <c r="H218">
        <v>1.9059999999999999</v>
      </c>
    </row>
    <row r="219" spans="1:8" x14ac:dyDescent="0.25">
      <c r="A219" t="s">
        <v>26</v>
      </c>
      <c r="B219">
        <v>18</v>
      </c>
      <c r="C219">
        <v>1.4999999999999999E-2</v>
      </c>
      <c r="D219">
        <v>138.899</v>
      </c>
      <c r="E219">
        <v>53.186999999999998</v>
      </c>
      <c r="F219">
        <v>251.03</v>
      </c>
      <c r="G219">
        <v>130.98599999999999</v>
      </c>
      <c r="H219">
        <v>1.893</v>
      </c>
    </row>
    <row r="220" spans="1:8" x14ac:dyDescent="0.25">
      <c r="A220" t="s">
        <v>26</v>
      </c>
      <c r="B220">
        <v>19</v>
      </c>
      <c r="C220">
        <v>1.6E-2</v>
      </c>
      <c r="D220">
        <v>148.06399999999999</v>
      </c>
      <c r="E220">
        <v>93.114000000000004</v>
      </c>
      <c r="F220">
        <v>216.572</v>
      </c>
      <c r="G220">
        <v>-7.0129999999999999</v>
      </c>
      <c r="H220">
        <v>1.9830000000000001</v>
      </c>
    </row>
    <row r="221" spans="1:8" x14ac:dyDescent="0.25">
      <c r="A221" t="s">
        <v>26</v>
      </c>
      <c r="B221">
        <v>20</v>
      </c>
      <c r="C221">
        <v>2.835</v>
      </c>
      <c r="D221">
        <v>131.70400000000001</v>
      </c>
      <c r="E221">
        <v>45</v>
      </c>
      <c r="F221">
        <v>255</v>
      </c>
      <c r="G221">
        <v>0</v>
      </c>
      <c r="H221">
        <v>0</v>
      </c>
    </row>
    <row r="222" spans="1:8" x14ac:dyDescent="0.25">
      <c r="A222" t="s">
        <v>27</v>
      </c>
      <c r="B222">
        <v>1</v>
      </c>
      <c r="C222">
        <v>1.4E-2</v>
      </c>
      <c r="D222">
        <v>140.024</v>
      </c>
      <c r="E222">
        <v>63.447000000000003</v>
      </c>
      <c r="F222">
        <v>187.667</v>
      </c>
      <c r="G222">
        <v>31.173999999999999</v>
      </c>
      <c r="H222">
        <v>1.8260000000000001</v>
      </c>
    </row>
    <row r="223" spans="1:8" x14ac:dyDescent="0.25">
      <c r="A223" t="s">
        <v>27</v>
      </c>
      <c r="B223">
        <v>2</v>
      </c>
      <c r="C223">
        <v>1.4E-2</v>
      </c>
      <c r="D223">
        <v>120.81</v>
      </c>
      <c r="E223">
        <v>57.405999999999999</v>
      </c>
      <c r="F223">
        <v>178.53800000000001</v>
      </c>
      <c r="G223">
        <v>125.509</v>
      </c>
      <c r="H223">
        <v>1.8440000000000001</v>
      </c>
    </row>
    <row r="224" spans="1:8" x14ac:dyDescent="0.25">
      <c r="A224" t="s">
        <v>27</v>
      </c>
      <c r="B224">
        <v>3</v>
      </c>
      <c r="C224">
        <v>1.4999999999999999E-2</v>
      </c>
      <c r="D224">
        <v>148.26</v>
      </c>
      <c r="E224">
        <v>81.533000000000001</v>
      </c>
      <c r="F224">
        <v>195</v>
      </c>
      <c r="G224">
        <v>-2.9769999999999999</v>
      </c>
      <c r="H224">
        <v>1.9550000000000001</v>
      </c>
    </row>
    <row r="225" spans="1:8" x14ac:dyDescent="0.25">
      <c r="A225" t="s">
        <v>27</v>
      </c>
      <c r="B225">
        <v>4</v>
      </c>
      <c r="C225">
        <v>2.66</v>
      </c>
      <c r="D225">
        <v>123.82</v>
      </c>
      <c r="E225">
        <v>45</v>
      </c>
      <c r="F225">
        <v>214</v>
      </c>
      <c r="G225">
        <v>0</v>
      </c>
      <c r="H225">
        <v>0</v>
      </c>
    </row>
    <row r="226" spans="1:8" x14ac:dyDescent="0.25">
      <c r="A226" t="s">
        <v>27</v>
      </c>
      <c r="B226">
        <v>5</v>
      </c>
      <c r="C226">
        <v>1.6E-2</v>
      </c>
      <c r="D226">
        <v>101.426</v>
      </c>
      <c r="E226">
        <v>47.070999999999998</v>
      </c>
      <c r="F226">
        <v>162.964</v>
      </c>
      <c r="G226">
        <v>-49.686</v>
      </c>
      <c r="H226">
        <v>2.028</v>
      </c>
    </row>
    <row r="227" spans="1:8" x14ac:dyDescent="0.25">
      <c r="A227" t="s">
        <v>27</v>
      </c>
      <c r="B227">
        <v>6</v>
      </c>
      <c r="C227">
        <v>1.4E-2</v>
      </c>
      <c r="D227">
        <v>115.29600000000001</v>
      </c>
      <c r="E227">
        <v>64.5</v>
      </c>
      <c r="F227">
        <v>180</v>
      </c>
      <c r="G227">
        <v>42.420999999999999</v>
      </c>
      <c r="H227">
        <v>1.8460000000000001</v>
      </c>
    </row>
    <row r="228" spans="1:8" x14ac:dyDescent="0.25">
      <c r="A228" t="s">
        <v>27</v>
      </c>
      <c r="B228">
        <v>7</v>
      </c>
      <c r="C228">
        <v>1.4999999999999999E-2</v>
      </c>
      <c r="D228">
        <v>145.36799999999999</v>
      </c>
      <c r="E228">
        <v>77.241</v>
      </c>
      <c r="F228">
        <v>188.5</v>
      </c>
      <c r="G228">
        <v>-12.753</v>
      </c>
      <c r="H228">
        <v>1.9419999999999999</v>
      </c>
    </row>
    <row r="229" spans="1:8" x14ac:dyDescent="0.25">
      <c r="A229" t="s">
        <v>27</v>
      </c>
      <c r="B229">
        <v>8</v>
      </c>
      <c r="C229">
        <v>2.907</v>
      </c>
      <c r="D229">
        <v>107.589</v>
      </c>
      <c r="E229">
        <v>42</v>
      </c>
      <c r="F229">
        <v>213</v>
      </c>
      <c r="G229">
        <v>0</v>
      </c>
      <c r="H229">
        <v>0</v>
      </c>
    </row>
    <row r="230" spans="1:8" x14ac:dyDescent="0.25">
      <c r="A230" t="s">
        <v>27</v>
      </c>
      <c r="B230">
        <v>9</v>
      </c>
      <c r="C230">
        <v>1.7000000000000001E-2</v>
      </c>
      <c r="D230">
        <v>99.8</v>
      </c>
      <c r="E230">
        <v>38.649000000000001</v>
      </c>
      <c r="F230">
        <v>183.89500000000001</v>
      </c>
      <c r="G230">
        <v>115.375</v>
      </c>
      <c r="H230">
        <v>2.1850000000000001</v>
      </c>
    </row>
    <row r="231" spans="1:8" x14ac:dyDescent="0.25">
      <c r="A231" t="s">
        <v>27</v>
      </c>
      <c r="B231">
        <v>10</v>
      </c>
      <c r="C231">
        <v>1.4999999999999999E-2</v>
      </c>
      <c r="D231">
        <v>97.808999999999997</v>
      </c>
      <c r="E231">
        <v>49.045999999999999</v>
      </c>
      <c r="F231">
        <v>179.703</v>
      </c>
      <c r="G231">
        <v>25.942</v>
      </c>
      <c r="H231">
        <v>1.93</v>
      </c>
    </row>
    <row r="232" spans="1:8" x14ac:dyDescent="0.25">
      <c r="A232" t="s">
        <v>27</v>
      </c>
      <c r="B232">
        <v>11</v>
      </c>
      <c r="C232">
        <v>1.6E-2</v>
      </c>
      <c r="D232">
        <v>114.214</v>
      </c>
      <c r="E232">
        <v>50.265999999999998</v>
      </c>
      <c r="F232">
        <v>184.94800000000001</v>
      </c>
      <c r="G232">
        <v>159.52199999999999</v>
      </c>
      <c r="H232">
        <v>2.0089999999999999</v>
      </c>
    </row>
    <row r="233" spans="1:8" x14ac:dyDescent="0.25">
      <c r="A233" t="s">
        <v>27</v>
      </c>
      <c r="B233">
        <v>12</v>
      </c>
      <c r="C233">
        <v>3.1760000000000002</v>
      </c>
      <c r="D233">
        <v>96.974000000000004</v>
      </c>
      <c r="E233">
        <v>33</v>
      </c>
      <c r="F233">
        <v>200</v>
      </c>
      <c r="G233">
        <v>0</v>
      </c>
      <c r="H233">
        <v>0</v>
      </c>
    </row>
    <row r="234" spans="1:8" x14ac:dyDescent="0.25">
      <c r="A234" t="s">
        <v>27</v>
      </c>
      <c r="B234">
        <v>13</v>
      </c>
      <c r="C234">
        <v>1.7000000000000001E-2</v>
      </c>
      <c r="D234">
        <v>109.04900000000001</v>
      </c>
      <c r="E234">
        <v>38.569000000000003</v>
      </c>
      <c r="F234">
        <v>187.904</v>
      </c>
      <c r="G234">
        <v>80.188999999999993</v>
      </c>
      <c r="H234">
        <v>2.109</v>
      </c>
    </row>
    <row r="235" spans="1:8" x14ac:dyDescent="0.25">
      <c r="A235" t="s">
        <v>27</v>
      </c>
      <c r="B235">
        <v>14</v>
      </c>
      <c r="C235">
        <v>1.7000000000000001E-2</v>
      </c>
      <c r="D235">
        <v>139.90100000000001</v>
      </c>
      <c r="E235">
        <v>55.710999999999999</v>
      </c>
      <c r="F235">
        <v>189.51300000000001</v>
      </c>
      <c r="G235">
        <v>-26.47</v>
      </c>
      <c r="H235">
        <v>2.105</v>
      </c>
    </row>
    <row r="236" spans="1:8" x14ac:dyDescent="0.25">
      <c r="A236" t="s">
        <v>27</v>
      </c>
      <c r="B236">
        <v>15</v>
      </c>
      <c r="C236">
        <v>1.6E-2</v>
      </c>
      <c r="D236">
        <v>153.892</v>
      </c>
      <c r="E236">
        <v>97.150999999999996</v>
      </c>
      <c r="F236">
        <v>187.48500000000001</v>
      </c>
      <c r="G236">
        <v>13.403</v>
      </c>
      <c r="H236">
        <v>2.056</v>
      </c>
    </row>
    <row r="237" spans="1:8" x14ac:dyDescent="0.25">
      <c r="A237" t="s">
        <v>27</v>
      </c>
      <c r="B237">
        <v>16</v>
      </c>
      <c r="C237">
        <v>3.39</v>
      </c>
      <c r="D237">
        <v>116.506</v>
      </c>
      <c r="E237">
        <v>35</v>
      </c>
      <c r="F237">
        <v>192</v>
      </c>
      <c r="G237">
        <v>0</v>
      </c>
      <c r="H237">
        <v>0</v>
      </c>
    </row>
    <row r="238" spans="1:8" x14ac:dyDescent="0.25">
      <c r="A238" t="s">
        <v>27</v>
      </c>
      <c r="B238">
        <v>17</v>
      </c>
      <c r="C238">
        <v>1.6E-2</v>
      </c>
      <c r="D238">
        <v>109.989</v>
      </c>
      <c r="E238">
        <v>46.576999999999998</v>
      </c>
      <c r="F238">
        <v>182</v>
      </c>
      <c r="G238">
        <v>63.054000000000002</v>
      </c>
      <c r="H238">
        <v>2.1030000000000002</v>
      </c>
    </row>
    <row r="239" spans="1:8" x14ac:dyDescent="0.25">
      <c r="A239" t="s">
        <v>27</v>
      </c>
      <c r="B239">
        <v>18</v>
      </c>
      <c r="C239">
        <v>1.4999999999999999E-2</v>
      </c>
      <c r="D239">
        <v>126.048</v>
      </c>
      <c r="E239">
        <v>62.356999999999999</v>
      </c>
      <c r="F239">
        <v>174.40100000000001</v>
      </c>
      <c r="G239">
        <v>-30.925000000000001</v>
      </c>
      <c r="H239">
        <v>1.974</v>
      </c>
    </row>
    <row r="240" spans="1:8" x14ac:dyDescent="0.25">
      <c r="A240" t="s">
        <v>27</v>
      </c>
      <c r="B240">
        <v>19</v>
      </c>
      <c r="C240">
        <v>1.4999999999999999E-2</v>
      </c>
      <c r="D240">
        <v>108.241</v>
      </c>
      <c r="E240">
        <v>42.939</v>
      </c>
      <c r="F240">
        <v>181.214</v>
      </c>
      <c r="G240">
        <v>-77.921000000000006</v>
      </c>
      <c r="H240">
        <v>1.9410000000000001</v>
      </c>
    </row>
    <row r="241" spans="1:8" x14ac:dyDescent="0.25">
      <c r="A241" t="s">
        <v>27</v>
      </c>
      <c r="B241">
        <v>20</v>
      </c>
      <c r="C241">
        <v>3.19</v>
      </c>
      <c r="D241">
        <v>114.514</v>
      </c>
      <c r="E241">
        <v>37</v>
      </c>
      <c r="F241">
        <v>215</v>
      </c>
      <c r="G241">
        <v>0</v>
      </c>
      <c r="H241">
        <v>0</v>
      </c>
    </row>
    <row r="242" spans="1:8" x14ac:dyDescent="0.25">
      <c r="A242" t="s">
        <v>28</v>
      </c>
      <c r="B242">
        <v>1</v>
      </c>
      <c r="C242">
        <v>1.6E-2</v>
      </c>
      <c r="D242">
        <v>137.40100000000001</v>
      </c>
      <c r="E242">
        <v>63.387999999999998</v>
      </c>
      <c r="F242">
        <v>208.328</v>
      </c>
      <c r="G242">
        <v>40.119</v>
      </c>
      <c r="H242">
        <v>2.012</v>
      </c>
    </row>
    <row r="243" spans="1:8" x14ac:dyDescent="0.25">
      <c r="A243" t="s">
        <v>28</v>
      </c>
      <c r="B243">
        <v>2</v>
      </c>
      <c r="C243">
        <v>0.02</v>
      </c>
      <c r="D243">
        <v>118.21</v>
      </c>
      <c r="E243">
        <v>45.097000000000001</v>
      </c>
      <c r="F243">
        <v>189.333</v>
      </c>
      <c r="G243">
        <v>128.37899999999999</v>
      </c>
      <c r="H243">
        <v>2.4910000000000001</v>
      </c>
    </row>
    <row r="244" spans="1:8" x14ac:dyDescent="0.25">
      <c r="A244" t="s">
        <v>28</v>
      </c>
      <c r="B244">
        <v>3</v>
      </c>
      <c r="C244">
        <v>1.6E-2</v>
      </c>
      <c r="D244">
        <v>106.116</v>
      </c>
      <c r="E244">
        <v>47.079000000000001</v>
      </c>
      <c r="F244">
        <v>173.81100000000001</v>
      </c>
      <c r="G244">
        <v>68.602999999999994</v>
      </c>
      <c r="H244">
        <v>2.0550000000000002</v>
      </c>
    </row>
    <row r="245" spans="1:8" x14ac:dyDescent="0.25">
      <c r="A245" t="s">
        <v>28</v>
      </c>
      <c r="B245">
        <v>4</v>
      </c>
      <c r="C245">
        <v>3.8210000000000002</v>
      </c>
      <c r="D245">
        <v>121.288</v>
      </c>
      <c r="E245">
        <v>37</v>
      </c>
      <c r="F245">
        <v>255</v>
      </c>
      <c r="G245">
        <v>0</v>
      </c>
      <c r="H245">
        <v>0</v>
      </c>
    </row>
    <row r="246" spans="1:8" x14ac:dyDescent="0.25">
      <c r="A246" t="s">
        <v>28</v>
      </c>
      <c r="B246">
        <v>5</v>
      </c>
      <c r="C246">
        <v>1.9E-2</v>
      </c>
      <c r="D246">
        <v>105.941</v>
      </c>
      <c r="E246">
        <v>54.427999999999997</v>
      </c>
      <c r="F246">
        <v>178.24</v>
      </c>
      <c r="G246">
        <v>75.875</v>
      </c>
      <c r="H246">
        <v>2.4359999999999999</v>
      </c>
    </row>
    <row r="247" spans="1:8" x14ac:dyDescent="0.25">
      <c r="A247" t="s">
        <v>28</v>
      </c>
      <c r="B247">
        <v>6</v>
      </c>
      <c r="C247">
        <v>1.4999999999999999E-2</v>
      </c>
      <c r="D247">
        <v>143.39400000000001</v>
      </c>
      <c r="E247">
        <v>66.241</v>
      </c>
      <c r="F247">
        <v>186.25899999999999</v>
      </c>
      <c r="G247">
        <v>163.41300000000001</v>
      </c>
      <c r="H247">
        <v>1.9139999999999999</v>
      </c>
    </row>
    <row r="248" spans="1:8" x14ac:dyDescent="0.25">
      <c r="A248" t="s">
        <v>28</v>
      </c>
      <c r="B248">
        <v>7</v>
      </c>
      <c r="C248">
        <v>1.4999999999999999E-2</v>
      </c>
      <c r="D248">
        <v>135.31100000000001</v>
      </c>
      <c r="E248">
        <v>71.849999999999994</v>
      </c>
      <c r="F248">
        <v>187.79599999999999</v>
      </c>
      <c r="G248">
        <v>27.78</v>
      </c>
      <c r="H248">
        <v>1.9770000000000001</v>
      </c>
    </row>
    <row r="249" spans="1:8" x14ac:dyDescent="0.25">
      <c r="A249" t="s">
        <v>28</v>
      </c>
      <c r="B249">
        <v>8</v>
      </c>
      <c r="C249">
        <v>3.3980000000000001</v>
      </c>
      <c r="D249">
        <v>116.949</v>
      </c>
      <c r="E249">
        <v>39</v>
      </c>
      <c r="F249">
        <v>203</v>
      </c>
      <c r="G249">
        <v>0</v>
      </c>
      <c r="H249">
        <v>0</v>
      </c>
    </row>
    <row r="250" spans="1:8" x14ac:dyDescent="0.25">
      <c r="A250" t="s">
        <v>28</v>
      </c>
      <c r="B250">
        <v>9</v>
      </c>
      <c r="C250">
        <v>1.6E-2</v>
      </c>
      <c r="D250">
        <v>124.715</v>
      </c>
      <c r="E250">
        <v>60.750999999999998</v>
      </c>
      <c r="F250">
        <v>184.577</v>
      </c>
      <c r="G250">
        <v>-8.5630000000000006</v>
      </c>
      <c r="H250">
        <v>2.0459999999999998</v>
      </c>
    </row>
    <row r="251" spans="1:8" x14ac:dyDescent="0.25">
      <c r="A251" t="s">
        <v>28</v>
      </c>
      <c r="B251">
        <v>10</v>
      </c>
      <c r="C251">
        <v>1.4999999999999999E-2</v>
      </c>
      <c r="D251">
        <v>104.249</v>
      </c>
      <c r="E251">
        <v>47.186999999999998</v>
      </c>
      <c r="F251">
        <v>169.721</v>
      </c>
      <c r="G251">
        <v>76.185000000000002</v>
      </c>
      <c r="H251">
        <v>1.9670000000000001</v>
      </c>
    </row>
    <row r="252" spans="1:8" x14ac:dyDescent="0.25">
      <c r="A252" t="s">
        <v>28</v>
      </c>
      <c r="B252">
        <v>11</v>
      </c>
      <c r="C252">
        <v>1.6E-2</v>
      </c>
      <c r="D252">
        <v>105.062</v>
      </c>
      <c r="E252">
        <v>52.341999999999999</v>
      </c>
      <c r="F252">
        <v>163.792</v>
      </c>
      <c r="G252">
        <v>-53.875999999999998</v>
      </c>
      <c r="H252">
        <v>2.04</v>
      </c>
    </row>
    <row r="253" spans="1:8" x14ac:dyDescent="0.25">
      <c r="A253" t="s">
        <v>28</v>
      </c>
      <c r="B253">
        <v>12</v>
      </c>
      <c r="C253">
        <v>3.089</v>
      </c>
      <c r="D253">
        <v>111.04300000000001</v>
      </c>
      <c r="E253">
        <v>47</v>
      </c>
      <c r="F253">
        <v>202</v>
      </c>
      <c r="G253">
        <v>0</v>
      </c>
      <c r="H253">
        <v>0</v>
      </c>
    </row>
    <row r="254" spans="1:8" x14ac:dyDescent="0.25">
      <c r="A254" t="s">
        <v>28</v>
      </c>
      <c r="B254">
        <v>13</v>
      </c>
      <c r="C254">
        <v>1.4E-2</v>
      </c>
      <c r="D254">
        <v>102.629</v>
      </c>
      <c r="E254">
        <v>47.484999999999999</v>
      </c>
      <c r="F254">
        <v>177</v>
      </c>
      <c r="G254">
        <v>39.289000000000001</v>
      </c>
      <c r="H254">
        <v>1.7729999999999999</v>
      </c>
    </row>
    <row r="255" spans="1:8" x14ac:dyDescent="0.25">
      <c r="A255" t="s">
        <v>28</v>
      </c>
      <c r="B255">
        <v>14</v>
      </c>
      <c r="C255">
        <v>1.6E-2</v>
      </c>
      <c r="D255">
        <v>101.42400000000001</v>
      </c>
      <c r="E255">
        <v>40.01</v>
      </c>
      <c r="F255">
        <v>172.34899999999999</v>
      </c>
      <c r="G255">
        <v>121.866</v>
      </c>
      <c r="H255">
        <v>2.0409999999999999</v>
      </c>
    </row>
    <row r="256" spans="1:8" x14ac:dyDescent="0.25">
      <c r="A256" t="s">
        <v>28</v>
      </c>
      <c r="B256">
        <v>15</v>
      </c>
      <c r="C256">
        <v>1.4999999999999999E-2</v>
      </c>
      <c r="D256">
        <v>111.66800000000001</v>
      </c>
      <c r="E256">
        <v>44.959000000000003</v>
      </c>
      <c r="F256">
        <v>187.167</v>
      </c>
      <c r="G256">
        <v>-21.334</v>
      </c>
      <c r="H256">
        <v>1.956</v>
      </c>
    </row>
    <row r="257" spans="1:8" x14ac:dyDescent="0.25">
      <c r="A257" t="s">
        <v>28</v>
      </c>
      <c r="B257">
        <v>16</v>
      </c>
      <c r="C257">
        <v>2.8410000000000002</v>
      </c>
      <c r="D257">
        <v>108.23699999999999</v>
      </c>
      <c r="E257">
        <v>39</v>
      </c>
      <c r="F257">
        <v>212</v>
      </c>
      <c r="G257">
        <v>0</v>
      </c>
      <c r="H257">
        <v>0</v>
      </c>
    </row>
    <row r="258" spans="1:8" x14ac:dyDescent="0.25">
      <c r="A258" t="s">
        <v>28</v>
      </c>
      <c r="B258">
        <v>17</v>
      </c>
      <c r="C258">
        <v>1.6E-2</v>
      </c>
      <c r="D258">
        <v>117.752</v>
      </c>
      <c r="E258">
        <v>48.177</v>
      </c>
      <c r="F258">
        <v>193.99100000000001</v>
      </c>
      <c r="G258">
        <v>118.45099999999999</v>
      </c>
      <c r="H258">
        <v>2.016</v>
      </c>
    </row>
    <row r="259" spans="1:8" x14ac:dyDescent="0.25">
      <c r="A259" t="s">
        <v>28</v>
      </c>
      <c r="B259">
        <v>18</v>
      </c>
      <c r="C259">
        <v>1.4E-2</v>
      </c>
      <c r="D259">
        <v>141.56</v>
      </c>
      <c r="E259">
        <v>48.005000000000003</v>
      </c>
      <c r="F259">
        <v>194.149</v>
      </c>
      <c r="G259">
        <v>41.116</v>
      </c>
      <c r="H259">
        <v>1.7909999999999999</v>
      </c>
    </row>
    <row r="260" spans="1:8" x14ac:dyDescent="0.25">
      <c r="A260" t="s">
        <v>28</v>
      </c>
      <c r="B260">
        <v>19</v>
      </c>
      <c r="C260">
        <v>1.4999999999999999E-2</v>
      </c>
      <c r="D260">
        <v>159.96600000000001</v>
      </c>
      <c r="E260">
        <v>71.394000000000005</v>
      </c>
      <c r="F260">
        <v>207.583</v>
      </c>
      <c r="G260">
        <v>-8.9369999999999994</v>
      </c>
      <c r="H260">
        <v>1.9650000000000001</v>
      </c>
    </row>
    <row r="261" spans="1:8" x14ac:dyDescent="0.25">
      <c r="A261" t="s">
        <v>28</v>
      </c>
      <c r="B261">
        <v>20</v>
      </c>
      <c r="C261">
        <v>2.9009999999999998</v>
      </c>
      <c r="D261">
        <v>128.94499999999999</v>
      </c>
      <c r="E261">
        <v>37</v>
      </c>
      <c r="F261">
        <v>208</v>
      </c>
      <c r="G261">
        <v>0</v>
      </c>
      <c r="H261">
        <v>0</v>
      </c>
    </row>
    <row r="262" spans="1:8" x14ac:dyDescent="0.25">
      <c r="A262" t="s">
        <v>29</v>
      </c>
      <c r="B262">
        <v>1</v>
      </c>
      <c r="C262">
        <v>1.7000000000000001E-2</v>
      </c>
      <c r="D262">
        <v>129.99700000000001</v>
      </c>
      <c r="E262">
        <v>62.534999999999997</v>
      </c>
      <c r="F262">
        <v>220.33699999999999</v>
      </c>
      <c r="G262">
        <v>46.14</v>
      </c>
      <c r="H262">
        <v>2.2200000000000002</v>
      </c>
    </row>
    <row r="263" spans="1:8" x14ac:dyDescent="0.25">
      <c r="A263" t="s">
        <v>29</v>
      </c>
      <c r="B263">
        <v>2</v>
      </c>
      <c r="C263">
        <v>1.4999999999999999E-2</v>
      </c>
      <c r="D263">
        <v>129.87799999999999</v>
      </c>
      <c r="E263">
        <v>74.492999999999995</v>
      </c>
      <c r="F263">
        <v>222</v>
      </c>
      <c r="G263">
        <v>130.82300000000001</v>
      </c>
      <c r="H263">
        <v>1.9710000000000001</v>
      </c>
    </row>
    <row r="264" spans="1:8" x14ac:dyDescent="0.25">
      <c r="A264" t="s">
        <v>29</v>
      </c>
      <c r="B264">
        <v>3</v>
      </c>
      <c r="C264">
        <v>1.6E-2</v>
      </c>
      <c r="D264">
        <v>161.244</v>
      </c>
      <c r="E264">
        <v>97.004999999999995</v>
      </c>
      <c r="F264">
        <v>220.79400000000001</v>
      </c>
      <c r="G264">
        <v>0.65600000000000003</v>
      </c>
      <c r="H264">
        <v>2.0459999999999998</v>
      </c>
    </row>
    <row r="265" spans="1:8" x14ac:dyDescent="0.25">
      <c r="A265" t="s">
        <v>29</v>
      </c>
      <c r="B265">
        <v>4</v>
      </c>
      <c r="C265">
        <v>3.3439999999999999</v>
      </c>
      <c r="D265">
        <v>133.179</v>
      </c>
      <c r="E265">
        <v>53</v>
      </c>
      <c r="F265">
        <v>254</v>
      </c>
      <c r="G265">
        <v>0</v>
      </c>
      <c r="H265">
        <v>0</v>
      </c>
    </row>
    <row r="266" spans="1:8" x14ac:dyDescent="0.25">
      <c r="A266" t="s">
        <v>29</v>
      </c>
      <c r="B266">
        <v>5</v>
      </c>
      <c r="C266">
        <v>1.7000000000000001E-2</v>
      </c>
      <c r="D266">
        <v>171.04499999999999</v>
      </c>
      <c r="E266">
        <v>90.938999999999993</v>
      </c>
      <c r="F266">
        <v>232.459</v>
      </c>
      <c r="G266">
        <v>-34.148000000000003</v>
      </c>
      <c r="H266">
        <v>2.17</v>
      </c>
    </row>
    <row r="267" spans="1:8" x14ac:dyDescent="0.25">
      <c r="A267" t="s">
        <v>29</v>
      </c>
      <c r="B267">
        <v>6</v>
      </c>
      <c r="C267">
        <v>1.4E-2</v>
      </c>
      <c r="D267">
        <v>146.33500000000001</v>
      </c>
      <c r="E267">
        <v>68.402000000000001</v>
      </c>
      <c r="F267">
        <v>209.08</v>
      </c>
      <c r="G267">
        <v>62.65</v>
      </c>
      <c r="H267">
        <v>1.7849999999999999</v>
      </c>
    </row>
    <row r="268" spans="1:8" x14ac:dyDescent="0.25">
      <c r="A268" t="s">
        <v>29</v>
      </c>
      <c r="B268">
        <v>7</v>
      </c>
      <c r="C268">
        <v>1.6E-2</v>
      </c>
      <c r="D268">
        <v>158.29300000000001</v>
      </c>
      <c r="E268">
        <v>71.570999999999998</v>
      </c>
      <c r="F268">
        <v>227.971</v>
      </c>
      <c r="G268">
        <v>-67.067999999999998</v>
      </c>
      <c r="H268">
        <v>1.984</v>
      </c>
    </row>
    <row r="269" spans="1:8" x14ac:dyDescent="0.25">
      <c r="A269" t="s">
        <v>29</v>
      </c>
      <c r="B269">
        <v>8</v>
      </c>
      <c r="C269">
        <v>2.9830000000000001</v>
      </c>
      <c r="D269">
        <v>157.83099999999999</v>
      </c>
      <c r="E269">
        <v>63</v>
      </c>
      <c r="F269">
        <v>255</v>
      </c>
      <c r="G269">
        <v>0</v>
      </c>
      <c r="H269">
        <v>0</v>
      </c>
    </row>
    <row r="270" spans="1:8" x14ac:dyDescent="0.25">
      <c r="A270" t="s">
        <v>29</v>
      </c>
      <c r="B270">
        <v>9</v>
      </c>
      <c r="C270">
        <v>1.4999999999999999E-2</v>
      </c>
      <c r="D270">
        <v>138.63399999999999</v>
      </c>
      <c r="E270">
        <v>66.918000000000006</v>
      </c>
      <c r="F270">
        <v>240</v>
      </c>
      <c r="G270">
        <v>106.20399999999999</v>
      </c>
      <c r="H270">
        <v>1.903</v>
      </c>
    </row>
    <row r="271" spans="1:8" x14ac:dyDescent="0.25">
      <c r="A271" t="s">
        <v>29</v>
      </c>
      <c r="B271">
        <v>10</v>
      </c>
      <c r="C271">
        <v>1.4999999999999999E-2</v>
      </c>
      <c r="D271">
        <v>165.333</v>
      </c>
      <c r="E271">
        <v>91.850999999999999</v>
      </c>
      <c r="F271">
        <v>231.667</v>
      </c>
      <c r="G271">
        <v>26.46</v>
      </c>
      <c r="H271">
        <v>1.911</v>
      </c>
    </row>
    <row r="272" spans="1:8" x14ac:dyDescent="0.25">
      <c r="A272" t="s">
        <v>29</v>
      </c>
      <c r="B272">
        <v>11</v>
      </c>
      <c r="C272">
        <v>1.4E-2</v>
      </c>
      <c r="D272">
        <v>164.172</v>
      </c>
      <c r="E272">
        <v>82.176000000000002</v>
      </c>
      <c r="F272">
        <v>235.333</v>
      </c>
      <c r="G272">
        <v>150.61600000000001</v>
      </c>
      <c r="H272">
        <v>1.8460000000000001</v>
      </c>
    </row>
    <row r="273" spans="1:8" x14ac:dyDescent="0.25">
      <c r="A273" t="s">
        <v>29</v>
      </c>
      <c r="B273">
        <v>12</v>
      </c>
      <c r="C273">
        <v>2.77</v>
      </c>
      <c r="D273">
        <v>147.624</v>
      </c>
      <c r="E273">
        <v>62</v>
      </c>
      <c r="F273">
        <v>253</v>
      </c>
      <c r="G273">
        <v>0</v>
      </c>
      <c r="H273">
        <v>0</v>
      </c>
    </row>
    <row r="274" spans="1:8" x14ac:dyDescent="0.25">
      <c r="A274" t="s">
        <v>29</v>
      </c>
      <c r="B274">
        <v>13</v>
      </c>
      <c r="C274">
        <v>1.7000000000000001E-2</v>
      </c>
      <c r="D274">
        <v>150.51300000000001</v>
      </c>
      <c r="E274">
        <v>70.953999999999994</v>
      </c>
      <c r="F274">
        <v>215.30699999999999</v>
      </c>
      <c r="G274">
        <v>72.569999999999993</v>
      </c>
      <c r="H274">
        <v>2.1120000000000001</v>
      </c>
    </row>
    <row r="275" spans="1:8" x14ac:dyDescent="0.25">
      <c r="A275" t="s">
        <v>29</v>
      </c>
      <c r="B275">
        <v>14</v>
      </c>
      <c r="C275">
        <v>1.4E-2</v>
      </c>
      <c r="D275">
        <v>184.899</v>
      </c>
      <c r="E275">
        <v>103.999</v>
      </c>
      <c r="F275">
        <v>222.3</v>
      </c>
      <c r="G275">
        <v>152.16999999999999</v>
      </c>
      <c r="H275">
        <v>1.74</v>
      </c>
    </row>
    <row r="276" spans="1:8" x14ac:dyDescent="0.25">
      <c r="A276" t="s">
        <v>29</v>
      </c>
      <c r="B276">
        <v>15</v>
      </c>
      <c r="C276">
        <v>1.4999999999999999E-2</v>
      </c>
      <c r="D276">
        <v>189.02799999999999</v>
      </c>
      <c r="E276">
        <v>134.01300000000001</v>
      </c>
      <c r="F276">
        <v>248.291</v>
      </c>
      <c r="G276">
        <v>16.722000000000001</v>
      </c>
      <c r="H276">
        <v>1.9</v>
      </c>
    </row>
    <row r="277" spans="1:8" x14ac:dyDescent="0.25">
      <c r="A277" t="s">
        <v>29</v>
      </c>
      <c r="B277">
        <v>16</v>
      </c>
      <c r="C277">
        <v>2.8959999999999999</v>
      </c>
      <c r="D277">
        <v>168.09299999999999</v>
      </c>
      <c r="E277">
        <v>61</v>
      </c>
      <c r="F277">
        <v>250</v>
      </c>
      <c r="G277">
        <v>0</v>
      </c>
      <c r="H277">
        <v>0</v>
      </c>
    </row>
    <row r="278" spans="1:8" x14ac:dyDescent="0.25">
      <c r="A278" t="s">
        <v>29</v>
      </c>
      <c r="B278">
        <v>17</v>
      </c>
      <c r="C278">
        <v>1.4999999999999999E-2</v>
      </c>
      <c r="D278">
        <v>161.65</v>
      </c>
      <c r="E278">
        <v>88.933000000000007</v>
      </c>
      <c r="F278">
        <v>219.75800000000001</v>
      </c>
      <c r="G278">
        <v>43.363</v>
      </c>
      <c r="H278">
        <v>1.9339999999999999</v>
      </c>
    </row>
    <row r="279" spans="1:8" x14ac:dyDescent="0.25">
      <c r="A279" t="s">
        <v>29</v>
      </c>
      <c r="B279">
        <v>18</v>
      </c>
      <c r="C279">
        <v>1.4999999999999999E-2</v>
      </c>
      <c r="D279">
        <v>173.22</v>
      </c>
      <c r="E279">
        <v>71.853999999999999</v>
      </c>
      <c r="F279">
        <v>246.333</v>
      </c>
      <c r="G279">
        <v>139.792</v>
      </c>
      <c r="H279">
        <v>1.851</v>
      </c>
    </row>
    <row r="280" spans="1:8" x14ac:dyDescent="0.25">
      <c r="A280" t="s">
        <v>29</v>
      </c>
      <c r="B280">
        <v>19</v>
      </c>
      <c r="C280">
        <v>1.4999999999999999E-2</v>
      </c>
      <c r="D280">
        <v>180.85</v>
      </c>
      <c r="E280">
        <v>115.53</v>
      </c>
      <c r="F280">
        <v>217.74</v>
      </c>
      <c r="G280">
        <v>8.9369999999999994</v>
      </c>
      <c r="H280">
        <v>1.9610000000000001</v>
      </c>
    </row>
    <row r="281" spans="1:8" x14ac:dyDescent="0.25">
      <c r="A281" t="s">
        <v>29</v>
      </c>
      <c r="B281">
        <v>20</v>
      </c>
      <c r="C281">
        <v>2.7650000000000001</v>
      </c>
      <c r="D281">
        <v>153.43199999999999</v>
      </c>
      <c r="E281">
        <v>55</v>
      </c>
      <c r="F281">
        <v>241</v>
      </c>
      <c r="G281">
        <v>0</v>
      </c>
      <c r="H281">
        <v>0</v>
      </c>
    </row>
    <row r="282" spans="1:8" x14ac:dyDescent="0.25">
      <c r="A282" t="s">
        <v>30</v>
      </c>
      <c r="B282">
        <v>1</v>
      </c>
      <c r="C282">
        <v>1.4999999999999999E-2</v>
      </c>
      <c r="D282">
        <v>171.184</v>
      </c>
      <c r="E282">
        <v>93.51</v>
      </c>
      <c r="F282">
        <v>218.20599999999999</v>
      </c>
      <c r="G282">
        <v>26.462</v>
      </c>
      <c r="H282">
        <v>1.9450000000000001</v>
      </c>
    </row>
    <row r="283" spans="1:8" x14ac:dyDescent="0.25">
      <c r="A283" t="s">
        <v>30</v>
      </c>
      <c r="B283">
        <v>2</v>
      </c>
      <c r="C283">
        <v>1.4E-2</v>
      </c>
      <c r="D283">
        <v>157.565</v>
      </c>
      <c r="E283">
        <v>81.722999999999999</v>
      </c>
      <c r="F283">
        <v>218.173</v>
      </c>
      <c r="G283">
        <v>122.005</v>
      </c>
      <c r="H283">
        <v>1.8420000000000001</v>
      </c>
    </row>
    <row r="284" spans="1:8" x14ac:dyDescent="0.25">
      <c r="A284" t="s">
        <v>30</v>
      </c>
      <c r="B284">
        <v>3</v>
      </c>
      <c r="C284">
        <v>1.4999999999999999E-2</v>
      </c>
      <c r="D284">
        <v>187.90100000000001</v>
      </c>
      <c r="E284">
        <v>104.15</v>
      </c>
      <c r="F284">
        <v>245</v>
      </c>
      <c r="G284">
        <v>-10.676</v>
      </c>
      <c r="H284">
        <v>1.9390000000000001</v>
      </c>
    </row>
    <row r="285" spans="1:8" x14ac:dyDescent="0.25">
      <c r="A285" t="s">
        <v>30</v>
      </c>
      <c r="B285">
        <v>4</v>
      </c>
      <c r="C285">
        <v>2.7549999999999999</v>
      </c>
      <c r="D285">
        <v>163.756</v>
      </c>
      <c r="E285">
        <v>65</v>
      </c>
      <c r="F285">
        <v>253</v>
      </c>
      <c r="G285">
        <v>0</v>
      </c>
      <c r="H285">
        <v>0</v>
      </c>
    </row>
    <row r="286" spans="1:8" x14ac:dyDescent="0.25">
      <c r="A286" t="s">
        <v>30</v>
      </c>
      <c r="B286">
        <v>5</v>
      </c>
      <c r="C286">
        <v>1.4999999999999999E-2</v>
      </c>
      <c r="D286">
        <v>167.82599999999999</v>
      </c>
      <c r="E286">
        <v>74.204999999999998</v>
      </c>
      <c r="F286">
        <v>231.90899999999999</v>
      </c>
      <c r="G286">
        <v>59.930999999999997</v>
      </c>
      <c r="H286">
        <v>1.8859999999999999</v>
      </c>
    </row>
    <row r="287" spans="1:8" x14ac:dyDescent="0.25">
      <c r="A287" t="s">
        <v>30</v>
      </c>
      <c r="B287">
        <v>6</v>
      </c>
      <c r="C287">
        <v>1.4999999999999999E-2</v>
      </c>
      <c r="D287">
        <v>163.54900000000001</v>
      </c>
      <c r="E287">
        <v>71.513999999999996</v>
      </c>
      <c r="F287">
        <v>253.333</v>
      </c>
      <c r="G287">
        <v>130.42599999999999</v>
      </c>
      <c r="H287">
        <v>1.9390000000000001</v>
      </c>
    </row>
    <row r="288" spans="1:8" x14ac:dyDescent="0.25">
      <c r="A288" t="s">
        <v>30</v>
      </c>
      <c r="B288">
        <v>7</v>
      </c>
      <c r="C288">
        <v>1.4999999999999999E-2</v>
      </c>
      <c r="D288">
        <v>173.59299999999999</v>
      </c>
      <c r="E288">
        <v>83.332999999999998</v>
      </c>
      <c r="F288">
        <v>229.012</v>
      </c>
      <c r="G288">
        <v>9.0709999999999997</v>
      </c>
      <c r="H288">
        <v>1.8819999999999999</v>
      </c>
    </row>
    <row r="289" spans="1:8" x14ac:dyDescent="0.25">
      <c r="A289" t="s">
        <v>30</v>
      </c>
      <c r="B289">
        <v>8</v>
      </c>
      <c r="C289">
        <v>2.7330000000000001</v>
      </c>
      <c r="D289">
        <v>162.14099999999999</v>
      </c>
      <c r="E289">
        <v>65</v>
      </c>
      <c r="F289">
        <v>244</v>
      </c>
      <c r="G289">
        <v>0</v>
      </c>
      <c r="H289">
        <v>0</v>
      </c>
    </row>
    <row r="290" spans="1:8" x14ac:dyDescent="0.25">
      <c r="A290" t="s">
        <v>30</v>
      </c>
      <c r="B290">
        <v>9</v>
      </c>
      <c r="C290">
        <v>1.9E-2</v>
      </c>
      <c r="D290">
        <v>149.83500000000001</v>
      </c>
      <c r="E290">
        <v>59.716000000000001</v>
      </c>
      <c r="F290">
        <v>228.80500000000001</v>
      </c>
      <c r="G290">
        <v>108.435</v>
      </c>
      <c r="H290">
        <v>2.371</v>
      </c>
    </row>
    <row r="291" spans="1:8" x14ac:dyDescent="0.25">
      <c r="A291" t="s">
        <v>30</v>
      </c>
      <c r="B291">
        <v>10</v>
      </c>
      <c r="C291">
        <v>1.7000000000000001E-2</v>
      </c>
      <c r="D291">
        <v>194.84899999999999</v>
      </c>
      <c r="E291">
        <v>98.929000000000002</v>
      </c>
      <c r="F291">
        <v>251.18899999999999</v>
      </c>
      <c r="G291">
        <v>24.31</v>
      </c>
      <c r="H291">
        <v>2.2200000000000002</v>
      </c>
    </row>
    <row r="292" spans="1:8" x14ac:dyDescent="0.25">
      <c r="A292" t="s">
        <v>30</v>
      </c>
      <c r="B292">
        <v>11</v>
      </c>
      <c r="C292">
        <v>1.7000000000000001E-2</v>
      </c>
      <c r="D292">
        <v>178.98599999999999</v>
      </c>
      <c r="E292">
        <v>63.877000000000002</v>
      </c>
      <c r="F292">
        <v>239.333</v>
      </c>
      <c r="G292">
        <v>150.30600000000001</v>
      </c>
      <c r="H292">
        <v>2.1760000000000002</v>
      </c>
    </row>
    <row r="293" spans="1:8" x14ac:dyDescent="0.25">
      <c r="A293" t="s">
        <v>30</v>
      </c>
      <c r="B293">
        <v>12</v>
      </c>
      <c r="C293">
        <v>4.008</v>
      </c>
      <c r="D293">
        <v>164.19200000000001</v>
      </c>
      <c r="E293">
        <v>57</v>
      </c>
      <c r="F293">
        <v>254</v>
      </c>
      <c r="G293">
        <v>0</v>
      </c>
      <c r="H293">
        <v>0</v>
      </c>
    </row>
    <row r="294" spans="1:8" x14ac:dyDescent="0.25">
      <c r="A294" t="s">
        <v>30</v>
      </c>
      <c r="B294">
        <v>13</v>
      </c>
      <c r="C294">
        <v>1.7999999999999999E-2</v>
      </c>
      <c r="D294">
        <v>156.39599999999999</v>
      </c>
      <c r="E294">
        <v>50.712000000000003</v>
      </c>
      <c r="F294">
        <v>251.36099999999999</v>
      </c>
      <c r="G294">
        <v>118.05</v>
      </c>
      <c r="H294">
        <v>2.2919999999999998</v>
      </c>
    </row>
    <row r="295" spans="1:8" x14ac:dyDescent="0.25">
      <c r="A295" t="s">
        <v>30</v>
      </c>
      <c r="B295">
        <v>14</v>
      </c>
      <c r="C295">
        <v>1.6E-2</v>
      </c>
      <c r="D295">
        <v>166.39099999999999</v>
      </c>
      <c r="E295">
        <v>79.099000000000004</v>
      </c>
      <c r="F295">
        <v>224.053</v>
      </c>
      <c r="G295">
        <v>24.247</v>
      </c>
      <c r="H295">
        <v>2.073</v>
      </c>
    </row>
    <row r="296" spans="1:8" x14ac:dyDescent="0.25">
      <c r="A296" t="s">
        <v>30</v>
      </c>
      <c r="B296">
        <v>15</v>
      </c>
      <c r="C296">
        <v>1.7999999999999999E-2</v>
      </c>
      <c r="D296">
        <v>175.46100000000001</v>
      </c>
      <c r="E296">
        <v>64.34</v>
      </c>
      <c r="F296">
        <v>249.77799999999999</v>
      </c>
      <c r="G296">
        <v>143.929</v>
      </c>
      <c r="H296">
        <v>2.242</v>
      </c>
    </row>
    <row r="297" spans="1:8" x14ac:dyDescent="0.25">
      <c r="A297" t="s">
        <v>30</v>
      </c>
      <c r="B297">
        <v>16</v>
      </c>
      <c r="C297">
        <v>3.6589999999999998</v>
      </c>
      <c r="D297">
        <v>165.70500000000001</v>
      </c>
      <c r="E297">
        <v>46</v>
      </c>
      <c r="F297">
        <v>255</v>
      </c>
      <c r="G297">
        <v>0</v>
      </c>
      <c r="H297">
        <v>0</v>
      </c>
    </row>
    <row r="298" spans="1:8" x14ac:dyDescent="0.25">
      <c r="A298" t="s">
        <v>30</v>
      </c>
      <c r="B298">
        <v>17</v>
      </c>
      <c r="C298">
        <v>1.6E-2</v>
      </c>
      <c r="D298">
        <v>135.76</v>
      </c>
      <c r="E298">
        <v>74.278999999999996</v>
      </c>
      <c r="F298">
        <v>219.35400000000001</v>
      </c>
      <c r="G298">
        <v>84.59</v>
      </c>
      <c r="H298">
        <v>2.0710000000000002</v>
      </c>
    </row>
    <row r="299" spans="1:8" x14ac:dyDescent="0.25">
      <c r="A299" t="s">
        <v>30</v>
      </c>
      <c r="B299">
        <v>18</v>
      </c>
      <c r="C299">
        <v>1.4999999999999999E-2</v>
      </c>
      <c r="D299">
        <v>168.87</v>
      </c>
      <c r="E299">
        <v>126.08199999999999</v>
      </c>
      <c r="F299">
        <v>234</v>
      </c>
      <c r="G299">
        <v>165.964</v>
      </c>
      <c r="H299">
        <v>1.8680000000000001</v>
      </c>
    </row>
    <row r="300" spans="1:8" x14ac:dyDescent="0.25">
      <c r="A300" t="s">
        <v>30</v>
      </c>
      <c r="B300">
        <v>19</v>
      </c>
      <c r="C300">
        <v>1.4999999999999999E-2</v>
      </c>
      <c r="D300">
        <v>150.125</v>
      </c>
      <c r="E300">
        <v>78.144000000000005</v>
      </c>
      <c r="F300">
        <v>231</v>
      </c>
      <c r="G300">
        <v>34.71</v>
      </c>
      <c r="H300">
        <v>1.948</v>
      </c>
    </row>
    <row r="301" spans="1:8" x14ac:dyDescent="0.25">
      <c r="A301" t="s">
        <v>30</v>
      </c>
      <c r="B301">
        <v>20</v>
      </c>
      <c r="C301">
        <v>2.99</v>
      </c>
      <c r="D301">
        <v>151.25299999999999</v>
      </c>
      <c r="E301">
        <v>39</v>
      </c>
      <c r="F301">
        <v>255</v>
      </c>
      <c r="G301">
        <v>0</v>
      </c>
      <c r="H301">
        <v>0</v>
      </c>
    </row>
    <row r="302" spans="1:8" x14ac:dyDescent="0.25">
      <c r="A302" t="s">
        <v>31</v>
      </c>
      <c r="B302">
        <v>1</v>
      </c>
      <c r="C302">
        <v>1.4999999999999999E-2</v>
      </c>
      <c r="D302">
        <v>109.02200000000001</v>
      </c>
      <c r="E302">
        <v>58.238999999999997</v>
      </c>
      <c r="F302">
        <v>169.69200000000001</v>
      </c>
      <c r="G302">
        <v>50.076000000000001</v>
      </c>
      <c r="H302">
        <v>1.9350000000000001</v>
      </c>
    </row>
    <row r="303" spans="1:8" x14ac:dyDescent="0.25">
      <c r="A303" t="s">
        <v>31</v>
      </c>
      <c r="B303">
        <v>2</v>
      </c>
      <c r="C303">
        <v>1.4999999999999999E-2</v>
      </c>
      <c r="D303">
        <v>111.569</v>
      </c>
      <c r="E303">
        <v>56.399000000000001</v>
      </c>
      <c r="F303">
        <v>202</v>
      </c>
      <c r="G303">
        <v>121.004</v>
      </c>
      <c r="H303">
        <v>1.895</v>
      </c>
    </row>
    <row r="304" spans="1:8" x14ac:dyDescent="0.25">
      <c r="A304" t="s">
        <v>31</v>
      </c>
      <c r="B304">
        <v>3</v>
      </c>
      <c r="C304">
        <v>1.4E-2</v>
      </c>
      <c r="D304">
        <v>142.60499999999999</v>
      </c>
      <c r="E304">
        <v>93</v>
      </c>
      <c r="F304">
        <v>179.376</v>
      </c>
      <c r="G304">
        <v>-0.49</v>
      </c>
      <c r="H304">
        <v>1.8280000000000001</v>
      </c>
    </row>
    <row r="305" spans="1:8" x14ac:dyDescent="0.25">
      <c r="A305" t="s">
        <v>31</v>
      </c>
      <c r="B305">
        <v>4</v>
      </c>
      <c r="C305">
        <v>2.7909999999999999</v>
      </c>
      <c r="D305">
        <v>120.34</v>
      </c>
      <c r="E305">
        <v>52</v>
      </c>
      <c r="F305">
        <v>228</v>
      </c>
      <c r="G305">
        <v>0</v>
      </c>
      <c r="H305">
        <v>0</v>
      </c>
    </row>
    <row r="306" spans="1:8" x14ac:dyDescent="0.25">
      <c r="A306" t="s">
        <v>31</v>
      </c>
      <c r="B306">
        <v>5</v>
      </c>
      <c r="C306">
        <v>1.6E-2</v>
      </c>
      <c r="D306">
        <v>126.318</v>
      </c>
      <c r="E306">
        <v>64.286000000000001</v>
      </c>
      <c r="F306">
        <v>191.333</v>
      </c>
      <c r="G306">
        <v>12.365</v>
      </c>
      <c r="H306">
        <v>2.0790000000000002</v>
      </c>
    </row>
    <row r="307" spans="1:8" x14ac:dyDescent="0.25">
      <c r="A307" t="s">
        <v>31</v>
      </c>
      <c r="B307">
        <v>6</v>
      </c>
      <c r="C307">
        <v>1.6E-2</v>
      </c>
      <c r="D307">
        <v>109.224</v>
      </c>
      <c r="E307">
        <v>58.533999999999999</v>
      </c>
      <c r="F307">
        <v>172.667</v>
      </c>
      <c r="G307">
        <v>126.652</v>
      </c>
      <c r="H307">
        <v>2.0539999999999998</v>
      </c>
    </row>
    <row r="308" spans="1:8" x14ac:dyDescent="0.25">
      <c r="A308" t="s">
        <v>31</v>
      </c>
      <c r="B308">
        <v>7</v>
      </c>
      <c r="C308">
        <v>1.6E-2</v>
      </c>
      <c r="D308">
        <v>90.453999999999994</v>
      </c>
      <c r="E308">
        <v>44.26</v>
      </c>
      <c r="F308">
        <v>141.273</v>
      </c>
      <c r="G308">
        <v>75.91</v>
      </c>
      <c r="H308">
        <v>2.0209999999999999</v>
      </c>
    </row>
    <row r="309" spans="1:8" x14ac:dyDescent="0.25">
      <c r="A309" t="s">
        <v>31</v>
      </c>
      <c r="B309">
        <v>8</v>
      </c>
      <c r="C309">
        <v>3.2559999999999998</v>
      </c>
      <c r="D309">
        <v>109.224</v>
      </c>
      <c r="E309">
        <v>40</v>
      </c>
      <c r="F309">
        <v>208</v>
      </c>
      <c r="G309">
        <v>0</v>
      </c>
      <c r="H309">
        <v>0</v>
      </c>
    </row>
    <row r="310" spans="1:8" x14ac:dyDescent="0.25">
      <c r="A310" t="s">
        <v>31</v>
      </c>
      <c r="B310">
        <v>9</v>
      </c>
      <c r="C310">
        <v>1.4E-2</v>
      </c>
      <c r="D310">
        <v>108.819</v>
      </c>
      <c r="E310">
        <v>59.207000000000001</v>
      </c>
      <c r="F310">
        <v>162.959</v>
      </c>
      <c r="G310">
        <v>55.305</v>
      </c>
      <c r="H310">
        <v>1.7290000000000001</v>
      </c>
    </row>
    <row r="311" spans="1:8" x14ac:dyDescent="0.25">
      <c r="A311" t="s">
        <v>31</v>
      </c>
      <c r="B311">
        <v>10</v>
      </c>
      <c r="C311">
        <v>1.4999999999999999E-2</v>
      </c>
      <c r="D311">
        <v>124.495</v>
      </c>
      <c r="E311">
        <v>57.825000000000003</v>
      </c>
      <c r="F311">
        <v>212</v>
      </c>
      <c r="G311">
        <v>141.93700000000001</v>
      </c>
      <c r="H311">
        <v>1.875</v>
      </c>
    </row>
    <row r="312" spans="1:8" x14ac:dyDescent="0.25">
      <c r="A312" t="s">
        <v>31</v>
      </c>
      <c r="B312">
        <v>11</v>
      </c>
      <c r="C312">
        <v>1.4E-2</v>
      </c>
      <c r="D312">
        <v>135.66499999999999</v>
      </c>
      <c r="E312">
        <v>84.593000000000004</v>
      </c>
      <c r="F312">
        <v>189.667</v>
      </c>
      <c r="G312">
        <v>-2.911</v>
      </c>
      <c r="H312">
        <v>1.8460000000000001</v>
      </c>
    </row>
    <row r="313" spans="1:8" x14ac:dyDescent="0.25">
      <c r="A313" t="s">
        <v>31</v>
      </c>
      <c r="B313">
        <v>12</v>
      </c>
      <c r="C313">
        <v>2.573</v>
      </c>
      <c r="D313">
        <v>107.116</v>
      </c>
      <c r="E313">
        <v>48</v>
      </c>
      <c r="F313">
        <v>229</v>
      </c>
      <c r="G313">
        <v>-62.149000000000001</v>
      </c>
      <c r="H313">
        <v>2.0230000000000001</v>
      </c>
    </row>
    <row r="314" spans="1:8" x14ac:dyDescent="0.25">
      <c r="A314" t="s">
        <v>31</v>
      </c>
      <c r="B314">
        <v>13</v>
      </c>
      <c r="C314">
        <v>1.4999999999999999E-2</v>
      </c>
      <c r="D314">
        <v>132.49799999999999</v>
      </c>
      <c r="E314">
        <v>61.738</v>
      </c>
      <c r="F314">
        <v>186.96100000000001</v>
      </c>
      <c r="G314">
        <v>-76.293000000000006</v>
      </c>
      <c r="H314">
        <v>1.978</v>
      </c>
    </row>
    <row r="315" spans="1:8" x14ac:dyDescent="0.25">
      <c r="A315" t="s">
        <v>31</v>
      </c>
      <c r="B315">
        <v>14</v>
      </c>
      <c r="C315">
        <v>1.6E-2</v>
      </c>
      <c r="D315">
        <v>145.49700000000001</v>
      </c>
      <c r="E315">
        <v>83.323999999999998</v>
      </c>
      <c r="F315">
        <v>211.61199999999999</v>
      </c>
      <c r="G315">
        <v>14.196</v>
      </c>
      <c r="H315">
        <v>2.0379999999999998</v>
      </c>
    </row>
    <row r="316" spans="1:8" x14ac:dyDescent="0.25">
      <c r="A316" t="s">
        <v>31</v>
      </c>
      <c r="B316">
        <v>15</v>
      </c>
      <c r="C316">
        <v>1.6E-2</v>
      </c>
      <c r="D316">
        <v>140.99199999999999</v>
      </c>
      <c r="E316">
        <v>51.942</v>
      </c>
      <c r="F316">
        <v>205.97200000000001</v>
      </c>
      <c r="G316">
        <v>-119.63500000000001</v>
      </c>
      <c r="H316">
        <v>2.0219999999999998</v>
      </c>
    </row>
    <row r="317" spans="1:8" x14ac:dyDescent="0.25">
      <c r="A317" t="s">
        <v>31</v>
      </c>
      <c r="B317">
        <v>16</v>
      </c>
      <c r="C317">
        <v>3.1389999999999998</v>
      </c>
      <c r="D317">
        <v>145.04599999999999</v>
      </c>
      <c r="E317">
        <v>48</v>
      </c>
      <c r="F317">
        <v>228</v>
      </c>
      <c r="G317">
        <v>0</v>
      </c>
      <c r="H317">
        <v>0</v>
      </c>
    </row>
    <row r="318" spans="1:8" x14ac:dyDescent="0.25">
      <c r="A318" t="s">
        <v>31</v>
      </c>
      <c r="B318">
        <v>17</v>
      </c>
      <c r="C318">
        <v>1.6E-2</v>
      </c>
      <c r="D318">
        <v>113.462</v>
      </c>
      <c r="E318">
        <v>54.552999999999997</v>
      </c>
      <c r="F318">
        <v>190.19900000000001</v>
      </c>
      <c r="G318">
        <v>69.944000000000003</v>
      </c>
      <c r="H318">
        <v>2.0950000000000002</v>
      </c>
    </row>
    <row r="319" spans="1:8" x14ac:dyDescent="0.25">
      <c r="A319" t="s">
        <v>31</v>
      </c>
      <c r="B319">
        <v>18</v>
      </c>
      <c r="C319">
        <v>1.4E-2</v>
      </c>
      <c r="D319">
        <v>138.51300000000001</v>
      </c>
      <c r="E319">
        <v>57.408999999999999</v>
      </c>
      <c r="F319">
        <v>202.24100000000001</v>
      </c>
      <c r="G319">
        <v>-32.942</v>
      </c>
      <c r="H319">
        <v>1.8240000000000001</v>
      </c>
    </row>
    <row r="320" spans="1:8" x14ac:dyDescent="0.25">
      <c r="A320" t="s">
        <v>31</v>
      </c>
      <c r="B320">
        <v>19</v>
      </c>
      <c r="C320">
        <v>1.6E-2</v>
      </c>
      <c r="D320">
        <v>146.357</v>
      </c>
      <c r="E320">
        <v>62.618000000000002</v>
      </c>
      <c r="F320">
        <v>198.797</v>
      </c>
      <c r="G320">
        <v>-145.56100000000001</v>
      </c>
      <c r="H320">
        <v>1.9890000000000001</v>
      </c>
    </row>
    <row r="321" spans="1:8" x14ac:dyDescent="0.25">
      <c r="A321" t="s">
        <v>31</v>
      </c>
      <c r="B321">
        <v>20</v>
      </c>
      <c r="C321">
        <v>3.0339999999999998</v>
      </c>
      <c r="D321">
        <v>129.03</v>
      </c>
      <c r="E321">
        <v>39</v>
      </c>
      <c r="F321">
        <v>226</v>
      </c>
      <c r="G321">
        <v>0</v>
      </c>
      <c r="H321">
        <v>0</v>
      </c>
    </row>
    <row r="322" spans="1:8" x14ac:dyDescent="0.25">
      <c r="A322" t="s">
        <v>32</v>
      </c>
      <c r="B322">
        <v>1</v>
      </c>
      <c r="C322">
        <v>1.4999999999999999E-2</v>
      </c>
      <c r="D322">
        <v>128.19300000000001</v>
      </c>
      <c r="E322">
        <v>68.968999999999994</v>
      </c>
      <c r="F322">
        <v>184.714</v>
      </c>
      <c r="G322">
        <v>65.668999999999997</v>
      </c>
      <c r="H322">
        <v>1.9710000000000001</v>
      </c>
    </row>
    <row r="323" spans="1:8" x14ac:dyDescent="0.25">
      <c r="A323" t="s">
        <v>32</v>
      </c>
      <c r="B323">
        <v>2</v>
      </c>
      <c r="C323">
        <v>1.4E-2</v>
      </c>
      <c r="D323">
        <v>131.702</v>
      </c>
      <c r="E323">
        <v>74.445999999999998</v>
      </c>
      <c r="F323">
        <v>216.815</v>
      </c>
      <c r="G323">
        <v>145.36600000000001</v>
      </c>
      <c r="H323">
        <v>1.8460000000000001</v>
      </c>
    </row>
    <row r="324" spans="1:8" x14ac:dyDescent="0.25">
      <c r="A324" t="s">
        <v>32</v>
      </c>
      <c r="B324">
        <v>3</v>
      </c>
      <c r="C324">
        <v>1.4999999999999999E-2</v>
      </c>
      <c r="D324">
        <v>129.96700000000001</v>
      </c>
      <c r="E324">
        <v>71.429000000000002</v>
      </c>
      <c r="F324">
        <v>217.148</v>
      </c>
      <c r="G324">
        <v>11.827</v>
      </c>
      <c r="H324">
        <v>1.8680000000000001</v>
      </c>
    </row>
    <row r="325" spans="1:8" x14ac:dyDescent="0.25">
      <c r="A325" t="s">
        <v>32</v>
      </c>
      <c r="B325">
        <v>4</v>
      </c>
      <c r="C325">
        <v>2.7789999999999999</v>
      </c>
      <c r="D325">
        <v>124.191</v>
      </c>
      <c r="E325">
        <v>45</v>
      </c>
      <c r="F325">
        <v>224</v>
      </c>
      <c r="G325">
        <v>0</v>
      </c>
      <c r="H325">
        <v>0</v>
      </c>
    </row>
    <row r="326" spans="1:8" x14ac:dyDescent="0.25">
      <c r="A326" t="s">
        <v>32</v>
      </c>
      <c r="B326">
        <v>5</v>
      </c>
      <c r="C326">
        <v>1.4999999999999999E-2</v>
      </c>
      <c r="D326">
        <v>129.15100000000001</v>
      </c>
      <c r="E326">
        <v>45.975000000000001</v>
      </c>
      <c r="F326">
        <v>200.667</v>
      </c>
      <c r="G326">
        <v>101.901</v>
      </c>
      <c r="H326">
        <v>1.931</v>
      </c>
    </row>
    <row r="327" spans="1:8" x14ac:dyDescent="0.25">
      <c r="A327" t="s">
        <v>32</v>
      </c>
      <c r="B327">
        <v>6</v>
      </c>
      <c r="C327">
        <v>1.4999999999999999E-2</v>
      </c>
      <c r="D327">
        <v>114.804</v>
      </c>
      <c r="E327">
        <v>58.055</v>
      </c>
      <c r="F327">
        <v>180.94399999999999</v>
      </c>
      <c r="G327">
        <v>-7.5629999999999997</v>
      </c>
      <c r="H327">
        <v>1.895</v>
      </c>
    </row>
    <row r="328" spans="1:8" x14ac:dyDescent="0.25">
      <c r="A328" t="s">
        <v>32</v>
      </c>
      <c r="B328">
        <v>7</v>
      </c>
      <c r="C328">
        <v>1.4E-2</v>
      </c>
      <c r="D328">
        <v>123.366</v>
      </c>
      <c r="E328">
        <v>46.131</v>
      </c>
      <c r="F328">
        <v>191.97300000000001</v>
      </c>
      <c r="G328">
        <v>-132.917</v>
      </c>
      <c r="H328">
        <v>1.82</v>
      </c>
    </row>
    <row r="329" spans="1:8" x14ac:dyDescent="0.25">
      <c r="A329" t="s">
        <v>32</v>
      </c>
      <c r="B329">
        <v>8</v>
      </c>
      <c r="C329">
        <v>2.782</v>
      </c>
      <c r="D329">
        <v>130.80799999999999</v>
      </c>
      <c r="E329">
        <v>43</v>
      </c>
      <c r="F329">
        <v>225</v>
      </c>
      <c r="G329">
        <v>0</v>
      </c>
      <c r="H329">
        <v>0</v>
      </c>
    </row>
    <row r="330" spans="1:8" x14ac:dyDescent="0.25">
      <c r="A330" t="s">
        <v>32</v>
      </c>
      <c r="B330">
        <v>9</v>
      </c>
      <c r="C330">
        <v>1.7000000000000001E-2</v>
      </c>
      <c r="D330">
        <v>93.572000000000003</v>
      </c>
      <c r="E330">
        <v>45.789000000000001</v>
      </c>
      <c r="F330">
        <v>192.333</v>
      </c>
      <c r="G330">
        <v>-67.022999999999996</v>
      </c>
      <c r="H330">
        <v>2.121</v>
      </c>
    </row>
    <row r="331" spans="1:8" x14ac:dyDescent="0.25">
      <c r="A331" t="s">
        <v>32</v>
      </c>
      <c r="B331">
        <v>10</v>
      </c>
      <c r="C331">
        <v>1.6E-2</v>
      </c>
      <c r="D331">
        <v>119.27</v>
      </c>
      <c r="E331">
        <v>65.346000000000004</v>
      </c>
      <c r="F331">
        <v>190.333</v>
      </c>
      <c r="G331">
        <v>18.152999999999999</v>
      </c>
      <c r="H331">
        <v>2.0049999999999999</v>
      </c>
    </row>
    <row r="332" spans="1:8" x14ac:dyDescent="0.25">
      <c r="A332" t="s">
        <v>32</v>
      </c>
      <c r="B332">
        <v>11</v>
      </c>
      <c r="C332">
        <v>1.6E-2</v>
      </c>
      <c r="D332">
        <v>92.394999999999996</v>
      </c>
      <c r="E332">
        <v>46.795000000000002</v>
      </c>
      <c r="F332">
        <v>138.333</v>
      </c>
      <c r="G332">
        <v>59.981999999999999</v>
      </c>
      <c r="H332">
        <v>2.0289999999999999</v>
      </c>
    </row>
    <row r="333" spans="1:8" x14ac:dyDescent="0.25">
      <c r="A333" t="s">
        <v>32</v>
      </c>
      <c r="B333">
        <v>12</v>
      </c>
      <c r="C333">
        <v>3.347</v>
      </c>
      <c r="D333">
        <v>104.636</v>
      </c>
      <c r="E333">
        <v>40</v>
      </c>
      <c r="F333">
        <v>228</v>
      </c>
      <c r="G333">
        <v>0</v>
      </c>
      <c r="H333">
        <v>0</v>
      </c>
    </row>
    <row r="334" spans="1:8" x14ac:dyDescent="0.25">
      <c r="A334" t="s">
        <v>32</v>
      </c>
      <c r="B334">
        <v>13</v>
      </c>
      <c r="C334">
        <v>1.6E-2</v>
      </c>
      <c r="D334">
        <v>144.262</v>
      </c>
      <c r="E334">
        <v>54.83</v>
      </c>
      <c r="F334">
        <v>185.203</v>
      </c>
      <c r="G334">
        <v>-28.434999999999999</v>
      </c>
      <c r="H334">
        <v>2.036</v>
      </c>
    </row>
    <row r="335" spans="1:8" x14ac:dyDescent="0.25">
      <c r="A335" t="s">
        <v>32</v>
      </c>
      <c r="B335">
        <v>14</v>
      </c>
      <c r="C335">
        <v>1.4E-2</v>
      </c>
      <c r="D335">
        <v>116.43300000000001</v>
      </c>
      <c r="E335">
        <v>51.939</v>
      </c>
      <c r="F335">
        <v>181.92400000000001</v>
      </c>
      <c r="G335">
        <v>68.569000000000003</v>
      </c>
      <c r="H335">
        <v>1.794</v>
      </c>
    </row>
    <row r="336" spans="1:8" x14ac:dyDescent="0.25">
      <c r="A336" t="s">
        <v>32</v>
      </c>
      <c r="B336">
        <v>15</v>
      </c>
      <c r="C336">
        <v>1.4999999999999999E-2</v>
      </c>
      <c r="D336">
        <v>129.262</v>
      </c>
      <c r="E336">
        <v>51.131</v>
      </c>
      <c r="F336">
        <v>195.84200000000001</v>
      </c>
      <c r="G336">
        <v>-57.152000000000001</v>
      </c>
      <c r="H336">
        <v>1.9179999999999999</v>
      </c>
    </row>
    <row r="337" spans="1:8" x14ac:dyDescent="0.25">
      <c r="A337" t="s">
        <v>32</v>
      </c>
      <c r="B337">
        <v>16</v>
      </c>
      <c r="C337">
        <v>2.8079999999999998</v>
      </c>
      <c r="D337">
        <v>130.30199999999999</v>
      </c>
      <c r="E337">
        <v>47</v>
      </c>
      <c r="F337">
        <v>222</v>
      </c>
      <c r="G337">
        <v>0</v>
      </c>
      <c r="H337">
        <v>0</v>
      </c>
    </row>
    <row r="338" spans="1:8" x14ac:dyDescent="0.25">
      <c r="A338" t="s">
        <v>32</v>
      </c>
      <c r="B338">
        <v>17</v>
      </c>
      <c r="C338">
        <v>1.6E-2</v>
      </c>
      <c r="D338">
        <v>119.08799999999999</v>
      </c>
      <c r="E338">
        <v>45.871000000000002</v>
      </c>
      <c r="F338">
        <v>204.59800000000001</v>
      </c>
      <c r="G338">
        <v>49.040999999999997</v>
      </c>
      <c r="H338">
        <v>2.0339999999999998</v>
      </c>
    </row>
    <row r="339" spans="1:8" x14ac:dyDescent="0.25">
      <c r="A339" t="s">
        <v>32</v>
      </c>
      <c r="B339">
        <v>18</v>
      </c>
      <c r="C339">
        <v>1.4999999999999999E-2</v>
      </c>
      <c r="D339">
        <v>109.53400000000001</v>
      </c>
      <c r="E339">
        <v>54.484999999999999</v>
      </c>
      <c r="F339">
        <v>160.63999999999999</v>
      </c>
      <c r="G339">
        <v>-30.140999999999998</v>
      </c>
      <c r="H339">
        <v>1.9570000000000001</v>
      </c>
    </row>
    <row r="340" spans="1:8" x14ac:dyDescent="0.25">
      <c r="A340" t="s">
        <v>32</v>
      </c>
      <c r="B340">
        <v>19</v>
      </c>
      <c r="C340">
        <v>1.6E-2</v>
      </c>
      <c r="D340">
        <v>136.67400000000001</v>
      </c>
      <c r="E340">
        <v>67.028000000000006</v>
      </c>
      <c r="F340">
        <v>198.93100000000001</v>
      </c>
      <c r="G340">
        <v>21.273</v>
      </c>
      <c r="H340">
        <v>2.0390000000000001</v>
      </c>
    </row>
    <row r="341" spans="1:8" x14ac:dyDescent="0.25">
      <c r="A341" t="s">
        <v>32</v>
      </c>
      <c r="B341">
        <v>20</v>
      </c>
      <c r="C341">
        <v>3.1739999999999999</v>
      </c>
      <c r="D341">
        <v>107.48099999999999</v>
      </c>
      <c r="E341">
        <v>35</v>
      </c>
      <c r="F341">
        <v>220</v>
      </c>
      <c r="G341">
        <v>0</v>
      </c>
      <c r="H341">
        <v>0</v>
      </c>
    </row>
    <row r="342" spans="1:8" x14ac:dyDescent="0.25">
      <c r="B342">
        <v>1</v>
      </c>
      <c r="C342">
        <v>1.6E-2</v>
      </c>
      <c r="D342">
        <v>132.65700000000001</v>
      </c>
      <c r="E342">
        <v>61.6</v>
      </c>
      <c r="F342">
        <v>201.08099999999999</v>
      </c>
      <c r="G342">
        <v>48.814</v>
      </c>
      <c r="H342">
        <v>2.0760000000000001</v>
      </c>
    </row>
    <row r="343" spans="1:8" x14ac:dyDescent="0.25">
      <c r="B343">
        <v>2</v>
      </c>
      <c r="C343">
        <v>1.4E-2</v>
      </c>
      <c r="D343">
        <v>144.63499999999999</v>
      </c>
      <c r="E343">
        <v>65.331000000000003</v>
      </c>
      <c r="F343">
        <v>210.35300000000001</v>
      </c>
      <c r="G343">
        <v>137.18899999999999</v>
      </c>
      <c r="H343">
        <v>1.736</v>
      </c>
    </row>
    <row r="344" spans="1:8" x14ac:dyDescent="0.25">
      <c r="B344">
        <v>3</v>
      </c>
      <c r="C344">
        <v>1.4999999999999999E-2</v>
      </c>
      <c r="D344">
        <v>163.798</v>
      </c>
      <c r="E344">
        <v>92.275999999999996</v>
      </c>
      <c r="F344">
        <v>210.00399999999999</v>
      </c>
      <c r="G344">
        <v>9.09</v>
      </c>
      <c r="H344">
        <v>1.978</v>
      </c>
    </row>
    <row r="345" spans="1:8" x14ac:dyDescent="0.25">
      <c r="B345">
        <v>4</v>
      </c>
      <c r="C345">
        <v>2.8239999999999998</v>
      </c>
      <c r="D345">
        <v>126.371</v>
      </c>
      <c r="E345">
        <v>38</v>
      </c>
      <c r="F345">
        <v>233</v>
      </c>
      <c r="G345">
        <v>0</v>
      </c>
      <c r="H345">
        <v>0</v>
      </c>
    </row>
    <row r="346" spans="1:8" x14ac:dyDescent="0.25">
      <c r="B346">
        <v>5</v>
      </c>
      <c r="C346">
        <v>1.4999999999999999E-2</v>
      </c>
      <c r="D346">
        <v>169.04499999999999</v>
      </c>
      <c r="E346">
        <v>69.872</v>
      </c>
      <c r="F346">
        <v>222.99100000000001</v>
      </c>
      <c r="G346">
        <v>45.481000000000002</v>
      </c>
      <c r="H346">
        <v>1.97</v>
      </c>
    </row>
    <row r="347" spans="1:8" x14ac:dyDescent="0.25">
      <c r="B347">
        <v>6</v>
      </c>
      <c r="C347">
        <v>1.4999999999999999E-2</v>
      </c>
      <c r="D347">
        <v>141.67500000000001</v>
      </c>
      <c r="E347">
        <v>63.337000000000003</v>
      </c>
      <c r="F347">
        <v>201.47</v>
      </c>
      <c r="G347">
        <v>135</v>
      </c>
      <c r="H347">
        <v>1.952</v>
      </c>
    </row>
    <row r="348" spans="1:8" x14ac:dyDescent="0.25">
      <c r="B348">
        <v>7</v>
      </c>
      <c r="C348">
        <v>1.6E-2</v>
      </c>
      <c r="D348">
        <v>143.46700000000001</v>
      </c>
      <c r="E348">
        <v>77.203000000000003</v>
      </c>
      <c r="F348">
        <v>221.12</v>
      </c>
      <c r="G348">
        <v>-1.79</v>
      </c>
      <c r="H348">
        <v>2.0059999999999998</v>
      </c>
    </row>
    <row r="349" spans="1:8" x14ac:dyDescent="0.25">
      <c r="B349">
        <v>8</v>
      </c>
      <c r="C349">
        <v>2.9940000000000002</v>
      </c>
      <c r="D349">
        <v>150.971</v>
      </c>
      <c r="E349">
        <v>54</v>
      </c>
      <c r="F349">
        <v>247</v>
      </c>
      <c r="G349">
        <v>0</v>
      </c>
      <c r="H349">
        <v>0</v>
      </c>
    </row>
    <row r="350" spans="1:8" x14ac:dyDescent="0.25">
      <c r="B350">
        <v>9</v>
      </c>
      <c r="C350">
        <v>1.6E-2</v>
      </c>
      <c r="D350">
        <v>123.658</v>
      </c>
      <c r="E350">
        <v>49.843000000000004</v>
      </c>
      <c r="F350">
        <v>214.18600000000001</v>
      </c>
      <c r="G350">
        <v>-63.334000000000003</v>
      </c>
      <c r="H350">
        <v>1.986</v>
      </c>
    </row>
    <row r="351" spans="1:8" x14ac:dyDescent="0.25">
      <c r="B351">
        <v>10</v>
      </c>
      <c r="C351">
        <v>1.4999999999999999E-2</v>
      </c>
      <c r="D351">
        <v>155.99700000000001</v>
      </c>
      <c r="E351">
        <v>69.436000000000007</v>
      </c>
      <c r="F351">
        <v>201.37899999999999</v>
      </c>
      <c r="G351">
        <v>33.69</v>
      </c>
      <c r="H351">
        <v>1.8620000000000001</v>
      </c>
    </row>
    <row r="352" spans="1:8" x14ac:dyDescent="0.25">
      <c r="B352">
        <v>11</v>
      </c>
      <c r="C352">
        <v>1.4999999999999999E-2</v>
      </c>
      <c r="D352">
        <v>167.018</v>
      </c>
      <c r="E352">
        <v>85.043000000000006</v>
      </c>
      <c r="F352">
        <v>231.333</v>
      </c>
      <c r="G352">
        <v>152.22</v>
      </c>
      <c r="H352">
        <v>1.976</v>
      </c>
    </row>
    <row r="353" spans="2:8" x14ac:dyDescent="0.25">
      <c r="B353">
        <v>12</v>
      </c>
      <c r="C353">
        <v>2.9580000000000002</v>
      </c>
      <c r="D353">
        <v>138.68899999999999</v>
      </c>
      <c r="E353">
        <v>26</v>
      </c>
      <c r="F353">
        <v>237</v>
      </c>
      <c r="G353">
        <v>0</v>
      </c>
      <c r="H353">
        <v>0</v>
      </c>
    </row>
    <row r="354" spans="2:8" x14ac:dyDescent="0.25">
      <c r="B354">
        <v>13</v>
      </c>
      <c r="C354">
        <v>1.6E-2</v>
      </c>
      <c r="D354">
        <v>161.81200000000001</v>
      </c>
      <c r="E354">
        <v>91.188999999999993</v>
      </c>
      <c r="F354">
        <v>210.26400000000001</v>
      </c>
      <c r="G354">
        <v>-40.262999999999998</v>
      </c>
      <c r="H354">
        <v>2.0059999999999998</v>
      </c>
    </row>
    <row r="355" spans="2:8" x14ac:dyDescent="0.25">
      <c r="B355">
        <v>14</v>
      </c>
      <c r="C355">
        <v>1.4999999999999999E-2</v>
      </c>
      <c r="D355">
        <v>177.911</v>
      </c>
      <c r="E355">
        <v>103.65900000000001</v>
      </c>
      <c r="F355">
        <v>212.274</v>
      </c>
      <c r="G355">
        <v>47.021000000000001</v>
      </c>
      <c r="H355">
        <v>1.879</v>
      </c>
    </row>
    <row r="356" spans="2:8" x14ac:dyDescent="0.25">
      <c r="B356">
        <v>15</v>
      </c>
      <c r="C356">
        <v>1.4E-2</v>
      </c>
      <c r="D356">
        <v>157.834</v>
      </c>
      <c r="E356">
        <v>76.69</v>
      </c>
      <c r="F356">
        <v>213.43</v>
      </c>
      <c r="G356">
        <v>-81.384</v>
      </c>
      <c r="H356">
        <v>1.829</v>
      </c>
    </row>
    <row r="357" spans="2:8" x14ac:dyDescent="0.25">
      <c r="B357">
        <v>16</v>
      </c>
      <c r="C357">
        <v>2.7879999999999998</v>
      </c>
      <c r="D357">
        <v>152.51</v>
      </c>
      <c r="E357">
        <v>42</v>
      </c>
      <c r="F357">
        <v>229</v>
      </c>
      <c r="G357">
        <v>0</v>
      </c>
      <c r="H357">
        <v>0</v>
      </c>
    </row>
    <row r="358" spans="2:8" x14ac:dyDescent="0.25">
      <c r="B358">
        <v>17</v>
      </c>
      <c r="C358">
        <v>1.4999999999999999E-2</v>
      </c>
      <c r="D358">
        <v>132.76300000000001</v>
      </c>
      <c r="E358">
        <v>52.796999999999997</v>
      </c>
      <c r="F358">
        <v>215</v>
      </c>
      <c r="G358">
        <v>91.832999999999998</v>
      </c>
      <c r="H358">
        <v>1.954</v>
      </c>
    </row>
    <row r="359" spans="2:8" x14ac:dyDescent="0.25">
      <c r="B359">
        <v>18</v>
      </c>
      <c r="C359">
        <v>1.4999999999999999E-2</v>
      </c>
      <c r="D359">
        <v>165.364</v>
      </c>
      <c r="E359">
        <v>57.225999999999999</v>
      </c>
      <c r="F359">
        <v>214.36199999999999</v>
      </c>
      <c r="G359">
        <v>-6.9530000000000003</v>
      </c>
      <c r="H359">
        <v>1.9359999999999999</v>
      </c>
    </row>
    <row r="360" spans="2:8" x14ac:dyDescent="0.25">
      <c r="B360">
        <v>19</v>
      </c>
      <c r="C360">
        <v>1.4999999999999999E-2</v>
      </c>
      <c r="D360">
        <v>147.20400000000001</v>
      </c>
      <c r="E360">
        <v>46.283999999999999</v>
      </c>
      <c r="F360">
        <v>215.167</v>
      </c>
      <c r="G360">
        <v>125.776</v>
      </c>
      <c r="H360">
        <v>1.9650000000000001</v>
      </c>
    </row>
    <row r="361" spans="2:8" x14ac:dyDescent="0.25">
      <c r="B361">
        <v>20</v>
      </c>
      <c r="C361">
        <v>2.9359999999999999</v>
      </c>
      <c r="D361">
        <v>133.82400000000001</v>
      </c>
      <c r="E361">
        <v>42</v>
      </c>
      <c r="F361">
        <v>242</v>
      </c>
      <c r="G361">
        <v>0</v>
      </c>
      <c r="H361">
        <v>0</v>
      </c>
    </row>
    <row r="362" spans="2:8" x14ac:dyDescent="0.25">
      <c r="B362">
        <v>1</v>
      </c>
      <c r="C362">
        <v>1.7999999999999999E-2</v>
      </c>
      <c r="D362">
        <v>127.68600000000001</v>
      </c>
      <c r="E362">
        <v>48.198999999999998</v>
      </c>
      <c r="F362">
        <v>217.3</v>
      </c>
      <c r="G362">
        <v>-80.768000000000001</v>
      </c>
      <c r="H362">
        <v>2.242</v>
      </c>
    </row>
    <row r="363" spans="2:8" x14ac:dyDescent="0.25">
      <c r="B363">
        <v>2</v>
      </c>
      <c r="C363">
        <v>1.6E-2</v>
      </c>
      <c r="D363">
        <v>149.58799999999999</v>
      </c>
      <c r="E363">
        <v>45.972000000000001</v>
      </c>
      <c r="F363">
        <v>211.005</v>
      </c>
      <c r="G363">
        <v>-118.361</v>
      </c>
      <c r="H363">
        <v>2.0110000000000001</v>
      </c>
    </row>
    <row r="364" spans="2:8" x14ac:dyDescent="0.25">
      <c r="B364">
        <v>3</v>
      </c>
      <c r="C364">
        <v>1.4E-2</v>
      </c>
      <c r="D364">
        <v>169.48400000000001</v>
      </c>
      <c r="E364">
        <v>99.384</v>
      </c>
      <c r="F364">
        <v>201.46100000000001</v>
      </c>
      <c r="G364">
        <v>9.6280000000000001</v>
      </c>
      <c r="H364">
        <v>1.77</v>
      </c>
    </row>
    <row r="365" spans="2:8" x14ac:dyDescent="0.25">
      <c r="B365">
        <v>4</v>
      </c>
      <c r="C365">
        <v>3.2029999999999998</v>
      </c>
      <c r="D365">
        <v>139.79400000000001</v>
      </c>
      <c r="E365">
        <v>32</v>
      </c>
      <c r="F365">
        <v>218</v>
      </c>
      <c r="G365">
        <v>0</v>
      </c>
      <c r="H365">
        <v>0</v>
      </c>
    </row>
    <row r="366" spans="2:8" x14ac:dyDescent="0.25">
      <c r="B366">
        <v>5</v>
      </c>
      <c r="C366">
        <v>1.4999999999999999E-2</v>
      </c>
      <c r="D366">
        <v>110.82</v>
      </c>
      <c r="E366">
        <v>47.996000000000002</v>
      </c>
      <c r="F366">
        <v>185</v>
      </c>
      <c r="G366">
        <v>-74.992999999999995</v>
      </c>
      <c r="H366">
        <v>1.901</v>
      </c>
    </row>
    <row r="367" spans="2:8" x14ac:dyDescent="0.25">
      <c r="B367">
        <v>6</v>
      </c>
      <c r="C367">
        <v>1.4999999999999999E-2</v>
      </c>
      <c r="D367">
        <v>146.649</v>
      </c>
      <c r="E367">
        <v>65.658000000000001</v>
      </c>
      <c r="F367">
        <v>206</v>
      </c>
      <c r="G367">
        <v>-7.0970000000000004</v>
      </c>
      <c r="H367">
        <v>1.96</v>
      </c>
    </row>
    <row r="368" spans="2:8" x14ac:dyDescent="0.25">
      <c r="B368">
        <v>7</v>
      </c>
      <c r="C368">
        <v>1.4E-2</v>
      </c>
      <c r="D368">
        <v>136.51499999999999</v>
      </c>
      <c r="E368">
        <v>64.884</v>
      </c>
      <c r="F368">
        <v>188.6</v>
      </c>
      <c r="G368">
        <v>-139.316</v>
      </c>
      <c r="H368">
        <v>1.7609999999999999</v>
      </c>
    </row>
    <row r="369" spans="2:8" x14ac:dyDescent="0.25">
      <c r="B369">
        <v>8</v>
      </c>
      <c r="C369">
        <v>2.7879999999999998</v>
      </c>
      <c r="D369">
        <v>118.834</v>
      </c>
      <c r="E369">
        <v>46</v>
      </c>
      <c r="F369">
        <v>244</v>
      </c>
      <c r="G369">
        <v>0</v>
      </c>
      <c r="H369">
        <v>0</v>
      </c>
    </row>
    <row r="370" spans="2:8" x14ac:dyDescent="0.25">
      <c r="B370">
        <v>9</v>
      </c>
      <c r="C370">
        <v>1.6E-2</v>
      </c>
      <c r="D370">
        <v>127.90600000000001</v>
      </c>
      <c r="E370">
        <v>49.408999999999999</v>
      </c>
      <c r="F370">
        <v>219.07400000000001</v>
      </c>
      <c r="G370">
        <v>-95.093999999999994</v>
      </c>
      <c r="H370">
        <v>2.0230000000000001</v>
      </c>
    </row>
    <row r="371" spans="2:8" x14ac:dyDescent="0.25">
      <c r="B371">
        <v>10</v>
      </c>
      <c r="C371">
        <v>1.4E-2</v>
      </c>
      <c r="D371">
        <v>171.44499999999999</v>
      </c>
      <c r="E371">
        <v>88.64</v>
      </c>
      <c r="F371">
        <v>212.77799999999999</v>
      </c>
      <c r="G371">
        <v>-14.868</v>
      </c>
      <c r="H371">
        <v>1.8320000000000001</v>
      </c>
    </row>
    <row r="372" spans="2:8" x14ac:dyDescent="0.25">
      <c r="B372">
        <v>11</v>
      </c>
      <c r="C372">
        <v>1.4999999999999999E-2</v>
      </c>
      <c r="D372">
        <v>159.51</v>
      </c>
      <c r="E372">
        <v>67.984999999999999</v>
      </c>
      <c r="F372">
        <v>215.40700000000001</v>
      </c>
      <c r="G372">
        <v>-133.995</v>
      </c>
      <c r="H372">
        <v>1.893</v>
      </c>
    </row>
    <row r="373" spans="2:8" x14ac:dyDescent="0.25">
      <c r="B373">
        <v>12</v>
      </c>
      <c r="C373">
        <v>2.8519999999999999</v>
      </c>
      <c r="D373">
        <v>146.07599999999999</v>
      </c>
      <c r="E373">
        <v>42</v>
      </c>
      <c r="F373">
        <v>223</v>
      </c>
      <c r="G373">
        <v>0</v>
      </c>
      <c r="H373">
        <v>0</v>
      </c>
    </row>
    <row r="374" spans="2:8" x14ac:dyDescent="0.25">
      <c r="B374">
        <v>13</v>
      </c>
      <c r="C374">
        <v>1.4999999999999999E-2</v>
      </c>
      <c r="D374">
        <v>146.779</v>
      </c>
      <c r="E374">
        <v>65.540000000000006</v>
      </c>
      <c r="F374">
        <v>209.20699999999999</v>
      </c>
      <c r="G374">
        <v>-85.010999999999996</v>
      </c>
      <c r="H374">
        <v>1.976</v>
      </c>
    </row>
    <row r="375" spans="2:8" x14ac:dyDescent="0.25">
      <c r="B375">
        <v>14</v>
      </c>
      <c r="C375">
        <v>1.4999999999999999E-2</v>
      </c>
      <c r="D375">
        <v>165.59</v>
      </c>
      <c r="E375">
        <v>54.738999999999997</v>
      </c>
      <c r="F375">
        <v>224</v>
      </c>
      <c r="G375">
        <v>0.72199999999999998</v>
      </c>
      <c r="H375">
        <v>1.859</v>
      </c>
    </row>
    <row r="376" spans="2:8" x14ac:dyDescent="0.25">
      <c r="B376">
        <v>15</v>
      </c>
      <c r="C376">
        <v>1.4999999999999999E-2</v>
      </c>
      <c r="D376">
        <v>154.33600000000001</v>
      </c>
      <c r="E376">
        <v>61.414000000000001</v>
      </c>
      <c r="F376">
        <v>217.511</v>
      </c>
      <c r="G376">
        <v>-131.952</v>
      </c>
      <c r="H376">
        <v>1.87</v>
      </c>
    </row>
    <row r="377" spans="2:8" x14ac:dyDescent="0.25">
      <c r="B377">
        <v>16</v>
      </c>
      <c r="C377">
        <v>2.867</v>
      </c>
      <c r="D377">
        <v>141.346</v>
      </c>
      <c r="E377">
        <v>49</v>
      </c>
      <c r="F377">
        <v>230</v>
      </c>
      <c r="G377">
        <v>0</v>
      </c>
      <c r="H377">
        <v>0</v>
      </c>
    </row>
    <row r="378" spans="2:8" x14ac:dyDescent="0.25">
      <c r="B378">
        <v>17</v>
      </c>
      <c r="C378">
        <v>1.6E-2</v>
      </c>
      <c r="D378">
        <v>103.509</v>
      </c>
      <c r="E378">
        <v>46.533000000000001</v>
      </c>
      <c r="F378">
        <v>175.60900000000001</v>
      </c>
      <c r="G378">
        <v>95.867999999999995</v>
      </c>
      <c r="H378">
        <v>1.9890000000000001</v>
      </c>
    </row>
    <row r="379" spans="2:8" x14ac:dyDescent="0.25">
      <c r="B379">
        <v>18</v>
      </c>
      <c r="C379">
        <v>1.4999999999999999E-2</v>
      </c>
      <c r="D379">
        <v>167.36799999999999</v>
      </c>
      <c r="E379">
        <v>96.049000000000007</v>
      </c>
      <c r="F379">
        <v>221.667</v>
      </c>
      <c r="G379">
        <v>3.879</v>
      </c>
      <c r="H379">
        <v>1.8480000000000001</v>
      </c>
    </row>
    <row r="380" spans="2:8" x14ac:dyDescent="0.25">
      <c r="B380">
        <v>19</v>
      </c>
      <c r="C380">
        <v>1.4999999999999999E-2</v>
      </c>
      <c r="D380">
        <v>120.482</v>
      </c>
      <c r="E380">
        <v>46.655000000000001</v>
      </c>
      <c r="F380">
        <v>181.54599999999999</v>
      </c>
      <c r="G380">
        <v>47.4</v>
      </c>
      <c r="H380">
        <v>1.85</v>
      </c>
    </row>
    <row r="381" spans="2:8" x14ac:dyDescent="0.25">
      <c r="B381">
        <v>20</v>
      </c>
      <c r="C381">
        <v>2.8090000000000002</v>
      </c>
      <c r="D381">
        <v>125.376</v>
      </c>
      <c r="E381">
        <v>35</v>
      </c>
      <c r="F381">
        <v>224</v>
      </c>
      <c r="G381">
        <v>0</v>
      </c>
      <c r="H381">
        <v>0</v>
      </c>
    </row>
    <row r="382" spans="2:8" x14ac:dyDescent="0.25">
      <c r="B382">
        <v>1</v>
      </c>
      <c r="C382">
        <v>1.6E-2</v>
      </c>
      <c r="D382">
        <v>147.447</v>
      </c>
      <c r="E382">
        <v>80.963999999999999</v>
      </c>
      <c r="F382">
        <v>204.333</v>
      </c>
      <c r="G382">
        <v>15.275</v>
      </c>
      <c r="H382">
        <v>2.0139999999999998</v>
      </c>
    </row>
    <row r="383" spans="2:8" x14ac:dyDescent="0.25">
      <c r="B383">
        <v>2</v>
      </c>
      <c r="C383">
        <v>1.4E-2</v>
      </c>
      <c r="D383">
        <v>118.373</v>
      </c>
      <c r="E383">
        <v>58.722999999999999</v>
      </c>
      <c r="F383">
        <v>202.084</v>
      </c>
      <c r="G383">
        <v>-63.323999999999998</v>
      </c>
      <c r="H383">
        <v>1.81</v>
      </c>
    </row>
    <row r="384" spans="2:8" x14ac:dyDescent="0.25">
      <c r="B384">
        <v>3</v>
      </c>
      <c r="C384">
        <v>1.6E-2</v>
      </c>
      <c r="D384">
        <v>146.14099999999999</v>
      </c>
      <c r="E384">
        <v>92.194999999999993</v>
      </c>
      <c r="F384">
        <v>231.148</v>
      </c>
      <c r="G384">
        <v>-13.291</v>
      </c>
      <c r="H384">
        <v>2.0390000000000001</v>
      </c>
    </row>
    <row r="385" spans="2:8" x14ac:dyDescent="0.25">
      <c r="B385">
        <v>4</v>
      </c>
      <c r="C385">
        <v>2.91</v>
      </c>
      <c r="D385">
        <v>130.25</v>
      </c>
      <c r="E385">
        <v>49</v>
      </c>
      <c r="F385">
        <v>242</v>
      </c>
      <c r="G385">
        <v>0</v>
      </c>
      <c r="H385">
        <v>0</v>
      </c>
    </row>
    <row r="386" spans="2:8" x14ac:dyDescent="0.25">
      <c r="B386">
        <v>5</v>
      </c>
      <c r="C386">
        <v>1.7999999999999999E-2</v>
      </c>
      <c r="D386">
        <v>163.26900000000001</v>
      </c>
      <c r="E386">
        <v>74.861000000000004</v>
      </c>
      <c r="F386">
        <v>212.255</v>
      </c>
      <c r="G386">
        <v>29.89</v>
      </c>
      <c r="H386">
        <v>2.2890000000000001</v>
      </c>
    </row>
    <row r="387" spans="2:8" x14ac:dyDescent="0.25">
      <c r="B387">
        <v>6</v>
      </c>
      <c r="C387">
        <v>1.4E-2</v>
      </c>
      <c r="D387">
        <v>158.99100000000001</v>
      </c>
      <c r="E387">
        <v>69.325999999999993</v>
      </c>
      <c r="F387">
        <v>197.42599999999999</v>
      </c>
      <c r="G387">
        <v>123.90300000000001</v>
      </c>
      <c r="H387">
        <v>1.7509999999999999</v>
      </c>
    </row>
    <row r="388" spans="2:8" x14ac:dyDescent="0.25">
      <c r="B388">
        <v>7</v>
      </c>
      <c r="C388">
        <v>1.6E-2</v>
      </c>
      <c r="D388">
        <v>159.09100000000001</v>
      </c>
      <c r="E388">
        <v>115.77800000000001</v>
      </c>
      <c r="F388">
        <v>211</v>
      </c>
      <c r="G388">
        <v>179.566</v>
      </c>
      <c r="H388">
        <v>2.0619999999999998</v>
      </c>
    </row>
    <row r="389" spans="2:8" x14ac:dyDescent="0.25">
      <c r="B389">
        <v>8</v>
      </c>
      <c r="C389">
        <v>2.9710000000000001</v>
      </c>
      <c r="D389">
        <v>160.17400000000001</v>
      </c>
      <c r="E389">
        <v>67</v>
      </c>
      <c r="F389">
        <v>243</v>
      </c>
      <c r="G389">
        <v>0</v>
      </c>
      <c r="H389">
        <v>0</v>
      </c>
    </row>
    <row r="390" spans="2:8" x14ac:dyDescent="0.25">
      <c r="B390">
        <v>9</v>
      </c>
      <c r="C390">
        <v>1.7000000000000001E-2</v>
      </c>
      <c r="D390">
        <v>158.33099999999999</v>
      </c>
      <c r="E390">
        <v>57.911999999999999</v>
      </c>
      <c r="F390">
        <v>213.91800000000001</v>
      </c>
      <c r="G390">
        <v>49.834000000000003</v>
      </c>
      <c r="H390">
        <v>2.2280000000000002</v>
      </c>
    </row>
    <row r="391" spans="2:8" x14ac:dyDescent="0.25">
      <c r="B391">
        <v>10</v>
      </c>
      <c r="C391">
        <v>1.6E-2</v>
      </c>
      <c r="D391">
        <v>173.76499999999999</v>
      </c>
      <c r="E391">
        <v>76.876000000000005</v>
      </c>
      <c r="F391">
        <v>225.35300000000001</v>
      </c>
      <c r="G391">
        <v>140.25200000000001</v>
      </c>
      <c r="H391">
        <v>1.9910000000000001</v>
      </c>
    </row>
    <row r="392" spans="2:8" x14ac:dyDescent="0.25">
      <c r="B392">
        <v>11</v>
      </c>
      <c r="C392">
        <v>1.7000000000000001E-2</v>
      </c>
      <c r="D392">
        <v>182.53200000000001</v>
      </c>
      <c r="E392">
        <v>118.735</v>
      </c>
      <c r="F392">
        <v>209.28800000000001</v>
      </c>
      <c r="G392">
        <v>6.8920000000000003</v>
      </c>
      <c r="H392">
        <v>2.1480000000000001</v>
      </c>
    </row>
    <row r="393" spans="2:8" x14ac:dyDescent="0.25">
      <c r="B393">
        <v>12</v>
      </c>
      <c r="C393">
        <v>3.431</v>
      </c>
      <c r="D393">
        <v>155.66399999999999</v>
      </c>
      <c r="E393">
        <v>55</v>
      </c>
      <c r="F393">
        <v>238</v>
      </c>
      <c r="G393">
        <v>0</v>
      </c>
      <c r="H393">
        <v>0</v>
      </c>
    </row>
    <row r="394" spans="2:8" x14ac:dyDescent="0.25">
      <c r="B394">
        <v>13</v>
      </c>
      <c r="C394">
        <v>1.6E-2</v>
      </c>
      <c r="D394">
        <v>146.648</v>
      </c>
      <c r="E394">
        <v>65.667000000000002</v>
      </c>
      <c r="F394">
        <v>206</v>
      </c>
      <c r="G394">
        <v>80.573999999999998</v>
      </c>
      <c r="H394">
        <v>2.0019999999999998</v>
      </c>
    </row>
    <row r="395" spans="2:8" x14ac:dyDescent="0.25">
      <c r="B395">
        <v>14</v>
      </c>
      <c r="C395">
        <v>1.4E-2</v>
      </c>
      <c r="D395">
        <v>160.614</v>
      </c>
      <c r="E395">
        <v>74.367000000000004</v>
      </c>
      <c r="F395">
        <v>213.77799999999999</v>
      </c>
      <c r="G395">
        <v>-6.9409999999999998</v>
      </c>
      <c r="H395">
        <v>1.81</v>
      </c>
    </row>
    <row r="396" spans="2:8" x14ac:dyDescent="0.25">
      <c r="B396">
        <v>15</v>
      </c>
      <c r="C396">
        <v>1.4999999999999999E-2</v>
      </c>
      <c r="D396">
        <v>150.172</v>
      </c>
      <c r="E396">
        <v>81.415999999999997</v>
      </c>
      <c r="F396">
        <v>193.53100000000001</v>
      </c>
      <c r="G396">
        <v>-139.273</v>
      </c>
      <c r="H396">
        <v>1.927</v>
      </c>
    </row>
    <row r="397" spans="2:8" x14ac:dyDescent="0.25">
      <c r="B397">
        <v>16</v>
      </c>
      <c r="C397">
        <v>2.8370000000000002</v>
      </c>
      <c r="D397">
        <v>143.49600000000001</v>
      </c>
      <c r="E397">
        <v>63</v>
      </c>
      <c r="F397">
        <v>229</v>
      </c>
      <c r="G397">
        <v>0</v>
      </c>
      <c r="H397">
        <v>0</v>
      </c>
    </row>
    <row r="398" spans="2:8" x14ac:dyDescent="0.25">
      <c r="B398">
        <v>17</v>
      </c>
      <c r="C398">
        <v>1.4999999999999999E-2</v>
      </c>
      <c r="D398">
        <v>132.52799999999999</v>
      </c>
      <c r="E398">
        <v>55.893000000000001</v>
      </c>
      <c r="F398">
        <v>207.17599999999999</v>
      </c>
      <c r="G398">
        <v>-89.082999999999998</v>
      </c>
      <c r="H398">
        <v>1.9530000000000001</v>
      </c>
    </row>
    <row r="399" spans="2:8" x14ac:dyDescent="0.25">
      <c r="B399">
        <v>18</v>
      </c>
      <c r="C399">
        <v>1.4999999999999999E-2</v>
      </c>
      <c r="D399">
        <v>147.78899999999999</v>
      </c>
      <c r="E399">
        <v>92.756</v>
      </c>
      <c r="F399">
        <v>185.148</v>
      </c>
      <c r="G399">
        <v>-2.9769999999999999</v>
      </c>
      <c r="H399">
        <v>1.95</v>
      </c>
    </row>
    <row r="400" spans="2:8" x14ac:dyDescent="0.25">
      <c r="B400">
        <v>19</v>
      </c>
      <c r="C400">
        <v>1.4999999999999999E-2</v>
      </c>
      <c r="D400">
        <v>141.85499999999999</v>
      </c>
      <c r="E400">
        <v>75.126000000000005</v>
      </c>
      <c r="F400">
        <v>193.51400000000001</v>
      </c>
      <c r="G400">
        <v>41.292999999999999</v>
      </c>
      <c r="H400">
        <v>1.9630000000000001</v>
      </c>
    </row>
    <row r="401" spans="2:8" x14ac:dyDescent="0.25">
      <c r="B401">
        <v>20</v>
      </c>
      <c r="C401">
        <v>3.008</v>
      </c>
      <c r="D401">
        <v>145.952</v>
      </c>
      <c r="E401">
        <v>55</v>
      </c>
      <c r="F401">
        <v>236</v>
      </c>
      <c r="G401">
        <v>0</v>
      </c>
      <c r="H401">
        <v>0</v>
      </c>
    </row>
    <row r="402" spans="2:8" x14ac:dyDescent="0.25">
      <c r="B402">
        <v>1</v>
      </c>
      <c r="C402">
        <v>1.7000000000000001E-2</v>
      </c>
      <c r="D402">
        <v>107.732</v>
      </c>
      <c r="E402">
        <v>55.331000000000003</v>
      </c>
      <c r="F402">
        <v>205.55500000000001</v>
      </c>
      <c r="G402">
        <v>69.712999999999994</v>
      </c>
      <c r="H402">
        <v>2.14</v>
      </c>
    </row>
    <row r="403" spans="2:8" x14ac:dyDescent="0.25">
      <c r="B403">
        <v>2</v>
      </c>
      <c r="C403">
        <v>1.4E-2</v>
      </c>
      <c r="D403">
        <v>127.306</v>
      </c>
      <c r="E403">
        <v>84.245999999999995</v>
      </c>
      <c r="F403">
        <v>173.452</v>
      </c>
      <c r="G403">
        <v>153.32300000000001</v>
      </c>
      <c r="H403">
        <v>1.792</v>
      </c>
    </row>
    <row r="404" spans="2:8" x14ac:dyDescent="0.25">
      <c r="B404">
        <v>3</v>
      </c>
      <c r="C404">
        <v>1.6E-2</v>
      </c>
      <c r="D404">
        <v>120.13200000000001</v>
      </c>
      <c r="E404">
        <v>69.004000000000005</v>
      </c>
      <c r="F404">
        <v>206.667</v>
      </c>
      <c r="G404">
        <v>27.850999999999999</v>
      </c>
      <c r="H404">
        <v>2.0230000000000001</v>
      </c>
    </row>
    <row r="405" spans="2:8" x14ac:dyDescent="0.25">
      <c r="B405">
        <v>4</v>
      </c>
      <c r="C405">
        <v>3.0830000000000002</v>
      </c>
      <c r="D405">
        <v>118.36</v>
      </c>
      <c r="E405">
        <v>53</v>
      </c>
      <c r="F405">
        <v>238</v>
      </c>
      <c r="G405">
        <v>0</v>
      </c>
      <c r="H405">
        <v>0</v>
      </c>
    </row>
    <row r="406" spans="2:8" x14ac:dyDescent="0.25">
      <c r="B406">
        <v>5</v>
      </c>
      <c r="C406">
        <v>1.6E-2</v>
      </c>
      <c r="D406">
        <v>156.523</v>
      </c>
      <c r="E406">
        <v>69.328000000000003</v>
      </c>
      <c r="F406">
        <v>226.54400000000001</v>
      </c>
      <c r="G406">
        <v>66.128</v>
      </c>
      <c r="H406">
        <v>2.0070000000000001</v>
      </c>
    </row>
    <row r="407" spans="2:8" x14ac:dyDescent="0.25">
      <c r="B407">
        <v>6</v>
      </c>
      <c r="C407">
        <v>1.4999999999999999E-2</v>
      </c>
      <c r="D407">
        <v>184.785</v>
      </c>
      <c r="E407">
        <v>78.697999999999993</v>
      </c>
      <c r="F407">
        <v>221.667</v>
      </c>
      <c r="G407">
        <v>155.91499999999999</v>
      </c>
      <c r="H407">
        <v>1.857</v>
      </c>
    </row>
    <row r="408" spans="2:8" x14ac:dyDescent="0.25">
      <c r="B408">
        <v>7</v>
      </c>
      <c r="C408">
        <v>1.4999999999999999E-2</v>
      </c>
      <c r="D408">
        <v>190.559</v>
      </c>
      <c r="E408">
        <v>89.599000000000004</v>
      </c>
      <c r="F408">
        <v>227.65700000000001</v>
      </c>
      <c r="G408">
        <v>13.048</v>
      </c>
      <c r="H408">
        <v>1.8680000000000001</v>
      </c>
    </row>
    <row r="409" spans="2:8" x14ac:dyDescent="0.25">
      <c r="B409">
        <v>8</v>
      </c>
      <c r="C409">
        <v>2.907</v>
      </c>
      <c r="D409">
        <v>165.12200000000001</v>
      </c>
      <c r="E409">
        <v>61</v>
      </c>
      <c r="F409">
        <v>254</v>
      </c>
      <c r="G409">
        <v>0</v>
      </c>
      <c r="H409">
        <v>0</v>
      </c>
    </row>
    <row r="410" spans="2:8" x14ac:dyDescent="0.25">
      <c r="B410">
        <v>9</v>
      </c>
      <c r="C410">
        <v>1.6E-2</v>
      </c>
      <c r="D410">
        <v>147.06899999999999</v>
      </c>
      <c r="E410">
        <v>65.816999999999993</v>
      </c>
      <c r="F410">
        <v>240</v>
      </c>
      <c r="G410">
        <v>48.976999999999997</v>
      </c>
      <c r="H410">
        <v>2.0710000000000002</v>
      </c>
    </row>
    <row r="411" spans="2:8" x14ac:dyDescent="0.25">
      <c r="B411">
        <v>10</v>
      </c>
      <c r="C411">
        <v>1.4999999999999999E-2</v>
      </c>
      <c r="D411">
        <v>159.18600000000001</v>
      </c>
      <c r="E411">
        <v>59.194000000000003</v>
      </c>
      <c r="F411">
        <v>224.667</v>
      </c>
      <c r="G411">
        <v>132.179</v>
      </c>
      <c r="H411">
        <v>1.9079999999999999</v>
      </c>
    </row>
    <row r="412" spans="2:8" x14ac:dyDescent="0.25">
      <c r="B412">
        <v>11</v>
      </c>
      <c r="C412">
        <v>1.6E-2</v>
      </c>
      <c r="D412">
        <v>188.07400000000001</v>
      </c>
      <c r="E412">
        <v>113.333</v>
      </c>
      <c r="F412">
        <v>226.667</v>
      </c>
      <c r="G412">
        <v>0</v>
      </c>
      <c r="H412">
        <v>1.992</v>
      </c>
    </row>
    <row r="413" spans="2:8" x14ac:dyDescent="0.25">
      <c r="B413">
        <v>12</v>
      </c>
      <c r="C413">
        <v>3.0430000000000001</v>
      </c>
      <c r="D413">
        <v>149.256</v>
      </c>
      <c r="E413">
        <v>49</v>
      </c>
      <c r="F413">
        <v>239</v>
      </c>
      <c r="G413">
        <v>0</v>
      </c>
      <c r="H413">
        <v>0</v>
      </c>
    </row>
    <row r="414" spans="2:8" x14ac:dyDescent="0.25">
      <c r="B414">
        <v>13</v>
      </c>
      <c r="C414">
        <v>1.6E-2</v>
      </c>
      <c r="D414">
        <v>129.417</v>
      </c>
      <c r="E414">
        <v>66.665000000000006</v>
      </c>
      <c r="F414">
        <v>221.42</v>
      </c>
      <c r="G414">
        <v>135.76400000000001</v>
      </c>
      <c r="H414">
        <v>2.0720000000000001</v>
      </c>
    </row>
    <row r="415" spans="2:8" x14ac:dyDescent="0.25">
      <c r="B415">
        <v>14</v>
      </c>
      <c r="C415">
        <v>1.4999999999999999E-2</v>
      </c>
      <c r="D415">
        <v>134.62700000000001</v>
      </c>
      <c r="E415">
        <v>53.302</v>
      </c>
      <c r="F415">
        <v>233.333</v>
      </c>
      <c r="G415">
        <v>48.859000000000002</v>
      </c>
      <c r="H415">
        <v>1.8879999999999999</v>
      </c>
    </row>
    <row r="416" spans="2:8" x14ac:dyDescent="0.25">
      <c r="B416">
        <v>15</v>
      </c>
      <c r="C416">
        <v>1.4999999999999999E-2</v>
      </c>
      <c r="D416">
        <v>130.51</v>
      </c>
      <c r="E416">
        <v>56.26</v>
      </c>
      <c r="F416">
        <v>207.46</v>
      </c>
      <c r="G416">
        <v>-86.566000000000003</v>
      </c>
      <c r="H416">
        <v>1.956</v>
      </c>
    </row>
    <row r="417" spans="2:8" x14ac:dyDescent="0.25">
      <c r="B417">
        <v>16</v>
      </c>
      <c r="C417">
        <v>3.0150000000000001</v>
      </c>
      <c r="D417">
        <v>134.14599999999999</v>
      </c>
      <c r="E417">
        <v>49</v>
      </c>
      <c r="F417">
        <v>253</v>
      </c>
      <c r="G417">
        <v>0</v>
      </c>
      <c r="H417">
        <v>0</v>
      </c>
    </row>
    <row r="418" spans="2:8" x14ac:dyDescent="0.25">
      <c r="B418">
        <v>17</v>
      </c>
      <c r="C418">
        <v>1.6E-2</v>
      </c>
      <c r="D418">
        <v>167.92500000000001</v>
      </c>
      <c r="E418">
        <v>67.611999999999995</v>
      </c>
      <c r="F418">
        <v>222.667</v>
      </c>
      <c r="G418">
        <v>32.948999999999998</v>
      </c>
      <c r="H418">
        <v>2.0110000000000001</v>
      </c>
    </row>
    <row r="419" spans="2:8" x14ac:dyDescent="0.25">
      <c r="B419">
        <v>18</v>
      </c>
      <c r="C419">
        <v>1.4999999999999999E-2</v>
      </c>
      <c r="D419">
        <v>159.81700000000001</v>
      </c>
      <c r="E419">
        <v>63.417000000000002</v>
      </c>
      <c r="F419">
        <v>231.333</v>
      </c>
      <c r="G419">
        <v>121.045</v>
      </c>
      <c r="H419">
        <v>1.8779999999999999</v>
      </c>
    </row>
    <row r="420" spans="2:8" x14ac:dyDescent="0.25">
      <c r="B420">
        <v>19</v>
      </c>
      <c r="C420">
        <v>1.6E-2</v>
      </c>
      <c r="D420">
        <v>180.78100000000001</v>
      </c>
      <c r="E420">
        <v>90.95</v>
      </c>
      <c r="F420">
        <v>255</v>
      </c>
      <c r="G420">
        <v>-14.036</v>
      </c>
      <c r="H420">
        <v>1.9970000000000001</v>
      </c>
    </row>
    <row r="421" spans="2:8" x14ac:dyDescent="0.25">
      <c r="B421">
        <v>20</v>
      </c>
      <c r="C421">
        <v>2.98</v>
      </c>
      <c r="D421">
        <v>156.06299999999999</v>
      </c>
      <c r="E421">
        <v>56</v>
      </c>
      <c r="F421">
        <v>255</v>
      </c>
      <c r="G421">
        <v>0</v>
      </c>
      <c r="H421">
        <v>0</v>
      </c>
    </row>
    <row r="422" spans="2:8" x14ac:dyDescent="0.25">
      <c r="B422">
        <v>1</v>
      </c>
      <c r="C422">
        <v>1.4999999999999999E-2</v>
      </c>
      <c r="D422">
        <v>182.64500000000001</v>
      </c>
      <c r="E422">
        <v>129.892</v>
      </c>
      <c r="F422">
        <v>233.74199999999999</v>
      </c>
      <c r="G422">
        <v>-4.2539999999999996</v>
      </c>
      <c r="H422">
        <v>1.891</v>
      </c>
    </row>
    <row r="423" spans="2:8" x14ac:dyDescent="0.25">
      <c r="B423">
        <v>2</v>
      </c>
      <c r="C423">
        <v>1.4999999999999999E-2</v>
      </c>
      <c r="D423">
        <v>142.14500000000001</v>
      </c>
      <c r="E423">
        <v>57.366</v>
      </c>
      <c r="F423">
        <v>224.273</v>
      </c>
      <c r="G423">
        <v>99.7</v>
      </c>
      <c r="H423">
        <v>1.8540000000000001</v>
      </c>
    </row>
    <row r="424" spans="2:8" x14ac:dyDescent="0.25">
      <c r="B424">
        <v>3</v>
      </c>
      <c r="C424">
        <v>1.4999999999999999E-2</v>
      </c>
      <c r="D424">
        <v>160.34899999999999</v>
      </c>
      <c r="E424">
        <v>81.228999999999999</v>
      </c>
      <c r="F424">
        <v>227.19900000000001</v>
      </c>
      <c r="G424">
        <v>-34.915999999999997</v>
      </c>
      <c r="H424">
        <v>1.923</v>
      </c>
    </row>
    <row r="425" spans="2:8" x14ac:dyDescent="0.25">
      <c r="B425">
        <v>4</v>
      </c>
      <c r="C425">
        <v>2.8210000000000002</v>
      </c>
      <c r="D425">
        <v>150.38999999999999</v>
      </c>
      <c r="E425">
        <v>56</v>
      </c>
      <c r="F425">
        <v>251</v>
      </c>
      <c r="G425">
        <v>0</v>
      </c>
      <c r="H425">
        <v>0</v>
      </c>
    </row>
    <row r="426" spans="2:8" x14ac:dyDescent="0.25">
      <c r="B426">
        <v>5</v>
      </c>
      <c r="C426">
        <v>1.7999999999999999E-2</v>
      </c>
      <c r="D426">
        <v>152.90100000000001</v>
      </c>
      <c r="E426">
        <v>68.548000000000002</v>
      </c>
      <c r="F426">
        <v>250.58799999999999</v>
      </c>
      <c r="G426">
        <v>58.137999999999998</v>
      </c>
      <c r="H426">
        <v>2.3109999999999999</v>
      </c>
    </row>
    <row r="427" spans="2:8" x14ac:dyDescent="0.25">
      <c r="B427">
        <v>6</v>
      </c>
      <c r="C427">
        <v>1.6E-2</v>
      </c>
      <c r="D427">
        <v>172.42699999999999</v>
      </c>
      <c r="E427">
        <v>70.945999999999998</v>
      </c>
      <c r="F427">
        <v>254.667</v>
      </c>
      <c r="G427">
        <v>147.83199999999999</v>
      </c>
      <c r="H427">
        <v>2.0430000000000001</v>
      </c>
    </row>
    <row r="428" spans="2:8" x14ac:dyDescent="0.25">
      <c r="B428">
        <v>7</v>
      </c>
      <c r="C428">
        <v>1.7999999999999999E-2</v>
      </c>
      <c r="D428">
        <v>189.48599999999999</v>
      </c>
      <c r="E428">
        <v>99.792000000000002</v>
      </c>
      <c r="F428">
        <v>245.54499999999999</v>
      </c>
      <c r="G428">
        <v>23.224</v>
      </c>
      <c r="H428">
        <v>2.335</v>
      </c>
    </row>
    <row r="429" spans="2:8" x14ac:dyDescent="0.25">
      <c r="B429">
        <v>8</v>
      </c>
      <c r="C429">
        <v>3.78</v>
      </c>
      <c r="D429">
        <v>174.74</v>
      </c>
      <c r="E429">
        <v>61</v>
      </c>
      <c r="F429">
        <v>255</v>
      </c>
      <c r="G429">
        <v>0</v>
      </c>
      <c r="H429">
        <v>0</v>
      </c>
    </row>
    <row r="430" spans="2:8" x14ac:dyDescent="0.25">
      <c r="B430">
        <v>9</v>
      </c>
      <c r="C430">
        <v>1.7999999999999999E-2</v>
      </c>
      <c r="D430">
        <v>137.898</v>
      </c>
      <c r="E430">
        <v>72.614999999999995</v>
      </c>
      <c r="F430">
        <v>241.19800000000001</v>
      </c>
      <c r="G430">
        <v>84.98</v>
      </c>
      <c r="H430">
        <v>2.3260000000000001</v>
      </c>
    </row>
    <row r="431" spans="2:8" x14ac:dyDescent="0.25">
      <c r="B431">
        <v>10</v>
      </c>
      <c r="C431">
        <v>1.6E-2</v>
      </c>
      <c r="D431">
        <v>178.01300000000001</v>
      </c>
      <c r="E431">
        <v>95.222999999999999</v>
      </c>
      <c r="F431">
        <v>223.47900000000001</v>
      </c>
      <c r="G431">
        <v>-2.137</v>
      </c>
      <c r="H431">
        <v>2.0950000000000002</v>
      </c>
    </row>
    <row r="432" spans="2:8" x14ac:dyDescent="0.25">
      <c r="B432">
        <v>11</v>
      </c>
      <c r="C432">
        <v>1.7000000000000001E-2</v>
      </c>
      <c r="D432">
        <v>154.37299999999999</v>
      </c>
      <c r="E432">
        <v>84.268000000000001</v>
      </c>
      <c r="F432">
        <v>232.946</v>
      </c>
      <c r="G432">
        <v>135.297</v>
      </c>
      <c r="H432">
        <v>2.1320000000000001</v>
      </c>
    </row>
    <row r="433" spans="2:8" x14ac:dyDescent="0.25">
      <c r="B433">
        <v>12</v>
      </c>
      <c r="C433">
        <v>3.677</v>
      </c>
      <c r="D433">
        <v>142.053</v>
      </c>
      <c r="E433">
        <v>55</v>
      </c>
      <c r="F433">
        <v>255</v>
      </c>
      <c r="G433">
        <v>0</v>
      </c>
      <c r="H433">
        <v>0</v>
      </c>
    </row>
    <row r="434" spans="2:8" x14ac:dyDescent="0.25">
      <c r="B434">
        <v>13</v>
      </c>
      <c r="C434">
        <v>1.6E-2</v>
      </c>
      <c r="D434">
        <v>209.25899999999999</v>
      </c>
      <c r="E434">
        <v>138.57</v>
      </c>
      <c r="F434">
        <v>250.13200000000001</v>
      </c>
      <c r="G434">
        <v>5.6459999999999999</v>
      </c>
      <c r="H434">
        <v>2.0670000000000002</v>
      </c>
    </row>
    <row r="435" spans="2:8" x14ac:dyDescent="0.25">
      <c r="B435">
        <v>14</v>
      </c>
      <c r="C435">
        <v>1.4E-2</v>
      </c>
      <c r="D435">
        <v>162.78100000000001</v>
      </c>
      <c r="E435">
        <v>71</v>
      </c>
      <c r="F435">
        <v>250.667</v>
      </c>
      <c r="G435">
        <v>99.823999999999998</v>
      </c>
      <c r="H435">
        <v>1.8280000000000001</v>
      </c>
    </row>
    <row r="436" spans="2:8" x14ac:dyDescent="0.25">
      <c r="B436">
        <v>15</v>
      </c>
      <c r="C436">
        <v>1.6E-2</v>
      </c>
      <c r="D436">
        <v>172.31899999999999</v>
      </c>
      <c r="E436">
        <v>62.427</v>
      </c>
      <c r="F436">
        <v>247.958</v>
      </c>
      <c r="G436">
        <v>-130.76900000000001</v>
      </c>
      <c r="H436">
        <v>2.024</v>
      </c>
    </row>
    <row r="437" spans="2:8" x14ac:dyDescent="0.25">
      <c r="B437">
        <v>16</v>
      </c>
      <c r="C437">
        <v>3.0350000000000001</v>
      </c>
      <c r="D437">
        <v>163.81299999999999</v>
      </c>
      <c r="E437">
        <v>62</v>
      </c>
      <c r="F437">
        <v>255</v>
      </c>
      <c r="G437">
        <v>0</v>
      </c>
      <c r="H437">
        <v>0</v>
      </c>
    </row>
    <row r="438" spans="2:8" x14ac:dyDescent="0.25">
      <c r="B438">
        <v>17</v>
      </c>
      <c r="C438">
        <v>1.6E-2</v>
      </c>
      <c r="D438">
        <v>178.38300000000001</v>
      </c>
      <c r="E438">
        <v>70.667000000000002</v>
      </c>
      <c r="F438">
        <v>244.50800000000001</v>
      </c>
      <c r="G438">
        <v>118.49</v>
      </c>
      <c r="H438">
        <v>2.0790000000000002</v>
      </c>
    </row>
    <row r="439" spans="2:8" x14ac:dyDescent="0.25">
      <c r="B439">
        <v>18</v>
      </c>
      <c r="C439">
        <v>1.4E-2</v>
      </c>
      <c r="D439">
        <v>186.215</v>
      </c>
      <c r="E439">
        <v>69.432000000000002</v>
      </c>
      <c r="F439">
        <v>245.28399999999999</v>
      </c>
      <c r="G439">
        <v>33.621000000000002</v>
      </c>
      <c r="H439">
        <v>1.7949999999999999</v>
      </c>
    </row>
    <row r="440" spans="2:8" x14ac:dyDescent="0.25">
      <c r="B440">
        <v>19</v>
      </c>
      <c r="C440">
        <v>1.4E-2</v>
      </c>
      <c r="D440">
        <v>197.792</v>
      </c>
      <c r="E440">
        <v>93.399000000000001</v>
      </c>
      <c r="F440">
        <v>244.68199999999999</v>
      </c>
      <c r="G440">
        <v>-162.57300000000001</v>
      </c>
      <c r="H440">
        <v>1.83</v>
      </c>
    </row>
    <row r="441" spans="2:8" x14ac:dyDescent="0.25">
      <c r="B441">
        <v>20</v>
      </c>
      <c r="C441">
        <v>2.9159999999999999</v>
      </c>
      <c r="D441">
        <v>168.50399999999999</v>
      </c>
      <c r="E441">
        <v>57</v>
      </c>
      <c r="F441">
        <v>255</v>
      </c>
      <c r="G441">
        <v>0</v>
      </c>
      <c r="H441">
        <v>0</v>
      </c>
    </row>
    <row r="442" spans="2:8" x14ac:dyDescent="0.25">
      <c r="B442">
        <v>1</v>
      </c>
      <c r="C442">
        <v>1.7999999999999999E-2</v>
      </c>
      <c r="D442">
        <v>142.33699999999999</v>
      </c>
      <c r="E442">
        <v>58.420999999999999</v>
      </c>
      <c r="F442">
        <v>239.45400000000001</v>
      </c>
      <c r="G442">
        <v>73.78</v>
      </c>
      <c r="H442">
        <v>2.2360000000000002</v>
      </c>
    </row>
    <row r="443" spans="2:8" x14ac:dyDescent="0.25">
      <c r="B443">
        <v>2</v>
      </c>
      <c r="C443">
        <v>1.6E-2</v>
      </c>
      <c r="D443">
        <v>211.58</v>
      </c>
      <c r="E443">
        <v>107.95099999999999</v>
      </c>
      <c r="F443">
        <v>245</v>
      </c>
      <c r="G443">
        <v>160.65799999999999</v>
      </c>
      <c r="H443">
        <v>2.0259999999999998</v>
      </c>
    </row>
    <row r="444" spans="2:8" x14ac:dyDescent="0.25">
      <c r="B444">
        <v>3</v>
      </c>
      <c r="C444">
        <v>1.7000000000000001E-2</v>
      </c>
      <c r="D444">
        <v>147.66399999999999</v>
      </c>
      <c r="E444">
        <v>69.41</v>
      </c>
      <c r="F444">
        <v>241.68799999999999</v>
      </c>
      <c r="G444">
        <v>-72.031000000000006</v>
      </c>
      <c r="H444">
        <v>2.1309999999999998</v>
      </c>
    </row>
    <row r="445" spans="2:8" x14ac:dyDescent="0.25">
      <c r="B445">
        <v>4</v>
      </c>
      <c r="C445">
        <v>3.5670000000000002</v>
      </c>
      <c r="D445">
        <v>152.899</v>
      </c>
      <c r="E445">
        <v>57</v>
      </c>
      <c r="F445">
        <v>255</v>
      </c>
      <c r="G445">
        <v>0</v>
      </c>
      <c r="H445">
        <v>0</v>
      </c>
    </row>
    <row r="446" spans="2:8" x14ac:dyDescent="0.25">
      <c r="B446">
        <v>5</v>
      </c>
      <c r="C446">
        <v>1.7000000000000001E-2</v>
      </c>
      <c r="D446">
        <v>162.21</v>
      </c>
      <c r="E446">
        <v>60.347999999999999</v>
      </c>
      <c r="F446">
        <v>254.667</v>
      </c>
      <c r="G446">
        <v>74.521000000000001</v>
      </c>
      <c r="H446">
        <v>2.1070000000000002</v>
      </c>
    </row>
    <row r="447" spans="2:8" x14ac:dyDescent="0.25">
      <c r="B447">
        <v>6</v>
      </c>
      <c r="C447">
        <v>1.4E-2</v>
      </c>
      <c r="D447">
        <v>193.19499999999999</v>
      </c>
      <c r="E447">
        <v>108.979</v>
      </c>
      <c r="F447">
        <v>247.63</v>
      </c>
      <c r="G447">
        <v>165.256</v>
      </c>
      <c r="H447">
        <v>1.843</v>
      </c>
    </row>
    <row r="448" spans="2:8" x14ac:dyDescent="0.25">
      <c r="B448">
        <v>7</v>
      </c>
      <c r="C448">
        <v>1.6E-2</v>
      </c>
      <c r="D448">
        <v>189.71799999999999</v>
      </c>
      <c r="E448">
        <v>88.12</v>
      </c>
      <c r="F448">
        <v>254.667</v>
      </c>
      <c r="G448">
        <v>25.201000000000001</v>
      </c>
      <c r="H448">
        <v>2.0550000000000002</v>
      </c>
    </row>
    <row r="449" spans="2:8" x14ac:dyDescent="0.25">
      <c r="B449">
        <v>8</v>
      </c>
      <c r="C449">
        <v>3.1859999999999999</v>
      </c>
      <c r="D449">
        <v>169.19200000000001</v>
      </c>
      <c r="E449">
        <v>58</v>
      </c>
      <c r="F449">
        <v>255</v>
      </c>
      <c r="G449">
        <v>0</v>
      </c>
      <c r="H449">
        <v>0</v>
      </c>
    </row>
    <row r="450" spans="2:8" x14ac:dyDescent="0.25">
      <c r="B450">
        <v>9</v>
      </c>
      <c r="C450">
        <v>1.4999999999999999E-2</v>
      </c>
      <c r="D450">
        <v>152.446</v>
      </c>
      <c r="E450">
        <v>65.320999999999998</v>
      </c>
      <c r="F450">
        <v>254.333</v>
      </c>
      <c r="G450">
        <v>80.233000000000004</v>
      </c>
      <c r="H450">
        <v>1.9339999999999999</v>
      </c>
    </row>
    <row r="451" spans="2:8" x14ac:dyDescent="0.25">
      <c r="B451">
        <v>10</v>
      </c>
      <c r="C451">
        <v>1.4999999999999999E-2</v>
      </c>
      <c r="D451">
        <v>182.255</v>
      </c>
      <c r="E451">
        <v>93.593000000000004</v>
      </c>
      <c r="F451">
        <v>243.70400000000001</v>
      </c>
      <c r="G451">
        <v>162.21199999999999</v>
      </c>
      <c r="H451">
        <v>1.968</v>
      </c>
    </row>
    <row r="452" spans="2:8" x14ac:dyDescent="0.25">
      <c r="B452">
        <v>11</v>
      </c>
      <c r="C452">
        <v>1.4999999999999999E-2</v>
      </c>
      <c r="D452">
        <v>175.11199999999999</v>
      </c>
      <c r="E452">
        <v>112.902</v>
      </c>
      <c r="F452">
        <v>230.755</v>
      </c>
      <c r="G452">
        <v>27.187000000000001</v>
      </c>
      <c r="H452">
        <v>1.9350000000000001</v>
      </c>
    </row>
    <row r="453" spans="2:8" x14ac:dyDescent="0.25">
      <c r="B453">
        <v>12</v>
      </c>
      <c r="C453">
        <v>2.9329999999999998</v>
      </c>
      <c r="D453">
        <v>160.51599999999999</v>
      </c>
      <c r="E453">
        <v>63</v>
      </c>
      <c r="F453">
        <v>250</v>
      </c>
      <c r="G453">
        <v>0</v>
      </c>
      <c r="H453">
        <v>0</v>
      </c>
    </row>
    <row r="454" spans="2:8" x14ac:dyDescent="0.25">
      <c r="B454">
        <v>13</v>
      </c>
      <c r="C454">
        <v>1.6E-2</v>
      </c>
      <c r="D454">
        <v>200.12</v>
      </c>
      <c r="E454">
        <v>105.869</v>
      </c>
      <c r="F454">
        <v>234.19</v>
      </c>
      <c r="G454">
        <v>-17.459</v>
      </c>
      <c r="H454">
        <v>2.0310000000000001</v>
      </c>
    </row>
    <row r="455" spans="2:8" x14ac:dyDescent="0.25">
      <c r="B455">
        <v>14</v>
      </c>
      <c r="C455">
        <v>1.4999999999999999E-2</v>
      </c>
      <c r="D455">
        <v>146.84700000000001</v>
      </c>
      <c r="E455">
        <v>72.033000000000001</v>
      </c>
      <c r="F455">
        <v>229.78299999999999</v>
      </c>
      <c r="G455">
        <v>76.078999999999994</v>
      </c>
      <c r="H455">
        <v>1.883</v>
      </c>
    </row>
    <row r="456" spans="2:8" x14ac:dyDescent="0.25">
      <c r="B456">
        <v>15</v>
      </c>
      <c r="C456">
        <v>1.6E-2</v>
      </c>
      <c r="D456">
        <v>167.00299999999999</v>
      </c>
      <c r="E456">
        <v>77.625</v>
      </c>
      <c r="F456">
        <v>233.04499999999999</v>
      </c>
      <c r="G456">
        <v>-65.853999999999999</v>
      </c>
      <c r="H456">
        <v>1.986</v>
      </c>
    </row>
    <row r="457" spans="2:8" x14ac:dyDescent="0.25">
      <c r="B457">
        <v>16</v>
      </c>
      <c r="C457">
        <v>3.0590000000000002</v>
      </c>
      <c r="D457">
        <v>162.46</v>
      </c>
      <c r="E457">
        <v>64</v>
      </c>
      <c r="F457">
        <v>255</v>
      </c>
      <c r="G457">
        <v>0</v>
      </c>
      <c r="H457">
        <v>0</v>
      </c>
    </row>
    <row r="458" spans="2:8" x14ac:dyDescent="0.25">
      <c r="B458">
        <v>17</v>
      </c>
      <c r="C458">
        <v>1.7000000000000001E-2</v>
      </c>
      <c r="D458">
        <v>131.37</v>
      </c>
      <c r="E458">
        <v>55.917000000000002</v>
      </c>
      <c r="F458">
        <v>202.03700000000001</v>
      </c>
      <c r="G458">
        <v>92.105999999999995</v>
      </c>
      <c r="H458">
        <v>2.1259999999999999</v>
      </c>
    </row>
    <row r="459" spans="2:8" x14ac:dyDescent="0.25">
      <c r="B459">
        <v>18</v>
      </c>
      <c r="C459">
        <v>1.4999999999999999E-2</v>
      </c>
      <c r="D459">
        <v>174.74199999999999</v>
      </c>
      <c r="E459">
        <v>89.524000000000001</v>
      </c>
      <c r="F459">
        <v>228.52699999999999</v>
      </c>
      <c r="G459">
        <v>0</v>
      </c>
      <c r="H459">
        <v>1.87</v>
      </c>
    </row>
    <row r="460" spans="2:8" x14ac:dyDescent="0.25">
      <c r="B460">
        <v>19</v>
      </c>
      <c r="C460">
        <v>1.6E-2</v>
      </c>
      <c r="D460">
        <v>175.095</v>
      </c>
      <c r="E460">
        <v>85.278000000000006</v>
      </c>
      <c r="F460">
        <v>241.922</v>
      </c>
      <c r="G460">
        <v>40.481999999999999</v>
      </c>
      <c r="H460">
        <v>2.0350000000000001</v>
      </c>
    </row>
    <row r="461" spans="2:8" x14ac:dyDescent="0.25">
      <c r="B461">
        <v>20</v>
      </c>
      <c r="C461">
        <v>3.1549999999999998</v>
      </c>
      <c r="D461">
        <v>156.202</v>
      </c>
      <c r="E461">
        <v>54</v>
      </c>
      <c r="F461">
        <v>255</v>
      </c>
      <c r="G461">
        <v>0</v>
      </c>
      <c r="H461">
        <v>0</v>
      </c>
    </row>
    <row r="462" spans="2:8" x14ac:dyDescent="0.25">
      <c r="B462">
        <v>1</v>
      </c>
      <c r="C462">
        <v>1.4999999999999999E-2</v>
      </c>
      <c r="D462">
        <v>137.76400000000001</v>
      </c>
      <c r="E462">
        <v>65.882999999999996</v>
      </c>
      <c r="F462">
        <v>210.226</v>
      </c>
      <c r="G462">
        <v>-42.722000000000001</v>
      </c>
      <c r="H462">
        <v>1.946</v>
      </c>
    </row>
    <row r="463" spans="2:8" x14ac:dyDescent="0.25">
      <c r="B463">
        <v>2</v>
      </c>
      <c r="C463">
        <v>1.4E-2</v>
      </c>
      <c r="D463">
        <v>132.11699999999999</v>
      </c>
      <c r="E463">
        <v>76.064999999999998</v>
      </c>
      <c r="F463">
        <v>198.11099999999999</v>
      </c>
      <c r="G463">
        <v>43.284999999999997</v>
      </c>
      <c r="H463">
        <v>1.8460000000000001</v>
      </c>
    </row>
    <row r="464" spans="2:8" x14ac:dyDescent="0.25">
      <c r="B464">
        <v>3</v>
      </c>
      <c r="C464">
        <v>1.6E-2</v>
      </c>
      <c r="D464">
        <v>167.36199999999999</v>
      </c>
      <c r="E464">
        <v>108.29300000000001</v>
      </c>
      <c r="F464">
        <v>233</v>
      </c>
      <c r="G464">
        <v>171.995</v>
      </c>
      <c r="H464">
        <v>2.0190000000000001</v>
      </c>
    </row>
    <row r="465" spans="2:8" x14ac:dyDescent="0.25">
      <c r="B465">
        <v>4</v>
      </c>
      <c r="C465">
        <v>2.903</v>
      </c>
      <c r="D465">
        <v>128.83099999999999</v>
      </c>
      <c r="E465">
        <v>48</v>
      </c>
      <c r="F465">
        <v>239</v>
      </c>
      <c r="G465">
        <v>0</v>
      </c>
      <c r="H465">
        <v>0</v>
      </c>
    </row>
    <row r="466" spans="2:8" x14ac:dyDescent="0.25">
      <c r="B466">
        <v>5</v>
      </c>
      <c r="C466">
        <v>1.4999999999999999E-2</v>
      </c>
      <c r="D466">
        <v>139.30600000000001</v>
      </c>
      <c r="E466">
        <v>74.566999999999993</v>
      </c>
      <c r="F466">
        <v>217.26300000000001</v>
      </c>
      <c r="G466">
        <v>82.816000000000003</v>
      </c>
      <c r="H466">
        <v>1.8740000000000001</v>
      </c>
    </row>
    <row r="467" spans="2:8" x14ac:dyDescent="0.25">
      <c r="B467">
        <v>6</v>
      </c>
      <c r="C467">
        <v>1.4999999999999999E-2</v>
      </c>
      <c r="D467">
        <v>142.953</v>
      </c>
      <c r="E467">
        <v>56.01</v>
      </c>
      <c r="F467">
        <v>211.327</v>
      </c>
      <c r="G467">
        <v>-32.665999999999997</v>
      </c>
      <c r="H467">
        <v>1.9390000000000001</v>
      </c>
    </row>
    <row r="468" spans="2:8" x14ac:dyDescent="0.25">
      <c r="B468">
        <v>7</v>
      </c>
      <c r="C468">
        <v>1.4E-2</v>
      </c>
      <c r="D468">
        <v>152.56800000000001</v>
      </c>
      <c r="E468">
        <v>75.635999999999996</v>
      </c>
      <c r="F468">
        <v>210.54599999999999</v>
      </c>
      <c r="G468">
        <v>-139.23599999999999</v>
      </c>
      <c r="H468">
        <v>1.7949999999999999</v>
      </c>
    </row>
    <row r="469" spans="2:8" x14ac:dyDescent="0.25">
      <c r="B469">
        <v>8</v>
      </c>
      <c r="C469">
        <v>2.883</v>
      </c>
      <c r="D469">
        <v>131.87100000000001</v>
      </c>
      <c r="E469">
        <v>43</v>
      </c>
      <c r="F469">
        <v>252</v>
      </c>
      <c r="G469">
        <v>0</v>
      </c>
      <c r="H469">
        <v>0</v>
      </c>
    </row>
    <row r="470" spans="2:8" x14ac:dyDescent="0.25">
      <c r="B470">
        <v>9</v>
      </c>
      <c r="C470">
        <v>1.4999999999999999E-2</v>
      </c>
      <c r="D470">
        <v>124.27</v>
      </c>
      <c r="E470">
        <v>49.423000000000002</v>
      </c>
      <c r="F470">
        <v>213.03700000000001</v>
      </c>
      <c r="G470">
        <v>101.215</v>
      </c>
      <c r="H470">
        <v>1.8480000000000001</v>
      </c>
    </row>
    <row r="471" spans="2:8" x14ac:dyDescent="0.25">
      <c r="B471">
        <v>10</v>
      </c>
      <c r="C471">
        <v>1.4E-2</v>
      </c>
      <c r="D471">
        <v>178.90700000000001</v>
      </c>
      <c r="E471">
        <v>94.894000000000005</v>
      </c>
      <c r="F471">
        <v>236.43</v>
      </c>
      <c r="G471">
        <v>15.345000000000001</v>
      </c>
      <c r="H471">
        <v>1.74</v>
      </c>
    </row>
    <row r="472" spans="2:8" x14ac:dyDescent="0.25">
      <c r="B472">
        <v>11</v>
      </c>
      <c r="C472">
        <v>1.4999999999999999E-2</v>
      </c>
      <c r="D472">
        <v>137.547</v>
      </c>
      <c r="E472">
        <v>50.607999999999997</v>
      </c>
      <c r="F472">
        <v>219.899</v>
      </c>
      <c r="G472">
        <v>-118.399</v>
      </c>
      <c r="H472">
        <v>1.857</v>
      </c>
    </row>
    <row r="473" spans="2:8" x14ac:dyDescent="0.25">
      <c r="B473">
        <v>12</v>
      </c>
      <c r="C473">
        <v>2.5369999999999999</v>
      </c>
      <c r="D473">
        <v>143.55500000000001</v>
      </c>
      <c r="E473">
        <v>45</v>
      </c>
      <c r="F473">
        <v>248</v>
      </c>
      <c r="G473">
        <v>0</v>
      </c>
      <c r="H473">
        <v>0</v>
      </c>
    </row>
    <row r="474" spans="2:8" x14ac:dyDescent="0.25">
      <c r="B474">
        <v>13</v>
      </c>
      <c r="C474">
        <v>1.9E-2</v>
      </c>
      <c r="D474">
        <v>124.389</v>
      </c>
      <c r="E474">
        <v>37.350999999999999</v>
      </c>
      <c r="F474">
        <v>238.744</v>
      </c>
      <c r="G474">
        <v>-72.978999999999999</v>
      </c>
      <c r="H474">
        <v>2.4020000000000001</v>
      </c>
    </row>
    <row r="475" spans="2:8" x14ac:dyDescent="0.25">
      <c r="B475">
        <v>14</v>
      </c>
      <c r="C475">
        <v>1.6E-2</v>
      </c>
      <c r="D475">
        <v>182.40899999999999</v>
      </c>
      <c r="E475">
        <v>87.305000000000007</v>
      </c>
      <c r="F475">
        <v>240.80600000000001</v>
      </c>
      <c r="G475">
        <v>22.286000000000001</v>
      </c>
      <c r="H475">
        <v>2.06</v>
      </c>
    </row>
    <row r="476" spans="2:8" x14ac:dyDescent="0.25">
      <c r="B476">
        <v>15</v>
      </c>
      <c r="C476">
        <v>1.7000000000000001E-2</v>
      </c>
      <c r="D476">
        <v>170.297</v>
      </c>
      <c r="E476">
        <v>87.042000000000002</v>
      </c>
      <c r="F476">
        <v>236.59700000000001</v>
      </c>
      <c r="G476">
        <v>156.63999999999999</v>
      </c>
      <c r="H476">
        <v>2.1850000000000001</v>
      </c>
    </row>
    <row r="477" spans="2:8" x14ac:dyDescent="0.25">
      <c r="B477">
        <v>16</v>
      </c>
      <c r="C477">
        <v>3.88</v>
      </c>
      <c r="D477">
        <v>141.26300000000001</v>
      </c>
      <c r="E477">
        <v>37</v>
      </c>
      <c r="F477">
        <v>253</v>
      </c>
      <c r="G477">
        <v>0</v>
      </c>
      <c r="H477">
        <v>0</v>
      </c>
    </row>
    <row r="478" spans="2:8" x14ac:dyDescent="0.25">
      <c r="B478">
        <v>17</v>
      </c>
      <c r="C478">
        <v>1.4999999999999999E-2</v>
      </c>
      <c r="D478">
        <v>146.72300000000001</v>
      </c>
      <c r="E478">
        <v>60.222000000000001</v>
      </c>
      <c r="F478">
        <v>227.53800000000001</v>
      </c>
      <c r="G478">
        <v>76.373000000000005</v>
      </c>
      <c r="H478">
        <v>1.86</v>
      </c>
    </row>
    <row r="479" spans="2:8" x14ac:dyDescent="0.25">
      <c r="B479">
        <v>18</v>
      </c>
      <c r="C479">
        <v>1.4999999999999999E-2</v>
      </c>
      <c r="D479">
        <v>155.97800000000001</v>
      </c>
      <c r="E479">
        <v>87.626000000000005</v>
      </c>
      <c r="F479">
        <v>224.815</v>
      </c>
      <c r="G479">
        <v>-21.038</v>
      </c>
      <c r="H479">
        <v>1.958</v>
      </c>
    </row>
    <row r="480" spans="2:8" x14ac:dyDescent="0.25">
      <c r="B480">
        <v>19</v>
      </c>
      <c r="C480">
        <v>1.4999999999999999E-2</v>
      </c>
      <c r="D480">
        <v>161.37899999999999</v>
      </c>
      <c r="E480">
        <v>74.072999999999993</v>
      </c>
      <c r="F480">
        <v>226.977</v>
      </c>
      <c r="G480">
        <v>-143.13</v>
      </c>
      <c r="H480">
        <v>1.8740000000000001</v>
      </c>
    </row>
    <row r="481" spans="2:8" x14ac:dyDescent="0.25">
      <c r="B481">
        <v>20</v>
      </c>
      <c r="C481">
        <v>2.7440000000000002</v>
      </c>
      <c r="D481">
        <v>137.858</v>
      </c>
      <c r="E481">
        <v>48</v>
      </c>
      <c r="F481">
        <v>249</v>
      </c>
      <c r="G481">
        <v>0</v>
      </c>
      <c r="H481">
        <v>0</v>
      </c>
    </row>
    <row r="482" spans="2:8" x14ac:dyDescent="0.25">
      <c r="B482">
        <v>1</v>
      </c>
      <c r="C482">
        <v>1.7000000000000001E-2</v>
      </c>
      <c r="D482">
        <v>143.77500000000001</v>
      </c>
      <c r="E482">
        <v>54.393999999999998</v>
      </c>
      <c r="F482">
        <v>240.85499999999999</v>
      </c>
      <c r="G482">
        <v>12.75</v>
      </c>
      <c r="H482">
        <v>2.194</v>
      </c>
    </row>
    <row r="483" spans="2:8" x14ac:dyDescent="0.25">
      <c r="B483">
        <v>2</v>
      </c>
      <c r="C483">
        <v>1.6E-2</v>
      </c>
      <c r="D483">
        <v>121.83499999999999</v>
      </c>
      <c r="E483">
        <v>64.070999999999998</v>
      </c>
      <c r="F483">
        <v>243</v>
      </c>
      <c r="G483">
        <v>111.92700000000001</v>
      </c>
      <c r="H483">
        <v>1.9870000000000001</v>
      </c>
    </row>
    <row r="484" spans="2:8" x14ac:dyDescent="0.25">
      <c r="B484">
        <v>3</v>
      </c>
      <c r="C484">
        <v>1.6E-2</v>
      </c>
      <c r="D484">
        <v>110.39700000000001</v>
      </c>
      <c r="E484">
        <v>51.305999999999997</v>
      </c>
      <c r="F484">
        <v>220.98699999999999</v>
      </c>
      <c r="G484">
        <v>73.045000000000002</v>
      </c>
      <c r="H484">
        <v>2.0089999999999999</v>
      </c>
    </row>
    <row r="485" spans="2:8" x14ac:dyDescent="0.25">
      <c r="B485">
        <v>4</v>
      </c>
      <c r="C485">
        <v>3.3519999999999999</v>
      </c>
      <c r="D485">
        <v>142.01499999999999</v>
      </c>
      <c r="E485">
        <v>34</v>
      </c>
      <c r="F485">
        <v>246</v>
      </c>
      <c r="G485">
        <v>0</v>
      </c>
      <c r="H485">
        <v>0</v>
      </c>
    </row>
    <row r="486" spans="2:8" x14ac:dyDescent="0.25">
      <c r="B486">
        <v>5</v>
      </c>
      <c r="C486">
        <v>1.7000000000000001E-2</v>
      </c>
      <c r="D486">
        <v>180.16800000000001</v>
      </c>
      <c r="E486">
        <v>99.194999999999993</v>
      </c>
      <c r="F486">
        <v>243.958</v>
      </c>
      <c r="G486">
        <v>17.367000000000001</v>
      </c>
      <c r="H486">
        <v>2.12</v>
      </c>
    </row>
    <row r="487" spans="2:8" x14ac:dyDescent="0.25">
      <c r="B487">
        <v>6</v>
      </c>
      <c r="C487">
        <v>1.4999999999999999E-2</v>
      </c>
      <c r="D487">
        <v>119.967</v>
      </c>
      <c r="E487">
        <v>41.752000000000002</v>
      </c>
      <c r="F487">
        <v>244.251</v>
      </c>
      <c r="G487">
        <v>106.48</v>
      </c>
      <c r="H487">
        <v>1.9550000000000001</v>
      </c>
    </row>
    <row r="488" spans="2:8" x14ac:dyDescent="0.25">
      <c r="B488">
        <v>7</v>
      </c>
      <c r="C488">
        <v>1.6E-2</v>
      </c>
      <c r="D488">
        <v>149.339</v>
      </c>
      <c r="E488">
        <v>88.396000000000001</v>
      </c>
      <c r="F488">
        <v>223.667</v>
      </c>
      <c r="G488">
        <v>152.762</v>
      </c>
      <c r="H488">
        <v>2.0819999999999999</v>
      </c>
    </row>
    <row r="489" spans="2:8" x14ac:dyDescent="0.25">
      <c r="B489">
        <v>8</v>
      </c>
      <c r="C489">
        <v>3.3010000000000002</v>
      </c>
      <c r="D489">
        <v>146.107</v>
      </c>
      <c r="E489">
        <v>40</v>
      </c>
      <c r="F489">
        <v>255</v>
      </c>
      <c r="G489">
        <v>0</v>
      </c>
      <c r="H489">
        <v>0</v>
      </c>
    </row>
    <row r="490" spans="2:8" x14ac:dyDescent="0.25">
      <c r="B490">
        <v>9</v>
      </c>
      <c r="C490">
        <v>1.6E-2</v>
      </c>
      <c r="D490">
        <v>109.096</v>
      </c>
      <c r="E490">
        <v>48.777000000000001</v>
      </c>
      <c r="F490">
        <v>200.215</v>
      </c>
      <c r="G490">
        <v>65.992999999999995</v>
      </c>
      <c r="H490">
        <v>2.036</v>
      </c>
    </row>
    <row r="491" spans="2:8" x14ac:dyDescent="0.25">
      <c r="B491">
        <v>10</v>
      </c>
      <c r="C491">
        <v>1.6E-2</v>
      </c>
      <c r="D491">
        <v>151.685</v>
      </c>
      <c r="E491">
        <v>86.744</v>
      </c>
      <c r="F491">
        <v>239.65899999999999</v>
      </c>
      <c r="G491">
        <v>148.845</v>
      </c>
      <c r="H491">
        <v>2.0099999999999998</v>
      </c>
    </row>
    <row r="492" spans="2:8" x14ac:dyDescent="0.25">
      <c r="B492">
        <v>11</v>
      </c>
      <c r="C492">
        <v>1.6E-2</v>
      </c>
      <c r="D492">
        <v>140.71600000000001</v>
      </c>
      <c r="E492">
        <v>93.790999999999997</v>
      </c>
      <c r="F492">
        <v>212.4</v>
      </c>
      <c r="G492">
        <v>15.371</v>
      </c>
      <c r="H492">
        <v>2.0350000000000001</v>
      </c>
    </row>
    <row r="493" spans="2:8" x14ac:dyDescent="0.25">
      <c r="B493">
        <v>12</v>
      </c>
      <c r="C493">
        <v>3.3239999999999998</v>
      </c>
      <c r="D493">
        <v>126.116</v>
      </c>
      <c r="E493">
        <v>36</v>
      </c>
      <c r="F493">
        <v>252</v>
      </c>
      <c r="G493">
        <v>0</v>
      </c>
      <c r="H493">
        <v>0</v>
      </c>
    </row>
    <row r="494" spans="2:8" x14ac:dyDescent="0.25">
      <c r="B494">
        <v>13</v>
      </c>
      <c r="C494">
        <v>1.6E-2</v>
      </c>
      <c r="D494">
        <v>129.18</v>
      </c>
      <c r="E494">
        <v>47.308</v>
      </c>
      <c r="F494">
        <v>228.947</v>
      </c>
      <c r="G494">
        <v>91.513000000000005</v>
      </c>
      <c r="H494">
        <v>2.0710000000000002</v>
      </c>
    </row>
    <row r="495" spans="2:8" x14ac:dyDescent="0.25">
      <c r="B495">
        <v>14</v>
      </c>
      <c r="C495">
        <v>1.6E-2</v>
      </c>
      <c r="D495">
        <v>194.32499999999999</v>
      </c>
      <c r="E495">
        <v>143.572</v>
      </c>
      <c r="F495">
        <v>236.09</v>
      </c>
      <c r="G495">
        <v>179.11500000000001</v>
      </c>
      <c r="H495">
        <v>2.0230000000000001</v>
      </c>
    </row>
    <row r="496" spans="2:8" x14ac:dyDescent="0.25">
      <c r="B496">
        <v>15</v>
      </c>
      <c r="C496">
        <v>1.6E-2</v>
      </c>
      <c r="D496">
        <v>172.69200000000001</v>
      </c>
      <c r="E496">
        <v>74.844999999999999</v>
      </c>
      <c r="F496">
        <v>239.83500000000001</v>
      </c>
      <c r="G496">
        <v>40.223999999999997</v>
      </c>
      <c r="H496">
        <v>2.0569999999999999</v>
      </c>
    </row>
    <row r="497" spans="2:8" x14ac:dyDescent="0.25">
      <c r="B497">
        <v>16</v>
      </c>
      <c r="C497">
        <v>3.3260000000000001</v>
      </c>
      <c r="D497">
        <v>158.881</v>
      </c>
      <c r="E497">
        <v>41</v>
      </c>
      <c r="F497">
        <v>254</v>
      </c>
      <c r="G497">
        <v>0</v>
      </c>
      <c r="H497">
        <v>0</v>
      </c>
    </row>
    <row r="498" spans="2:8" x14ac:dyDescent="0.25">
      <c r="B498">
        <v>17</v>
      </c>
      <c r="C498">
        <v>1.7999999999999999E-2</v>
      </c>
      <c r="D498">
        <v>161.85300000000001</v>
      </c>
      <c r="E498">
        <v>78.667000000000002</v>
      </c>
      <c r="F498">
        <v>235.53100000000001</v>
      </c>
      <c r="G498">
        <v>5.7110000000000003</v>
      </c>
      <c r="H498">
        <v>2.359</v>
      </c>
    </row>
    <row r="499" spans="2:8" x14ac:dyDescent="0.25">
      <c r="B499">
        <v>18</v>
      </c>
      <c r="C499">
        <v>1.6E-2</v>
      </c>
      <c r="D499">
        <v>94.135999999999996</v>
      </c>
      <c r="E499">
        <v>37.371000000000002</v>
      </c>
      <c r="F499">
        <v>191.00200000000001</v>
      </c>
      <c r="G499">
        <v>86.998000000000005</v>
      </c>
      <c r="H499">
        <v>2.089</v>
      </c>
    </row>
    <row r="500" spans="2:8" x14ac:dyDescent="0.25">
      <c r="B500">
        <v>19</v>
      </c>
      <c r="C500">
        <v>1.7000000000000001E-2</v>
      </c>
      <c r="D500">
        <v>119.146</v>
      </c>
      <c r="E500">
        <v>73.257999999999996</v>
      </c>
      <c r="F500">
        <v>213.60499999999999</v>
      </c>
      <c r="G500">
        <v>-32.646999999999998</v>
      </c>
      <c r="H500">
        <v>2.1419999999999999</v>
      </c>
    </row>
    <row r="501" spans="2:8" x14ac:dyDescent="0.25">
      <c r="B501">
        <v>20</v>
      </c>
      <c r="C501">
        <v>3.7850000000000001</v>
      </c>
      <c r="D501">
        <v>114.38</v>
      </c>
      <c r="E501">
        <v>36</v>
      </c>
      <c r="F501">
        <v>255</v>
      </c>
      <c r="G501">
        <v>0</v>
      </c>
      <c r="H501">
        <v>0</v>
      </c>
    </row>
    <row r="502" spans="2:8" x14ac:dyDescent="0.25">
      <c r="B502">
        <v>1</v>
      </c>
      <c r="C502">
        <v>1.6E-2</v>
      </c>
      <c r="D502">
        <v>134.852</v>
      </c>
      <c r="E502">
        <v>61.61</v>
      </c>
      <c r="F502">
        <v>236.833</v>
      </c>
      <c r="G502">
        <v>60.499000000000002</v>
      </c>
      <c r="H502">
        <v>2.0499999999999998</v>
      </c>
    </row>
    <row r="503" spans="2:8" x14ac:dyDescent="0.25">
      <c r="B503">
        <v>2</v>
      </c>
      <c r="C503">
        <v>1.4E-2</v>
      </c>
      <c r="D503">
        <v>166.56299999999999</v>
      </c>
      <c r="E503">
        <v>83.728999999999999</v>
      </c>
      <c r="F503">
        <v>228.953</v>
      </c>
      <c r="G503">
        <v>153.10400000000001</v>
      </c>
      <c r="H503">
        <v>1.8109999999999999</v>
      </c>
    </row>
    <row r="504" spans="2:8" x14ac:dyDescent="0.25">
      <c r="B504">
        <v>3</v>
      </c>
      <c r="C504">
        <v>1.6E-2</v>
      </c>
      <c r="D504">
        <v>197.77099999999999</v>
      </c>
      <c r="E504">
        <v>123.84699999999999</v>
      </c>
      <c r="F504">
        <v>244.68199999999999</v>
      </c>
      <c r="G504">
        <v>19.29</v>
      </c>
      <c r="H504">
        <v>1.99</v>
      </c>
    </row>
    <row r="505" spans="2:8" x14ac:dyDescent="0.25">
      <c r="B505">
        <v>4</v>
      </c>
      <c r="C505">
        <v>2.8889999999999998</v>
      </c>
      <c r="D505">
        <v>154.78</v>
      </c>
      <c r="E505">
        <v>60</v>
      </c>
      <c r="F505">
        <v>255</v>
      </c>
      <c r="G505">
        <v>0</v>
      </c>
      <c r="H505">
        <v>0</v>
      </c>
    </row>
    <row r="506" spans="2:8" x14ac:dyDescent="0.25">
      <c r="B506">
        <v>5</v>
      </c>
      <c r="C506">
        <v>1.6E-2</v>
      </c>
      <c r="D506">
        <v>145.15299999999999</v>
      </c>
      <c r="E506">
        <v>59.087000000000003</v>
      </c>
      <c r="F506">
        <v>231.738</v>
      </c>
      <c r="G506">
        <v>53.438000000000002</v>
      </c>
      <c r="H506">
        <v>2.0289999999999999</v>
      </c>
    </row>
    <row r="507" spans="2:8" x14ac:dyDescent="0.25">
      <c r="B507">
        <v>6</v>
      </c>
      <c r="C507">
        <v>1.6E-2</v>
      </c>
      <c r="D507">
        <v>177.09800000000001</v>
      </c>
      <c r="E507">
        <v>66.923000000000002</v>
      </c>
      <c r="F507">
        <v>250</v>
      </c>
      <c r="G507">
        <v>147.381</v>
      </c>
      <c r="H507">
        <v>2.085</v>
      </c>
    </row>
    <row r="508" spans="2:8" x14ac:dyDescent="0.25">
      <c r="B508">
        <v>7</v>
      </c>
      <c r="C508">
        <v>1.7000000000000001E-2</v>
      </c>
      <c r="D508">
        <v>164.53</v>
      </c>
      <c r="E508">
        <v>63.414000000000001</v>
      </c>
      <c r="F508">
        <v>254.79300000000001</v>
      </c>
      <c r="G508">
        <v>7.125</v>
      </c>
      <c r="H508">
        <v>2.1360000000000001</v>
      </c>
    </row>
    <row r="509" spans="2:8" x14ac:dyDescent="0.25">
      <c r="B509">
        <v>8</v>
      </c>
      <c r="C509">
        <v>3.32</v>
      </c>
      <c r="D509">
        <v>163.989</v>
      </c>
      <c r="E509">
        <v>52</v>
      </c>
      <c r="F509">
        <v>255</v>
      </c>
      <c r="G509">
        <v>0</v>
      </c>
      <c r="H509">
        <v>0</v>
      </c>
    </row>
    <row r="510" spans="2:8" x14ac:dyDescent="0.25">
      <c r="B510">
        <v>9</v>
      </c>
      <c r="C510">
        <v>1.4999999999999999E-2</v>
      </c>
      <c r="D510">
        <v>169.94300000000001</v>
      </c>
      <c r="E510">
        <v>84.052000000000007</v>
      </c>
      <c r="F510">
        <v>245.31700000000001</v>
      </c>
      <c r="G510">
        <v>113.16800000000001</v>
      </c>
      <c r="H510">
        <v>1.946</v>
      </c>
    </row>
    <row r="511" spans="2:8" x14ac:dyDescent="0.25">
      <c r="B511">
        <v>10</v>
      </c>
      <c r="C511">
        <v>1.4999999999999999E-2</v>
      </c>
      <c r="D511">
        <v>166.518</v>
      </c>
      <c r="E511">
        <v>97.900999999999996</v>
      </c>
      <c r="F511">
        <v>233.637</v>
      </c>
      <c r="G511">
        <v>30.614999999999998</v>
      </c>
      <c r="H511">
        <v>1.98</v>
      </c>
    </row>
    <row r="512" spans="2:8" x14ac:dyDescent="0.25">
      <c r="B512">
        <v>11</v>
      </c>
      <c r="C512">
        <v>1.6E-2</v>
      </c>
      <c r="D512">
        <v>194.49799999999999</v>
      </c>
      <c r="E512">
        <v>94.421999999999997</v>
      </c>
      <c r="F512">
        <v>252</v>
      </c>
      <c r="G512">
        <v>167.73500000000001</v>
      </c>
      <c r="H512">
        <v>2.0190000000000001</v>
      </c>
    </row>
    <row r="513" spans="2:8" x14ac:dyDescent="0.25">
      <c r="B513">
        <v>12</v>
      </c>
      <c r="C513">
        <v>3.0920000000000001</v>
      </c>
      <c r="D513">
        <v>161.46</v>
      </c>
      <c r="E513">
        <v>65</v>
      </c>
      <c r="F513">
        <v>246</v>
      </c>
      <c r="G513">
        <v>0</v>
      </c>
      <c r="H513">
        <v>0</v>
      </c>
    </row>
    <row r="514" spans="2:8" x14ac:dyDescent="0.25">
      <c r="B514">
        <v>13</v>
      </c>
      <c r="C514">
        <v>1.4999999999999999E-2</v>
      </c>
      <c r="D514">
        <v>168.83799999999999</v>
      </c>
      <c r="E514">
        <v>98.120999999999995</v>
      </c>
      <c r="F514">
        <v>241.477</v>
      </c>
      <c r="G514">
        <v>50.917000000000002</v>
      </c>
      <c r="H514">
        <v>1.9790000000000001</v>
      </c>
    </row>
    <row r="515" spans="2:8" x14ac:dyDescent="0.25">
      <c r="B515">
        <v>14</v>
      </c>
      <c r="C515">
        <v>1.6E-2</v>
      </c>
      <c r="D515">
        <v>179.65199999999999</v>
      </c>
      <c r="E515">
        <v>84.430999999999997</v>
      </c>
      <c r="F515">
        <v>248.273</v>
      </c>
      <c r="G515">
        <v>138.98400000000001</v>
      </c>
      <c r="H515">
        <v>1.9930000000000001</v>
      </c>
    </row>
    <row r="516" spans="2:8" x14ac:dyDescent="0.25">
      <c r="B516">
        <v>15</v>
      </c>
      <c r="C516">
        <v>1.4999999999999999E-2</v>
      </c>
      <c r="D516">
        <v>206.041</v>
      </c>
      <c r="E516">
        <v>124.489</v>
      </c>
      <c r="F516">
        <v>244.31</v>
      </c>
      <c r="G516">
        <v>-0.90900000000000003</v>
      </c>
      <c r="H516">
        <v>1.9650000000000001</v>
      </c>
    </row>
    <row r="517" spans="2:8" x14ac:dyDescent="0.25">
      <c r="B517">
        <v>16</v>
      </c>
      <c r="C517">
        <v>3.0649999999999999</v>
      </c>
      <c r="D517">
        <v>164.947</v>
      </c>
      <c r="E517">
        <v>75</v>
      </c>
      <c r="F517">
        <v>255</v>
      </c>
      <c r="G517">
        <v>-52.679000000000002</v>
      </c>
      <c r="H517">
        <v>1.9850000000000001</v>
      </c>
    </row>
    <row r="518" spans="2:8" x14ac:dyDescent="0.25">
      <c r="B518">
        <v>17</v>
      </c>
      <c r="C518">
        <v>1.7999999999999999E-2</v>
      </c>
      <c r="D518">
        <v>158.07400000000001</v>
      </c>
      <c r="E518">
        <v>84.697000000000003</v>
      </c>
      <c r="F518">
        <v>251.29300000000001</v>
      </c>
      <c r="G518">
        <v>34.338000000000001</v>
      </c>
      <c r="H518">
        <v>2.2999999999999998</v>
      </c>
    </row>
    <row r="519" spans="2:8" x14ac:dyDescent="0.25">
      <c r="B519">
        <v>18</v>
      </c>
      <c r="C519">
        <v>1.6E-2</v>
      </c>
      <c r="D519">
        <v>134.78200000000001</v>
      </c>
      <c r="E519">
        <v>68.484999999999999</v>
      </c>
      <c r="F519">
        <v>234.673</v>
      </c>
      <c r="G519">
        <v>126.697</v>
      </c>
      <c r="H519">
        <v>2.0649999999999999</v>
      </c>
    </row>
    <row r="520" spans="2:8" x14ac:dyDescent="0.25">
      <c r="B520">
        <v>19</v>
      </c>
      <c r="C520">
        <v>1.7000000000000001E-2</v>
      </c>
      <c r="D520">
        <v>181.59299999999999</v>
      </c>
      <c r="E520">
        <v>98.884</v>
      </c>
      <c r="F520">
        <v>254.667</v>
      </c>
      <c r="G520">
        <v>-1.236</v>
      </c>
      <c r="H520">
        <v>2.1720000000000002</v>
      </c>
    </row>
    <row r="521" spans="2:8" x14ac:dyDescent="0.25">
      <c r="B521">
        <v>20</v>
      </c>
      <c r="C521">
        <v>3.6949999999999998</v>
      </c>
      <c r="D521">
        <v>144.46899999999999</v>
      </c>
      <c r="E521">
        <v>54</v>
      </c>
      <c r="F521">
        <v>255</v>
      </c>
      <c r="G521">
        <v>0</v>
      </c>
      <c r="H521">
        <v>0</v>
      </c>
    </row>
    <row r="522" spans="2:8" x14ac:dyDescent="0.25">
      <c r="B522">
        <v>1</v>
      </c>
      <c r="C522">
        <v>1.6E-2</v>
      </c>
      <c r="D522">
        <v>130.42400000000001</v>
      </c>
      <c r="E522">
        <v>55.521999999999998</v>
      </c>
      <c r="F522">
        <v>237.096</v>
      </c>
      <c r="G522">
        <v>81.680000000000007</v>
      </c>
      <c r="H522">
        <v>1.994</v>
      </c>
    </row>
    <row r="523" spans="2:8" x14ac:dyDescent="0.25">
      <c r="B523">
        <v>2</v>
      </c>
      <c r="C523">
        <v>1.4999999999999999E-2</v>
      </c>
      <c r="D523">
        <v>188.52699999999999</v>
      </c>
      <c r="E523">
        <v>108.935</v>
      </c>
      <c r="F523">
        <v>231.65899999999999</v>
      </c>
      <c r="G523">
        <v>171.399</v>
      </c>
      <c r="H523">
        <v>1.88</v>
      </c>
    </row>
    <row r="524" spans="2:8" x14ac:dyDescent="0.25">
      <c r="B524">
        <v>3</v>
      </c>
      <c r="C524">
        <v>1.4999999999999999E-2</v>
      </c>
      <c r="D524">
        <v>141.71199999999999</v>
      </c>
      <c r="E524">
        <v>70.037999999999997</v>
      </c>
      <c r="F524">
        <v>222.73400000000001</v>
      </c>
      <c r="G524">
        <v>-141.22900000000001</v>
      </c>
      <c r="H524">
        <v>1.885</v>
      </c>
    </row>
    <row r="525" spans="2:8" x14ac:dyDescent="0.25">
      <c r="B525">
        <v>4</v>
      </c>
      <c r="C525">
        <v>2.903</v>
      </c>
      <c r="D525">
        <v>144.553</v>
      </c>
      <c r="E525">
        <v>50</v>
      </c>
      <c r="F525">
        <v>251</v>
      </c>
      <c r="G525">
        <v>0</v>
      </c>
      <c r="H525">
        <v>0</v>
      </c>
    </row>
    <row r="526" spans="2:8" x14ac:dyDescent="0.25">
      <c r="B526">
        <v>5</v>
      </c>
      <c r="C526">
        <v>1.4999999999999999E-2</v>
      </c>
      <c r="D526">
        <v>137.62799999999999</v>
      </c>
      <c r="E526">
        <v>64.988</v>
      </c>
      <c r="F526">
        <v>227.09800000000001</v>
      </c>
      <c r="G526">
        <v>87.206999999999994</v>
      </c>
      <c r="H526">
        <v>1.9239999999999999</v>
      </c>
    </row>
    <row r="527" spans="2:8" x14ac:dyDescent="0.25">
      <c r="B527">
        <v>6</v>
      </c>
      <c r="C527">
        <v>1.4E-2</v>
      </c>
      <c r="D527">
        <v>179.97</v>
      </c>
      <c r="E527">
        <v>86.257000000000005</v>
      </c>
      <c r="F527">
        <v>249.114</v>
      </c>
      <c r="G527">
        <v>178.98599999999999</v>
      </c>
      <c r="H527">
        <v>1.766</v>
      </c>
    </row>
    <row r="528" spans="2:8" x14ac:dyDescent="0.25">
      <c r="B528">
        <v>7</v>
      </c>
      <c r="C528">
        <v>1.4999999999999999E-2</v>
      </c>
      <c r="D528">
        <v>140.29599999999999</v>
      </c>
      <c r="E528">
        <v>74.507999999999996</v>
      </c>
      <c r="F528">
        <v>195.82900000000001</v>
      </c>
      <c r="G528">
        <v>44.341000000000001</v>
      </c>
      <c r="H528">
        <v>1.925</v>
      </c>
    </row>
    <row r="529" spans="2:8" x14ac:dyDescent="0.25">
      <c r="B529">
        <v>8</v>
      </c>
      <c r="C529">
        <v>2.7549999999999999</v>
      </c>
      <c r="D529">
        <v>152.048</v>
      </c>
      <c r="E529">
        <v>61</v>
      </c>
      <c r="F529">
        <v>251</v>
      </c>
      <c r="G529">
        <v>0</v>
      </c>
      <c r="H529">
        <v>0</v>
      </c>
    </row>
    <row r="530" spans="2:8" x14ac:dyDescent="0.25">
      <c r="B530">
        <v>9</v>
      </c>
      <c r="C530">
        <v>1.6E-2</v>
      </c>
      <c r="D530">
        <v>135.39599999999999</v>
      </c>
      <c r="E530">
        <v>55.546999999999997</v>
      </c>
      <c r="F530">
        <v>236.75</v>
      </c>
      <c r="G530">
        <v>95.153999999999996</v>
      </c>
      <c r="H530">
        <v>2.004</v>
      </c>
    </row>
    <row r="531" spans="2:8" x14ac:dyDescent="0.25">
      <c r="B531">
        <v>10</v>
      </c>
      <c r="C531">
        <v>1.6E-2</v>
      </c>
      <c r="D531">
        <v>159.64500000000001</v>
      </c>
      <c r="E531">
        <v>76.555000000000007</v>
      </c>
      <c r="F531">
        <v>230.05099999999999</v>
      </c>
      <c r="G531">
        <v>5.9969999999999999</v>
      </c>
      <c r="H531">
        <v>2.0219999999999998</v>
      </c>
    </row>
    <row r="532" spans="2:8" x14ac:dyDescent="0.25">
      <c r="B532">
        <v>11</v>
      </c>
      <c r="C532">
        <v>1.6E-2</v>
      </c>
      <c r="D532">
        <v>147.971</v>
      </c>
      <c r="E532">
        <v>72.518000000000001</v>
      </c>
      <c r="F532">
        <v>216.803</v>
      </c>
      <c r="G532">
        <v>132.96</v>
      </c>
      <c r="H532">
        <v>2.0230000000000001</v>
      </c>
    </row>
    <row r="533" spans="2:8" x14ac:dyDescent="0.25">
      <c r="B533">
        <v>12</v>
      </c>
      <c r="C533">
        <v>3.181</v>
      </c>
      <c r="D533">
        <v>146.13900000000001</v>
      </c>
      <c r="E533">
        <v>52</v>
      </c>
      <c r="F533">
        <v>248</v>
      </c>
      <c r="G533">
        <v>0</v>
      </c>
      <c r="H533">
        <v>0</v>
      </c>
    </row>
    <row r="534" spans="2:8" x14ac:dyDescent="0.25">
      <c r="B534">
        <v>13</v>
      </c>
      <c r="C534">
        <v>1.7999999999999999E-2</v>
      </c>
      <c r="D534">
        <v>137.52199999999999</v>
      </c>
      <c r="E534">
        <v>60.726999999999997</v>
      </c>
      <c r="F534">
        <v>238.06299999999999</v>
      </c>
      <c r="G534">
        <v>119.208</v>
      </c>
      <c r="H534">
        <v>2.2799999999999998</v>
      </c>
    </row>
    <row r="535" spans="2:8" x14ac:dyDescent="0.25">
      <c r="B535">
        <v>14</v>
      </c>
      <c r="C535">
        <v>1.6E-2</v>
      </c>
      <c r="D535">
        <v>179.851</v>
      </c>
      <c r="E535">
        <v>77.364000000000004</v>
      </c>
      <c r="F535">
        <v>243.05799999999999</v>
      </c>
      <c r="G535">
        <v>32.167999999999999</v>
      </c>
      <c r="H535">
        <v>2.04</v>
      </c>
    </row>
    <row r="536" spans="2:8" x14ac:dyDescent="0.25">
      <c r="B536">
        <v>15</v>
      </c>
      <c r="C536">
        <v>1.7999999999999999E-2</v>
      </c>
      <c r="D536">
        <v>178.827</v>
      </c>
      <c r="E536">
        <v>67.703999999999994</v>
      </c>
      <c r="F536">
        <v>236.14500000000001</v>
      </c>
      <c r="G536">
        <v>166.30199999999999</v>
      </c>
      <c r="H536">
        <v>2.2469999999999999</v>
      </c>
    </row>
    <row r="537" spans="2:8" x14ac:dyDescent="0.25">
      <c r="B537">
        <v>16</v>
      </c>
      <c r="C537">
        <v>3.778</v>
      </c>
      <c r="D537">
        <v>138.11000000000001</v>
      </c>
      <c r="E537">
        <v>47</v>
      </c>
      <c r="F537">
        <v>255</v>
      </c>
      <c r="G537">
        <v>0</v>
      </c>
      <c r="H537">
        <v>0</v>
      </c>
    </row>
    <row r="538" spans="2:8" x14ac:dyDescent="0.25">
      <c r="B538">
        <v>17</v>
      </c>
      <c r="C538">
        <v>1.7000000000000001E-2</v>
      </c>
      <c r="D538">
        <v>158.999</v>
      </c>
      <c r="E538">
        <v>51.643000000000001</v>
      </c>
      <c r="F538">
        <v>254.667</v>
      </c>
      <c r="G538">
        <v>68.274000000000001</v>
      </c>
      <c r="H538">
        <v>2.1970000000000001</v>
      </c>
    </row>
    <row r="539" spans="2:8" x14ac:dyDescent="0.25">
      <c r="B539">
        <v>18</v>
      </c>
      <c r="C539">
        <v>1.7999999999999999E-2</v>
      </c>
      <c r="D539">
        <v>179.137</v>
      </c>
      <c r="E539">
        <v>74.341999999999999</v>
      </c>
      <c r="F539">
        <v>237.67099999999999</v>
      </c>
      <c r="G539">
        <v>-15.731999999999999</v>
      </c>
      <c r="H539">
        <v>2.298</v>
      </c>
    </row>
    <row r="540" spans="2:8" x14ac:dyDescent="0.25">
      <c r="B540">
        <v>19</v>
      </c>
      <c r="C540">
        <v>1.7000000000000001E-2</v>
      </c>
      <c r="D540">
        <v>152.345</v>
      </c>
      <c r="E540">
        <v>45.369</v>
      </c>
      <c r="F540">
        <v>254.67400000000001</v>
      </c>
      <c r="G540">
        <v>116.565</v>
      </c>
      <c r="H540">
        <v>2.1819999999999999</v>
      </c>
    </row>
    <row r="541" spans="2:8" x14ac:dyDescent="0.25">
      <c r="B541">
        <v>20</v>
      </c>
      <c r="C541">
        <v>3.9369999999999998</v>
      </c>
      <c r="D541">
        <v>158.905</v>
      </c>
      <c r="E541">
        <v>43</v>
      </c>
      <c r="F541">
        <v>255</v>
      </c>
      <c r="G541">
        <v>0</v>
      </c>
      <c r="H541">
        <v>0</v>
      </c>
    </row>
    <row r="542" spans="2:8" x14ac:dyDescent="0.25">
      <c r="B542">
        <v>1</v>
      </c>
      <c r="C542">
        <v>1.4999999999999999E-2</v>
      </c>
      <c r="D542">
        <v>119.861</v>
      </c>
      <c r="E542">
        <v>50.104999999999997</v>
      </c>
      <c r="F542">
        <v>217.726</v>
      </c>
      <c r="G542">
        <v>112.812</v>
      </c>
      <c r="H542">
        <v>1.972</v>
      </c>
    </row>
    <row r="543" spans="2:8" x14ac:dyDescent="0.25">
      <c r="B543">
        <v>2</v>
      </c>
      <c r="C543">
        <v>1.4E-2</v>
      </c>
      <c r="D543">
        <v>158.96700000000001</v>
      </c>
      <c r="E543">
        <v>73.545000000000002</v>
      </c>
      <c r="F543">
        <v>216.30199999999999</v>
      </c>
      <c r="G543">
        <v>24.527999999999999</v>
      </c>
      <c r="H543">
        <v>1.774</v>
      </c>
    </row>
    <row r="544" spans="2:8" x14ac:dyDescent="0.25">
      <c r="B544">
        <v>3</v>
      </c>
      <c r="C544">
        <v>1.4999999999999999E-2</v>
      </c>
      <c r="D544">
        <v>111.747</v>
      </c>
      <c r="E544">
        <v>45.406999999999996</v>
      </c>
      <c r="F544">
        <v>214.30600000000001</v>
      </c>
      <c r="G544">
        <v>75.399000000000001</v>
      </c>
      <c r="H544">
        <v>1.921</v>
      </c>
    </row>
    <row r="545" spans="2:8" x14ac:dyDescent="0.25">
      <c r="B545">
        <v>4</v>
      </c>
      <c r="C545">
        <v>2.734</v>
      </c>
      <c r="D545">
        <v>127.16200000000001</v>
      </c>
      <c r="E545">
        <v>39</v>
      </c>
      <c r="F545">
        <v>225</v>
      </c>
      <c r="G545">
        <v>0</v>
      </c>
      <c r="H545">
        <v>0</v>
      </c>
    </row>
    <row r="546" spans="2:8" x14ac:dyDescent="0.25">
      <c r="B546">
        <v>5</v>
      </c>
      <c r="C546">
        <v>1.4E-2</v>
      </c>
      <c r="D546">
        <v>116.883</v>
      </c>
      <c r="E546">
        <v>56.701999999999998</v>
      </c>
      <c r="F546">
        <v>220.56700000000001</v>
      </c>
      <c r="G546">
        <v>117.474</v>
      </c>
      <c r="H546">
        <v>1.7609999999999999</v>
      </c>
    </row>
    <row r="547" spans="2:8" x14ac:dyDescent="0.25">
      <c r="B547">
        <v>6</v>
      </c>
      <c r="C547">
        <v>1.4999999999999999E-2</v>
      </c>
      <c r="D547">
        <v>148.76599999999999</v>
      </c>
      <c r="E547">
        <v>87.72</v>
      </c>
      <c r="F547">
        <v>227.571</v>
      </c>
      <c r="G547">
        <v>26.995999999999999</v>
      </c>
      <c r="H547">
        <v>1.859</v>
      </c>
    </row>
    <row r="548" spans="2:8" x14ac:dyDescent="0.25">
      <c r="B548">
        <v>7</v>
      </c>
      <c r="C548">
        <v>1.4E-2</v>
      </c>
      <c r="D548">
        <v>131.505</v>
      </c>
      <c r="E548">
        <v>54.295000000000002</v>
      </c>
      <c r="F548">
        <v>217.535</v>
      </c>
      <c r="G548">
        <v>-122.881</v>
      </c>
      <c r="H548">
        <v>1.8380000000000001</v>
      </c>
    </row>
    <row r="549" spans="2:8" x14ac:dyDescent="0.25">
      <c r="B549">
        <v>8</v>
      </c>
      <c r="C549">
        <v>2.5939999999999999</v>
      </c>
      <c r="D549">
        <v>143.155</v>
      </c>
      <c r="E549">
        <v>43</v>
      </c>
      <c r="F549">
        <v>245</v>
      </c>
      <c r="G549">
        <v>0</v>
      </c>
      <c r="H549">
        <v>0</v>
      </c>
    </row>
    <row r="550" spans="2:8" x14ac:dyDescent="0.25">
      <c r="B550">
        <v>9</v>
      </c>
      <c r="C550">
        <v>1.6E-2</v>
      </c>
      <c r="D550">
        <v>120.95</v>
      </c>
      <c r="E550">
        <v>50.326000000000001</v>
      </c>
      <c r="F550">
        <v>219.416</v>
      </c>
      <c r="G550">
        <v>102.794</v>
      </c>
      <c r="H550">
        <v>2.0139999999999998</v>
      </c>
    </row>
    <row r="551" spans="2:8" x14ac:dyDescent="0.25">
      <c r="B551">
        <v>10</v>
      </c>
      <c r="C551">
        <v>1.6E-2</v>
      </c>
      <c r="D551">
        <v>146.68700000000001</v>
      </c>
      <c r="E551">
        <v>53.552</v>
      </c>
      <c r="F551">
        <v>242.55500000000001</v>
      </c>
      <c r="G551">
        <v>13.932</v>
      </c>
      <c r="H551">
        <v>2.0710000000000002</v>
      </c>
    </row>
    <row r="552" spans="2:8" x14ac:dyDescent="0.25">
      <c r="B552">
        <v>11</v>
      </c>
      <c r="C552">
        <v>1.6E-2</v>
      </c>
      <c r="D552">
        <v>136.209</v>
      </c>
      <c r="E552">
        <v>41.500999999999998</v>
      </c>
      <c r="F552">
        <v>238.17699999999999</v>
      </c>
      <c r="G552">
        <v>148.999</v>
      </c>
      <c r="H552">
        <v>2.0760000000000001</v>
      </c>
    </row>
    <row r="553" spans="2:8" x14ac:dyDescent="0.25">
      <c r="B553">
        <v>12</v>
      </c>
      <c r="C553">
        <v>3.3220000000000001</v>
      </c>
      <c r="D553">
        <v>131.01499999999999</v>
      </c>
      <c r="E553">
        <v>36</v>
      </c>
      <c r="F553">
        <v>249</v>
      </c>
      <c r="G553">
        <v>0</v>
      </c>
      <c r="H553">
        <v>0</v>
      </c>
    </row>
    <row r="554" spans="2:8" x14ac:dyDescent="0.25">
      <c r="B554">
        <v>13</v>
      </c>
      <c r="C554">
        <v>1.7000000000000001E-2</v>
      </c>
      <c r="D554">
        <v>124.82299999999999</v>
      </c>
      <c r="E554">
        <v>55.569000000000003</v>
      </c>
      <c r="F554">
        <v>230.667</v>
      </c>
      <c r="G554">
        <v>73.646000000000001</v>
      </c>
      <c r="H554">
        <v>2.1120000000000001</v>
      </c>
    </row>
    <row r="555" spans="2:8" x14ac:dyDescent="0.25">
      <c r="B555">
        <v>14</v>
      </c>
      <c r="C555">
        <v>1.4E-2</v>
      </c>
      <c r="D555">
        <v>142.24700000000001</v>
      </c>
      <c r="E555">
        <v>47.067999999999998</v>
      </c>
      <c r="F555">
        <v>225.20599999999999</v>
      </c>
      <c r="G555">
        <v>157.34299999999999</v>
      </c>
      <c r="H555">
        <v>1.8440000000000001</v>
      </c>
    </row>
    <row r="556" spans="2:8" x14ac:dyDescent="0.25">
      <c r="B556">
        <v>15</v>
      </c>
      <c r="C556">
        <v>1.6E-2</v>
      </c>
      <c r="D556">
        <v>139.673</v>
      </c>
      <c r="E556">
        <v>60.652999999999999</v>
      </c>
      <c r="F556">
        <v>221.59899999999999</v>
      </c>
      <c r="G556">
        <v>30.963999999999999</v>
      </c>
      <c r="H556">
        <v>2</v>
      </c>
    </row>
    <row r="557" spans="2:8" x14ac:dyDescent="0.25">
      <c r="B557">
        <v>16</v>
      </c>
      <c r="C557">
        <v>3.052</v>
      </c>
      <c r="D557">
        <v>126.587</v>
      </c>
      <c r="E557">
        <v>40</v>
      </c>
      <c r="F557">
        <v>252</v>
      </c>
      <c r="G557">
        <v>0</v>
      </c>
      <c r="H557">
        <v>0</v>
      </c>
    </row>
    <row r="558" spans="2:8" x14ac:dyDescent="0.25">
      <c r="B558">
        <v>17</v>
      </c>
      <c r="C558">
        <v>1.6E-2</v>
      </c>
      <c r="D558">
        <v>120.44</v>
      </c>
      <c r="E558">
        <v>39.164000000000001</v>
      </c>
      <c r="F558">
        <v>223.10499999999999</v>
      </c>
      <c r="G558">
        <v>91.783000000000001</v>
      </c>
      <c r="H558">
        <v>2.0129999999999999</v>
      </c>
    </row>
    <row r="559" spans="2:8" x14ac:dyDescent="0.25">
      <c r="B559">
        <v>18</v>
      </c>
      <c r="C559">
        <v>1.6E-2</v>
      </c>
      <c r="D559">
        <v>162.43299999999999</v>
      </c>
      <c r="E559">
        <v>29.164000000000001</v>
      </c>
      <c r="F559">
        <v>236.45400000000001</v>
      </c>
      <c r="G559">
        <v>-1.496</v>
      </c>
      <c r="H559">
        <v>2.0939999999999999</v>
      </c>
    </row>
    <row r="560" spans="2:8" x14ac:dyDescent="0.25">
      <c r="B560">
        <v>19</v>
      </c>
      <c r="C560">
        <v>1.6E-2</v>
      </c>
      <c r="D560">
        <v>139.61199999999999</v>
      </c>
      <c r="E560">
        <v>47.459000000000003</v>
      </c>
      <c r="F560">
        <v>220.28200000000001</v>
      </c>
      <c r="G560">
        <v>134.37700000000001</v>
      </c>
      <c r="H560">
        <v>2.0299999999999998</v>
      </c>
    </row>
    <row r="561" spans="2:8" x14ac:dyDescent="0.25">
      <c r="B561">
        <v>20</v>
      </c>
      <c r="C561">
        <v>3.2850000000000001</v>
      </c>
      <c r="D561">
        <v>126.36499999999999</v>
      </c>
      <c r="E561">
        <v>26</v>
      </c>
      <c r="F561">
        <v>251</v>
      </c>
      <c r="G561">
        <v>0</v>
      </c>
      <c r="H561">
        <v>0</v>
      </c>
    </row>
    <row r="562" spans="2:8" x14ac:dyDescent="0.25">
      <c r="B562">
        <v>1</v>
      </c>
      <c r="C562">
        <v>1.4999999999999999E-2</v>
      </c>
      <c r="D562">
        <v>114.85899999999999</v>
      </c>
      <c r="E562">
        <v>52.070999999999998</v>
      </c>
      <c r="F562">
        <v>199.74799999999999</v>
      </c>
      <c r="G562">
        <v>61.293999999999997</v>
      </c>
      <c r="H562">
        <v>1.8680000000000001</v>
      </c>
    </row>
    <row r="563" spans="2:8" x14ac:dyDescent="0.25">
      <c r="B563">
        <v>2</v>
      </c>
      <c r="C563">
        <v>1.4E-2</v>
      </c>
      <c r="D563">
        <v>143.803</v>
      </c>
      <c r="E563">
        <v>60.905000000000001</v>
      </c>
      <c r="F563">
        <v>234.333</v>
      </c>
      <c r="G563">
        <v>-179.756</v>
      </c>
      <c r="H563">
        <v>1.8360000000000001</v>
      </c>
    </row>
    <row r="564" spans="2:8" x14ac:dyDescent="0.25">
      <c r="B564">
        <v>3</v>
      </c>
      <c r="C564">
        <v>1.4E-2</v>
      </c>
      <c r="D564">
        <v>119.372</v>
      </c>
      <c r="E564">
        <v>63.204000000000001</v>
      </c>
      <c r="F564">
        <v>214.708</v>
      </c>
      <c r="G564">
        <v>-56.100999999999999</v>
      </c>
      <c r="H564">
        <v>1.7789999999999999</v>
      </c>
    </row>
    <row r="565" spans="2:8" x14ac:dyDescent="0.25">
      <c r="B565">
        <v>4</v>
      </c>
      <c r="C565">
        <v>2.6309999999999998</v>
      </c>
      <c r="D565">
        <v>135.28899999999999</v>
      </c>
      <c r="E565">
        <v>46</v>
      </c>
      <c r="F565">
        <v>250</v>
      </c>
      <c r="G565">
        <v>0</v>
      </c>
      <c r="H565">
        <v>0</v>
      </c>
    </row>
    <row r="566" spans="2:8" x14ac:dyDescent="0.25">
      <c r="B566">
        <v>5</v>
      </c>
      <c r="C566">
        <v>1.6E-2</v>
      </c>
      <c r="D566">
        <v>150.6</v>
      </c>
      <c r="E566">
        <v>73.125</v>
      </c>
      <c r="F566">
        <v>218.607</v>
      </c>
      <c r="G566">
        <v>42.89</v>
      </c>
      <c r="H566">
        <v>2.1</v>
      </c>
    </row>
    <row r="567" spans="2:8" x14ac:dyDescent="0.25">
      <c r="B567">
        <v>6</v>
      </c>
      <c r="C567">
        <v>1.2999999999999999E-2</v>
      </c>
      <c r="D567">
        <v>142.624</v>
      </c>
      <c r="E567">
        <v>69.260000000000005</v>
      </c>
      <c r="F567">
        <v>209.542</v>
      </c>
      <c r="G567">
        <v>127.41800000000001</v>
      </c>
      <c r="H567">
        <v>1.63</v>
      </c>
    </row>
    <row r="568" spans="2:8" x14ac:dyDescent="0.25">
      <c r="B568">
        <v>7</v>
      </c>
      <c r="C568">
        <v>1.4999999999999999E-2</v>
      </c>
      <c r="D568">
        <v>170.834</v>
      </c>
      <c r="E568">
        <v>122.405</v>
      </c>
      <c r="F568">
        <v>248.833</v>
      </c>
      <c r="G568">
        <v>1.61</v>
      </c>
      <c r="H568">
        <v>1.95</v>
      </c>
    </row>
    <row r="569" spans="2:8" x14ac:dyDescent="0.25">
      <c r="B569">
        <v>8</v>
      </c>
      <c r="C569">
        <v>2.766</v>
      </c>
      <c r="D569">
        <v>144.495</v>
      </c>
      <c r="E569">
        <v>40</v>
      </c>
      <c r="F569">
        <v>252</v>
      </c>
      <c r="G569">
        <v>0</v>
      </c>
      <c r="H569">
        <v>0</v>
      </c>
    </row>
    <row r="570" spans="2:8" x14ac:dyDescent="0.25">
      <c r="B570">
        <v>9</v>
      </c>
      <c r="C570">
        <v>1.6E-2</v>
      </c>
      <c r="D570">
        <v>121.49299999999999</v>
      </c>
      <c r="E570">
        <v>50.807000000000002</v>
      </c>
      <c r="F570">
        <v>204.22200000000001</v>
      </c>
      <c r="G570">
        <v>128.797</v>
      </c>
      <c r="H570">
        <v>2.0449999999999999</v>
      </c>
    </row>
    <row r="571" spans="2:8" x14ac:dyDescent="0.25">
      <c r="B571">
        <v>10</v>
      </c>
      <c r="C571">
        <v>1.4999999999999999E-2</v>
      </c>
      <c r="D571">
        <v>117.515</v>
      </c>
      <c r="E571">
        <v>54.255000000000003</v>
      </c>
      <c r="F571">
        <v>202.9</v>
      </c>
      <c r="G571">
        <v>40.938000000000002</v>
      </c>
      <c r="H571">
        <v>1.875</v>
      </c>
    </row>
    <row r="572" spans="2:8" x14ac:dyDescent="0.25">
      <c r="B572">
        <v>11</v>
      </c>
      <c r="C572">
        <v>1.6E-2</v>
      </c>
      <c r="D572">
        <v>153.863</v>
      </c>
      <c r="E572">
        <v>52.343000000000004</v>
      </c>
      <c r="F572">
        <v>227</v>
      </c>
      <c r="G572">
        <v>171.64699999999999</v>
      </c>
      <c r="H572">
        <v>1.984</v>
      </c>
    </row>
    <row r="573" spans="2:8" x14ac:dyDescent="0.25">
      <c r="B573">
        <v>12</v>
      </c>
      <c r="C573">
        <v>3.0129999999999999</v>
      </c>
      <c r="D573">
        <v>127.048</v>
      </c>
      <c r="E573">
        <v>31</v>
      </c>
      <c r="F573">
        <v>248</v>
      </c>
      <c r="G573">
        <v>0</v>
      </c>
      <c r="H573">
        <v>0</v>
      </c>
    </row>
    <row r="574" spans="2:8" x14ac:dyDescent="0.25">
      <c r="B574">
        <v>13</v>
      </c>
      <c r="C574">
        <v>1.7000000000000001E-2</v>
      </c>
      <c r="D574">
        <v>134.70699999999999</v>
      </c>
      <c r="E574">
        <v>52.295999999999999</v>
      </c>
      <c r="F574">
        <v>231.607</v>
      </c>
      <c r="G574">
        <v>-88.759</v>
      </c>
      <c r="H574">
        <v>2.1619999999999999</v>
      </c>
    </row>
    <row r="575" spans="2:8" x14ac:dyDescent="0.25">
      <c r="B575">
        <v>14</v>
      </c>
      <c r="C575">
        <v>1.7000000000000001E-2</v>
      </c>
      <c r="D575">
        <v>146.54900000000001</v>
      </c>
      <c r="E575">
        <v>48.646999999999998</v>
      </c>
      <c r="F575">
        <v>227.42500000000001</v>
      </c>
      <c r="G575">
        <v>0.40600000000000003</v>
      </c>
      <c r="H575">
        <v>2.2080000000000002</v>
      </c>
    </row>
    <row r="576" spans="2:8" x14ac:dyDescent="0.25">
      <c r="B576">
        <v>15</v>
      </c>
      <c r="C576">
        <v>1.7000000000000001E-2</v>
      </c>
      <c r="D576">
        <v>165.423</v>
      </c>
      <c r="E576">
        <v>69.603999999999999</v>
      </c>
      <c r="F576">
        <v>233.892</v>
      </c>
      <c r="G576">
        <v>-140.583</v>
      </c>
      <c r="H576">
        <v>2.2090000000000001</v>
      </c>
    </row>
    <row r="577" spans="2:8" x14ac:dyDescent="0.25">
      <c r="B577">
        <v>16</v>
      </c>
      <c r="C577">
        <v>3.7050000000000001</v>
      </c>
      <c r="D577">
        <v>135.72499999999999</v>
      </c>
      <c r="E577">
        <v>38</v>
      </c>
      <c r="F577">
        <v>255</v>
      </c>
      <c r="G577">
        <v>0</v>
      </c>
      <c r="H577">
        <v>0</v>
      </c>
    </row>
    <row r="578" spans="2:8" x14ac:dyDescent="0.25">
      <c r="B578">
        <v>17</v>
      </c>
      <c r="C578">
        <v>1.6E-2</v>
      </c>
      <c r="D578">
        <v>102.79300000000001</v>
      </c>
      <c r="E578">
        <v>45.978000000000002</v>
      </c>
      <c r="F578">
        <v>201.94300000000001</v>
      </c>
      <c r="G578">
        <v>-81.424999999999997</v>
      </c>
      <c r="H578">
        <v>1.9910000000000001</v>
      </c>
    </row>
    <row r="579" spans="2:8" x14ac:dyDescent="0.25">
      <c r="B579">
        <v>18</v>
      </c>
      <c r="C579">
        <v>1.6E-2</v>
      </c>
      <c r="D579">
        <v>140.70099999999999</v>
      </c>
      <c r="E579">
        <v>73.069999999999993</v>
      </c>
      <c r="F579">
        <v>222.03700000000001</v>
      </c>
      <c r="G579">
        <v>19.577999999999999</v>
      </c>
      <c r="H579">
        <v>1.9830000000000001</v>
      </c>
    </row>
    <row r="580" spans="2:8" x14ac:dyDescent="0.25">
      <c r="B580">
        <v>19</v>
      </c>
      <c r="C580">
        <v>1.4999999999999999E-2</v>
      </c>
      <c r="D580">
        <v>133.28399999999999</v>
      </c>
      <c r="E580">
        <v>46.252000000000002</v>
      </c>
      <c r="F580">
        <v>209.029</v>
      </c>
      <c r="G580">
        <v>156.953</v>
      </c>
      <c r="H580">
        <v>1.93</v>
      </c>
    </row>
    <row r="581" spans="2:8" x14ac:dyDescent="0.25">
      <c r="B581">
        <v>20</v>
      </c>
      <c r="C581">
        <v>3.0529999999999999</v>
      </c>
      <c r="D581">
        <v>120.983</v>
      </c>
      <c r="E581">
        <v>36</v>
      </c>
      <c r="F581">
        <v>226</v>
      </c>
      <c r="G581">
        <v>0</v>
      </c>
      <c r="H581">
        <v>0</v>
      </c>
    </row>
    <row r="582" spans="2:8" x14ac:dyDescent="0.25">
      <c r="B582">
        <v>1</v>
      </c>
      <c r="C582">
        <v>1.4999999999999999E-2</v>
      </c>
      <c r="D582">
        <v>149.97900000000001</v>
      </c>
      <c r="E582">
        <v>57.837000000000003</v>
      </c>
      <c r="F582">
        <v>200.94499999999999</v>
      </c>
      <c r="G582">
        <v>33.884</v>
      </c>
      <c r="H582">
        <v>1.921</v>
      </c>
    </row>
    <row r="583" spans="2:8" x14ac:dyDescent="0.25">
      <c r="B583">
        <v>2</v>
      </c>
      <c r="C583">
        <v>1.4E-2</v>
      </c>
      <c r="D583">
        <v>180.75299999999999</v>
      </c>
      <c r="E583">
        <v>90.855000000000004</v>
      </c>
      <c r="F583">
        <v>204.59299999999999</v>
      </c>
      <c r="G583">
        <v>135.36699999999999</v>
      </c>
      <c r="H583">
        <v>1.7230000000000001</v>
      </c>
    </row>
    <row r="584" spans="2:8" x14ac:dyDescent="0.25">
      <c r="B584">
        <v>3</v>
      </c>
      <c r="C584">
        <v>1.4E-2</v>
      </c>
      <c r="D584">
        <v>156.92500000000001</v>
      </c>
      <c r="E584">
        <v>80.867999999999995</v>
      </c>
      <c r="F584">
        <v>199.98</v>
      </c>
      <c r="G584">
        <v>70.462999999999994</v>
      </c>
      <c r="H584">
        <v>1.7949999999999999</v>
      </c>
    </row>
    <row r="585" spans="2:8" x14ac:dyDescent="0.25">
      <c r="B585">
        <v>4</v>
      </c>
      <c r="C585">
        <v>2.577</v>
      </c>
      <c r="D585">
        <v>160.66999999999999</v>
      </c>
      <c r="E585">
        <v>42</v>
      </c>
      <c r="F585">
        <v>212</v>
      </c>
      <c r="G585">
        <v>0</v>
      </c>
      <c r="H585">
        <v>0</v>
      </c>
    </row>
    <row r="586" spans="2:8" x14ac:dyDescent="0.25">
      <c r="B586">
        <v>5</v>
      </c>
      <c r="C586">
        <v>1.4999999999999999E-2</v>
      </c>
      <c r="D586">
        <v>119.20399999999999</v>
      </c>
      <c r="E586">
        <v>63.518000000000001</v>
      </c>
      <c r="F586">
        <v>208.023</v>
      </c>
      <c r="G586">
        <v>90.227999999999994</v>
      </c>
      <c r="H586">
        <v>1.9650000000000001</v>
      </c>
    </row>
    <row r="587" spans="2:8" x14ac:dyDescent="0.25">
      <c r="B587">
        <v>6</v>
      </c>
      <c r="C587">
        <v>1.4999999999999999E-2</v>
      </c>
      <c r="D587">
        <v>144.887</v>
      </c>
      <c r="E587">
        <v>91.847999999999999</v>
      </c>
      <c r="F587">
        <v>214.833</v>
      </c>
      <c r="G587">
        <v>2.5499999999999998</v>
      </c>
      <c r="H587">
        <v>1.927</v>
      </c>
    </row>
    <row r="588" spans="2:8" x14ac:dyDescent="0.25">
      <c r="B588">
        <v>7</v>
      </c>
      <c r="C588">
        <v>1.4999999999999999E-2</v>
      </c>
      <c r="D588">
        <v>135.661</v>
      </c>
      <c r="E588">
        <v>75.882000000000005</v>
      </c>
      <c r="F588">
        <v>216</v>
      </c>
      <c r="G588">
        <v>131.40299999999999</v>
      </c>
      <c r="H588">
        <v>1.9370000000000001</v>
      </c>
    </row>
    <row r="589" spans="2:8" x14ac:dyDescent="0.25">
      <c r="B589">
        <v>8</v>
      </c>
      <c r="C589">
        <v>3.0329999999999999</v>
      </c>
      <c r="D589">
        <v>133.31200000000001</v>
      </c>
      <c r="E589">
        <v>50</v>
      </c>
      <c r="F589">
        <v>236</v>
      </c>
      <c r="G589">
        <v>0</v>
      </c>
      <c r="H589">
        <v>0</v>
      </c>
    </row>
    <row r="590" spans="2:8" x14ac:dyDescent="0.25">
      <c r="B590">
        <v>9</v>
      </c>
      <c r="C590">
        <v>1.6E-2</v>
      </c>
      <c r="D590">
        <v>139.96</v>
      </c>
      <c r="E590">
        <v>66.061999999999998</v>
      </c>
      <c r="F590">
        <v>188.80699999999999</v>
      </c>
      <c r="G590">
        <v>-51.2</v>
      </c>
      <c r="H590">
        <v>1.992</v>
      </c>
    </row>
    <row r="591" spans="2:8" x14ac:dyDescent="0.25">
      <c r="B591">
        <v>10</v>
      </c>
      <c r="C591">
        <v>1.4999999999999999E-2</v>
      </c>
      <c r="D591">
        <v>150.32300000000001</v>
      </c>
      <c r="E591">
        <v>64.302999999999997</v>
      </c>
      <c r="F591">
        <v>200.8</v>
      </c>
      <c r="G591">
        <v>58.661999999999999</v>
      </c>
      <c r="H591">
        <v>1.849</v>
      </c>
    </row>
    <row r="592" spans="2:8" x14ac:dyDescent="0.25">
      <c r="B592">
        <v>11</v>
      </c>
      <c r="C592">
        <v>1.6E-2</v>
      </c>
      <c r="D592">
        <v>159.82900000000001</v>
      </c>
      <c r="E592">
        <v>108.336</v>
      </c>
      <c r="F592">
        <v>202.578</v>
      </c>
      <c r="G592">
        <v>149.26499999999999</v>
      </c>
      <c r="H592">
        <v>2.0209999999999999</v>
      </c>
    </row>
    <row r="593" spans="2:8" x14ac:dyDescent="0.25">
      <c r="B593">
        <v>12</v>
      </c>
      <c r="C593">
        <v>2.9609999999999999</v>
      </c>
      <c r="D593">
        <v>143.65100000000001</v>
      </c>
      <c r="E593">
        <v>46</v>
      </c>
      <c r="F593">
        <v>233</v>
      </c>
      <c r="G593">
        <v>0</v>
      </c>
      <c r="H593">
        <v>0</v>
      </c>
    </row>
    <row r="594" spans="2:8" x14ac:dyDescent="0.25">
      <c r="B594">
        <v>13</v>
      </c>
      <c r="C594">
        <v>1.7999999999999999E-2</v>
      </c>
      <c r="D594">
        <v>156.76</v>
      </c>
      <c r="E594">
        <v>68.158000000000001</v>
      </c>
      <c r="F594">
        <v>215.078</v>
      </c>
      <c r="G594">
        <v>-47.56</v>
      </c>
      <c r="H594">
        <v>2.35</v>
      </c>
    </row>
    <row r="595" spans="2:8" x14ac:dyDescent="0.25">
      <c r="B595">
        <v>14</v>
      </c>
      <c r="C595">
        <v>1.4999999999999999E-2</v>
      </c>
      <c r="D595">
        <v>156.863</v>
      </c>
      <c r="E595">
        <v>74.412999999999997</v>
      </c>
      <c r="F595">
        <v>216.114</v>
      </c>
      <c r="G595">
        <v>38.732999999999997</v>
      </c>
      <c r="H595">
        <v>1.925</v>
      </c>
    </row>
    <row r="596" spans="2:8" x14ac:dyDescent="0.25">
      <c r="B596">
        <v>15</v>
      </c>
      <c r="C596">
        <v>1.7000000000000001E-2</v>
      </c>
      <c r="D596">
        <v>127.072</v>
      </c>
      <c r="E596">
        <v>52.463999999999999</v>
      </c>
      <c r="F596">
        <v>214.58</v>
      </c>
      <c r="G596">
        <v>-80.438000000000002</v>
      </c>
      <c r="H596">
        <v>2.21</v>
      </c>
    </row>
    <row r="597" spans="2:8" x14ac:dyDescent="0.25">
      <c r="B597">
        <v>16</v>
      </c>
      <c r="C597">
        <v>3.5409999999999999</v>
      </c>
      <c r="D597">
        <v>143.26</v>
      </c>
      <c r="E597">
        <v>40</v>
      </c>
      <c r="F597">
        <v>222</v>
      </c>
      <c r="G597">
        <v>0</v>
      </c>
      <c r="H597">
        <v>0</v>
      </c>
    </row>
    <row r="598" spans="2:8" x14ac:dyDescent="0.25">
      <c r="B598">
        <v>17</v>
      </c>
      <c r="C598">
        <v>1.6E-2</v>
      </c>
      <c r="D598">
        <v>138.541</v>
      </c>
      <c r="E598">
        <v>61.345999999999997</v>
      </c>
      <c r="F598">
        <v>206.74</v>
      </c>
      <c r="G598">
        <v>-82.55</v>
      </c>
      <c r="H598">
        <v>2.052</v>
      </c>
    </row>
    <row r="599" spans="2:8" x14ac:dyDescent="0.25">
      <c r="B599">
        <v>18</v>
      </c>
      <c r="C599">
        <v>1.4999999999999999E-2</v>
      </c>
      <c r="D599">
        <v>160.93</v>
      </c>
      <c r="E599">
        <v>78.239000000000004</v>
      </c>
      <c r="F599">
        <v>208.05799999999999</v>
      </c>
      <c r="G599">
        <v>3.633</v>
      </c>
      <c r="H599">
        <v>1.9690000000000001</v>
      </c>
    </row>
    <row r="600" spans="2:8" x14ac:dyDescent="0.25">
      <c r="B600">
        <v>19</v>
      </c>
      <c r="C600">
        <v>1.6E-2</v>
      </c>
      <c r="D600">
        <v>143.71</v>
      </c>
      <c r="E600">
        <v>73.218999999999994</v>
      </c>
      <c r="F600">
        <v>210.33199999999999</v>
      </c>
      <c r="G600">
        <v>-47.290999999999997</v>
      </c>
      <c r="H600">
        <v>2.073</v>
      </c>
    </row>
    <row r="601" spans="2:8" x14ac:dyDescent="0.25">
      <c r="B601">
        <v>20</v>
      </c>
      <c r="C601">
        <v>3.1869999999999998</v>
      </c>
      <c r="D601">
        <v>129.83500000000001</v>
      </c>
      <c r="E601">
        <v>45</v>
      </c>
      <c r="F601">
        <v>236</v>
      </c>
      <c r="G601">
        <v>0</v>
      </c>
      <c r="H601">
        <v>0</v>
      </c>
    </row>
    <row r="602" spans="2:8" x14ac:dyDescent="0.25">
      <c r="B602">
        <v>1</v>
      </c>
      <c r="C602">
        <v>1.6E-2</v>
      </c>
      <c r="D602">
        <v>131.173</v>
      </c>
      <c r="E602">
        <v>71.055000000000007</v>
      </c>
      <c r="F602">
        <v>211.667</v>
      </c>
      <c r="G602">
        <v>75.441999999999993</v>
      </c>
      <c r="H602">
        <v>2.0779999999999998</v>
      </c>
    </row>
    <row r="603" spans="2:8" x14ac:dyDescent="0.25">
      <c r="B603">
        <v>2</v>
      </c>
      <c r="C603">
        <v>1.4999999999999999E-2</v>
      </c>
      <c r="D603">
        <v>152.69499999999999</v>
      </c>
      <c r="E603">
        <v>108.944</v>
      </c>
      <c r="F603">
        <v>213.876</v>
      </c>
      <c r="G603">
        <v>-14.84</v>
      </c>
      <c r="H603">
        <v>1.8859999999999999</v>
      </c>
    </row>
    <row r="604" spans="2:8" x14ac:dyDescent="0.25">
      <c r="B604">
        <v>3</v>
      </c>
      <c r="C604">
        <v>1.6E-2</v>
      </c>
      <c r="D604">
        <v>120.10299999999999</v>
      </c>
      <c r="E604">
        <v>53.003999999999998</v>
      </c>
      <c r="F604">
        <v>197.333</v>
      </c>
      <c r="G604">
        <v>38.381999999999998</v>
      </c>
      <c r="H604">
        <v>2.0179999999999998</v>
      </c>
    </row>
    <row r="605" spans="2:8" x14ac:dyDescent="0.25">
      <c r="B605">
        <v>4</v>
      </c>
      <c r="C605">
        <v>3.0950000000000002</v>
      </c>
      <c r="D605">
        <v>123.09099999999999</v>
      </c>
      <c r="E605">
        <v>41</v>
      </c>
      <c r="F605">
        <v>217</v>
      </c>
      <c r="G605">
        <v>0</v>
      </c>
      <c r="H605">
        <v>0</v>
      </c>
    </row>
    <row r="606" spans="2:8" x14ac:dyDescent="0.25">
      <c r="B606">
        <v>5</v>
      </c>
      <c r="C606">
        <v>1.6E-2</v>
      </c>
      <c r="D606">
        <v>126.877</v>
      </c>
      <c r="E606">
        <v>63.829000000000001</v>
      </c>
      <c r="F606">
        <v>181.86199999999999</v>
      </c>
      <c r="G606">
        <v>52.006999999999998</v>
      </c>
      <c r="H606">
        <v>1.994</v>
      </c>
    </row>
    <row r="607" spans="2:8" x14ac:dyDescent="0.25">
      <c r="B607">
        <v>6</v>
      </c>
      <c r="C607">
        <v>1.4E-2</v>
      </c>
      <c r="D607">
        <v>162.11199999999999</v>
      </c>
      <c r="E607">
        <v>104.517</v>
      </c>
      <c r="F607">
        <v>210.44399999999999</v>
      </c>
      <c r="G607">
        <v>148.47499999999999</v>
      </c>
      <c r="H607">
        <v>1.7809999999999999</v>
      </c>
    </row>
    <row r="608" spans="2:8" x14ac:dyDescent="0.25">
      <c r="B608">
        <v>7</v>
      </c>
      <c r="C608">
        <v>1.4999999999999999E-2</v>
      </c>
      <c r="D608">
        <v>136.459</v>
      </c>
      <c r="E608">
        <v>82.575999999999993</v>
      </c>
      <c r="F608">
        <v>195.25899999999999</v>
      </c>
      <c r="G608">
        <v>25.754999999999999</v>
      </c>
      <c r="H608">
        <v>1.9770000000000001</v>
      </c>
    </row>
    <row r="609" spans="2:8" x14ac:dyDescent="0.25">
      <c r="B609">
        <v>8</v>
      </c>
      <c r="C609">
        <v>2.7810000000000001</v>
      </c>
      <c r="D609">
        <v>143.08199999999999</v>
      </c>
      <c r="E609">
        <v>47</v>
      </c>
      <c r="F609">
        <v>217</v>
      </c>
      <c r="G609">
        <v>0</v>
      </c>
      <c r="H609">
        <v>0</v>
      </c>
    </row>
    <row r="610" spans="2:8" x14ac:dyDescent="0.25">
      <c r="B610">
        <v>9</v>
      </c>
      <c r="C610">
        <v>1.6E-2</v>
      </c>
      <c r="D610">
        <v>132.27799999999999</v>
      </c>
      <c r="E610">
        <v>40.369999999999997</v>
      </c>
      <c r="F610">
        <v>208.59700000000001</v>
      </c>
      <c r="G610">
        <v>41.743000000000002</v>
      </c>
      <c r="H610">
        <v>2.0409999999999999</v>
      </c>
    </row>
    <row r="611" spans="2:8" x14ac:dyDescent="0.25">
      <c r="B611">
        <v>10</v>
      </c>
      <c r="C611">
        <v>1.4999999999999999E-2</v>
      </c>
      <c r="D611">
        <v>133.59100000000001</v>
      </c>
      <c r="E611">
        <v>58.91</v>
      </c>
      <c r="F611">
        <v>192.82900000000001</v>
      </c>
      <c r="G611">
        <v>101.997</v>
      </c>
      <c r="H611">
        <v>1.915</v>
      </c>
    </row>
    <row r="612" spans="2:8" x14ac:dyDescent="0.25">
      <c r="B612">
        <v>11</v>
      </c>
      <c r="C612">
        <v>1.6E-2</v>
      </c>
      <c r="D612">
        <v>154.70400000000001</v>
      </c>
      <c r="E612">
        <v>82.631</v>
      </c>
      <c r="F612">
        <v>199.268</v>
      </c>
      <c r="G612">
        <v>154.34299999999999</v>
      </c>
      <c r="H612">
        <v>1.9870000000000001</v>
      </c>
    </row>
    <row r="613" spans="2:8" x14ac:dyDescent="0.25">
      <c r="B613">
        <v>12</v>
      </c>
      <c r="C613">
        <v>3.1150000000000002</v>
      </c>
      <c r="D613">
        <v>137.672</v>
      </c>
      <c r="E613">
        <v>35</v>
      </c>
      <c r="F613">
        <v>228</v>
      </c>
      <c r="G613">
        <v>0</v>
      </c>
      <c r="H613">
        <v>0</v>
      </c>
    </row>
    <row r="614" spans="2:8" x14ac:dyDescent="0.25">
      <c r="B614">
        <v>13</v>
      </c>
      <c r="C614">
        <v>1.7000000000000001E-2</v>
      </c>
      <c r="D614">
        <v>153.953</v>
      </c>
      <c r="E614">
        <v>82.665000000000006</v>
      </c>
      <c r="F614">
        <v>209.024</v>
      </c>
      <c r="G614">
        <v>-40.710999999999999</v>
      </c>
      <c r="H614">
        <v>2.21</v>
      </c>
    </row>
    <row r="615" spans="2:8" x14ac:dyDescent="0.25">
      <c r="B615">
        <v>14</v>
      </c>
      <c r="C615">
        <v>1.4999999999999999E-2</v>
      </c>
      <c r="D615">
        <v>150.65</v>
      </c>
      <c r="E615">
        <v>69.509</v>
      </c>
      <c r="F615">
        <v>199.613</v>
      </c>
      <c r="G615">
        <v>49.374000000000002</v>
      </c>
      <c r="H615">
        <v>1.956</v>
      </c>
    </row>
    <row r="616" spans="2:8" x14ac:dyDescent="0.25">
      <c r="B616">
        <v>15</v>
      </c>
      <c r="C616">
        <v>1.6E-2</v>
      </c>
      <c r="D616">
        <v>123.152</v>
      </c>
      <c r="E616">
        <v>44.969000000000001</v>
      </c>
      <c r="F616">
        <v>194.43299999999999</v>
      </c>
      <c r="G616">
        <v>-74.382999999999996</v>
      </c>
      <c r="H616">
        <v>2.0609999999999999</v>
      </c>
    </row>
    <row r="617" spans="2:8" x14ac:dyDescent="0.25">
      <c r="B617">
        <v>16</v>
      </c>
      <c r="C617">
        <v>3.3450000000000002</v>
      </c>
      <c r="D617">
        <v>144.27799999999999</v>
      </c>
      <c r="E617">
        <v>37</v>
      </c>
      <c r="F617">
        <v>234</v>
      </c>
      <c r="G617">
        <v>0</v>
      </c>
      <c r="H617">
        <v>0</v>
      </c>
    </row>
    <row r="618" spans="2:8" x14ac:dyDescent="0.25">
      <c r="B618">
        <v>17</v>
      </c>
      <c r="C618">
        <v>1.7000000000000001E-2</v>
      </c>
      <c r="D618">
        <v>182.411</v>
      </c>
      <c r="E618">
        <v>107.82</v>
      </c>
      <c r="F618">
        <v>219.54900000000001</v>
      </c>
      <c r="G618">
        <v>19.405999999999999</v>
      </c>
      <c r="H618">
        <v>2.1859999999999999</v>
      </c>
    </row>
    <row r="619" spans="2:8" x14ac:dyDescent="0.25">
      <c r="B619">
        <v>18</v>
      </c>
      <c r="C619">
        <v>1.7999999999999999E-2</v>
      </c>
      <c r="D619">
        <v>128.13200000000001</v>
      </c>
      <c r="E619">
        <v>49.908000000000001</v>
      </c>
      <c r="F619">
        <v>211.87299999999999</v>
      </c>
      <c r="G619">
        <v>-115.42100000000001</v>
      </c>
      <c r="H619">
        <v>2.2770000000000001</v>
      </c>
    </row>
    <row r="620" spans="2:8" x14ac:dyDescent="0.25">
      <c r="B620">
        <v>19</v>
      </c>
      <c r="C620">
        <v>1.6E-2</v>
      </c>
      <c r="D620">
        <v>115.242</v>
      </c>
      <c r="E620">
        <v>51.241</v>
      </c>
      <c r="F620">
        <v>200.126</v>
      </c>
      <c r="G620">
        <v>-75.388000000000005</v>
      </c>
      <c r="H620">
        <v>2.0790000000000002</v>
      </c>
    </row>
    <row r="621" spans="2:8" x14ac:dyDescent="0.25">
      <c r="B621">
        <v>20</v>
      </c>
      <c r="C621">
        <v>3.7069999999999999</v>
      </c>
      <c r="D621">
        <v>136.74199999999999</v>
      </c>
      <c r="E621">
        <v>48</v>
      </c>
      <c r="F621">
        <v>255</v>
      </c>
      <c r="G621">
        <v>0</v>
      </c>
      <c r="H621">
        <v>0</v>
      </c>
    </row>
    <row r="622" spans="2:8" x14ac:dyDescent="0.25">
      <c r="B622">
        <v>1</v>
      </c>
      <c r="C622">
        <v>1.4999999999999999E-2</v>
      </c>
      <c r="D622">
        <v>166.33500000000001</v>
      </c>
      <c r="E622">
        <v>102.279</v>
      </c>
      <c r="F622">
        <v>209.00700000000001</v>
      </c>
      <c r="G622">
        <v>24.196000000000002</v>
      </c>
      <c r="H622">
        <v>1.94</v>
      </c>
    </row>
    <row r="623" spans="2:8" x14ac:dyDescent="0.25">
      <c r="B623">
        <v>2</v>
      </c>
      <c r="C623">
        <v>1.4999999999999999E-2</v>
      </c>
      <c r="D623">
        <v>157.947</v>
      </c>
      <c r="E623">
        <v>68.888000000000005</v>
      </c>
      <c r="F623">
        <v>251.167</v>
      </c>
      <c r="G623">
        <v>118.536</v>
      </c>
      <c r="H623">
        <v>1.9279999999999999</v>
      </c>
    </row>
    <row r="624" spans="2:8" x14ac:dyDescent="0.25">
      <c r="B624">
        <v>3</v>
      </c>
      <c r="C624">
        <v>1.6E-2</v>
      </c>
      <c r="D624">
        <v>175.202</v>
      </c>
      <c r="E624">
        <v>98.028000000000006</v>
      </c>
      <c r="F624">
        <v>245.917</v>
      </c>
      <c r="G624">
        <v>166.785</v>
      </c>
      <c r="H624">
        <v>1.9870000000000001</v>
      </c>
    </row>
    <row r="625" spans="2:8" x14ac:dyDescent="0.25">
      <c r="B625">
        <v>4</v>
      </c>
      <c r="C625">
        <v>2.903</v>
      </c>
      <c r="D625">
        <v>163.77199999999999</v>
      </c>
      <c r="E625">
        <v>63</v>
      </c>
      <c r="F625">
        <v>248</v>
      </c>
      <c r="G625">
        <v>0</v>
      </c>
      <c r="H625">
        <v>0</v>
      </c>
    </row>
    <row r="626" spans="2:8" x14ac:dyDescent="0.25">
      <c r="B626">
        <v>5</v>
      </c>
      <c r="C626">
        <v>1.6E-2</v>
      </c>
      <c r="D626">
        <v>135.738</v>
      </c>
      <c r="E626">
        <v>62.335000000000001</v>
      </c>
      <c r="F626">
        <v>221.245</v>
      </c>
      <c r="G626">
        <v>106.574</v>
      </c>
      <c r="H626">
        <v>2.0529999999999999</v>
      </c>
    </row>
    <row r="627" spans="2:8" x14ac:dyDescent="0.25">
      <c r="B627">
        <v>6</v>
      </c>
      <c r="C627">
        <v>1.4999999999999999E-2</v>
      </c>
      <c r="D627">
        <v>139.70099999999999</v>
      </c>
      <c r="E627">
        <v>78.11</v>
      </c>
      <c r="F627">
        <v>220.905</v>
      </c>
      <c r="G627">
        <v>12.477</v>
      </c>
      <c r="H627">
        <v>1.88</v>
      </c>
    </row>
    <row r="628" spans="2:8" x14ac:dyDescent="0.25">
      <c r="B628">
        <v>7</v>
      </c>
      <c r="C628">
        <v>1.6E-2</v>
      </c>
      <c r="D628">
        <v>140.78200000000001</v>
      </c>
      <c r="E628">
        <v>64.715000000000003</v>
      </c>
      <c r="F628">
        <v>217.607</v>
      </c>
      <c r="G628">
        <v>135.79400000000001</v>
      </c>
      <c r="H628">
        <v>1.9910000000000001</v>
      </c>
    </row>
    <row r="629" spans="2:8" x14ac:dyDescent="0.25">
      <c r="B629">
        <v>8</v>
      </c>
      <c r="C629">
        <v>2.972</v>
      </c>
      <c r="D629">
        <v>146.25</v>
      </c>
      <c r="E629">
        <v>51</v>
      </c>
      <c r="F629">
        <v>248</v>
      </c>
      <c r="G629">
        <v>0</v>
      </c>
      <c r="H629">
        <v>0</v>
      </c>
    </row>
    <row r="630" spans="2:8" x14ac:dyDescent="0.25">
      <c r="B630">
        <v>9</v>
      </c>
      <c r="C630">
        <v>1.4E-2</v>
      </c>
      <c r="D630">
        <v>145.559</v>
      </c>
      <c r="E630">
        <v>65.870999999999995</v>
      </c>
      <c r="F630">
        <v>211.637</v>
      </c>
      <c r="G630">
        <v>31.978000000000002</v>
      </c>
      <c r="H630">
        <v>1.7450000000000001</v>
      </c>
    </row>
    <row r="631" spans="2:8" x14ac:dyDescent="0.25">
      <c r="B631">
        <v>10</v>
      </c>
      <c r="C631">
        <v>1.6E-2</v>
      </c>
      <c r="D631">
        <v>125.98399999999999</v>
      </c>
      <c r="E631">
        <v>53.933</v>
      </c>
      <c r="F631">
        <v>229.953</v>
      </c>
      <c r="G631">
        <v>123.151</v>
      </c>
      <c r="H631">
        <v>2.0699999999999998</v>
      </c>
    </row>
    <row r="632" spans="2:8" x14ac:dyDescent="0.25">
      <c r="B632">
        <v>11</v>
      </c>
      <c r="C632">
        <v>1.4999999999999999E-2</v>
      </c>
      <c r="D632">
        <v>126.34</v>
      </c>
      <c r="E632">
        <v>55.122</v>
      </c>
      <c r="F632">
        <v>211.297</v>
      </c>
      <c r="G632">
        <v>-107.03400000000001</v>
      </c>
      <c r="H632">
        <v>1.9219999999999999</v>
      </c>
    </row>
    <row r="633" spans="2:8" x14ac:dyDescent="0.25">
      <c r="B633">
        <v>12</v>
      </c>
      <c r="C633">
        <v>2.9649999999999999</v>
      </c>
      <c r="D633">
        <v>127.24299999999999</v>
      </c>
      <c r="E633">
        <v>43</v>
      </c>
      <c r="F633">
        <v>255</v>
      </c>
      <c r="G633">
        <v>0</v>
      </c>
      <c r="H633">
        <v>0</v>
      </c>
    </row>
    <row r="634" spans="2:8" x14ac:dyDescent="0.25">
      <c r="B634">
        <v>13</v>
      </c>
      <c r="C634">
        <v>1.4999999999999999E-2</v>
      </c>
      <c r="D634">
        <v>145.964</v>
      </c>
      <c r="E634">
        <v>65.557000000000002</v>
      </c>
      <c r="F634">
        <v>213.80500000000001</v>
      </c>
      <c r="G634">
        <v>118.36499999999999</v>
      </c>
      <c r="H634">
        <v>1.8919999999999999</v>
      </c>
    </row>
    <row r="635" spans="2:8" x14ac:dyDescent="0.25">
      <c r="B635">
        <v>14</v>
      </c>
      <c r="C635">
        <v>1.4E-2</v>
      </c>
      <c r="D635">
        <v>151.78899999999999</v>
      </c>
      <c r="E635">
        <v>91.619</v>
      </c>
      <c r="F635">
        <v>198.48599999999999</v>
      </c>
      <c r="G635">
        <v>28.931999999999999</v>
      </c>
      <c r="H635">
        <v>1.774</v>
      </c>
    </row>
    <row r="636" spans="2:8" x14ac:dyDescent="0.25">
      <c r="B636">
        <v>15</v>
      </c>
      <c r="C636">
        <v>1.4E-2</v>
      </c>
      <c r="D636">
        <v>141.81899999999999</v>
      </c>
      <c r="E636">
        <v>59.012</v>
      </c>
      <c r="F636">
        <v>217.244</v>
      </c>
      <c r="G636">
        <v>-89.245999999999995</v>
      </c>
      <c r="H636">
        <v>1.7809999999999999</v>
      </c>
    </row>
    <row r="637" spans="2:8" x14ac:dyDescent="0.25">
      <c r="B637">
        <v>16</v>
      </c>
      <c r="C637">
        <v>2.6419999999999999</v>
      </c>
      <c r="D637">
        <v>153.44499999999999</v>
      </c>
      <c r="E637">
        <v>57</v>
      </c>
      <c r="F637">
        <v>251</v>
      </c>
      <c r="G637">
        <v>0</v>
      </c>
      <c r="H637">
        <v>0</v>
      </c>
    </row>
    <row r="638" spans="2:8" x14ac:dyDescent="0.25">
      <c r="B638">
        <v>17</v>
      </c>
      <c r="C638">
        <v>1.7000000000000001E-2</v>
      </c>
      <c r="D638">
        <v>121.73099999999999</v>
      </c>
      <c r="E638">
        <v>54.439</v>
      </c>
      <c r="F638">
        <v>215.184</v>
      </c>
      <c r="G638">
        <v>90.804000000000002</v>
      </c>
      <c r="H638">
        <v>2.2229999999999999</v>
      </c>
    </row>
    <row r="639" spans="2:8" x14ac:dyDescent="0.25">
      <c r="B639">
        <v>18</v>
      </c>
      <c r="C639">
        <v>1.6E-2</v>
      </c>
      <c r="D639">
        <v>195.876</v>
      </c>
      <c r="E639">
        <v>87.192999999999998</v>
      </c>
      <c r="F639">
        <v>233.38499999999999</v>
      </c>
      <c r="G639">
        <v>-2.2200000000000002</v>
      </c>
      <c r="H639">
        <v>2.0209999999999999</v>
      </c>
    </row>
    <row r="640" spans="2:8" x14ac:dyDescent="0.25">
      <c r="B640">
        <v>19</v>
      </c>
      <c r="C640">
        <v>1.7000000000000001E-2</v>
      </c>
      <c r="D640">
        <v>130.351</v>
      </c>
      <c r="E640">
        <v>65.489999999999995</v>
      </c>
      <c r="F640">
        <v>225.28</v>
      </c>
      <c r="G640">
        <v>-125.009</v>
      </c>
      <c r="H640">
        <v>2.1589999999999998</v>
      </c>
    </row>
    <row r="641" spans="2:8" x14ac:dyDescent="0.25">
      <c r="B641">
        <v>20</v>
      </c>
      <c r="C641">
        <v>3.5350000000000001</v>
      </c>
      <c r="D641">
        <v>143.19499999999999</v>
      </c>
      <c r="E641">
        <v>45</v>
      </c>
      <c r="F641">
        <v>246</v>
      </c>
      <c r="G641">
        <v>0</v>
      </c>
      <c r="H641">
        <v>0</v>
      </c>
    </row>
    <row r="642" spans="2:8" x14ac:dyDescent="0.25">
      <c r="B642">
        <v>1</v>
      </c>
      <c r="C642">
        <v>1.6E-2</v>
      </c>
      <c r="D642">
        <v>143.66999999999999</v>
      </c>
      <c r="E642">
        <v>72.233000000000004</v>
      </c>
      <c r="F642">
        <v>215.31899999999999</v>
      </c>
      <c r="G642">
        <v>45.944000000000003</v>
      </c>
      <c r="H642">
        <v>2.008</v>
      </c>
    </row>
    <row r="643" spans="2:8" x14ac:dyDescent="0.25">
      <c r="B643">
        <v>2</v>
      </c>
      <c r="C643">
        <v>1.2999999999999999E-2</v>
      </c>
      <c r="D643">
        <v>154.54499999999999</v>
      </c>
      <c r="E643">
        <v>86.944999999999993</v>
      </c>
      <c r="F643">
        <v>210.95</v>
      </c>
      <c r="G643">
        <v>132.97399999999999</v>
      </c>
      <c r="H643">
        <v>1.7190000000000001</v>
      </c>
    </row>
    <row r="644" spans="2:8" x14ac:dyDescent="0.25">
      <c r="B644">
        <v>3</v>
      </c>
      <c r="C644">
        <v>1.6E-2</v>
      </c>
      <c r="D644">
        <v>174.45099999999999</v>
      </c>
      <c r="E644">
        <v>102.34399999999999</v>
      </c>
      <c r="F644">
        <v>221.833</v>
      </c>
      <c r="G644">
        <v>14.353999999999999</v>
      </c>
      <c r="H644">
        <v>2.0489999999999999</v>
      </c>
    </row>
    <row r="645" spans="2:8" x14ac:dyDescent="0.25">
      <c r="B645">
        <v>4</v>
      </c>
      <c r="C645">
        <v>2.81</v>
      </c>
      <c r="D645">
        <v>152.45500000000001</v>
      </c>
      <c r="E645">
        <v>60</v>
      </c>
      <c r="F645">
        <v>244</v>
      </c>
      <c r="G645">
        <v>0</v>
      </c>
      <c r="H645">
        <v>0</v>
      </c>
    </row>
    <row r="646" spans="2:8" x14ac:dyDescent="0.25">
      <c r="B646">
        <v>5</v>
      </c>
      <c r="C646">
        <v>1.7000000000000001E-2</v>
      </c>
      <c r="D646">
        <v>140.917</v>
      </c>
      <c r="E646">
        <v>59.832000000000001</v>
      </c>
      <c r="F646">
        <v>233.25299999999999</v>
      </c>
      <c r="G646">
        <v>110.43300000000001</v>
      </c>
      <c r="H646">
        <v>2.1269999999999998</v>
      </c>
    </row>
    <row r="647" spans="2:8" x14ac:dyDescent="0.25">
      <c r="B647">
        <v>6</v>
      </c>
      <c r="C647">
        <v>1.6E-2</v>
      </c>
      <c r="D647">
        <v>191.124</v>
      </c>
      <c r="E647">
        <v>75.667000000000002</v>
      </c>
      <c r="F647">
        <v>232.84399999999999</v>
      </c>
      <c r="G647">
        <v>27.709</v>
      </c>
      <c r="H647">
        <v>2.101</v>
      </c>
    </row>
    <row r="648" spans="2:8" x14ac:dyDescent="0.25">
      <c r="B648">
        <v>7</v>
      </c>
      <c r="C648">
        <v>1.6E-2</v>
      </c>
      <c r="D648">
        <v>182.73</v>
      </c>
      <c r="E648">
        <v>66.662999999999997</v>
      </c>
      <c r="F648">
        <v>252.44399999999999</v>
      </c>
      <c r="G648">
        <v>166.97300000000001</v>
      </c>
      <c r="H648">
        <v>2.0430000000000001</v>
      </c>
    </row>
    <row r="649" spans="2:8" x14ac:dyDescent="0.25">
      <c r="B649">
        <v>8</v>
      </c>
      <c r="C649">
        <v>3.5</v>
      </c>
      <c r="D649">
        <v>142.297</v>
      </c>
      <c r="E649">
        <v>43</v>
      </c>
      <c r="F649">
        <v>252</v>
      </c>
      <c r="G649">
        <v>0</v>
      </c>
      <c r="H649">
        <v>0</v>
      </c>
    </row>
    <row r="650" spans="2:8" x14ac:dyDescent="0.25">
      <c r="B650">
        <v>9</v>
      </c>
      <c r="C650">
        <v>1.4999999999999999E-2</v>
      </c>
      <c r="D650">
        <v>123.89700000000001</v>
      </c>
      <c r="E650">
        <v>48.158000000000001</v>
      </c>
      <c r="F650">
        <v>230.642</v>
      </c>
      <c r="G650">
        <v>90</v>
      </c>
      <c r="H650">
        <v>1.9059999999999999</v>
      </c>
    </row>
    <row r="651" spans="2:8" x14ac:dyDescent="0.25">
      <c r="B651">
        <v>10</v>
      </c>
      <c r="C651">
        <v>1.7000000000000001E-2</v>
      </c>
      <c r="D651">
        <v>166.005</v>
      </c>
      <c r="E651">
        <v>59.168999999999997</v>
      </c>
      <c r="F651">
        <v>240.77799999999999</v>
      </c>
      <c r="G651">
        <v>171.57300000000001</v>
      </c>
      <c r="H651">
        <v>2.1309999999999998</v>
      </c>
    </row>
    <row r="652" spans="2:8" x14ac:dyDescent="0.25">
      <c r="B652">
        <v>11</v>
      </c>
      <c r="C652">
        <v>1.4999999999999999E-2</v>
      </c>
      <c r="D652">
        <v>144.422</v>
      </c>
      <c r="E652">
        <v>43.862000000000002</v>
      </c>
      <c r="F652">
        <v>233.446</v>
      </c>
      <c r="G652">
        <v>38.948</v>
      </c>
      <c r="H652">
        <v>1.9370000000000001</v>
      </c>
    </row>
    <row r="653" spans="2:8" x14ac:dyDescent="0.25">
      <c r="B653">
        <v>12</v>
      </c>
      <c r="C653">
        <v>3.0219999999999998</v>
      </c>
      <c r="D653">
        <v>130.54300000000001</v>
      </c>
      <c r="E653">
        <v>40</v>
      </c>
      <c r="F653">
        <v>244</v>
      </c>
      <c r="G653">
        <v>0</v>
      </c>
      <c r="H653">
        <v>0</v>
      </c>
    </row>
    <row r="654" spans="2:8" x14ac:dyDescent="0.25">
      <c r="B654">
        <v>13</v>
      </c>
      <c r="C654">
        <v>1.4999999999999999E-2</v>
      </c>
      <c r="D654">
        <v>183.17</v>
      </c>
      <c r="E654">
        <v>71.671000000000006</v>
      </c>
      <c r="F654">
        <v>233.93299999999999</v>
      </c>
      <c r="G654">
        <v>-133.87</v>
      </c>
      <c r="H654">
        <v>1.9590000000000001</v>
      </c>
    </row>
    <row r="655" spans="2:8" x14ac:dyDescent="0.25">
      <c r="B655">
        <v>14</v>
      </c>
      <c r="C655">
        <v>1.4999999999999999E-2</v>
      </c>
      <c r="D655">
        <v>171.881</v>
      </c>
      <c r="E655">
        <v>77.557000000000002</v>
      </c>
      <c r="F655">
        <v>230.167</v>
      </c>
      <c r="G655">
        <v>119.358</v>
      </c>
      <c r="H655">
        <v>1.863</v>
      </c>
    </row>
    <row r="656" spans="2:8" x14ac:dyDescent="0.25">
      <c r="B656">
        <v>15</v>
      </c>
      <c r="C656">
        <v>1.4E-2</v>
      </c>
      <c r="D656">
        <v>204.13300000000001</v>
      </c>
      <c r="E656">
        <v>107.151</v>
      </c>
      <c r="F656">
        <v>233.52</v>
      </c>
      <c r="G656">
        <v>-3</v>
      </c>
      <c r="H656">
        <v>1.792</v>
      </c>
    </row>
    <row r="657" spans="2:8" x14ac:dyDescent="0.25">
      <c r="B657">
        <v>16</v>
      </c>
      <c r="C657">
        <v>2.6739999999999999</v>
      </c>
      <c r="D657">
        <v>170.32400000000001</v>
      </c>
      <c r="E657">
        <v>64</v>
      </c>
      <c r="F657">
        <v>243</v>
      </c>
      <c r="G657">
        <v>0</v>
      </c>
      <c r="H657">
        <v>0</v>
      </c>
    </row>
    <row r="658" spans="2:8" x14ac:dyDescent="0.25">
      <c r="B658">
        <v>17</v>
      </c>
      <c r="C658">
        <v>1.6E-2</v>
      </c>
      <c r="D658">
        <v>123.035</v>
      </c>
      <c r="E658">
        <v>73.082999999999998</v>
      </c>
      <c r="F658">
        <v>186.667</v>
      </c>
      <c r="G658">
        <v>64.197999999999993</v>
      </c>
      <c r="H658">
        <v>2.1030000000000002</v>
      </c>
    </row>
    <row r="659" spans="2:8" x14ac:dyDescent="0.25">
      <c r="B659">
        <v>18</v>
      </c>
      <c r="C659">
        <v>1.4999999999999999E-2</v>
      </c>
      <c r="D659">
        <v>178.61500000000001</v>
      </c>
      <c r="E659">
        <v>72.347999999999999</v>
      </c>
      <c r="F659">
        <v>226.208</v>
      </c>
      <c r="G659">
        <v>-28.443000000000001</v>
      </c>
      <c r="H659">
        <v>1.919</v>
      </c>
    </row>
    <row r="660" spans="2:8" x14ac:dyDescent="0.25">
      <c r="B660">
        <v>19</v>
      </c>
      <c r="C660">
        <v>1.6E-2</v>
      </c>
      <c r="D660">
        <v>179.69200000000001</v>
      </c>
      <c r="E660">
        <v>78.057000000000002</v>
      </c>
      <c r="F660">
        <v>224.5</v>
      </c>
      <c r="G660">
        <v>26.172000000000001</v>
      </c>
      <c r="H660">
        <v>2.0379999999999998</v>
      </c>
    </row>
    <row r="661" spans="2:8" x14ac:dyDescent="0.25">
      <c r="B661">
        <v>20</v>
      </c>
      <c r="C661">
        <v>3.1619999999999999</v>
      </c>
      <c r="D661">
        <v>154.09200000000001</v>
      </c>
      <c r="E661">
        <v>65</v>
      </c>
      <c r="F661">
        <v>249</v>
      </c>
      <c r="G661">
        <v>0</v>
      </c>
      <c r="H661">
        <v>0</v>
      </c>
    </row>
    <row r="662" spans="2:8" x14ac:dyDescent="0.25">
      <c r="B662">
        <v>1</v>
      </c>
      <c r="C662">
        <v>1.7999999999999999E-2</v>
      </c>
      <c r="D662">
        <v>165.5</v>
      </c>
      <c r="E662">
        <v>92.685000000000002</v>
      </c>
      <c r="F662">
        <v>244.09899999999999</v>
      </c>
      <c r="G662">
        <v>86.212000000000003</v>
      </c>
      <c r="H662">
        <v>2.2469999999999999</v>
      </c>
    </row>
    <row r="663" spans="2:8" x14ac:dyDescent="0.25">
      <c r="B663">
        <v>2</v>
      </c>
      <c r="C663">
        <v>1.4999999999999999E-2</v>
      </c>
      <c r="D663">
        <v>206.92699999999999</v>
      </c>
      <c r="E663">
        <v>143.84700000000001</v>
      </c>
      <c r="F663">
        <v>237.923</v>
      </c>
      <c r="G663">
        <v>-2.1120000000000001</v>
      </c>
      <c r="H663">
        <v>1.907</v>
      </c>
    </row>
    <row r="664" spans="2:8" x14ac:dyDescent="0.25">
      <c r="B664">
        <v>3</v>
      </c>
      <c r="C664">
        <v>1.6E-2</v>
      </c>
      <c r="D664">
        <v>164.125</v>
      </c>
      <c r="E664">
        <v>61.087000000000003</v>
      </c>
      <c r="F664">
        <v>247.29499999999999</v>
      </c>
      <c r="G664">
        <v>46.975000000000001</v>
      </c>
      <c r="H664">
        <v>2.0859999999999999</v>
      </c>
    </row>
    <row r="665" spans="2:8" x14ac:dyDescent="0.25">
      <c r="B665">
        <v>4</v>
      </c>
      <c r="C665">
        <v>3.3180000000000001</v>
      </c>
      <c r="D665">
        <v>175.572</v>
      </c>
      <c r="E665">
        <v>55</v>
      </c>
      <c r="F665">
        <v>250</v>
      </c>
      <c r="G665">
        <v>0</v>
      </c>
      <c r="H665">
        <v>0</v>
      </c>
    </row>
    <row r="666" spans="2:8" x14ac:dyDescent="0.25">
      <c r="B666">
        <v>5</v>
      </c>
      <c r="C666">
        <v>1.4999999999999999E-2</v>
      </c>
      <c r="D666">
        <v>171.71899999999999</v>
      </c>
      <c r="E666">
        <v>86.894000000000005</v>
      </c>
      <c r="F666">
        <v>224.298</v>
      </c>
      <c r="G666">
        <v>117.378</v>
      </c>
      <c r="H666">
        <v>1.976</v>
      </c>
    </row>
    <row r="667" spans="2:8" x14ac:dyDescent="0.25">
      <c r="B667">
        <v>6</v>
      </c>
      <c r="C667">
        <v>1.4E-2</v>
      </c>
      <c r="D667">
        <v>171.40600000000001</v>
      </c>
      <c r="E667">
        <v>92.414000000000001</v>
      </c>
      <c r="F667">
        <v>214.976</v>
      </c>
      <c r="G667">
        <v>19.058</v>
      </c>
      <c r="H667">
        <v>1.8180000000000001</v>
      </c>
    </row>
    <row r="668" spans="2:8" x14ac:dyDescent="0.25">
      <c r="B668">
        <v>7</v>
      </c>
      <c r="C668">
        <v>1.6E-2</v>
      </c>
      <c r="D668">
        <v>185.31399999999999</v>
      </c>
      <c r="E668">
        <v>88.37</v>
      </c>
      <c r="F668">
        <v>237.667</v>
      </c>
      <c r="G668">
        <v>146.25</v>
      </c>
      <c r="H668">
        <v>2.0670000000000002</v>
      </c>
    </row>
    <row r="669" spans="2:8" x14ac:dyDescent="0.25">
      <c r="B669">
        <v>8</v>
      </c>
      <c r="C669">
        <v>2.96</v>
      </c>
      <c r="D669">
        <v>163.548</v>
      </c>
      <c r="E669">
        <v>76</v>
      </c>
      <c r="F669">
        <v>249</v>
      </c>
      <c r="G669">
        <v>0</v>
      </c>
      <c r="H669">
        <v>0</v>
      </c>
    </row>
    <row r="670" spans="2:8" x14ac:dyDescent="0.25">
      <c r="B670">
        <v>9</v>
      </c>
      <c r="C670">
        <v>1.7000000000000001E-2</v>
      </c>
      <c r="D670">
        <v>204.11799999999999</v>
      </c>
      <c r="E670">
        <v>134.65</v>
      </c>
      <c r="F670">
        <v>239.51599999999999</v>
      </c>
      <c r="G670">
        <v>4.641</v>
      </c>
      <c r="H670">
        <v>2.1240000000000001</v>
      </c>
    </row>
    <row r="671" spans="2:8" x14ac:dyDescent="0.25">
      <c r="B671">
        <v>10</v>
      </c>
      <c r="C671">
        <v>1.6E-2</v>
      </c>
      <c r="D671">
        <v>155.96299999999999</v>
      </c>
      <c r="E671">
        <v>63.402000000000001</v>
      </c>
      <c r="F671">
        <v>238.22499999999999</v>
      </c>
      <c r="G671">
        <v>95.620999999999995</v>
      </c>
      <c r="H671">
        <v>1.99</v>
      </c>
    </row>
    <row r="672" spans="2:8" x14ac:dyDescent="0.25">
      <c r="B672">
        <v>11</v>
      </c>
      <c r="C672">
        <v>1.6E-2</v>
      </c>
      <c r="D672">
        <v>170.44800000000001</v>
      </c>
      <c r="E672">
        <v>72.653000000000006</v>
      </c>
      <c r="F672">
        <v>237.376</v>
      </c>
      <c r="G672">
        <v>-33.57</v>
      </c>
      <c r="H672">
        <v>2.06</v>
      </c>
    </row>
    <row r="673" spans="2:8" x14ac:dyDescent="0.25">
      <c r="B673">
        <v>12</v>
      </c>
      <c r="C673">
        <v>3.3279999999999998</v>
      </c>
      <c r="D673">
        <v>169.08600000000001</v>
      </c>
      <c r="E673">
        <v>54</v>
      </c>
      <c r="F673">
        <v>254</v>
      </c>
      <c r="G673">
        <v>0</v>
      </c>
      <c r="H673">
        <v>0</v>
      </c>
    </row>
    <row r="674" spans="2:8" x14ac:dyDescent="0.25">
      <c r="B674">
        <v>13</v>
      </c>
      <c r="C674">
        <v>1.7999999999999999E-2</v>
      </c>
      <c r="D674">
        <v>177.47399999999999</v>
      </c>
      <c r="E674">
        <v>77.477999999999994</v>
      </c>
      <c r="F674">
        <v>230.364</v>
      </c>
      <c r="G674">
        <v>41.536000000000001</v>
      </c>
      <c r="H674">
        <v>2.2850000000000001</v>
      </c>
    </row>
    <row r="675" spans="2:8" x14ac:dyDescent="0.25">
      <c r="B675">
        <v>14</v>
      </c>
      <c r="C675">
        <v>1.7000000000000001E-2</v>
      </c>
      <c r="D675">
        <v>165.53299999999999</v>
      </c>
      <c r="E675">
        <v>65.475999999999999</v>
      </c>
      <c r="F675">
        <v>236.22</v>
      </c>
      <c r="G675">
        <v>88.369</v>
      </c>
      <c r="H675">
        <v>2.1920000000000002</v>
      </c>
    </row>
    <row r="676" spans="2:8" x14ac:dyDescent="0.25">
      <c r="B676">
        <v>15</v>
      </c>
      <c r="C676">
        <v>1.9E-2</v>
      </c>
      <c r="D676">
        <v>195.833</v>
      </c>
      <c r="E676">
        <v>93.983999999999995</v>
      </c>
      <c r="F676">
        <v>243.40899999999999</v>
      </c>
      <c r="G676">
        <v>-4.4850000000000003</v>
      </c>
      <c r="H676">
        <v>2.3980000000000001</v>
      </c>
    </row>
    <row r="677" spans="2:8" x14ac:dyDescent="0.25">
      <c r="B677">
        <v>16</v>
      </c>
      <c r="C677">
        <v>4.149</v>
      </c>
      <c r="D677">
        <v>168.78700000000001</v>
      </c>
      <c r="E677">
        <v>56</v>
      </c>
      <c r="F677">
        <v>255</v>
      </c>
      <c r="G677">
        <v>0</v>
      </c>
      <c r="H677">
        <v>0</v>
      </c>
    </row>
    <row r="678" spans="2:8" x14ac:dyDescent="0.25">
      <c r="B678">
        <v>17</v>
      </c>
      <c r="C678">
        <v>1.7000000000000001E-2</v>
      </c>
      <c r="D678">
        <v>141.45699999999999</v>
      </c>
      <c r="E678">
        <v>53.521999999999998</v>
      </c>
      <c r="F678">
        <v>222.52199999999999</v>
      </c>
      <c r="G678">
        <v>89.376999999999995</v>
      </c>
      <c r="H678">
        <v>2.1560000000000001</v>
      </c>
    </row>
    <row r="679" spans="2:8" x14ac:dyDescent="0.25">
      <c r="B679">
        <v>18</v>
      </c>
      <c r="C679">
        <v>1.7999999999999999E-2</v>
      </c>
      <c r="D679">
        <v>184</v>
      </c>
      <c r="E679">
        <v>113.267</v>
      </c>
      <c r="F679">
        <v>236.667</v>
      </c>
      <c r="G679">
        <v>-2.7450000000000001</v>
      </c>
      <c r="H679">
        <v>2.2839999999999998</v>
      </c>
    </row>
    <row r="680" spans="2:8" x14ac:dyDescent="0.25">
      <c r="B680">
        <v>19</v>
      </c>
      <c r="C680">
        <v>1.7000000000000001E-2</v>
      </c>
      <c r="D680">
        <v>167.56700000000001</v>
      </c>
      <c r="E680">
        <v>65.709000000000003</v>
      </c>
      <c r="F680">
        <v>231.32300000000001</v>
      </c>
      <c r="G680">
        <v>129.911</v>
      </c>
      <c r="H680">
        <v>2.1760000000000002</v>
      </c>
    </row>
    <row r="681" spans="2:8" x14ac:dyDescent="0.25">
      <c r="B681">
        <v>20</v>
      </c>
      <c r="C681">
        <v>3.8759999999999999</v>
      </c>
      <c r="D681">
        <v>153.446</v>
      </c>
      <c r="E681">
        <v>46</v>
      </c>
      <c r="F681">
        <v>248</v>
      </c>
      <c r="G681">
        <v>0</v>
      </c>
      <c r="H681">
        <v>0</v>
      </c>
    </row>
    <row r="682" spans="2:8" x14ac:dyDescent="0.25">
      <c r="B682">
        <v>1</v>
      </c>
      <c r="C682">
        <v>1.4E-2</v>
      </c>
      <c r="D682">
        <v>162.649</v>
      </c>
      <c r="E682">
        <v>79.902000000000001</v>
      </c>
      <c r="F682">
        <v>210.79</v>
      </c>
      <c r="G682">
        <v>94.245999999999995</v>
      </c>
      <c r="H682">
        <v>1.798</v>
      </c>
    </row>
    <row r="683" spans="2:8" x14ac:dyDescent="0.25">
      <c r="B683">
        <v>2</v>
      </c>
      <c r="C683">
        <v>1.4999999999999999E-2</v>
      </c>
      <c r="D683">
        <v>177.345</v>
      </c>
      <c r="E683">
        <v>125.127</v>
      </c>
      <c r="F683">
        <v>204.18199999999999</v>
      </c>
      <c r="G683">
        <v>-6.7229999999999999</v>
      </c>
      <c r="H683">
        <v>1.931</v>
      </c>
    </row>
    <row r="684" spans="2:8" x14ac:dyDescent="0.25">
      <c r="B684">
        <v>3</v>
      </c>
      <c r="C684">
        <v>1.4999999999999999E-2</v>
      </c>
      <c r="D684">
        <v>171.40899999999999</v>
      </c>
      <c r="E684">
        <v>100.194</v>
      </c>
      <c r="F684">
        <v>224</v>
      </c>
      <c r="G684">
        <v>125.229</v>
      </c>
      <c r="H684">
        <v>1.855</v>
      </c>
    </row>
    <row r="685" spans="2:8" x14ac:dyDescent="0.25">
      <c r="B685">
        <v>4</v>
      </c>
      <c r="C685">
        <v>2.64</v>
      </c>
      <c r="D685">
        <v>163.19300000000001</v>
      </c>
      <c r="E685">
        <v>72</v>
      </c>
      <c r="F685">
        <v>251</v>
      </c>
      <c r="G685">
        <v>0</v>
      </c>
      <c r="H685">
        <v>0</v>
      </c>
    </row>
    <row r="686" spans="2:8" x14ac:dyDescent="0.25">
      <c r="B686">
        <v>5</v>
      </c>
      <c r="C686">
        <v>1.4999999999999999E-2</v>
      </c>
      <c r="D686">
        <v>143.59899999999999</v>
      </c>
      <c r="E686">
        <v>54.874000000000002</v>
      </c>
      <c r="F686">
        <v>237.34100000000001</v>
      </c>
      <c r="G686">
        <v>91.617000000000004</v>
      </c>
      <c r="H686">
        <v>1.9379999999999999</v>
      </c>
    </row>
    <row r="687" spans="2:8" x14ac:dyDescent="0.25">
      <c r="B687">
        <v>6</v>
      </c>
      <c r="C687">
        <v>1.7999999999999999E-2</v>
      </c>
      <c r="D687">
        <v>163.84800000000001</v>
      </c>
      <c r="E687">
        <v>85.896000000000001</v>
      </c>
      <c r="F687">
        <v>208.26400000000001</v>
      </c>
      <c r="G687">
        <v>-3.589</v>
      </c>
      <c r="H687">
        <v>2.246</v>
      </c>
    </row>
    <row r="688" spans="2:8" x14ac:dyDescent="0.25">
      <c r="B688">
        <v>7</v>
      </c>
      <c r="C688">
        <v>1.7000000000000001E-2</v>
      </c>
      <c r="D688">
        <v>153.36000000000001</v>
      </c>
      <c r="E688">
        <v>84.710999999999999</v>
      </c>
      <c r="F688">
        <v>220.17099999999999</v>
      </c>
      <c r="G688">
        <v>29.849</v>
      </c>
      <c r="H688">
        <v>2.1339999999999999</v>
      </c>
    </row>
    <row r="689" spans="2:8" x14ac:dyDescent="0.25">
      <c r="B689">
        <v>8</v>
      </c>
      <c r="C689">
        <v>3.4119999999999999</v>
      </c>
      <c r="D689">
        <v>151.43</v>
      </c>
      <c r="E689">
        <v>52</v>
      </c>
      <c r="F689">
        <v>252</v>
      </c>
      <c r="G689">
        <v>0</v>
      </c>
      <c r="H689">
        <v>0</v>
      </c>
    </row>
    <row r="690" spans="2:8" x14ac:dyDescent="0.25">
      <c r="B690">
        <v>9</v>
      </c>
      <c r="C690">
        <v>1.6E-2</v>
      </c>
      <c r="D690">
        <v>160.76499999999999</v>
      </c>
      <c r="E690">
        <v>60.957000000000001</v>
      </c>
      <c r="F690">
        <v>242.62100000000001</v>
      </c>
      <c r="G690">
        <v>39.944000000000003</v>
      </c>
      <c r="H690">
        <v>2.0699999999999998</v>
      </c>
    </row>
    <row r="691" spans="2:8" x14ac:dyDescent="0.25">
      <c r="B691">
        <v>10</v>
      </c>
      <c r="C691">
        <v>1.7999999999999999E-2</v>
      </c>
      <c r="D691">
        <v>139.37100000000001</v>
      </c>
      <c r="E691">
        <v>59.737000000000002</v>
      </c>
      <c r="F691">
        <v>228.554</v>
      </c>
      <c r="G691">
        <v>-57.276000000000003</v>
      </c>
      <c r="H691">
        <v>2.3130000000000002</v>
      </c>
    </row>
    <row r="692" spans="2:8" x14ac:dyDescent="0.25">
      <c r="B692">
        <v>11</v>
      </c>
      <c r="C692">
        <v>1.7999999999999999E-2</v>
      </c>
      <c r="D692">
        <v>172.88300000000001</v>
      </c>
      <c r="E692">
        <v>99.001999999999995</v>
      </c>
      <c r="F692">
        <v>210.45500000000001</v>
      </c>
      <c r="G692">
        <v>-18.616</v>
      </c>
      <c r="H692">
        <v>2.3479999999999999</v>
      </c>
    </row>
    <row r="693" spans="2:8" x14ac:dyDescent="0.25">
      <c r="B693">
        <v>12</v>
      </c>
      <c r="C693">
        <v>3.9460000000000002</v>
      </c>
      <c r="D693">
        <v>149.58199999999999</v>
      </c>
      <c r="E693">
        <v>48</v>
      </c>
      <c r="F693">
        <v>246</v>
      </c>
      <c r="G693">
        <v>-18.616</v>
      </c>
      <c r="H693">
        <v>2.3479999999999999</v>
      </c>
    </row>
    <row r="694" spans="2:8" x14ac:dyDescent="0.25">
      <c r="B694">
        <v>13</v>
      </c>
      <c r="C694">
        <v>1.7999999999999999E-2</v>
      </c>
      <c r="D694">
        <v>193.55</v>
      </c>
      <c r="E694">
        <v>71.165999999999997</v>
      </c>
      <c r="F694">
        <v>254.68600000000001</v>
      </c>
      <c r="G694">
        <v>45.694000000000003</v>
      </c>
      <c r="H694">
        <v>2.2799999999999998</v>
      </c>
    </row>
    <row r="695" spans="2:8" x14ac:dyDescent="0.25">
      <c r="B695">
        <v>14</v>
      </c>
      <c r="C695">
        <v>1.4999999999999999E-2</v>
      </c>
      <c r="D695">
        <v>179.077</v>
      </c>
      <c r="E695">
        <v>79.129000000000005</v>
      </c>
      <c r="F695">
        <v>230.84</v>
      </c>
      <c r="G695">
        <v>-43.024999999999999</v>
      </c>
      <c r="H695">
        <v>1.927</v>
      </c>
    </row>
    <row r="696" spans="2:8" x14ac:dyDescent="0.25">
      <c r="B696">
        <v>15</v>
      </c>
      <c r="C696">
        <v>1.7999999999999999E-2</v>
      </c>
      <c r="D696">
        <v>211.02</v>
      </c>
      <c r="E696">
        <v>108.295</v>
      </c>
      <c r="F696">
        <v>247.35400000000001</v>
      </c>
      <c r="G696">
        <v>-171.81399999999999</v>
      </c>
      <c r="H696">
        <v>2.2519999999999998</v>
      </c>
    </row>
    <row r="697" spans="2:8" x14ac:dyDescent="0.25">
      <c r="B697">
        <v>16</v>
      </c>
      <c r="C697">
        <v>3.5</v>
      </c>
      <c r="D697">
        <v>181.905</v>
      </c>
      <c r="E697">
        <v>62</v>
      </c>
      <c r="F697">
        <v>255</v>
      </c>
      <c r="G697">
        <v>0</v>
      </c>
      <c r="H697">
        <v>0</v>
      </c>
    </row>
    <row r="698" spans="2:8" x14ac:dyDescent="0.25">
      <c r="B698">
        <v>17</v>
      </c>
      <c r="C698">
        <v>1.4999999999999999E-2</v>
      </c>
      <c r="D698">
        <v>161.81399999999999</v>
      </c>
      <c r="E698">
        <v>81.864000000000004</v>
      </c>
      <c r="F698">
        <v>219.99700000000001</v>
      </c>
      <c r="G698">
        <v>77.346999999999994</v>
      </c>
      <c r="H698">
        <v>1.9630000000000001</v>
      </c>
    </row>
    <row r="699" spans="2:8" x14ac:dyDescent="0.25">
      <c r="B699">
        <v>18</v>
      </c>
      <c r="C699">
        <v>1.4999999999999999E-2</v>
      </c>
      <c r="D699">
        <v>193.374</v>
      </c>
      <c r="E699">
        <v>102.062</v>
      </c>
      <c r="F699">
        <v>228.726</v>
      </c>
      <c r="G699">
        <v>-20.37</v>
      </c>
      <c r="H699">
        <v>1.972</v>
      </c>
    </row>
    <row r="700" spans="2:8" x14ac:dyDescent="0.25">
      <c r="B700">
        <v>19</v>
      </c>
      <c r="C700">
        <v>1.6E-2</v>
      </c>
      <c r="D700">
        <v>170.494</v>
      </c>
      <c r="E700">
        <v>88.608000000000004</v>
      </c>
      <c r="F700">
        <v>217.68600000000001</v>
      </c>
      <c r="G700">
        <v>22.971</v>
      </c>
      <c r="H700">
        <v>2.0630000000000002</v>
      </c>
    </row>
    <row r="701" spans="2:8" x14ac:dyDescent="0.25">
      <c r="B701">
        <v>20</v>
      </c>
      <c r="C701">
        <v>3.1</v>
      </c>
      <c r="D701">
        <v>164.95599999999999</v>
      </c>
      <c r="E701">
        <v>71</v>
      </c>
      <c r="F701">
        <v>251</v>
      </c>
      <c r="G701">
        <v>0</v>
      </c>
      <c r="H701">
        <v>0</v>
      </c>
    </row>
    <row r="702" spans="2:8" x14ac:dyDescent="0.25">
      <c r="B702">
        <v>1</v>
      </c>
      <c r="C702">
        <v>1.6E-2</v>
      </c>
      <c r="D702">
        <v>145.101</v>
      </c>
      <c r="E702">
        <v>51.761000000000003</v>
      </c>
      <c r="F702">
        <v>237.99299999999999</v>
      </c>
      <c r="G702">
        <v>7.6840000000000002</v>
      </c>
      <c r="H702">
        <v>1.986</v>
      </c>
    </row>
    <row r="703" spans="2:8" x14ac:dyDescent="0.25">
      <c r="B703">
        <v>2</v>
      </c>
      <c r="C703">
        <v>1.4E-2</v>
      </c>
      <c r="D703">
        <v>104.73</v>
      </c>
      <c r="E703">
        <v>60.515000000000001</v>
      </c>
      <c r="F703">
        <v>206.77799999999999</v>
      </c>
      <c r="G703">
        <v>92.510999999999996</v>
      </c>
      <c r="H703">
        <v>1.788</v>
      </c>
    </row>
    <row r="704" spans="2:8" x14ac:dyDescent="0.25">
      <c r="B704">
        <v>3</v>
      </c>
      <c r="C704">
        <v>1.4999999999999999E-2</v>
      </c>
      <c r="D704">
        <v>143.76900000000001</v>
      </c>
      <c r="E704">
        <v>67.41</v>
      </c>
      <c r="F704">
        <v>236.45500000000001</v>
      </c>
      <c r="G704">
        <v>-31.004999999999999</v>
      </c>
      <c r="H704">
        <v>1.8520000000000001</v>
      </c>
    </row>
    <row r="705" spans="2:8" x14ac:dyDescent="0.25">
      <c r="B705">
        <v>4</v>
      </c>
      <c r="D705">
        <v>130.92599999999999</v>
      </c>
      <c r="E705">
        <v>36</v>
      </c>
      <c r="F705">
        <v>255</v>
      </c>
      <c r="G705">
        <v>0</v>
      </c>
      <c r="H705">
        <v>2.7679999999999998</v>
      </c>
    </row>
    <row r="706" spans="2:8" x14ac:dyDescent="0.25">
      <c r="B706">
        <v>5</v>
      </c>
      <c r="C706">
        <v>1.7000000000000001E-2</v>
      </c>
      <c r="D706">
        <v>134.07599999999999</v>
      </c>
      <c r="E706">
        <v>71.257999999999996</v>
      </c>
      <c r="F706">
        <v>202.55600000000001</v>
      </c>
      <c r="G706">
        <v>118.06</v>
      </c>
      <c r="H706">
        <v>2.1389999999999998</v>
      </c>
    </row>
    <row r="707" spans="2:8" x14ac:dyDescent="0.25">
      <c r="B707">
        <v>6</v>
      </c>
      <c r="C707">
        <v>1.4E-2</v>
      </c>
      <c r="D707">
        <v>156.71600000000001</v>
      </c>
      <c r="E707">
        <v>73.052000000000007</v>
      </c>
      <c r="F707">
        <v>203.11099999999999</v>
      </c>
      <c r="G707">
        <v>27.120999999999999</v>
      </c>
      <c r="H707">
        <v>1.798</v>
      </c>
    </row>
    <row r="708" spans="2:8" x14ac:dyDescent="0.25">
      <c r="B708">
        <v>7</v>
      </c>
      <c r="C708">
        <v>1.6E-2</v>
      </c>
      <c r="D708">
        <v>128.55500000000001</v>
      </c>
      <c r="E708">
        <v>44.896000000000001</v>
      </c>
      <c r="F708">
        <v>195.44399999999999</v>
      </c>
      <c r="G708">
        <v>-97.402000000000001</v>
      </c>
      <c r="H708">
        <v>1.996</v>
      </c>
    </row>
    <row r="709" spans="2:8" x14ac:dyDescent="0.25">
      <c r="B709">
        <v>8</v>
      </c>
      <c r="D709">
        <v>120.703</v>
      </c>
      <c r="E709">
        <v>42</v>
      </c>
      <c r="F709">
        <v>255</v>
      </c>
      <c r="G709">
        <v>0</v>
      </c>
      <c r="H709">
        <v>3.0640000000000001</v>
      </c>
    </row>
    <row r="710" spans="2:8" x14ac:dyDescent="0.25">
      <c r="B710">
        <v>9</v>
      </c>
      <c r="C710">
        <v>1.4999999999999999E-2</v>
      </c>
      <c r="D710">
        <v>142.196</v>
      </c>
      <c r="E710">
        <v>81.656999999999996</v>
      </c>
      <c r="F710">
        <v>229.00200000000001</v>
      </c>
      <c r="G710">
        <v>-0.23100000000000001</v>
      </c>
      <c r="H710">
        <v>1.9370000000000001</v>
      </c>
    </row>
    <row r="711" spans="2:8" x14ac:dyDescent="0.25">
      <c r="B711">
        <v>10</v>
      </c>
      <c r="C711">
        <v>1.4E-2</v>
      </c>
      <c r="D711">
        <v>117.58499999999999</v>
      </c>
      <c r="E711">
        <v>57.619</v>
      </c>
      <c r="F711">
        <v>247</v>
      </c>
      <c r="G711">
        <v>88.016999999999996</v>
      </c>
      <c r="H711">
        <v>1.8029999999999999</v>
      </c>
    </row>
    <row r="712" spans="2:8" x14ac:dyDescent="0.25">
      <c r="B712">
        <v>11</v>
      </c>
      <c r="C712">
        <v>1.4E-2</v>
      </c>
      <c r="D712">
        <v>126.262</v>
      </c>
      <c r="E712">
        <v>68.507000000000005</v>
      </c>
      <c r="F712">
        <v>202.86</v>
      </c>
      <c r="G712">
        <v>42.585000000000001</v>
      </c>
      <c r="H712">
        <v>1.8320000000000001</v>
      </c>
    </row>
    <row r="713" spans="2:8" x14ac:dyDescent="0.25">
      <c r="B713">
        <v>12</v>
      </c>
      <c r="D713">
        <v>139.24299999999999</v>
      </c>
      <c r="E713">
        <v>52</v>
      </c>
      <c r="F713">
        <v>245</v>
      </c>
      <c r="G713">
        <v>0</v>
      </c>
      <c r="H713">
        <v>2.6779999999999999</v>
      </c>
    </row>
    <row r="714" spans="2:8" x14ac:dyDescent="0.25">
      <c r="B714">
        <v>13</v>
      </c>
      <c r="C714">
        <v>1.4999999999999999E-2</v>
      </c>
      <c r="D714">
        <v>100.19199999999999</v>
      </c>
      <c r="E714">
        <v>39.813000000000002</v>
      </c>
      <c r="F714">
        <v>199.333</v>
      </c>
      <c r="G714">
        <v>-72.781000000000006</v>
      </c>
      <c r="H714">
        <v>1.9750000000000001</v>
      </c>
    </row>
    <row r="715" spans="2:8" x14ac:dyDescent="0.25">
      <c r="B715">
        <v>14</v>
      </c>
      <c r="C715">
        <v>1.4999999999999999E-2</v>
      </c>
      <c r="D715">
        <v>146.53800000000001</v>
      </c>
      <c r="E715">
        <v>72.513999999999996</v>
      </c>
      <c r="F715">
        <v>208.81899999999999</v>
      </c>
      <c r="G715">
        <v>30.681000000000001</v>
      </c>
      <c r="H715">
        <v>1.901</v>
      </c>
    </row>
    <row r="716" spans="2:8" x14ac:dyDescent="0.25">
      <c r="B716">
        <v>15</v>
      </c>
      <c r="C716">
        <v>1.4999999999999999E-2</v>
      </c>
      <c r="D716">
        <v>130.51</v>
      </c>
      <c r="E716">
        <v>75.174999999999997</v>
      </c>
      <c r="F716">
        <v>234.25899999999999</v>
      </c>
      <c r="G716">
        <v>144.03899999999999</v>
      </c>
      <c r="H716">
        <v>1.972</v>
      </c>
    </row>
    <row r="717" spans="2:8" x14ac:dyDescent="0.25">
      <c r="B717">
        <v>16</v>
      </c>
      <c r="D717">
        <v>123.28100000000001</v>
      </c>
      <c r="E717">
        <v>37</v>
      </c>
      <c r="F717">
        <v>251</v>
      </c>
      <c r="G717">
        <v>0</v>
      </c>
      <c r="H717">
        <v>2.996</v>
      </c>
    </row>
    <row r="718" spans="2:8" x14ac:dyDescent="0.25">
      <c r="B718">
        <v>17</v>
      </c>
      <c r="C718">
        <v>1.4999999999999999E-2</v>
      </c>
      <c r="D718">
        <v>130.315</v>
      </c>
      <c r="E718">
        <v>59.793999999999997</v>
      </c>
      <c r="F718">
        <v>236.90299999999999</v>
      </c>
      <c r="G718">
        <v>96.289000000000001</v>
      </c>
      <c r="H718">
        <v>1.923</v>
      </c>
    </row>
    <row r="719" spans="2:8" x14ac:dyDescent="0.25">
      <c r="B719">
        <v>18</v>
      </c>
      <c r="C719">
        <v>1.6E-2</v>
      </c>
      <c r="D719">
        <v>142.07599999999999</v>
      </c>
      <c r="E719">
        <v>57.084000000000003</v>
      </c>
      <c r="F719">
        <v>229.44499999999999</v>
      </c>
      <c r="G719">
        <v>7.907</v>
      </c>
      <c r="H719">
        <v>1.9870000000000001</v>
      </c>
    </row>
    <row r="720" spans="2:8" x14ac:dyDescent="0.25">
      <c r="B720">
        <v>19</v>
      </c>
      <c r="C720">
        <v>1.4999999999999999E-2</v>
      </c>
      <c r="D720">
        <v>136.172</v>
      </c>
      <c r="E720">
        <v>76.251000000000005</v>
      </c>
      <c r="F720">
        <v>230.839</v>
      </c>
      <c r="G720">
        <v>-41.444000000000003</v>
      </c>
      <c r="H720">
        <v>1.9630000000000001</v>
      </c>
    </row>
    <row r="721" spans="2:8" x14ac:dyDescent="0.25">
      <c r="B721">
        <v>20</v>
      </c>
      <c r="D721">
        <v>122.56</v>
      </c>
      <c r="E721">
        <v>45</v>
      </c>
      <c r="F721">
        <v>255</v>
      </c>
      <c r="G721">
        <v>0</v>
      </c>
      <c r="H721">
        <v>2.9550000000000001</v>
      </c>
    </row>
    <row r="722" spans="2:8" x14ac:dyDescent="0.25">
      <c r="B722">
        <v>1</v>
      </c>
      <c r="C722">
        <v>1.7000000000000001E-2</v>
      </c>
      <c r="D722">
        <v>99.477000000000004</v>
      </c>
      <c r="E722">
        <v>44.8</v>
      </c>
      <c r="F722">
        <v>194</v>
      </c>
      <c r="G722">
        <v>51.795999999999999</v>
      </c>
      <c r="H722">
        <v>2.15</v>
      </c>
    </row>
    <row r="723" spans="2:8" x14ac:dyDescent="0.25">
      <c r="B723">
        <v>2</v>
      </c>
      <c r="C723">
        <v>1.4E-2</v>
      </c>
      <c r="D723">
        <v>111.325</v>
      </c>
      <c r="E723">
        <v>47.837000000000003</v>
      </c>
      <c r="F723">
        <v>226.57599999999999</v>
      </c>
      <c r="G723">
        <v>-29.248999999999999</v>
      </c>
      <c r="H723">
        <v>1.792</v>
      </c>
    </row>
    <row r="724" spans="2:8" x14ac:dyDescent="0.25">
      <c r="B724">
        <v>3</v>
      </c>
      <c r="C724">
        <v>1.6E-2</v>
      </c>
      <c r="D724">
        <v>138.57499999999999</v>
      </c>
      <c r="E724">
        <v>43.972999999999999</v>
      </c>
      <c r="F724">
        <v>226.167</v>
      </c>
      <c r="G724">
        <v>17.459</v>
      </c>
      <c r="H724">
        <v>2.0350000000000001</v>
      </c>
    </row>
    <row r="725" spans="2:8" x14ac:dyDescent="0.25">
      <c r="B725">
        <v>4</v>
      </c>
      <c r="C725">
        <v>2.9460000000000002</v>
      </c>
      <c r="D725">
        <v>109.67700000000001</v>
      </c>
      <c r="E725">
        <v>36</v>
      </c>
      <c r="F725">
        <v>248</v>
      </c>
      <c r="G725">
        <v>0</v>
      </c>
      <c r="H725">
        <v>0</v>
      </c>
    </row>
    <row r="726" spans="2:8" x14ac:dyDescent="0.25">
      <c r="B726">
        <v>5</v>
      </c>
      <c r="C726">
        <v>1.4999999999999999E-2</v>
      </c>
      <c r="D726">
        <v>101.19799999999999</v>
      </c>
      <c r="E726">
        <v>35.024000000000001</v>
      </c>
      <c r="F726">
        <v>201.565</v>
      </c>
      <c r="G726">
        <v>72.212000000000003</v>
      </c>
      <c r="H726">
        <v>1.968</v>
      </c>
    </row>
    <row r="727" spans="2:8" x14ac:dyDescent="0.25">
      <c r="B727">
        <v>6</v>
      </c>
      <c r="C727">
        <v>1.4E-2</v>
      </c>
      <c r="D727">
        <v>152.755</v>
      </c>
      <c r="E727">
        <v>64.355999999999995</v>
      </c>
      <c r="F727">
        <v>218.333</v>
      </c>
      <c r="G727">
        <v>-20.931000000000001</v>
      </c>
      <c r="H727">
        <v>1.8129999999999999</v>
      </c>
    </row>
    <row r="728" spans="2:8" x14ac:dyDescent="0.25">
      <c r="B728">
        <v>7</v>
      </c>
      <c r="C728">
        <v>1.4999999999999999E-2</v>
      </c>
      <c r="D728">
        <v>115.40900000000001</v>
      </c>
      <c r="E728">
        <v>71.126000000000005</v>
      </c>
      <c r="F728">
        <v>188.62299999999999</v>
      </c>
      <c r="G728">
        <v>24.108000000000001</v>
      </c>
      <c r="H728">
        <v>1.8680000000000001</v>
      </c>
    </row>
    <row r="729" spans="2:8" x14ac:dyDescent="0.25">
      <c r="B729">
        <v>8</v>
      </c>
      <c r="C729">
        <v>2.8340000000000001</v>
      </c>
      <c r="D729">
        <v>127.22799999999999</v>
      </c>
      <c r="E729">
        <v>34</v>
      </c>
      <c r="F729">
        <v>240</v>
      </c>
      <c r="G729">
        <v>0</v>
      </c>
      <c r="H729">
        <v>0</v>
      </c>
    </row>
    <row r="730" spans="2:8" x14ac:dyDescent="0.25">
      <c r="B730">
        <v>9</v>
      </c>
      <c r="C730">
        <v>1.4999999999999999E-2</v>
      </c>
      <c r="D730">
        <v>128.071</v>
      </c>
      <c r="E730">
        <v>65.778000000000006</v>
      </c>
      <c r="F730">
        <v>225.55600000000001</v>
      </c>
      <c r="G730">
        <v>90</v>
      </c>
      <c r="H730">
        <v>1.9219999999999999</v>
      </c>
    </row>
    <row r="731" spans="2:8" x14ac:dyDescent="0.25">
      <c r="B731">
        <v>10</v>
      </c>
      <c r="C731">
        <v>1.6E-2</v>
      </c>
      <c r="D731">
        <v>142.88900000000001</v>
      </c>
      <c r="E731">
        <v>35.429000000000002</v>
      </c>
      <c r="F731">
        <v>231.559</v>
      </c>
      <c r="G731">
        <v>-0.224</v>
      </c>
      <c r="H731">
        <v>2</v>
      </c>
    </row>
    <row r="732" spans="2:8" x14ac:dyDescent="0.25">
      <c r="B732">
        <v>11</v>
      </c>
      <c r="C732">
        <v>1.4999999999999999E-2</v>
      </c>
      <c r="D732">
        <v>139.565</v>
      </c>
      <c r="E732">
        <v>64.623999999999995</v>
      </c>
      <c r="F732">
        <v>231.631</v>
      </c>
      <c r="G732">
        <v>45.487000000000002</v>
      </c>
      <c r="H732">
        <v>1.9430000000000001</v>
      </c>
    </row>
    <row r="733" spans="2:8" x14ac:dyDescent="0.25">
      <c r="B733">
        <v>12</v>
      </c>
      <c r="C733">
        <v>2.984</v>
      </c>
      <c r="D733">
        <v>130.142</v>
      </c>
      <c r="E733">
        <v>28</v>
      </c>
      <c r="F733">
        <v>239</v>
      </c>
      <c r="G733">
        <v>0</v>
      </c>
      <c r="H733">
        <v>0</v>
      </c>
    </row>
    <row r="734" spans="2:8" x14ac:dyDescent="0.25">
      <c r="B734">
        <v>13</v>
      </c>
      <c r="C734">
        <v>1.6E-2</v>
      </c>
      <c r="D734">
        <v>122.271</v>
      </c>
      <c r="E734">
        <v>54.905999999999999</v>
      </c>
      <c r="F734">
        <v>195.51400000000001</v>
      </c>
      <c r="G734">
        <v>136.36799999999999</v>
      </c>
      <c r="H734">
        <v>2.08</v>
      </c>
    </row>
    <row r="735" spans="2:8" x14ac:dyDescent="0.25">
      <c r="B735">
        <v>14</v>
      </c>
      <c r="C735">
        <v>1.4E-2</v>
      </c>
      <c r="D735">
        <v>112.264</v>
      </c>
      <c r="E735">
        <v>46.496000000000002</v>
      </c>
      <c r="F735">
        <v>214.19900000000001</v>
      </c>
      <c r="G735">
        <v>57.28</v>
      </c>
      <c r="H735">
        <v>1.794</v>
      </c>
    </row>
    <row r="736" spans="2:8" x14ac:dyDescent="0.25">
      <c r="B736">
        <v>15</v>
      </c>
      <c r="C736">
        <v>1.6E-2</v>
      </c>
      <c r="D736">
        <v>139.58500000000001</v>
      </c>
      <c r="E736">
        <v>58.823999999999998</v>
      </c>
      <c r="F736">
        <v>236</v>
      </c>
      <c r="G736">
        <v>164.452</v>
      </c>
      <c r="H736">
        <v>2.0099999999999998</v>
      </c>
    </row>
    <row r="737" spans="2:8" x14ac:dyDescent="0.25">
      <c r="B737">
        <v>16</v>
      </c>
      <c r="C737">
        <v>2.9710000000000001</v>
      </c>
      <c r="D737">
        <v>117.19199999999999</v>
      </c>
      <c r="E737">
        <v>37</v>
      </c>
      <c r="F737">
        <v>238</v>
      </c>
      <c r="G737">
        <v>0</v>
      </c>
      <c r="H737">
        <v>0</v>
      </c>
    </row>
    <row r="738" spans="2:8" x14ac:dyDescent="0.25">
      <c r="B738">
        <v>17</v>
      </c>
      <c r="C738">
        <v>1.6E-2</v>
      </c>
      <c r="D738">
        <v>130.995</v>
      </c>
      <c r="E738">
        <v>57.22</v>
      </c>
      <c r="F738">
        <v>238.636</v>
      </c>
      <c r="G738">
        <v>32.948999999999998</v>
      </c>
      <c r="H738">
        <v>2.0089999999999999</v>
      </c>
    </row>
    <row r="739" spans="2:8" x14ac:dyDescent="0.25">
      <c r="B739">
        <v>18</v>
      </c>
      <c r="C739">
        <v>1.4999999999999999E-2</v>
      </c>
      <c r="D739">
        <v>130.827</v>
      </c>
      <c r="E739">
        <v>44.347000000000001</v>
      </c>
      <c r="F739">
        <v>224.334</v>
      </c>
      <c r="G739">
        <v>-50.774000000000001</v>
      </c>
      <c r="H739">
        <v>1.976</v>
      </c>
    </row>
    <row r="740" spans="2:8" x14ac:dyDescent="0.25">
      <c r="B740">
        <v>19</v>
      </c>
      <c r="C740">
        <v>1.4999999999999999E-2</v>
      </c>
      <c r="D740">
        <v>137.01599999999999</v>
      </c>
      <c r="E740">
        <v>57.558</v>
      </c>
      <c r="F740">
        <v>233.43100000000001</v>
      </c>
      <c r="G740">
        <v>-111.021</v>
      </c>
      <c r="H740">
        <v>1.919</v>
      </c>
    </row>
    <row r="741" spans="2:8" x14ac:dyDescent="0.25">
      <c r="B741">
        <v>20</v>
      </c>
      <c r="C741">
        <v>3.129</v>
      </c>
      <c r="D741">
        <v>145.52199999999999</v>
      </c>
      <c r="E741">
        <v>28</v>
      </c>
      <c r="F741">
        <v>246</v>
      </c>
      <c r="G741">
        <v>0</v>
      </c>
      <c r="H741">
        <v>0</v>
      </c>
    </row>
    <row r="742" spans="2:8" x14ac:dyDescent="0.25">
      <c r="B742">
        <v>1</v>
      </c>
      <c r="C742">
        <v>1.6E-2</v>
      </c>
      <c r="D742">
        <v>129.56100000000001</v>
      </c>
      <c r="E742">
        <v>50.603999999999999</v>
      </c>
      <c r="F742">
        <v>193.185</v>
      </c>
      <c r="G742">
        <v>83.611000000000004</v>
      </c>
      <c r="H742">
        <v>2.0390000000000001</v>
      </c>
    </row>
    <row r="743" spans="2:8" x14ac:dyDescent="0.25">
      <c r="B743">
        <v>2</v>
      </c>
      <c r="C743">
        <v>1.4999999999999999E-2</v>
      </c>
      <c r="D743">
        <v>151.46</v>
      </c>
      <c r="E743">
        <v>69.822999999999993</v>
      </c>
      <c r="F743">
        <v>214.667</v>
      </c>
      <c r="G743">
        <v>-7.5330000000000004</v>
      </c>
      <c r="H743">
        <v>1.907</v>
      </c>
    </row>
    <row r="744" spans="2:8" x14ac:dyDescent="0.25">
      <c r="B744">
        <v>3</v>
      </c>
      <c r="C744">
        <v>1.6E-2</v>
      </c>
      <c r="D744">
        <v>122.309</v>
      </c>
      <c r="E744">
        <v>55.939</v>
      </c>
      <c r="F744">
        <v>175.63</v>
      </c>
      <c r="G744">
        <v>52.771999999999998</v>
      </c>
      <c r="H744">
        <v>1.9990000000000001</v>
      </c>
    </row>
    <row r="745" spans="2:8" x14ac:dyDescent="0.25">
      <c r="B745">
        <v>4</v>
      </c>
      <c r="D745">
        <v>130.40899999999999</v>
      </c>
      <c r="E745">
        <v>46</v>
      </c>
      <c r="F745">
        <v>221</v>
      </c>
      <c r="G745">
        <v>-126.509</v>
      </c>
      <c r="H745">
        <v>3.0030000000000001</v>
      </c>
    </row>
    <row r="746" spans="2:8" x14ac:dyDescent="0.25">
      <c r="B746">
        <v>5</v>
      </c>
      <c r="C746">
        <v>1.4999999999999999E-2</v>
      </c>
      <c r="D746">
        <v>145.63800000000001</v>
      </c>
      <c r="E746">
        <v>69.456999999999994</v>
      </c>
      <c r="F746">
        <v>197.84700000000001</v>
      </c>
      <c r="G746">
        <v>46.847999999999999</v>
      </c>
      <c r="H746">
        <v>1.883</v>
      </c>
    </row>
    <row r="747" spans="2:8" x14ac:dyDescent="0.25">
      <c r="B747">
        <v>6</v>
      </c>
      <c r="C747">
        <v>1.4999999999999999E-2</v>
      </c>
      <c r="D747">
        <v>127.212</v>
      </c>
      <c r="E747">
        <v>51.055</v>
      </c>
      <c r="F747">
        <v>202.15100000000001</v>
      </c>
      <c r="G747">
        <v>132.02199999999999</v>
      </c>
      <c r="H747">
        <v>1.921</v>
      </c>
    </row>
    <row r="748" spans="2:8" x14ac:dyDescent="0.25">
      <c r="B748">
        <v>7</v>
      </c>
      <c r="C748">
        <v>1.6E-2</v>
      </c>
      <c r="D748">
        <v>126.34399999999999</v>
      </c>
      <c r="E748">
        <v>48.012</v>
      </c>
      <c r="F748">
        <v>195.33600000000001</v>
      </c>
      <c r="G748">
        <v>94.617999999999995</v>
      </c>
      <c r="H748">
        <v>2.0430000000000001</v>
      </c>
    </row>
    <row r="749" spans="2:8" x14ac:dyDescent="0.25">
      <c r="B749">
        <v>8</v>
      </c>
      <c r="D749">
        <v>124.023</v>
      </c>
      <c r="E749">
        <v>34</v>
      </c>
      <c r="F749">
        <v>236</v>
      </c>
      <c r="G749">
        <v>0</v>
      </c>
      <c r="H749">
        <v>2.9449999999999998</v>
      </c>
    </row>
    <row r="750" spans="2:8" x14ac:dyDescent="0.25">
      <c r="B750">
        <v>9</v>
      </c>
      <c r="C750">
        <v>1.4999999999999999E-2</v>
      </c>
      <c r="D750">
        <v>150.57300000000001</v>
      </c>
      <c r="E750">
        <v>67.775000000000006</v>
      </c>
      <c r="F750">
        <v>209.52600000000001</v>
      </c>
      <c r="G750">
        <v>65.518000000000001</v>
      </c>
      <c r="H750">
        <v>1.9159999999999999</v>
      </c>
    </row>
    <row r="751" spans="2:8" x14ac:dyDescent="0.25">
      <c r="B751">
        <v>10</v>
      </c>
      <c r="C751">
        <v>1.4999999999999999E-2</v>
      </c>
      <c r="D751">
        <v>161.87100000000001</v>
      </c>
      <c r="E751">
        <v>86.424000000000007</v>
      </c>
      <c r="F751">
        <v>206.346</v>
      </c>
      <c r="G751">
        <v>137.196</v>
      </c>
      <c r="H751">
        <v>1.8759999999999999</v>
      </c>
    </row>
    <row r="752" spans="2:8" x14ac:dyDescent="0.25">
      <c r="B752">
        <v>11</v>
      </c>
      <c r="C752">
        <v>1.4E-2</v>
      </c>
      <c r="D752">
        <v>175.25700000000001</v>
      </c>
      <c r="E752">
        <v>102.836</v>
      </c>
      <c r="F752">
        <v>199.09399999999999</v>
      </c>
      <c r="G752">
        <v>-5.1059999999999999</v>
      </c>
      <c r="H752">
        <v>1.8460000000000001</v>
      </c>
    </row>
    <row r="753" spans="2:8" x14ac:dyDescent="0.25">
      <c r="B753">
        <v>12</v>
      </c>
      <c r="D753">
        <v>149.46899999999999</v>
      </c>
      <c r="E753">
        <v>48</v>
      </c>
      <c r="F753">
        <v>217</v>
      </c>
      <c r="G753">
        <v>0</v>
      </c>
      <c r="H753">
        <v>2.8580000000000001</v>
      </c>
    </row>
    <row r="754" spans="2:8" x14ac:dyDescent="0.25">
      <c r="B754">
        <v>13</v>
      </c>
      <c r="C754">
        <v>1.6E-2</v>
      </c>
      <c r="D754">
        <v>157.471</v>
      </c>
      <c r="E754">
        <v>76.093000000000004</v>
      </c>
      <c r="F754">
        <v>193.88200000000001</v>
      </c>
      <c r="G754">
        <v>39.305</v>
      </c>
      <c r="H754">
        <v>2.0539999999999998</v>
      </c>
    </row>
    <row r="755" spans="2:8" x14ac:dyDescent="0.25">
      <c r="B755">
        <v>14</v>
      </c>
      <c r="C755">
        <v>1.7000000000000001E-2</v>
      </c>
      <c r="D755">
        <v>164.71100000000001</v>
      </c>
      <c r="E755">
        <v>100.813</v>
      </c>
      <c r="F755">
        <v>209.27500000000001</v>
      </c>
      <c r="G755">
        <v>130.46700000000001</v>
      </c>
      <c r="H755">
        <v>2.1640000000000001</v>
      </c>
    </row>
    <row r="756" spans="2:8" x14ac:dyDescent="0.25">
      <c r="B756">
        <v>15</v>
      </c>
      <c r="C756">
        <v>1.7000000000000001E-2</v>
      </c>
      <c r="D756">
        <v>158.61000000000001</v>
      </c>
      <c r="E756">
        <v>75.561999999999998</v>
      </c>
      <c r="F756">
        <v>226.72499999999999</v>
      </c>
      <c r="G756">
        <v>-101.56</v>
      </c>
      <c r="H756">
        <v>2.11</v>
      </c>
    </row>
    <row r="757" spans="2:8" x14ac:dyDescent="0.25">
      <c r="B757">
        <v>16</v>
      </c>
      <c r="D757">
        <v>154.38300000000001</v>
      </c>
      <c r="E757">
        <v>48</v>
      </c>
      <c r="F757">
        <v>231</v>
      </c>
      <c r="G757">
        <v>0</v>
      </c>
      <c r="H757">
        <v>3.5830000000000002</v>
      </c>
    </row>
    <row r="758" spans="2:8" x14ac:dyDescent="0.25">
      <c r="B758">
        <v>17</v>
      </c>
      <c r="C758">
        <v>1.6E-2</v>
      </c>
      <c r="D758">
        <v>116.149</v>
      </c>
      <c r="E758">
        <v>49.883000000000003</v>
      </c>
      <c r="F758">
        <v>191.05199999999999</v>
      </c>
      <c r="G758">
        <v>102.456</v>
      </c>
      <c r="H758">
        <v>1.9970000000000001</v>
      </c>
    </row>
    <row r="759" spans="2:8" x14ac:dyDescent="0.25">
      <c r="B759">
        <v>18</v>
      </c>
      <c r="C759">
        <v>1.4999999999999999E-2</v>
      </c>
      <c r="D759">
        <v>157.249</v>
      </c>
      <c r="E759">
        <v>63.743000000000002</v>
      </c>
      <c r="F759">
        <v>209.667</v>
      </c>
      <c r="G759">
        <v>12.061</v>
      </c>
      <c r="H759">
        <v>1.869</v>
      </c>
    </row>
    <row r="760" spans="2:8" x14ac:dyDescent="0.25">
      <c r="B760">
        <v>19</v>
      </c>
      <c r="C760">
        <v>1.4999999999999999E-2</v>
      </c>
      <c r="D760">
        <v>133.81700000000001</v>
      </c>
      <c r="E760">
        <v>41.692999999999998</v>
      </c>
      <c r="F760">
        <v>192.80099999999999</v>
      </c>
      <c r="G760">
        <v>137.78899999999999</v>
      </c>
      <c r="H760">
        <v>1.9330000000000001</v>
      </c>
    </row>
    <row r="761" spans="2:8" x14ac:dyDescent="0.25">
      <c r="B761">
        <v>20</v>
      </c>
      <c r="D761">
        <v>123.96</v>
      </c>
      <c r="E761">
        <v>36</v>
      </c>
      <c r="F761">
        <v>242</v>
      </c>
      <c r="G761">
        <v>0</v>
      </c>
      <c r="H761">
        <v>2.92</v>
      </c>
    </row>
    <row r="762" spans="2:8" x14ac:dyDescent="0.25">
      <c r="B762">
        <v>1</v>
      </c>
      <c r="C762">
        <v>1.6E-2</v>
      </c>
      <c r="D762">
        <v>197.66900000000001</v>
      </c>
      <c r="E762">
        <v>131.38900000000001</v>
      </c>
      <c r="F762">
        <v>232.18199999999999</v>
      </c>
      <c r="G762">
        <v>-6.0439999999999996</v>
      </c>
      <c r="H762">
        <v>2.0070000000000001</v>
      </c>
    </row>
    <row r="763" spans="2:8" x14ac:dyDescent="0.25">
      <c r="B763">
        <v>2</v>
      </c>
      <c r="C763">
        <v>1.4999999999999999E-2</v>
      </c>
      <c r="D763">
        <v>128.63800000000001</v>
      </c>
      <c r="E763">
        <v>47.212000000000003</v>
      </c>
      <c r="F763">
        <v>226.63300000000001</v>
      </c>
      <c r="G763">
        <v>89.772999999999996</v>
      </c>
      <c r="H763">
        <v>1.9650000000000001</v>
      </c>
    </row>
    <row r="764" spans="2:8" x14ac:dyDescent="0.25">
      <c r="B764">
        <v>3</v>
      </c>
      <c r="C764">
        <v>1.6E-2</v>
      </c>
      <c r="D764">
        <v>141.31899999999999</v>
      </c>
      <c r="E764">
        <v>62.682000000000002</v>
      </c>
      <c r="F764">
        <v>219.845</v>
      </c>
      <c r="G764">
        <v>-40.892000000000003</v>
      </c>
      <c r="H764">
        <v>2.0019999999999998</v>
      </c>
    </row>
    <row r="765" spans="2:8" x14ac:dyDescent="0.25">
      <c r="B765">
        <v>4</v>
      </c>
      <c r="C765">
        <v>3.089</v>
      </c>
      <c r="D765">
        <v>138.958</v>
      </c>
      <c r="E765">
        <v>47</v>
      </c>
      <c r="F765">
        <v>239</v>
      </c>
      <c r="G765">
        <v>0</v>
      </c>
      <c r="H765">
        <v>0</v>
      </c>
    </row>
    <row r="766" spans="2:8" x14ac:dyDescent="0.25">
      <c r="B766">
        <v>5</v>
      </c>
      <c r="C766">
        <v>1.6E-2</v>
      </c>
      <c r="D766">
        <v>144.78299999999999</v>
      </c>
      <c r="E766">
        <v>53.448999999999998</v>
      </c>
      <c r="F766">
        <v>228.667</v>
      </c>
      <c r="G766">
        <v>76.346000000000004</v>
      </c>
      <c r="H766">
        <v>1.986</v>
      </c>
    </row>
    <row r="767" spans="2:8" x14ac:dyDescent="0.25">
      <c r="B767">
        <v>6</v>
      </c>
      <c r="C767">
        <v>1.4E-2</v>
      </c>
      <c r="D767">
        <v>163.95400000000001</v>
      </c>
      <c r="E767">
        <v>106.872</v>
      </c>
      <c r="F767">
        <v>224.20500000000001</v>
      </c>
      <c r="G767">
        <v>-14.782999999999999</v>
      </c>
      <c r="H767">
        <v>1.7490000000000001</v>
      </c>
    </row>
    <row r="768" spans="2:8" x14ac:dyDescent="0.25">
      <c r="B768">
        <v>7</v>
      </c>
      <c r="C768">
        <v>1.4E-2</v>
      </c>
      <c r="D768">
        <v>153.535</v>
      </c>
      <c r="E768">
        <v>68.78</v>
      </c>
      <c r="F768">
        <v>231.172</v>
      </c>
      <c r="G768">
        <v>126.321</v>
      </c>
      <c r="H768">
        <v>1.7969999999999999</v>
      </c>
    </row>
    <row r="769" spans="2:8" x14ac:dyDescent="0.25">
      <c r="B769">
        <v>8</v>
      </c>
      <c r="C769">
        <v>2.6909999999999998</v>
      </c>
      <c r="D769">
        <v>159.11600000000001</v>
      </c>
      <c r="E769">
        <v>50</v>
      </c>
      <c r="F769">
        <v>241</v>
      </c>
      <c r="G769">
        <v>0</v>
      </c>
      <c r="H769">
        <v>0</v>
      </c>
    </row>
    <row r="770" spans="2:8" x14ac:dyDescent="0.25">
      <c r="B770">
        <v>9</v>
      </c>
      <c r="C770">
        <v>1.4999999999999999E-2</v>
      </c>
      <c r="D770">
        <v>134.50800000000001</v>
      </c>
      <c r="E770">
        <v>52.122</v>
      </c>
      <c r="F770">
        <v>221.464</v>
      </c>
      <c r="G770">
        <v>93.89</v>
      </c>
      <c r="H770">
        <v>1.96</v>
      </c>
    </row>
    <row r="771" spans="2:8" x14ac:dyDescent="0.25">
      <c r="B771">
        <v>10</v>
      </c>
      <c r="C771">
        <v>1.4999999999999999E-2</v>
      </c>
      <c r="D771">
        <v>186.77</v>
      </c>
      <c r="E771">
        <v>66.331000000000003</v>
      </c>
      <c r="F771">
        <v>227.37799999999999</v>
      </c>
      <c r="G771">
        <v>4.1029999999999998</v>
      </c>
      <c r="H771">
        <v>1.8560000000000001</v>
      </c>
    </row>
    <row r="772" spans="2:8" x14ac:dyDescent="0.25">
      <c r="B772">
        <v>11</v>
      </c>
      <c r="C772">
        <v>1.4999999999999999E-2</v>
      </c>
      <c r="D772">
        <v>152.935</v>
      </c>
      <c r="E772">
        <v>63.311999999999998</v>
      </c>
      <c r="F772">
        <v>227.30099999999999</v>
      </c>
      <c r="G772">
        <v>48.746000000000002</v>
      </c>
      <c r="H772">
        <v>1.857</v>
      </c>
    </row>
    <row r="773" spans="2:8" x14ac:dyDescent="0.25">
      <c r="B773">
        <v>12</v>
      </c>
      <c r="C773">
        <v>2.8410000000000002</v>
      </c>
      <c r="D773">
        <v>137.852</v>
      </c>
      <c r="E773">
        <v>45</v>
      </c>
      <c r="F773">
        <v>250</v>
      </c>
      <c r="G773">
        <v>0</v>
      </c>
      <c r="H773">
        <v>0</v>
      </c>
    </row>
    <row r="774" spans="2:8" x14ac:dyDescent="0.25">
      <c r="B774">
        <v>13</v>
      </c>
      <c r="C774">
        <v>1.6E-2</v>
      </c>
      <c r="D774">
        <v>174.345</v>
      </c>
      <c r="E774">
        <v>79.867000000000004</v>
      </c>
      <c r="F774">
        <v>222.29599999999999</v>
      </c>
      <c r="G774">
        <v>-12.436999999999999</v>
      </c>
      <c r="H774">
        <v>2.1040000000000001</v>
      </c>
    </row>
    <row r="775" spans="2:8" x14ac:dyDescent="0.25">
      <c r="B775">
        <v>14</v>
      </c>
      <c r="C775">
        <v>1.4E-2</v>
      </c>
      <c r="D775">
        <v>139.22200000000001</v>
      </c>
      <c r="E775">
        <v>57.606999999999999</v>
      </c>
      <c r="F775">
        <v>217.01300000000001</v>
      </c>
      <c r="G775">
        <v>79.875</v>
      </c>
      <c r="H775">
        <v>1.7769999999999999</v>
      </c>
    </row>
    <row r="776" spans="2:8" x14ac:dyDescent="0.25">
      <c r="B776">
        <v>15</v>
      </c>
      <c r="C776">
        <v>1.6E-2</v>
      </c>
      <c r="D776">
        <v>143.435</v>
      </c>
      <c r="E776">
        <v>54.363</v>
      </c>
      <c r="F776">
        <v>222.511</v>
      </c>
      <c r="G776">
        <v>-42.454999999999998</v>
      </c>
      <c r="H776">
        <v>1.99</v>
      </c>
    </row>
    <row r="777" spans="2:8" x14ac:dyDescent="0.25">
      <c r="B777">
        <v>16</v>
      </c>
      <c r="C777">
        <v>2.98</v>
      </c>
      <c r="D777">
        <v>138.09200000000001</v>
      </c>
      <c r="E777">
        <v>52</v>
      </c>
      <c r="F777">
        <v>243</v>
      </c>
      <c r="G777">
        <v>0</v>
      </c>
      <c r="H777">
        <v>0</v>
      </c>
    </row>
    <row r="778" spans="2:8" x14ac:dyDescent="0.25">
      <c r="B778">
        <v>17</v>
      </c>
      <c r="C778">
        <v>1.7000000000000001E-2</v>
      </c>
      <c r="D778">
        <v>160.965</v>
      </c>
      <c r="E778">
        <v>86.57</v>
      </c>
      <c r="F778">
        <v>217.76900000000001</v>
      </c>
      <c r="G778">
        <v>157.85499999999999</v>
      </c>
      <c r="H778">
        <v>2.1760000000000002</v>
      </c>
    </row>
    <row r="779" spans="2:8" x14ac:dyDescent="0.25">
      <c r="B779">
        <v>18</v>
      </c>
      <c r="C779">
        <v>1.4999999999999999E-2</v>
      </c>
      <c r="D779">
        <v>141.358</v>
      </c>
      <c r="E779">
        <v>49.832999999999998</v>
      </c>
      <c r="F779">
        <v>218.214</v>
      </c>
      <c r="G779">
        <v>69.257000000000005</v>
      </c>
      <c r="H779">
        <v>1.9630000000000001</v>
      </c>
    </row>
    <row r="780" spans="2:8" x14ac:dyDescent="0.25">
      <c r="B780">
        <v>19</v>
      </c>
      <c r="C780">
        <v>1.6E-2</v>
      </c>
      <c r="D780">
        <v>164.43</v>
      </c>
      <c r="E780">
        <v>106.521</v>
      </c>
      <c r="F780">
        <v>208</v>
      </c>
      <c r="G780">
        <v>6.774</v>
      </c>
      <c r="H780">
        <v>2.0489999999999999</v>
      </c>
    </row>
    <row r="781" spans="2:8" x14ac:dyDescent="0.25">
      <c r="B781">
        <v>20</v>
      </c>
      <c r="C781">
        <v>3.298</v>
      </c>
      <c r="D781">
        <v>140.46600000000001</v>
      </c>
      <c r="E781">
        <v>46</v>
      </c>
      <c r="F781">
        <v>238</v>
      </c>
      <c r="G781">
        <v>0</v>
      </c>
      <c r="H781">
        <v>0</v>
      </c>
    </row>
    <row r="782" spans="2:8" x14ac:dyDescent="0.25">
      <c r="B782">
        <v>1</v>
      </c>
      <c r="C782">
        <v>1.6E-2</v>
      </c>
      <c r="D782">
        <v>122.98399999999999</v>
      </c>
      <c r="E782">
        <v>55.935000000000002</v>
      </c>
      <c r="F782">
        <v>232.21600000000001</v>
      </c>
      <c r="G782">
        <v>70.036000000000001</v>
      </c>
      <c r="H782">
        <v>2.0329999999999999</v>
      </c>
    </row>
    <row r="783" spans="2:8" x14ac:dyDescent="0.25">
      <c r="B783">
        <v>2</v>
      </c>
      <c r="C783">
        <v>1.6E-2</v>
      </c>
      <c r="D783">
        <v>150.92599999999999</v>
      </c>
      <c r="E783">
        <v>85.53</v>
      </c>
      <c r="F783">
        <v>226.75299999999999</v>
      </c>
      <c r="G783">
        <v>157.155</v>
      </c>
      <c r="H783">
        <v>1.9870000000000001</v>
      </c>
    </row>
    <row r="784" spans="2:8" x14ac:dyDescent="0.25">
      <c r="B784">
        <v>3</v>
      </c>
      <c r="C784">
        <v>1.6E-2</v>
      </c>
      <c r="D784">
        <v>136.46600000000001</v>
      </c>
      <c r="E784">
        <v>66.763999999999996</v>
      </c>
      <c r="F784">
        <v>229.982</v>
      </c>
      <c r="G784">
        <v>-60.728000000000002</v>
      </c>
      <c r="H784">
        <v>2</v>
      </c>
    </row>
    <row r="785" spans="2:8" x14ac:dyDescent="0.25">
      <c r="B785">
        <v>4</v>
      </c>
      <c r="C785">
        <v>3.2010000000000001</v>
      </c>
      <c r="D785">
        <v>130.35499999999999</v>
      </c>
      <c r="E785">
        <v>50</v>
      </c>
      <c r="F785">
        <v>244</v>
      </c>
      <c r="G785">
        <v>0</v>
      </c>
      <c r="H785">
        <v>0</v>
      </c>
    </row>
    <row r="786" spans="2:8" x14ac:dyDescent="0.25">
      <c r="B786">
        <v>5</v>
      </c>
      <c r="C786">
        <v>1.6E-2</v>
      </c>
      <c r="D786">
        <v>120.129</v>
      </c>
      <c r="E786">
        <v>49.976999999999997</v>
      </c>
      <c r="F786">
        <v>216.083</v>
      </c>
      <c r="G786">
        <v>79.445999999999998</v>
      </c>
      <c r="H786">
        <v>2.089</v>
      </c>
    </row>
    <row r="787" spans="2:8" x14ac:dyDescent="0.25">
      <c r="B787">
        <v>6</v>
      </c>
      <c r="C787">
        <v>1.6E-2</v>
      </c>
      <c r="D787">
        <v>179.77099999999999</v>
      </c>
      <c r="E787">
        <v>97.481999999999999</v>
      </c>
      <c r="F787">
        <v>232.83799999999999</v>
      </c>
      <c r="G787">
        <v>-0.88800000000000001</v>
      </c>
      <c r="H787">
        <v>2.02</v>
      </c>
    </row>
    <row r="788" spans="2:8" x14ac:dyDescent="0.25">
      <c r="B788">
        <v>7</v>
      </c>
      <c r="C788">
        <v>1.4999999999999999E-2</v>
      </c>
      <c r="D788">
        <v>126.126</v>
      </c>
      <c r="E788">
        <v>61.048999999999999</v>
      </c>
      <c r="F788">
        <v>212.55</v>
      </c>
      <c r="G788">
        <v>-72.429000000000002</v>
      </c>
      <c r="H788">
        <v>1.9670000000000001</v>
      </c>
    </row>
    <row r="789" spans="2:8" x14ac:dyDescent="0.25">
      <c r="B789">
        <v>8</v>
      </c>
      <c r="C789">
        <v>3.222</v>
      </c>
      <c r="D789">
        <v>142.31299999999999</v>
      </c>
      <c r="E789">
        <v>48</v>
      </c>
      <c r="F789">
        <v>239</v>
      </c>
      <c r="G789">
        <v>0</v>
      </c>
      <c r="H789">
        <v>0</v>
      </c>
    </row>
    <row r="790" spans="2:8" x14ac:dyDescent="0.25">
      <c r="B790">
        <v>9</v>
      </c>
      <c r="C790">
        <v>1.7000000000000001E-2</v>
      </c>
      <c r="D790">
        <v>104.05</v>
      </c>
      <c r="E790">
        <v>54.914999999999999</v>
      </c>
      <c r="F790">
        <v>181.44499999999999</v>
      </c>
      <c r="G790">
        <v>114.274</v>
      </c>
      <c r="H790">
        <v>2.1819999999999999</v>
      </c>
    </row>
    <row r="791" spans="2:8" x14ac:dyDescent="0.25">
      <c r="B791">
        <v>10</v>
      </c>
      <c r="C791">
        <v>1.6E-2</v>
      </c>
      <c r="D791">
        <v>147.15600000000001</v>
      </c>
      <c r="E791">
        <v>82.563999999999993</v>
      </c>
      <c r="F791">
        <v>198.10599999999999</v>
      </c>
      <c r="G791">
        <v>27.068000000000001</v>
      </c>
      <c r="H791">
        <v>1.9910000000000001</v>
      </c>
    </row>
    <row r="792" spans="2:8" x14ac:dyDescent="0.25">
      <c r="B792">
        <v>11</v>
      </c>
      <c r="C792">
        <v>1.6E-2</v>
      </c>
      <c r="D792">
        <v>134.87</v>
      </c>
      <c r="E792">
        <v>62.369</v>
      </c>
      <c r="F792">
        <v>231.833</v>
      </c>
      <c r="G792">
        <v>151.88900000000001</v>
      </c>
      <c r="H792">
        <v>2.069</v>
      </c>
    </row>
    <row r="793" spans="2:8" x14ac:dyDescent="0.25">
      <c r="B793">
        <v>12</v>
      </c>
      <c r="C793">
        <v>3.3809999999999998</v>
      </c>
      <c r="D793">
        <v>120.54300000000001</v>
      </c>
      <c r="E793">
        <v>52</v>
      </c>
      <c r="F793">
        <v>237</v>
      </c>
      <c r="G793">
        <v>0</v>
      </c>
      <c r="H793">
        <v>0</v>
      </c>
    </row>
    <row r="794" spans="2:8" x14ac:dyDescent="0.25">
      <c r="B794">
        <v>13</v>
      </c>
      <c r="C794">
        <v>1.4999999999999999E-2</v>
      </c>
      <c r="D794">
        <v>149.36699999999999</v>
      </c>
      <c r="E794">
        <v>48.301000000000002</v>
      </c>
      <c r="F794">
        <v>228.779</v>
      </c>
      <c r="G794">
        <v>67.543000000000006</v>
      </c>
      <c r="H794">
        <v>1.9019999999999999</v>
      </c>
    </row>
    <row r="795" spans="2:8" x14ac:dyDescent="0.25">
      <c r="B795">
        <v>14</v>
      </c>
      <c r="C795">
        <v>1.4999999999999999E-2</v>
      </c>
      <c r="D795">
        <v>159.69900000000001</v>
      </c>
      <c r="E795">
        <v>92.814999999999998</v>
      </c>
      <c r="F795">
        <v>234.667</v>
      </c>
      <c r="G795">
        <v>138.702</v>
      </c>
      <c r="H795">
        <v>1.8819999999999999</v>
      </c>
    </row>
    <row r="796" spans="2:8" x14ac:dyDescent="0.25">
      <c r="B796">
        <v>15</v>
      </c>
      <c r="C796">
        <v>1.4999999999999999E-2</v>
      </c>
      <c r="D796">
        <v>192.21</v>
      </c>
      <c r="E796">
        <v>105.155</v>
      </c>
      <c r="F796">
        <v>229.06899999999999</v>
      </c>
      <c r="G796">
        <v>-1.1599999999999999</v>
      </c>
      <c r="H796">
        <v>1.93</v>
      </c>
    </row>
    <row r="797" spans="2:8" x14ac:dyDescent="0.25">
      <c r="B797">
        <v>16</v>
      </c>
      <c r="C797">
        <v>2.9020000000000001</v>
      </c>
      <c r="D797">
        <v>147.19300000000001</v>
      </c>
      <c r="E797">
        <v>45</v>
      </c>
      <c r="F797">
        <v>253</v>
      </c>
      <c r="G797">
        <v>0</v>
      </c>
      <c r="H797">
        <v>0</v>
      </c>
    </row>
    <row r="798" spans="2:8" x14ac:dyDescent="0.25">
      <c r="B798">
        <v>17</v>
      </c>
      <c r="C798">
        <v>1.7000000000000001E-2</v>
      </c>
      <c r="D798">
        <v>138.22900000000001</v>
      </c>
      <c r="E798">
        <v>75.477999999999994</v>
      </c>
      <c r="F798">
        <v>221.82</v>
      </c>
      <c r="G798">
        <v>76.409000000000006</v>
      </c>
      <c r="H798">
        <v>2.194</v>
      </c>
    </row>
    <row r="799" spans="2:8" x14ac:dyDescent="0.25">
      <c r="B799">
        <v>18</v>
      </c>
      <c r="C799">
        <v>1.4E-2</v>
      </c>
      <c r="D799">
        <v>168.24199999999999</v>
      </c>
      <c r="E799">
        <v>68.328000000000003</v>
      </c>
      <c r="F799">
        <v>226</v>
      </c>
      <c r="G799">
        <v>157.607</v>
      </c>
      <c r="H799">
        <v>1.827</v>
      </c>
    </row>
    <row r="800" spans="2:8" x14ac:dyDescent="0.25">
      <c r="B800">
        <v>19</v>
      </c>
      <c r="C800">
        <v>1.6E-2</v>
      </c>
      <c r="D800">
        <v>164.18199999999999</v>
      </c>
      <c r="E800">
        <v>79.744</v>
      </c>
      <c r="F800">
        <v>218.148</v>
      </c>
      <c r="G800">
        <v>41.689</v>
      </c>
      <c r="H800">
        <v>2.0110000000000001</v>
      </c>
    </row>
    <row r="801" spans="2:8" x14ac:dyDescent="0.25">
      <c r="B801">
        <v>20</v>
      </c>
      <c r="C801">
        <v>3.1309999999999998</v>
      </c>
      <c r="D801">
        <v>149.70699999999999</v>
      </c>
      <c r="E801">
        <v>55</v>
      </c>
      <c r="F801">
        <v>254</v>
      </c>
      <c r="G801">
        <v>0</v>
      </c>
      <c r="H801">
        <v>0</v>
      </c>
    </row>
    <row r="802" spans="2:8" x14ac:dyDescent="0.25">
      <c r="B802">
        <v>1</v>
      </c>
      <c r="C802">
        <v>1.6E-2</v>
      </c>
      <c r="D802">
        <v>155.60900000000001</v>
      </c>
      <c r="E802">
        <v>56.875999999999998</v>
      </c>
      <c r="F802">
        <v>219.30099999999999</v>
      </c>
      <c r="G802">
        <v>53.351999999999997</v>
      </c>
      <c r="H802">
        <v>2.012</v>
      </c>
    </row>
    <row r="803" spans="2:8" x14ac:dyDescent="0.25">
      <c r="B803">
        <v>2</v>
      </c>
      <c r="C803">
        <v>1.4E-2</v>
      </c>
      <c r="D803">
        <v>140.68100000000001</v>
      </c>
      <c r="E803">
        <v>57.762999999999998</v>
      </c>
      <c r="F803">
        <v>204.434</v>
      </c>
      <c r="G803">
        <v>134.45400000000001</v>
      </c>
      <c r="H803">
        <v>1.7330000000000001</v>
      </c>
    </row>
    <row r="804" spans="2:8" x14ac:dyDescent="0.25">
      <c r="B804">
        <v>3</v>
      </c>
      <c r="C804">
        <v>1.4999999999999999E-2</v>
      </c>
      <c r="D804">
        <v>159.68700000000001</v>
      </c>
      <c r="E804">
        <v>83.617999999999995</v>
      </c>
      <c r="F804">
        <v>217.49</v>
      </c>
      <c r="G804">
        <v>10.676</v>
      </c>
      <c r="H804">
        <v>1.9390000000000001</v>
      </c>
    </row>
    <row r="805" spans="2:8" x14ac:dyDescent="0.25">
      <c r="B805">
        <v>4</v>
      </c>
      <c r="C805">
        <v>2.7949999999999999</v>
      </c>
      <c r="D805">
        <v>144.035</v>
      </c>
      <c r="E805">
        <v>32</v>
      </c>
      <c r="F805">
        <v>223</v>
      </c>
      <c r="G805">
        <v>0</v>
      </c>
      <c r="H805">
        <v>0</v>
      </c>
    </row>
    <row r="806" spans="2:8" x14ac:dyDescent="0.25">
      <c r="B806">
        <v>5</v>
      </c>
      <c r="C806">
        <v>1.4999999999999999E-2</v>
      </c>
      <c r="D806">
        <v>134.16800000000001</v>
      </c>
      <c r="E806">
        <v>68.736999999999995</v>
      </c>
      <c r="F806">
        <v>184.06</v>
      </c>
      <c r="G806">
        <v>103.532</v>
      </c>
      <c r="H806">
        <v>1.93</v>
      </c>
    </row>
    <row r="807" spans="2:8" x14ac:dyDescent="0.25">
      <c r="B807">
        <v>6</v>
      </c>
      <c r="C807">
        <v>1.4E-2</v>
      </c>
      <c r="D807">
        <v>168.488</v>
      </c>
      <c r="E807">
        <v>111.514</v>
      </c>
      <c r="F807">
        <v>189.87100000000001</v>
      </c>
      <c r="G807">
        <v>14.579000000000001</v>
      </c>
      <c r="H807">
        <v>1.7969999999999999</v>
      </c>
    </row>
    <row r="808" spans="2:8" x14ac:dyDescent="0.25">
      <c r="B808">
        <v>7</v>
      </c>
      <c r="C808">
        <v>1.4999999999999999E-2</v>
      </c>
      <c r="D808">
        <v>156.239</v>
      </c>
      <c r="E808">
        <v>73.875</v>
      </c>
      <c r="F808">
        <v>192.81700000000001</v>
      </c>
      <c r="G808">
        <v>52.713999999999999</v>
      </c>
      <c r="H808">
        <v>1.9370000000000001</v>
      </c>
    </row>
    <row r="809" spans="2:8" x14ac:dyDescent="0.25">
      <c r="B809">
        <v>8</v>
      </c>
      <c r="C809">
        <v>2.7879999999999998</v>
      </c>
      <c r="D809">
        <v>144.636</v>
      </c>
      <c r="E809">
        <v>49</v>
      </c>
      <c r="F809">
        <v>207</v>
      </c>
      <c r="G809">
        <v>0</v>
      </c>
      <c r="H809">
        <v>0</v>
      </c>
    </row>
    <row r="810" spans="2:8" x14ac:dyDescent="0.25">
      <c r="B810">
        <v>9</v>
      </c>
      <c r="C810">
        <v>1.6E-2</v>
      </c>
      <c r="D810">
        <v>150.72399999999999</v>
      </c>
      <c r="E810">
        <v>79.754000000000005</v>
      </c>
      <c r="F810">
        <v>219.333</v>
      </c>
      <c r="G810">
        <v>-18.152999999999999</v>
      </c>
      <c r="H810">
        <v>2.0059999999999998</v>
      </c>
    </row>
    <row r="811" spans="2:8" x14ac:dyDescent="0.25">
      <c r="B811">
        <v>10</v>
      </c>
      <c r="C811">
        <v>1.4E-2</v>
      </c>
      <c r="D811">
        <v>126.236</v>
      </c>
      <c r="E811">
        <v>55.167000000000002</v>
      </c>
      <c r="F811">
        <v>192.91900000000001</v>
      </c>
      <c r="G811">
        <v>72.676000000000002</v>
      </c>
      <c r="H811">
        <v>1.782</v>
      </c>
    </row>
    <row r="812" spans="2:8" x14ac:dyDescent="0.25">
      <c r="B812">
        <v>11</v>
      </c>
      <c r="C812">
        <v>1.4999999999999999E-2</v>
      </c>
      <c r="D812">
        <v>130.678</v>
      </c>
      <c r="E812">
        <v>63.189</v>
      </c>
      <c r="F812">
        <v>202.44399999999999</v>
      </c>
      <c r="G812">
        <v>-60.945</v>
      </c>
      <c r="H812">
        <v>1.9279999999999999</v>
      </c>
    </row>
    <row r="813" spans="2:8" x14ac:dyDescent="0.25">
      <c r="B813">
        <v>12</v>
      </c>
      <c r="C813">
        <v>2.8530000000000002</v>
      </c>
      <c r="D813">
        <v>138.26900000000001</v>
      </c>
      <c r="E813">
        <v>50</v>
      </c>
      <c r="F813">
        <v>221</v>
      </c>
      <c r="G813">
        <v>0</v>
      </c>
      <c r="H813">
        <v>0</v>
      </c>
    </row>
    <row r="814" spans="2:8" x14ac:dyDescent="0.25">
      <c r="B814">
        <v>13</v>
      </c>
      <c r="C814">
        <v>1.6E-2</v>
      </c>
      <c r="D814">
        <v>127.21</v>
      </c>
      <c r="E814">
        <v>61.05</v>
      </c>
      <c r="F814">
        <v>187.416</v>
      </c>
      <c r="G814">
        <v>115.071</v>
      </c>
      <c r="H814">
        <v>2.0070000000000001</v>
      </c>
    </row>
    <row r="815" spans="2:8" x14ac:dyDescent="0.25">
      <c r="B815">
        <v>14</v>
      </c>
      <c r="C815">
        <v>1.4E-2</v>
      </c>
      <c r="D815">
        <v>164.34899999999999</v>
      </c>
      <c r="E815">
        <v>127.694</v>
      </c>
      <c r="F815">
        <v>194.904</v>
      </c>
      <c r="G815">
        <v>21.71</v>
      </c>
      <c r="H815">
        <v>1.8140000000000001</v>
      </c>
    </row>
    <row r="816" spans="2:8" x14ac:dyDescent="0.25">
      <c r="B816">
        <v>15</v>
      </c>
      <c r="C816">
        <v>1.4999999999999999E-2</v>
      </c>
      <c r="D816">
        <v>161.77699999999999</v>
      </c>
      <c r="E816">
        <v>104.614</v>
      </c>
      <c r="F816">
        <v>207.208</v>
      </c>
      <c r="G816">
        <v>-26.667000000000002</v>
      </c>
      <c r="H816">
        <v>1.964</v>
      </c>
    </row>
    <row r="817" spans="2:8" x14ac:dyDescent="0.25">
      <c r="B817">
        <v>16</v>
      </c>
      <c r="C817">
        <v>2.8740000000000001</v>
      </c>
      <c r="D817">
        <v>137.08099999999999</v>
      </c>
      <c r="E817">
        <v>51</v>
      </c>
      <c r="F817">
        <v>213</v>
      </c>
      <c r="G817">
        <v>0</v>
      </c>
      <c r="H817">
        <v>0</v>
      </c>
    </row>
    <row r="818" spans="2:8" x14ac:dyDescent="0.25">
      <c r="B818">
        <v>17</v>
      </c>
      <c r="C818">
        <v>1.4E-2</v>
      </c>
      <c r="D818">
        <v>135.80699999999999</v>
      </c>
      <c r="E818">
        <v>52.39</v>
      </c>
      <c r="F818">
        <v>207.59100000000001</v>
      </c>
      <c r="G818">
        <v>92.668999999999997</v>
      </c>
      <c r="H818">
        <v>1.847</v>
      </c>
    </row>
    <row r="819" spans="2:8" x14ac:dyDescent="0.25">
      <c r="B819">
        <v>18</v>
      </c>
      <c r="C819">
        <v>1.4999999999999999E-2</v>
      </c>
      <c r="D819">
        <v>162.63399999999999</v>
      </c>
      <c r="E819">
        <v>80.581000000000003</v>
      </c>
      <c r="F819">
        <v>202.917</v>
      </c>
      <c r="G819">
        <v>0.46</v>
      </c>
      <c r="H819">
        <v>1.9430000000000001</v>
      </c>
    </row>
    <row r="820" spans="2:8" x14ac:dyDescent="0.25">
      <c r="B820">
        <v>19</v>
      </c>
      <c r="C820">
        <v>1.4999999999999999E-2</v>
      </c>
      <c r="D820">
        <v>149.80600000000001</v>
      </c>
      <c r="E820">
        <v>58.067999999999998</v>
      </c>
      <c r="F820">
        <v>210.45099999999999</v>
      </c>
      <c r="G820">
        <v>44.322000000000003</v>
      </c>
      <c r="H820">
        <v>1.8660000000000001</v>
      </c>
    </row>
    <row r="821" spans="2:8" x14ac:dyDescent="0.25">
      <c r="B821">
        <v>20</v>
      </c>
      <c r="C821">
        <v>2.8029999999999999</v>
      </c>
      <c r="D821">
        <v>138.947</v>
      </c>
      <c r="E821">
        <v>41</v>
      </c>
      <c r="F821">
        <v>217</v>
      </c>
      <c r="G821">
        <v>0</v>
      </c>
      <c r="H821">
        <v>0</v>
      </c>
    </row>
    <row r="822" spans="2:8" x14ac:dyDescent="0.25">
      <c r="B822">
        <v>1</v>
      </c>
      <c r="C822">
        <v>1.6E-2</v>
      </c>
      <c r="D822">
        <v>148.43899999999999</v>
      </c>
      <c r="E822">
        <v>48.136000000000003</v>
      </c>
      <c r="F822">
        <v>233.40700000000001</v>
      </c>
      <c r="G822">
        <v>143.625</v>
      </c>
      <c r="H822">
        <v>1.9890000000000001</v>
      </c>
    </row>
    <row r="823" spans="2:8" x14ac:dyDescent="0.25">
      <c r="B823">
        <v>2</v>
      </c>
      <c r="C823">
        <v>1.4E-2</v>
      </c>
      <c r="D823">
        <v>142.041</v>
      </c>
      <c r="E823">
        <v>51.41</v>
      </c>
      <c r="F823">
        <v>215.62799999999999</v>
      </c>
      <c r="G823">
        <v>53.079000000000001</v>
      </c>
      <c r="H823">
        <v>1.7629999999999999</v>
      </c>
    </row>
    <row r="824" spans="2:8" x14ac:dyDescent="0.25">
      <c r="B824">
        <v>3</v>
      </c>
      <c r="C824">
        <v>1.4999999999999999E-2</v>
      </c>
      <c r="D824">
        <v>170.58500000000001</v>
      </c>
      <c r="E824">
        <v>60.756999999999998</v>
      </c>
      <c r="F824">
        <v>217.18799999999999</v>
      </c>
      <c r="G824">
        <v>0.72499999999999998</v>
      </c>
      <c r="H824">
        <v>1.849</v>
      </c>
    </row>
    <row r="825" spans="2:8" x14ac:dyDescent="0.25">
      <c r="B825">
        <v>4</v>
      </c>
      <c r="C825">
        <v>2.7669999999999999</v>
      </c>
      <c r="D825">
        <v>132.56399999999999</v>
      </c>
      <c r="E825">
        <v>42</v>
      </c>
      <c r="F825">
        <v>232</v>
      </c>
      <c r="G825">
        <v>0</v>
      </c>
      <c r="H825">
        <v>0</v>
      </c>
    </row>
    <row r="826" spans="2:8" x14ac:dyDescent="0.25">
      <c r="B826">
        <v>5</v>
      </c>
      <c r="C826">
        <v>1.6E-2</v>
      </c>
      <c r="D826">
        <v>114.80200000000001</v>
      </c>
      <c r="E826">
        <v>60.012</v>
      </c>
      <c r="F826">
        <v>224.44399999999999</v>
      </c>
      <c r="G826">
        <v>96.316000000000003</v>
      </c>
      <c r="H826">
        <v>2.0590000000000002</v>
      </c>
    </row>
    <row r="827" spans="2:8" x14ac:dyDescent="0.25">
      <c r="B827">
        <v>6</v>
      </c>
      <c r="C827">
        <v>1.4E-2</v>
      </c>
      <c r="D827">
        <v>151.84100000000001</v>
      </c>
      <c r="E827">
        <v>77.998999999999995</v>
      </c>
      <c r="F827">
        <v>213.56200000000001</v>
      </c>
      <c r="G827">
        <v>17.03</v>
      </c>
      <c r="H827">
        <v>1.8140000000000001</v>
      </c>
    </row>
    <row r="828" spans="2:8" x14ac:dyDescent="0.25">
      <c r="B828">
        <v>7</v>
      </c>
      <c r="C828">
        <v>1.4999999999999999E-2</v>
      </c>
      <c r="D828">
        <v>132.227</v>
      </c>
      <c r="E828">
        <v>56.765999999999998</v>
      </c>
      <c r="F828">
        <v>183.41900000000001</v>
      </c>
      <c r="G828">
        <v>52.460999999999999</v>
      </c>
      <c r="H828">
        <v>1.871</v>
      </c>
    </row>
    <row r="829" spans="2:8" x14ac:dyDescent="0.25">
      <c r="B829">
        <v>8</v>
      </c>
      <c r="C829">
        <v>2.9430000000000001</v>
      </c>
      <c r="D829">
        <v>130.63800000000001</v>
      </c>
      <c r="E829">
        <v>48</v>
      </c>
      <c r="F829">
        <v>232</v>
      </c>
      <c r="G829">
        <v>0</v>
      </c>
      <c r="H829">
        <v>0</v>
      </c>
    </row>
    <row r="830" spans="2:8" x14ac:dyDescent="0.25">
      <c r="B830">
        <v>9</v>
      </c>
      <c r="C830">
        <v>1.6E-2</v>
      </c>
      <c r="D830">
        <v>148.75200000000001</v>
      </c>
      <c r="E830">
        <v>56.545999999999999</v>
      </c>
      <c r="F830">
        <v>233</v>
      </c>
      <c r="G830">
        <v>83.328000000000003</v>
      </c>
      <c r="H830">
        <v>2.0819999999999999</v>
      </c>
    </row>
    <row r="831" spans="2:8" x14ac:dyDescent="0.25">
      <c r="B831">
        <v>10</v>
      </c>
      <c r="C831">
        <v>1.4999999999999999E-2</v>
      </c>
      <c r="D831">
        <v>151.80099999999999</v>
      </c>
      <c r="E831">
        <v>52.832999999999998</v>
      </c>
      <c r="F831">
        <v>208.68700000000001</v>
      </c>
      <c r="G831">
        <v>3.9689999999999999</v>
      </c>
      <c r="H831">
        <v>1.921</v>
      </c>
    </row>
    <row r="832" spans="2:8" x14ac:dyDescent="0.25">
      <c r="B832">
        <v>11</v>
      </c>
      <c r="C832">
        <v>1.6E-2</v>
      </c>
      <c r="D832">
        <v>133.767</v>
      </c>
      <c r="E832">
        <v>60.576999999999998</v>
      </c>
      <c r="F832">
        <v>194.887</v>
      </c>
      <c r="G832">
        <v>-46.735999999999997</v>
      </c>
      <c r="H832">
        <v>2.004</v>
      </c>
    </row>
    <row r="833" spans="2:8" x14ac:dyDescent="0.25">
      <c r="B833">
        <v>12</v>
      </c>
      <c r="C833">
        <v>3.1619999999999999</v>
      </c>
      <c r="D833">
        <v>140.06700000000001</v>
      </c>
      <c r="E833">
        <v>47</v>
      </c>
      <c r="F833">
        <v>227</v>
      </c>
      <c r="G833">
        <v>0</v>
      </c>
      <c r="H833">
        <v>0</v>
      </c>
    </row>
    <row r="834" spans="2:8" x14ac:dyDescent="0.25">
      <c r="B834">
        <v>13</v>
      </c>
      <c r="C834">
        <v>1.4E-2</v>
      </c>
      <c r="D834">
        <v>130.22999999999999</v>
      </c>
      <c r="E834">
        <v>64.313999999999993</v>
      </c>
      <c r="F834">
        <v>204.65</v>
      </c>
      <c r="G834">
        <v>69.414000000000001</v>
      </c>
      <c r="H834">
        <v>1.78</v>
      </c>
    </row>
    <row r="835" spans="2:8" x14ac:dyDescent="0.25">
      <c r="B835">
        <v>14</v>
      </c>
      <c r="C835">
        <v>1.4999999999999999E-2</v>
      </c>
      <c r="D835">
        <v>177.47399999999999</v>
      </c>
      <c r="E835">
        <v>77.277000000000001</v>
      </c>
      <c r="F835">
        <v>222.148</v>
      </c>
      <c r="G835">
        <v>-22.19</v>
      </c>
      <c r="H835">
        <v>1.929</v>
      </c>
    </row>
    <row r="836" spans="2:8" x14ac:dyDescent="0.25">
      <c r="B836">
        <v>15</v>
      </c>
      <c r="C836">
        <v>1.4999999999999999E-2</v>
      </c>
      <c r="D836">
        <v>183.15100000000001</v>
      </c>
      <c r="E836">
        <v>102.238</v>
      </c>
      <c r="F836">
        <v>217.04</v>
      </c>
      <c r="G836">
        <v>18.652000000000001</v>
      </c>
      <c r="H836">
        <v>1.9510000000000001</v>
      </c>
    </row>
    <row r="837" spans="2:8" x14ac:dyDescent="0.25">
      <c r="B837">
        <v>16</v>
      </c>
      <c r="C837">
        <v>2.8119999999999998</v>
      </c>
      <c r="D837">
        <v>149.22900000000001</v>
      </c>
      <c r="E837">
        <v>49</v>
      </c>
      <c r="F837">
        <v>242</v>
      </c>
      <c r="G837">
        <v>0</v>
      </c>
      <c r="H837">
        <v>0</v>
      </c>
    </row>
    <row r="838" spans="2:8" x14ac:dyDescent="0.25">
      <c r="B838">
        <v>17</v>
      </c>
      <c r="C838">
        <v>1.4999999999999999E-2</v>
      </c>
      <c r="D838">
        <v>131.22900000000001</v>
      </c>
      <c r="E838">
        <v>73.022000000000006</v>
      </c>
      <c r="F838">
        <v>198.292</v>
      </c>
      <c r="G838">
        <v>89.045000000000002</v>
      </c>
      <c r="H838">
        <v>1.875</v>
      </c>
    </row>
    <row r="839" spans="2:8" x14ac:dyDescent="0.25">
      <c r="B839">
        <v>18</v>
      </c>
      <c r="C839">
        <v>1.4999999999999999E-2</v>
      </c>
      <c r="D839">
        <v>172.63900000000001</v>
      </c>
      <c r="E839">
        <v>71.153999999999996</v>
      </c>
      <c r="F839">
        <v>224.79400000000001</v>
      </c>
      <c r="G839">
        <v>-12.875</v>
      </c>
      <c r="H839">
        <v>1.962</v>
      </c>
    </row>
    <row r="840" spans="2:8" x14ac:dyDescent="0.25">
      <c r="B840">
        <v>19</v>
      </c>
      <c r="C840">
        <v>1.4999999999999999E-2</v>
      </c>
      <c r="D840">
        <v>159.43199999999999</v>
      </c>
      <c r="E840">
        <v>72.616</v>
      </c>
      <c r="F840">
        <v>212.10599999999999</v>
      </c>
      <c r="G840">
        <v>45.337000000000003</v>
      </c>
      <c r="H840">
        <v>1.881</v>
      </c>
    </row>
    <row r="841" spans="2:8" x14ac:dyDescent="0.25">
      <c r="B841">
        <v>20</v>
      </c>
      <c r="C841">
        <v>2.89</v>
      </c>
      <c r="D841">
        <v>143.97900000000001</v>
      </c>
      <c r="E841">
        <v>43</v>
      </c>
      <c r="F841">
        <v>228</v>
      </c>
      <c r="G841">
        <v>0</v>
      </c>
      <c r="H841">
        <v>0</v>
      </c>
    </row>
    <row r="842" spans="2:8" x14ac:dyDescent="0.25">
      <c r="B842">
        <v>1</v>
      </c>
      <c r="C842">
        <v>1.4999999999999999E-2</v>
      </c>
      <c r="D842">
        <v>129.559</v>
      </c>
      <c r="E842">
        <v>67.641999999999996</v>
      </c>
      <c r="F842">
        <v>190.05699999999999</v>
      </c>
      <c r="G842">
        <v>35.24</v>
      </c>
      <c r="H842">
        <v>1.92</v>
      </c>
    </row>
    <row r="843" spans="2:8" x14ac:dyDescent="0.25">
      <c r="B843">
        <v>2</v>
      </c>
      <c r="C843">
        <v>1.4E-2</v>
      </c>
      <c r="D843">
        <v>109.575</v>
      </c>
      <c r="E843">
        <v>53.587000000000003</v>
      </c>
      <c r="F843">
        <v>191.71299999999999</v>
      </c>
      <c r="G843">
        <v>-49.426000000000002</v>
      </c>
      <c r="H843">
        <v>1.7849999999999999</v>
      </c>
    </row>
    <row r="844" spans="2:8" x14ac:dyDescent="0.25">
      <c r="B844">
        <v>3</v>
      </c>
      <c r="C844">
        <v>1.4999999999999999E-2</v>
      </c>
      <c r="D844">
        <v>134.65600000000001</v>
      </c>
      <c r="E844">
        <v>53.485999999999997</v>
      </c>
      <c r="F844">
        <v>235.5</v>
      </c>
      <c r="G844">
        <v>-5.32</v>
      </c>
      <c r="H844">
        <v>1.9410000000000001</v>
      </c>
    </row>
    <row r="845" spans="2:8" x14ac:dyDescent="0.25">
      <c r="B845">
        <v>4</v>
      </c>
      <c r="C845">
        <v>2.8340000000000001</v>
      </c>
      <c r="D845">
        <v>116.96899999999999</v>
      </c>
      <c r="E845">
        <v>37</v>
      </c>
      <c r="F845">
        <v>212</v>
      </c>
      <c r="G845">
        <v>-5.32</v>
      </c>
      <c r="H845">
        <v>1.9410000000000001</v>
      </c>
    </row>
    <row r="846" spans="2:8" x14ac:dyDescent="0.25">
      <c r="B846">
        <v>5</v>
      </c>
      <c r="C846">
        <v>1.4999999999999999E-2</v>
      </c>
      <c r="D846">
        <v>104.97799999999999</v>
      </c>
      <c r="E846">
        <v>52.131</v>
      </c>
      <c r="F846">
        <v>231.167</v>
      </c>
      <c r="G846">
        <v>88.825999999999993</v>
      </c>
      <c r="H846">
        <v>1.9059999999999999</v>
      </c>
    </row>
    <row r="847" spans="2:8" x14ac:dyDescent="0.25">
      <c r="B847">
        <v>6</v>
      </c>
      <c r="C847">
        <v>1.4999999999999999E-2</v>
      </c>
      <c r="D847">
        <v>148.63399999999999</v>
      </c>
      <c r="E847">
        <v>81.611000000000004</v>
      </c>
      <c r="F847">
        <v>231</v>
      </c>
      <c r="G847">
        <v>-2.7810000000000001</v>
      </c>
      <c r="H847">
        <v>1.9279999999999999</v>
      </c>
    </row>
    <row r="848" spans="2:8" x14ac:dyDescent="0.25">
      <c r="B848">
        <v>7</v>
      </c>
      <c r="C848">
        <v>1.4999999999999999E-2</v>
      </c>
      <c r="D848">
        <v>122.931</v>
      </c>
      <c r="E848">
        <v>62.091000000000001</v>
      </c>
      <c r="F848">
        <v>196.00399999999999</v>
      </c>
      <c r="G848">
        <v>39.387999999999998</v>
      </c>
      <c r="H848">
        <v>1.9179999999999999</v>
      </c>
    </row>
    <row r="849" spans="2:8" x14ac:dyDescent="0.25">
      <c r="B849">
        <v>8</v>
      </c>
      <c r="C849">
        <v>2.843</v>
      </c>
      <c r="D849">
        <v>124.70699999999999</v>
      </c>
      <c r="E849">
        <v>48</v>
      </c>
      <c r="F849">
        <v>207</v>
      </c>
      <c r="G849">
        <v>0</v>
      </c>
      <c r="H849">
        <v>0</v>
      </c>
    </row>
    <row r="850" spans="2:8" x14ac:dyDescent="0.25">
      <c r="B850">
        <v>9</v>
      </c>
      <c r="C850">
        <v>1.4999999999999999E-2</v>
      </c>
      <c r="D850">
        <v>113.34399999999999</v>
      </c>
      <c r="E850">
        <v>56.997999999999998</v>
      </c>
      <c r="F850">
        <v>210.06399999999999</v>
      </c>
      <c r="G850">
        <v>90.927999999999997</v>
      </c>
      <c r="H850">
        <v>1.927</v>
      </c>
    </row>
    <row r="851" spans="2:8" x14ac:dyDescent="0.25">
      <c r="B851">
        <v>10</v>
      </c>
      <c r="C851">
        <v>1.4999999999999999E-2</v>
      </c>
      <c r="D851">
        <v>156.69800000000001</v>
      </c>
      <c r="E851">
        <v>96.156000000000006</v>
      </c>
      <c r="F851">
        <v>203.33099999999999</v>
      </c>
      <c r="G851">
        <v>1.169</v>
      </c>
      <c r="H851">
        <v>1.9119999999999999</v>
      </c>
    </row>
    <row r="852" spans="2:8" x14ac:dyDescent="0.25">
      <c r="B852">
        <v>11</v>
      </c>
      <c r="C852">
        <v>1.4999999999999999E-2</v>
      </c>
      <c r="D852">
        <v>112.05200000000001</v>
      </c>
      <c r="E852">
        <v>63.36</v>
      </c>
      <c r="F852">
        <v>176.45500000000001</v>
      </c>
      <c r="G852">
        <v>42.99</v>
      </c>
      <c r="H852">
        <v>1.89</v>
      </c>
    </row>
    <row r="853" spans="2:8" x14ac:dyDescent="0.25">
      <c r="B853">
        <v>12</v>
      </c>
      <c r="C853">
        <v>2.8650000000000002</v>
      </c>
      <c r="D853">
        <v>122.233</v>
      </c>
      <c r="E853">
        <v>49</v>
      </c>
      <c r="F853">
        <v>224</v>
      </c>
      <c r="G853">
        <v>0</v>
      </c>
      <c r="H853">
        <v>0</v>
      </c>
    </row>
    <row r="854" spans="2:8" x14ac:dyDescent="0.25">
      <c r="B854">
        <v>13</v>
      </c>
      <c r="C854">
        <v>1.6E-2</v>
      </c>
      <c r="D854">
        <v>136.91</v>
      </c>
      <c r="E854">
        <v>47.698</v>
      </c>
      <c r="F854">
        <v>187.03100000000001</v>
      </c>
      <c r="G854">
        <v>-0.66400000000000003</v>
      </c>
      <c r="H854">
        <v>2.0209999999999999</v>
      </c>
    </row>
    <row r="855" spans="2:8" x14ac:dyDescent="0.25">
      <c r="B855">
        <v>14</v>
      </c>
      <c r="C855">
        <v>1.4E-2</v>
      </c>
      <c r="D855">
        <v>142.87299999999999</v>
      </c>
      <c r="E855">
        <v>59.887</v>
      </c>
      <c r="F855">
        <v>221.477</v>
      </c>
      <c r="G855">
        <v>89.5</v>
      </c>
      <c r="H855">
        <v>1.786</v>
      </c>
    </row>
    <row r="856" spans="2:8" x14ac:dyDescent="0.25">
      <c r="B856">
        <v>15</v>
      </c>
      <c r="C856">
        <v>1.4E-2</v>
      </c>
      <c r="D856">
        <v>137.88800000000001</v>
      </c>
      <c r="E856">
        <v>33.911000000000001</v>
      </c>
      <c r="F856">
        <v>214.47399999999999</v>
      </c>
      <c r="G856">
        <v>-46.414000000000001</v>
      </c>
      <c r="H856">
        <v>1.79</v>
      </c>
    </row>
    <row r="857" spans="2:8" x14ac:dyDescent="0.25">
      <c r="B857">
        <v>16</v>
      </c>
      <c r="C857">
        <v>2.7130000000000001</v>
      </c>
      <c r="D857">
        <v>143.49600000000001</v>
      </c>
      <c r="E857">
        <v>31</v>
      </c>
      <c r="F857">
        <v>238</v>
      </c>
      <c r="G857">
        <v>0</v>
      </c>
      <c r="H857">
        <v>0</v>
      </c>
    </row>
    <row r="858" spans="2:8" x14ac:dyDescent="0.25">
      <c r="B858">
        <v>17</v>
      </c>
      <c r="C858">
        <v>1.7999999999999999E-2</v>
      </c>
      <c r="D858">
        <v>115.754</v>
      </c>
      <c r="E858">
        <v>37.843000000000004</v>
      </c>
      <c r="F858">
        <v>237.88399999999999</v>
      </c>
      <c r="G858">
        <v>95.591999999999999</v>
      </c>
      <c r="H858">
        <v>2.2450000000000001</v>
      </c>
    </row>
    <row r="859" spans="2:8" x14ac:dyDescent="0.25">
      <c r="B859">
        <v>18</v>
      </c>
      <c r="C859">
        <v>1.7999999999999999E-2</v>
      </c>
      <c r="D859">
        <v>158.97900000000001</v>
      </c>
      <c r="E859">
        <v>60</v>
      </c>
      <c r="F859">
        <v>226.66800000000001</v>
      </c>
      <c r="G859">
        <v>0.98099999999999998</v>
      </c>
      <c r="H859">
        <v>2.2810000000000001</v>
      </c>
    </row>
    <row r="860" spans="2:8" x14ac:dyDescent="0.25">
      <c r="B860">
        <v>19</v>
      </c>
      <c r="C860">
        <v>1.7999999999999999E-2</v>
      </c>
      <c r="D860">
        <v>119.901</v>
      </c>
      <c r="E860">
        <v>46.128</v>
      </c>
      <c r="F860">
        <v>225.066</v>
      </c>
      <c r="G860">
        <v>138.81399999999999</v>
      </c>
      <c r="H860">
        <v>2.2400000000000002</v>
      </c>
    </row>
    <row r="861" spans="2:8" x14ac:dyDescent="0.25">
      <c r="B861">
        <v>20</v>
      </c>
      <c r="C861">
        <v>3.9460000000000002</v>
      </c>
      <c r="D861">
        <v>122.937</v>
      </c>
      <c r="E861">
        <v>34</v>
      </c>
      <c r="F861">
        <v>243</v>
      </c>
      <c r="G861">
        <v>0</v>
      </c>
      <c r="H861">
        <v>0</v>
      </c>
    </row>
    <row r="862" spans="2:8" x14ac:dyDescent="0.25">
      <c r="B862">
        <v>1</v>
      </c>
      <c r="C862">
        <v>1.7000000000000001E-2</v>
      </c>
      <c r="D862">
        <v>148.97</v>
      </c>
      <c r="E862">
        <v>59.582999999999998</v>
      </c>
      <c r="F862">
        <v>243.99299999999999</v>
      </c>
      <c r="G862">
        <v>117.482</v>
      </c>
      <c r="H862">
        <v>2.1850000000000001</v>
      </c>
    </row>
    <row r="863" spans="2:8" x14ac:dyDescent="0.25">
      <c r="B863">
        <v>2</v>
      </c>
      <c r="C863">
        <v>1.6E-2</v>
      </c>
      <c r="D863">
        <v>181.86799999999999</v>
      </c>
      <c r="E863">
        <v>59.02</v>
      </c>
      <c r="F863">
        <v>249.43700000000001</v>
      </c>
      <c r="G863">
        <v>20.225000000000001</v>
      </c>
      <c r="H863">
        <v>2.06</v>
      </c>
    </row>
    <row r="864" spans="2:8" x14ac:dyDescent="0.25">
      <c r="B864">
        <v>3</v>
      </c>
      <c r="C864">
        <v>1.7000000000000001E-2</v>
      </c>
      <c r="D864">
        <v>142.19399999999999</v>
      </c>
      <c r="E864">
        <v>48.244</v>
      </c>
      <c r="F864">
        <v>231.32900000000001</v>
      </c>
      <c r="G864">
        <v>75.001000000000005</v>
      </c>
      <c r="H864">
        <v>2.141</v>
      </c>
    </row>
    <row r="865" spans="2:8" x14ac:dyDescent="0.25">
      <c r="B865">
        <v>4</v>
      </c>
      <c r="C865">
        <v>3.5779999999999998</v>
      </c>
      <c r="D865">
        <v>158.66</v>
      </c>
      <c r="E865">
        <v>44</v>
      </c>
      <c r="F865">
        <v>251</v>
      </c>
      <c r="G865">
        <v>0</v>
      </c>
      <c r="H865">
        <v>0</v>
      </c>
    </row>
    <row r="866" spans="2:8" x14ac:dyDescent="0.25">
      <c r="B866">
        <v>5</v>
      </c>
      <c r="C866">
        <v>1.6E-2</v>
      </c>
      <c r="D866">
        <v>158.01900000000001</v>
      </c>
      <c r="E866">
        <v>76.105000000000004</v>
      </c>
      <c r="F866">
        <v>238.87799999999999</v>
      </c>
      <c r="G866">
        <v>92.554000000000002</v>
      </c>
      <c r="H866">
        <v>2.0990000000000002</v>
      </c>
    </row>
    <row r="867" spans="2:8" x14ac:dyDescent="0.25">
      <c r="B867">
        <v>6</v>
      </c>
      <c r="C867">
        <v>1.6E-2</v>
      </c>
      <c r="D867">
        <v>190.38399999999999</v>
      </c>
      <c r="E867">
        <v>121.824</v>
      </c>
      <c r="F867">
        <v>232.166</v>
      </c>
      <c r="G867">
        <v>2.8079999999999998</v>
      </c>
      <c r="H867">
        <v>2.069</v>
      </c>
    </row>
    <row r="868" spans="2:8" x14ac:dyDescent="0.25">
      <c r="B868">
        <v>7</v>
      </c>
      <c r="C868">
        <v>1.6E-2</v>
      </c>
      <c r="D868">
        <v>185.798</v>
      </c>
      <c r="E868">
        <v>101.149</v>
      </c>
      <c r="F868">
        <v>244.25200000000001</v>
      </c>
      <c r="G868">
        <v>145.58199999999999</v>
      </c>
      <c r="H868">
        <v>2.0489999999999999</v>
      </c>
    </row>
    <row r="869" spans="2:8" x14ac:dyDescent="0.25">
      <c r="B869">
        <v>8</v>
      </c>
      <c r="C869">
        <v>3.395</v>
      </c>
      <c r="D869">
        <v>168.01400000000001</v>
      </c>
      <c r="E869">
        <v>49</v>
      </c>
      <c r="F869">
        <v>250</v>
      </c>
      <c r="G869">
        <v>0</v>
      </c>
      <c r="H869">
        <v>0</v>
      </c>
    </row>
    <row r="870" spans="2:8" x14ac:dyDescent="0.25">
      <c r="B870">
        <v>9</v>
      </c>
      <c r="C870">
        <v>1.2999999999999999E-2</v>
      </c>
      <c r="D870">
        <v>142.39400000000001</v>
      </c>
      <c r="E870">
        <v>76.626999999999995</v>
      </c>
      <c r="F870">
        <v>229.358</v>
      </c>
      <c r="G870">
        <v>72.42</v>
      </c>
      <c r="H870">
        <v>1.655</v>
      </c>
    </row>
    <row r="871" spans="2:8" x14ac:dyDescent="0.25">
      <c r="B871">
        <v>10</v>
      </c>
      <c r="C871">
        <v>1.4E-2</v>
      </c>
      <c r="D871">
        <v>172.67500000000001</v>
      </c>
      <c r="E871">
        <v>111.91500000000001</v>
      </c>
      <c r="F871">
        <v>207.209</v>
      </c>
      <c r="G871">
        <v>-20.382999999999999</v>
      </c>
      <c r="H871">
        <v>1.82</v>
      </c>
    </row>
    <row r="872" spans="2:8" x14ac:dyDescent="0.25">
      <c r="B872">
        <v>11</v>
      </c>
      <c r="C872">
        <v>1.4E-2</v>
      </c>
      <c r="D872">
        <v>152.24</v>
      </c>
      <c r="E872">
        <v>77.605999999999995</v>
      </c>
      <c r="F872">
        <v>224.203</v>
      </c>
      <c r="G872">
        <v>127.509</v>
      </c>
      <c r="H872">
        <v>1.819</v>
      </c>
    </row>
    <row r="873" spans="2:8" x14ac:dyDescent="0.25">
      <c r="B873">
        <v>12</v>
      </c>
      <c r="C873">
        <v>2.4350000000000001</v>
      </c>
      <c r="D873">
        <v>159.215</v>
      </c>
      <c r="E873">
        <v>59</v>
      </c>
      <c r="F873">
        <v>243</v>
      </c>
      <c r="G873">
        <v>0</v>
      </c>
      <c r="H873">
        <v>0</v>
      </c>
    </row>
    <row r="874" spans="2:8" x14ac:dyDescent="0.25">
      <c r="B874">
        <v>13</v>
      </c>
      <c r="C874">
        <v>1.4999999999999999E-2</v>
      </c>
      <c r="D874">
        <v>168.77699999999999</v>
      </c>
      <c r="E874">
        <v>93.646000000000001</v>
      </c>
      <c r="F874">
        <v>223.971</v>
      </c>
      <c r="G874">
        <v>114.807</v>
      </c>
      <c r="H874">
        <v>1.9379999999999999</v>
      </c>
    </row>
    <row r="875" spans="2:8" x14ac:dyDescent="0.25">
      <c r="B875">
        <v>14</v>
      </c>
      <c r="C875">
        <v>1.4E-2</v>
      </c>
      <c r="D875">
        <v>171.71</v>
      </c>
      <c r="E875">
        <v>110.958</v>
      </c>
      <c r="F875">
        <v>220.57300000000001</v>
      </c>
      <c r="G875">
        <v>24.792000000000002</v>
      </c>
      <c r="H875">
        <v>1.802</v>
      </c>
    </row>
    <row r="876" spans="2:8" x14ac:dyDescent="0.25">
      <c r="B876">
        <v>15</v>
      </c>
      <c r="C876">
        <v>1.4999999999999999E-2</v>
      </c>
      <c r="D876">
        <v>161.084</v>
      </c>
      <c r="E876">
        <v>80.209000000000003</v>
      </c>
      <c r="F876">
        <v>216.91399999999999</v>
      </c>
      <c r="G876">
        <v>154.267</v>
      </c>
      <c r="H876">
        <v>1.9219999999999999</v>
      </c>
    </row>
    <row r="877" spans="2:8" x14ac:dyDescent="0.25">
      <c r="B877">
        <v>16</v>
      </c>
      <c r="C877">
        <v>2.7240000000000002</v>
      </c>
      <c r="D877">
        <v>159.76300000000001</v>
      </c>
      <c r="E877">
        <v>49</v>
      </c>
      <c r="F877">
        <v>242</v>
      </c>
      <c r="G877">
        <v>0</v>
      </c>
      <c r="H877">
        <v>0</v>
      </c>
    </row>
    <row r="878" spans="2:8" x14ac:dyDescent="0.25">
      <c r="B878">
        <v>17</v>
      </c>
      <c r="C878">
        <v>1.7999999999999999E-2</v>
      </c>
      <c r="D878">
        <v>173.91</v>
      </c>
      <c r="E878">
        <v>91.548000000000002</v>
      </c>
      <c r="F878">
        <v>241.667</v>
      </c>
      <c r="G878">
        <v>23.376000000000001</v>
      </c>
      <c r="H878">
        <v>2.3250000000000002</v>
      </c>
    </row>
    <row r="879" spans="2:8" x14ac:dyDescent="0.25">
      <c r="B879">
        <v>18</v>
      </c>
      <c r="C879">
        <v>1.4999999999999999E-2</v>
      </c>
      <c r="D879">
        <v>158.04300000000001</v>
      </c>
      <c r="E879">
        <v>66.820999999999998</v>
      </c>
      <c r="F879">
        <v>238.92</v>
      </c>
      <c r="G879">
        <v>103.92700000000001</v>
      </c>
      <c r="H879">
        <v>1.98</v>
      </c>
    </row>
    <row r="880" spans="2:8" x14ac:dyDescent="0.25">
      <c r="B880">
        <v>19</v>
      </c>
      <c r="C880">
        <v>1.6E-2</v>
      </c>
      <c r="D880">
        <v>183.74600000000001</v>
      </c>
      <c r="E880">
        <v>68.653000000000006</v>
      </c>
      <c r="F880">
        <v>239.11</v>
      </c>
      <c r="G880">
        <v>-34.973999999999997</v>
      </c>
      <c r="H880">
        <v>2.032</v>
      </c>
    </row>
    <row r="881" spans="2:8" x14ac:dyDescent="0.25">
      <c r="B881">
        <v>20</v>
      </c>
      <c r="C881">
        <v>3.512</v>
      </c>
      <c r="D881">
        <v>162.93899999999999</v>
      </c>
      <c r="E881">
        <v>45</v>
      </c>
      <c r="F881">
        <v>250</v>
      </c>
      <c r="G881">
        <v>0</v>
      </c>
      <c r="H881">
        <v>0</v>
      </c>
    </row>
    <row r="882" spans="2:8" x14ac:dyDescent="0.25">
      <c r="B882">
        <v>1</v>
      </c>
      <c r="C882">
        <v>1.4999999999999999E-2</v>
      </c>
      <c r="D882">
        <v>159.89400000000001</v>
      </c>
      <c r="E882">
        <v>94.234999999999999</v>
      </c>
      <c r="F882">
        <v>219.56100000000001</v>
      </c>
      <c r="G882">
        <v>30.454000000000001</v>
      </c>
      <c r="H882">
        <v>1.9570000000000001</v>
      </c>
    </row>
    <row r="883" spans="2:8" x14ac:dyDescent="0.25">
      <c r="B883">
        <v>2</v>
      </c>
      <c r="C883">
        <v>1.6E-2</v>
      </c>
      <c r="D883">
        <v>142.77199999999999</v>
      </c>
      <c r="E883">
        <v>96.159000000000006</v>
      </c>
      <c r="F883">
        <v>230.80500000000001</v>
      </c>
      <c r="G883">
        <v>116.565</v>
      </c>
      <c r="H883">
        <v>2.044</v>
      </c>
    </row>
    <row r="884" spans="2:8" x14ac:dyDescent="0.25">
      <c r="B884">
        <v>3</v>
      </c>
      <c r="C884">
        <v>1.6E-2</v>
      </c>
      <c r="D884">
        <v>139.53800000000001</v>
      </c>
      <c r="E884">
        <v>76.664000000000001</v>
      </c>
      <c r="F884">
        <v>212.28800000000001</v>
      </c>
      <c r="G884">
        <v>59.646999999999998</v>
      </c>
      <c r="H884">
        <v>2.0099999999999998</v>
      </c>
    </row>
    <row r="885" spans="2:8" x14ac:dyDescent="0.25">
      <c r="B885">
        <v>4</v>
      </c>
      <c r="C885">
        <v>3.234</v>
      </c>
      <c r="D885">
        <v>151.1</v>
      </c>
      <c r="E885">
        <v>61</v>
      </c>
      <c r="F885">
        <v>247</v>
      </c>
      <c r="G885">
        <v>0</v>
      </c>
      <c r="H885">
        <v>0</v>
      </c>
    </row>
    <row r="886" spans="2:8" x14ac:dyDescent="0.25">
      <c r="B886">
        <v>5</v>
      </c>
      <c r="C886">
        <v>1.4999999999999999E-2</v>
      </c>
      <c r="D886">
        <v>162.041</v>
      </c>
      <c r="E886">
        <v>72.823999999999998</v>
      </c>
      <c r="F886">
        <v>225.53399999999999</v>
      </c>
      <c r="G886">
        <v>112.989</v>
      </c>
      <c r="H886">
        <v>1.96</v>
      </c>
    </row>
    <row r="887" spans="2:8" x14ac:dyDescent="0.25">
      <c r="B887">
        <v>6</v>
      </c>
      <c r="C887">
        <v>1.4E-2</v>
      </c>
      <c r="D887">
        <v>170.3</v>
      </c>
      <c r="E887">
        <v>97.332999999999998</v>
      </c>
      <c r="F887">
        <v>223.69399999999999</v>
      </c>
      <c r="G887">
        <v>26.68</v>
      </c>
      <c r="H887">
        <v>1.742</v>
      </c>
    </row>
    <row r="888" spans="2:8" x14ac:dyDescent="0.25">
      <c r="B888">
        <v>7</v>
      </c>
      <c r="C888">
        <v>1.4999999999999999E-2</v>
      </c>
      <c r="D888">
        <v>185.346</v>
      </c>
      <c r="E888">
        <v>82.819000000000003</v>
      </c>
      <c r="F888">
        <v>241.55600000000001</v>
      </c>
      <c r="G888">
        <v>150.9</v>
      </c>
      <c r="H888">
        <v>1.895</v>
      </c>
    </row>
    <row r="889" spans="2:8" x14ac:dyDescent="0.25">
      <c r="B889">
        <v>8</v>
      </c>
      <c r="C889">
        <v>2.714</v>
      </c>
      <c r="D889">
        <v>162.05199999999999</v>
      </c>
      <c r="E889">
        <v>66</v>
      </c>
      <c r="F889">
        <v>255</v>
      </c>
      <c r="G889">
        <v>0</v>
      </c>
      <c r="H889">
        <v>0</v>
      </c>
    </row>
    <row r="890" spans="2:8" x14ac:dyDescent="0.25">
      <c r="B890">
        <v>9</v>
      </c>
      <c r="C890">
        <v>1.7000000000000001E-2</v>
      </c>
      <c r="D890">
        <v>140.79</v>
      </c>
      <c r="E890">
        <v>72.456999999999994</v>
      </c>
      <c r="F890">
        <v>221.333</v>
      </c>
      <c r="G890">
        <v>116.11</v>
      </c>
      <c r="H890">
        <v>2.2010000000000001</v>
      </c>
    </row>
    <row r="891" spans="2:8" x14ac:dyDescent="0.25">
      <c r="B891">
        <v>10</v>
      </c>
      <c r="C891">
        <v>1.6E-2</v>
      </c>
      <c r="D891">
        <v>145.916</v>
      </c>
      <c r="E891">
        <v>78.97</v>
      </c>
      <c r="F891">
        <v>202.239</v>
      </c>
      <c r="G891">
        <v>32.829000000000001</v>
      </c>
      <c r="H891">
        <v>2.0190000000000001</v>
      </c>
    </row>
    <row r="892" spans="2:8" x14ac:dyDescent="0.25">
      <c r="B892">
        <v>11</v>
      </c>
      <c r="C892">
        <v>1.7000000000000001E-2</v>
      </c>
      <c r="D892">
        <v>147.70099999999999</v>
      </c>
      <c r="E892">
        <v>71.837000000000003</v>
      </c>
      <c r="F892">
        <v>220.35300000000001</v>
      </c>
      <c r="G892">
        <v>144.67500000000001</v>
      </c>
      <c r="H892">
        <v>2.2040000000000002</v>
      </c>
    </row>
    <row r="893" spans="2:8" x14ac:dyDescent="0.25">
      <c r="B893">
        <v>12</v>
      </c>
      <c r="C893">
        <v>3.5350000000000001</v>
      </c>
      <c r="D893">
        <v>138.965</v>
      </c>
      <c r="E893">
        <v>60</v>
      </c>
      <c r="F893">
        <v>251</v>
      </c>
      <c r="G893">
        <v>0</v>
      </c>
      <c r="H893">
        <v>0</v>
      </c>
    </row>
    <row r="894" spans="2:8" x14ac:dyDescent="0.25">
      <c r="B894">
        <v>13</v>
      </c>
      <c r="C894">
        <v>1.4999999999999999E-2</v>
      </c>
      <c r="D894">
        <v>139.346</v>
      </c>
      <c r="E894">
        <v>55.322000000000003</v>
      </c>
      <c r="F894">
        <v>200.8</v>
      </c>
      <c r="G894">
        <v>95.504999999999995</v>
      </c>
      <c r="H894">
        <v>1.958</v>
      </c>
    </row>
    <row r="895" spans="2:8" x14ac:dyDescent="0.25">
      <c r="B895">
        <v>14</v>
      </c>
      <c r="C895">
        <v>1.6E-2</v>
      </c>
      <c r="D895">
        <v>173.398</v>
      </c>
      <c r="E895">
        <v>83.569000000000003</v>
      </c>
      <c r="F895">
        <v>235.60300000000001</v>
      </c>
      <c r="G895">
        <v>7.5359999999999996</v>
      </c>
      <c r="H895">
        <v>2.0209999999999999</v>
      </c>
    </row>
    <row r="896" spans="2:8" x14ac:dyDescent="0.25">
      <c r="B896">
        <v>15</v>
      </c>
      <c r="C896">
        <v>1.6E-2</v>
      </c>
      <c r="D896">
        <v>159.09200000000001</v>
      </c>
      <c r="E896">
        <v>81.619</v>
      </c>
      <c r="F896">
        <v>237</v>
      </c>
      <c r="G896">
        <v>143.56899999999999</v>
      </c>
      <c r="H896">
        <v>2.0419999999999998</v>
      </c>
    </row>
    <row r="897" spans="2:8" x14ac:dyDescent="0.25">
      <c r="B897">
        <v>16</v>
      </c>
      <c r="C897">
        <v>3.125</v>
      </c>
      <c r="D897">
        <v>152.55500000000001</v>
      </c>
      <c r="E897">
        <v>48</v>
      </c>
      <c r="F897">
        <v>243</v>
      </c>
      <c r="G897">
        <v>0</v>
      </c>
      <c r="H897">
        <v>0</v>
      </c>
    </row>
    <row r="898" spans="2:8" x14ac:dyDescent="0.25">
      <c r="B898">
        <v>17</v>
      </c>
      <c r="C898">
        <v>1.7000000000000001E-2</v>
      </c>
      <c r="D898">
        <v>156.398</v>
      </c>
      <c r="E898">
        <v>56.732999999999997</v>
      </c>
      <c r="F898">
        <v>243.833</v>
      </c>
      <c r="G898">
        <v>96.364000000000004</v>
      </c>
      <c r="H898">
        <v>2.11</v>
      </c>
    </row>
    <row r="899" spans="2:8" x14ac:dyDescent="0.25">
      <c r="B899">
        <v>18</v>
      </c>
      <c r="C899">
        <v>1.7999999999999999E-2</v>
      </c>
      <c r="D899">
        <v>164.102</v>
      </c>
      <c r="E899">
        <v>94.914000000000001</v>
      </c>
      <c r="F899">
        <v>235.333</v>
      </c>
      <c r="G899">
        <v>6.851</v>
      </c>
      <c r="H899">
        <v>2.23</v>
      </c>
    </row>
    <row r="900" spans="2:8" x14ac:dyDescent="0.25">
      <c r="B900">
        <v>19</v>
      </c>
      <c r="C900">
        <v>1.7000000000000001E-2</v>
      </c>
      <c r="D900">
        <v>179.83799999999999</v>
      </c>
      <c r="E900">
        <v>79.001999999999995</v>
      </c>
      <c r="F900">
        <v>245.727</v>
      </c>
      <c r="G900">
        <v>47.515000000000001</v>
      </c>
      <c r="H900">
        <v>2.14</v>
      </c>
    </row>
    <row r="901" spans="2:8" x14ac:dyDescent="0.25">
      <c r="B901">
        <v>20</v>
      </c>
      <c r="C901">
        <v>3.5750000000000002</v>
      </c>
      <c r="D901">
        <v>163.27699999999999</v>
      </c>
      <c r="E901">
        <v>55</v>
      </c>
      <c r="F901">
        <v>251</v>
      </c>
      <c r="G901">
        <v>0</v>
      </c>
      <c r="H901">
        <v>0</v>
      </c>
    </row>
    <row r="902" spans="2:8" x14ac:dyDescent="0.25">
      <c r="B902">
        <v>1</v>
      </c>
      <c r="C902">
        <v>1.6E-2</v>
      </c>
      <c r="D902">
        <v>142.989</v>
      </c>
      <c r="E902">
        <v>56.204999999999998</v>
      </c>
      <c r="F902">
        <v>218.148</v>
      </c>
      <c r="G902">
        <v>98.542000000000002</v>
      </c>
      <c r="H902">
        <v>2</v>
      </c>
    </row>
    <row r="903" spans="2:8" x14ac:dyDescent="0.25">
      <c r="B903">
        <v>2</v>
      </c>
      <c r="C903">
        <v>1.4999999999999999E-2</v>
      </c>
      <c r="D903">
        <v>174.428</v>
      </c>
      <c r="E903">
        <v>96.778000000000006</v>
      </c>
      <c r="F903">
        <v>214.02500000000001</v>
      </c>
      <c r="G903">
        <v>11.759</v>
      </c>
      <c r="H903">
        <v>1.9550000000000001</v>
      </c>
    </row>
    <row r="904" spans="2:8" x14ac:dyDescent="0.25">
      <c r="B904">
        <v>3</v>
      </c>
      <c r="C904">
        <v>1.6E-2</v>
      </c>
      <c r="D904">
        <v>152.869</v>
      </c>
      <c r="E904">
        <v>66.722999999999999</v>
      </c>
      <c r="F904">
        <v>211.86199999999999</v>
      </c>
      <c r="G904">
        <v>55.402000000000001</v>
      </c>
      <c r="H904">
        <v>2.0489999999999999</v>
      </c>
    </row>
    <row r="905" spans="2:8" x14ac:dyDescent="0.25">
      <c r="B905">
        <v>4</v>
      </c>
      <c r="C905">
        <v>3.12</v>
      </c>
      <c r="D905">
        <v>149.61799999999999</v>
      </c>
      <c r="E905">
        <v>55</v>
      </c>
      <c r="F905">
        <v>221</v>
      </c>
      <c r="G905">
        <v>0</v>
      </c>
      <c r="H905">
        <v>0</v>
      </c>
    </row>
    <row r="906" spans="2:8" x14ac:dyDescent="0.25">
      <c r="B906">
        <v>5</v>
      </c>
      <c r="C906">
        <v>1.4E-2</v>
      </c>
      <c r="D906">
        <v>147.423</v>
      </c>
      <c r="E906">
        <v>68.930000000000007</v>
      </c>
      <c r="F906">
        <v>209.089</v>
      </c>
      <c r="G906">
        <v>76.551000000000002</v>
      </c>
      <c r="H906">
        <v>1.847</v>
      </c>
    </row>
    <row r="907" spans="2:8" x14ac:dyDescent="0.25">
      <c r="B907">
        <v>6</v>
      </c>
      <c r="C907">
        <v>1.6E-2</v>
      </c>
      <c r="D907">
        <v>175.21199999999999</v>
      </c>
      <c r="E907">
        <v>109.057</v>
      </c>
      <c r="F907">
        <v>218.30600000000001</v>
      </c>
      <c r="G907">
        <v>-19.28</v>
      </c>
      <c r="H907">
        <v>2.0150000000000001</v>
      </c>
    </row>
    <row r="908" spans="2:8" x14ac:dyDescent="0.25">
      <c r="B908">
        <v>7</v>
      </c>
      <c r="C908">
        <v>1.6E-2</v>
      </c>
      <c r="D908">
        <v>166.84800000000001</v>
      </c>
      <c r="E908">
        <v>78.076999999999998</v>
      </c>
      <c r="F908">
        <v>220.071</v>
      </c>
      <c r="G908">
        <v>24.257999999999999</v>
      </c>
      <c r="H908">
        <v>1.998</v>
      </c>
    </row>
    <row r="909" spans="2:8" x14ac:dyDescent="0.25">
      <c r="B909">
        <v>8</v>
      </c>
      <c r="C909">
        <v>2.9710000000000001</v>
      </c>
      <c r="D909">
        <v>154.589</v>
      </c>
      <c r="E909">
        <v>63</v>
      </c>
      <c r="F909">
        <v>233</v>
      </c>
      <c r="G909">
        <v>0</v>
      </c>
      <c r="H909">
        <v>0</v>
      </c>
    </row>
    <row r="910" spans="2:8" x14ac:dyDescent="0.25">
      <c r="B910">
        <v>9</v>
      </c>
      <c r="C910">
        <v>1.6E-2</v>
      </c>
      <c r="D910">
        <v>139.58799999999999</v>
      </c>
      <c r="E910">
        <v>48.296999999999997</v>
      </c>
      <c r="F910">
        <v>234.68700000000001</v>
      </c>
      <c r="G910">
        <v>90.224000000000004</v>
      </c>
      <c r="H910">
        <v>2</v>
      </c>
    </row>
    <row r="911" spans="2:8" x14ac:dyDescent="0.25">
      <c r="B911">
        <v>10</v>
      </c>
      <c r="C911">
        <v>1.4999999999999999E-2</v>
      </c>
      <c r="D911">
        <v>208.37799999999999</v>
      </c>
      <c r="E911">
        <v>93.212000000000003</v>
      </c>
      <c r="F911">
        <v>237.375</v>
      </c>
      <c r="G911">
        <v>-1.591</v>
      </c>
      <c r="H911">
        <v>1.972</v>
      </c>
    </row>
    <row r="912" spans="2:8" x14ac:dyDescent="0.25">
      <c r="B912">
        <v>11</v>
      </c>
      <c r="C912">
        <v>1.4999999999999999E-2</v>
      </c>
      <c r="D912">
        <v>149.43700000000001</v>
      </c>
      <c r="E912">
        <v>57.642000000000003</v>
      </c>
      <c r="F912">
        <v>234.90700000000001</v>
      </c>
      <c r="G912">
        <v>52.430999999999997</v>
      </c>
      <c r="H912">
        <v>1.92</v>
      </c>
    </row>
    <row r="913" spans="2:8" x14ac:dyDescent="0.25">
      <c r="B913">
        <v>12</v>
      </c>
      <c r="C913">
        <v>3.0739999999999998</v>
      </c>
      <c r="D913">
        <v>155.10900000000001</v>
      </c>
      <c r="E913">
        <v>41</v>
      </c>
      <c r="F913">
        <v>242</v>
      </c>
      <c r="G913">
        <v>0</v>
      </c>
      <c r="H913">
        <v>0</v>
      </c>
    </row>
    <row r="914" spans="2:8" x14ac:dyDescent="0.25">
      <c r="B914">
        <v>13</v>
      </c>
      <c r="C914">
        <v>1.4999999999999999E-2</v>
      </c>
      <c r="D914">
        <v>138.929</v>
      </c>
      <c r="E914">
        <v>58.177</v>
      </c>
      <c r="F914">
        <v>221.65799999999999</v>
      </c>
      <c r="G914">
        <v>87.51</v>
      </c>
      <c r="H914">
        <v>1.974</v>
      </c>
    </row>
    <row r="915" spans="2:8" x14ac:dyDescent="0.25">
      <c r="B915">
        <v>14</v>
      </c>
      <c r="C915">
        <v>1.4E-2</v>
      </c>
      <c r="D915">
        <v>153.999</v>
      </c>
      <c r="E915">
        <v>74.965000000000003</v>
      </c>
      <c r="F915">
        <v>219.57400000000001</v>
      </c>
      <c r="G915">
        <v>27.872</v>
      </c>
      <c r="H915">
        <v>1.841</v>
      </c>
    </row>
    <row r="916" spans="2:8" x14ac:dyDescent="0.25">
      <c r="B916">
        <v>15</v>
      </c>
      <c r="C916">
        <v>1.4999999999999999E-2</v>
      </c>
      <c r="D916">
        <v>150.988</v>
      </c>
      <c r="E916">
        <v>63.366999999999997</v>
      </c>
      <c r="F916">
        <v>210.00200000000001</v>
      </c>
      <c r="G916">
        <v>-50.58</v>
      </c>
      <c r="H916">
        <v>1.931</v>
      </c>
    </row>
    <row r="917" spans="2:8" x14ac:dyDescent="0.25">
      <c r="B917">
        <v>16</v>
      </c>
      <c r="C917">
        <v>2.839</v>
      </c>
      <c r="D917">
        <v>148.857</v>
      </c>
      <c r="E917">
        <v>56</v>
      </c>
      <c r="F917">
        <v>223</v>
      </c>
      <c r="G917">
        <v>0</v>
      </c>
      <c r="H917">
        <v>0</v>
      </c>
    </row>
    <row r="918" spans="2:8" x14ac:dyDescent="0.25">
      <c r="B918">
        <v>17</v>
      </c>
      <c r="C918">
        <v>1.4999999999999999E-2</v>
      </c>
      <c r="D918">
        <v>127.155</v>
      </c>
      <c r="E918">
        <v>53.383000000000003</v>
      </c>
      <c r="F918">
        <v>203.97800000000001</v>
      </c>
      <c r="G918">
        <v>77.647000000000006</v>
      </c>
      <c r="H918">
        <v>1.9319999999999999</v>
      </c>
    </row>
    <row r="919" spans="2:8" x14ac:dyDescent="0.25">
      <c r="B919">
        <v>18</v>
      </c>
      <c r="C919">
        <v>1.6E-2</v>
      </c>
      <c r="D919">
        <v>181.99600000000001</v>
      </c>
      <c r="E919">
        <v>98.498000000000005</v>
      </c>
      <c r="F919">
        <v>222.798</v>
      </c>
      <c r="G919">
        <v>-16.07</v>
      </c>
      <c r="H919">
        <v>1.9810000000000001</v>
      </c>
    </row>
    <row r="920" spans="2:8" x14ac:dyDescent="0.25">
      <c r="B920">
        <v>19</v>
      </c>
      <c r="C920">
        <v>1.4999999999999999E-2</v>
      </c>
      <c r="D920">
        <v>138.63399999999999</v>
      </c>
      <c r="E920">
        <v>55.570999999999998</v>
      </c>
      <c r="F920">
        <v>222.55600000000001</v>
      </c>
      <c r="G920">
        <v>-62.274000000000001</v>
      </c>
      <c r="H920">
        <v>1.8959999999999999</v>
      </c>
    </row>
    <row r="921" spans="2:8" x14ac:dyDescent="0.25">
      <c r="B921">
        <v>20</v>
      </c>
      <c r="C921">
        <v>2.9849999999999999</v>
      </c>
      <c r="D921">
        <v>146.04599999999999</v>
      </c>
      <c r="E921">
        <v>48</v>
      </c>
      <c r="F921">
        <v>231</v>
      </c>
      <c r="G921">
        <v>0</v>
      </c>
      <c r="H921">
        <v>0</v>
      </c>
    </row>
    <row r="922" spans="2:8" x14ac:dyDescent="0.25">
      <c r="B922">
        <v>1</v>
      </c>
      <c r="C922">
        <v>1.4999999999999999E-2</v>
      </c>
      <c r="D922">
        <v>168.155</v>
      </c>
      <c r="E922">
        <v>73.692999999999998</v>
      </c>
      <c r="F922">
        <v>236.79900000000001</v>
      </c>
      <c r="G922">
        <v>90.688000000000002</v>
      </c>
      <c r="H922">
        <v>1.9490000000000001</v>
      </c>
    </row>
    <row r="923" spans="2:8" x14ac:dyDescent="0.25">
      <c r="B923">
        <v>2</v>
      </c>
      <c r="C923">
        <v>1.4999999999999999E-2</v>
      </c>
      <c r="D923">
        <v>198.12200000000001</v>
      </c>
      <c r="E923">
        <v>120.935</v>
      </c>
      <c r="F923">
        <v>243.86600000000001</v>
      </c>
      <c r="G923">
        <v>1.359</v>
      </c>
      <c r="H923">
        <v>1.9770000000000001</v>
      </c>
    </row>
    <row r="924" spans="2:8" x14ac:dyDescent="0.25">
      <c r="B924">
        <v>3</v>
      </c>
      <c r="C924">
        <v>1.4999999999999999E-2</v>
      </c>
      <c r="D924">
        <v>171.405</v>
      </c>
      <c r="E924">
        <v>78.355999999999995</v>
      </c>
      <c r="F924">
        <v>230.5</v>
      </c>
      <c r="G924">
        <v>47.71</v>
      </c>
      <c r="H924">
        <v>1.8720000000000001</v>
      </c>
    </row>
    <row r="925" spans="2:8" x14ac:dyDescent="0.25">
      <c r="B925">
        <v>4</v>
      </c>
      <c r="C925">
        <v>2.9870000000000001</v>
      </c>
      <c r="D925">
        <v>170.57499999999999</v>
      </c>
      <c r="E925">
        <v>72</v>
      </c>
      <c r="F925">
        <v>255</v>
      </c>
      <c r="G925">
        <v>0</v>
      </c>
      <c r="H925">
        <v>0</v>
      </c>
    </row>
    <row r="926" spans="2:8" x14ac:dyDescent="0.25">
      <c r="B926">
        <v>5</v>
      </c>
      <c r="C926">
        <v>1.6E-2</v>
      </c>
      <c r="D926">
        <v>167.65299999999999</v>
      </c>
      <c r="E926">
        <v>71.340999999999994</v>
      </c>
      <c r="F926">
        <v>242.50399999999999</v>
      </c>
      <c r="G926">
        <v>69.394000000000005</v>
      </c>
      <c r="H926">
        <v>2.089</v>
      </c>
    </row>
    <row r="927" spans="2:8" x14ac:dyDescent="0.25">
      <c r="B927">
        <v>6</v>
      </c>
      <c r="C927">
        <v>1.6E-2</v>
      </c>
      <c r="D927">
        <v>171.06899999999999</v>
      </c>
      <c r="E927">
        <v>81.135000000000005</v>
      </c>
      <c r="F927">
        <v>237.94300000000001</v>
      </c>
      <c r="G927">
        <v>-27.451000000000001</v>
      </c>
      <c r="H927">
        <v>2.0329999999999999</v>
      </c>
    </row>
    <row r="928" spans="2:8" x14ac:dyDescent="0.25">
      <c r="B928">
        <v>7</v>
      </c>
      <c r="C928">
        <v>1.6E-2</v>
      </c>
      <c r="D928">
        <v>191.548</v>
      </c>
      <c r="E928">
        <v>84.141000000000005</v>
      </c>
      <c r="F928">
        <v>247.30600000000001</v>
      </c>
      <c r="G928">
        <v>9.9949999999999992</v>
      </c>
      <c r="H928">
        <v>2.0699999999999998</v>
      </c>
    </row>
    <row r="929" spans="2:8" x14ac:dyDescent="0.25">
      <c r="B929">
        <v>8</v>
      </c>
      <c r="C929">
        <v>3.3290000000000002</v>
      </c>
      <c r="D929">
        <v>161.02500000000001</v>
      </c>
      <c r="E929">
        <v>64</v>
      </c>
      <c r="F929">
        <v>248</v>
      </c>
      <c r="G929">
        <v>0</v>
      </c>
      <c r="H929">
        <v>0</v>
      </c>
    </row>
    <row r="930" spans="2:8" x14ac:dyDescent="0.25">
      <c r="B930">
        <v>9</v>
      </c>
      <c r="C930">
        <v>1.4999999999999999E-2</v>
      </c>
      <c r="D930">
        <v>151.50800000000001</v>
      </c>
      <c r="E930">
        <v>68.816999999999993</v>
      </c>
      <c r="F930">
        <v>254.667</v>
      </c>
      <c r="G930">
        <v>96.34</v>
      </c>
      <c r="H930">
        <v>1.9770000000000001</v>
      </c>
    </row>
    <row r="931" spans="2:8" x14ac:dyDescent="0.25">
      <c r="B931">
        <v>10</v>
      </c>
      <c r="C931">
        <v>1.6E-2</v>
      </c>
      <c r="D931">
        <v>164.97499999999999</v>
      </c>
      <c r="E931">
        <v>80.084000000000003</v>
      </c>
      <c r="F931">
        <v>249.39099999999999</v>
      </c>
      <c r="G931">
        <v>6.8780000000000001</v>
      </c>
      <c r="H931">
        <v>2.0219999999999998</v>
      </c>
    </row>
    <row r="932" spans="2:8" x14ac:dyDescent="0.25">
      <c r="B932">
        <v>11</v>
      </c>
      <c r="C932">
        <v>1.6E-2</v>
      </c>
      <c r="D932">
        <v>147.29499999999999</v>
      </c>
      <c r="E932">
        <v>65.628</v>
      </c>
      <c r="F932">
        <v>244.54499999999999</v>
      </c>
      <c r="G932">
        <v>51.83</v>
      </c>
      <c r="H932">
        <v>1.9990000000000001</v>
      </c>
    </row>
    <row r="933" spans="2:8" x14ac:dyDescent="0.25">
      <c r="B933">
        <v>12</v>
      </c>
      <c r="C933">
        <v>3.2120000000000002</v>
      </c>
      <c r="D933">
        <v>156.77199999999999</v>
      </c>
      <c r="E933">
        <v>56</v>
      </c>
      <c r="F933">
        <v>255</v>
      </c>
      <c r="G933">
        <v>0</v>
      </c>
      <c r="H933">
        <v>0</v>
      </c>
    </row>
    <row r="934" spans="2:8" x14ac:dyDescent="0.25">
      <c r="B934">
        <v>13</v>
      </c>
      <c r="C934">
        <v>1.6E-2</v>
      </c>
      <c r="D934">
        <v>141.15</v>
      </c>
      <c r="E934">
        <v>53.536000000000001</v>
      </c>
      <c r="F934">
        <v>214.52099999999999</v>
      </c>
      <c r="G934">
        <v>127.22799999999999</v>
      </c>
      <c r="H934">
        <v>1.998</v>
      </c>
    </row>
    <row r="935" spans="2:8" x14ac:dyDescent="0.25">
      <c r="B935">
        <v>14</v>
      </c>
      <c r="C935">
        <v>1.6E-2</v>
      </c>
      <c r="D935">
        <v>150.352</v>
      </c>
      <c r="E935">
        <v>89.908000000000001</v>
      </c>
      <c r="F935">
        <v>232.381</v>
      </c>
      <c r="G935">
        <v>32.734999999999999</v>
      </c>
      <c r="H935">
        <v>2.077</v>
      </c>
    </row>
    <row r="936" spans="2:8" x14ac:dyDescent="0.25">
      <c r="B936">
        <v>15</v>
      </c>
      <c r="C936">
        <v>1.7000000000000001E-2</v>
      </c>
      <c r="D936">
        <v>168.38</v>
      </c>
      <c r="E936">
        <v>102.40900000000001</v>
      </c>
      <c r="F936">
        <v>237.5</v>
      </c>
      <c r="G936">
        <v>173.24100000000001</v>
      </c>
      <c r="H936">
        <v>2.1240000000000001</v>
      </c>
    </row>
    <row r="937" spans="2:8" x14ac:dyDescent="0.25">
      <c r="B937">
        <v>16</v>
      </c>
      <c r="C937">
        <v>3.2690000000000001</v>
      </c>
      <c r="D937">
        <v>136.97399999999999</v>
      </c>
      <c r="E937">
        <v>49</v>
      </c>
      <c r="F937">
        <v>244</v>
      </c>
      <c r="G937">
        <v>0</v>
      </c>
      <c r="H937">
        <v>0</v>
      </c>
    </row>
    <row r="938" spans="2:8" x14ac:dyDescent="0.25">
      <c r="B938">
        <v>17</v>
      </c>
      <c r="C938">
        <v>1.7000000000000001E-2</v>
      </c>
      <c r="D938">
        <v>158.01599999999999</v>
      </c>
      <c r="E938">
        <v>86.790999999999997</v>
      </c>
      <c r="F938">
        <v>221.99100000000001</v>
      </c>
      <c r="G938">
        <v>65.153999999999996</v>
      </c>
      <c r="H938">
        <v>2.2120000000000002</v>
      </c>
    </row>
    <row r="939" spans="2:8" x14ac:dyDescent="0.25">
      <c r="B939">
        <v>18</v>
      </c>
      <c r="C939">
        <v>1.6E-2</v>
      </c>
      <c r="D939">
        <v>159.84800000000001</v>
      </c>
      <c r="E939">
        <v>56.923000000000002</v>
      </c>
      <c r="F939">
        <v>244.62899999999999</v>
      </c>
      <c r="G939">
        <v>-31.608000000000001</v>
      </c>
      <c r="H939">
        <v>2.0270000000000001</v>
      </c>
    </row>
    <row r="940" spans="2:8" x14ac:dyDescent="0.25">
      <c r="B940">
        <v>19</v>
      </c>
      <c r="C940">
        <v>1.7000000000000001E-2</v>
      </c>
      <c r="D940">
        <v>200.74799999999999</v>
      </c>
      <c r="E940">
        <v>111.675</v>
      </c>
      <c r="F940">
        <v>250.02</v>
      </c>
      <c r="G940">
        <v>20.605</v>
      </c>
      <c r="H940">
        <v>2.1539999999999999</v>
      </c>
    </row>
    <row r="941" spans="2:8" x14ac:dyDescent="0.25">
      <c r="B941">
        <v>20</v>
      </c>
      <c r="C941">
        <v>3.5619999999999998</v>
      </c>
      <c r="D941">
        <v>155.93199999999999</v>
      </c>
      <c r="E941">
        <v>48</v>
      </c>
      <c r="F941">
        <v>255</v>
      </c>
      <c r="G941">
        <v>0</v>
      </c>
      <c r="H941">
        <v>0</v>
      </c>
    </row>
    <row r="942" spans="2:8" x14ac:dyDescent="0.25">
      <c r="B942">
        <v>1</v>
      </c>
      <c r="C942">
        <v>1.6E-2</v>
      </c>
      <c r="D942">
        <v>122.928</v>
      </c>
      <c r="E942">
        <v>64.941000000000003</v>
      </c>
      <c r="F942">
        <v>225.46100000000001</v>
      </c>
      <c r="G942">
        <v>70.953000000000003</v>
      </c>
      <c r="H942">
        <v>2.0859999999999999</v>
      </c>
    </row>
    <row r="943" spans="2:8" x14ac:dyDescent="0.25">
      <c r="B943">
        <v>2</v>
      </c>
      <c r="C943">
        <v>1.4999999999999999E-2</v>
      </c>
      <c r="D943">
        <v>178.24799999999999</v>
      </c>
      <c r="E943">
        <v>93.248999999999995</v>
      </c>
      <c r="F943">
        <v>224.42400000000001</v>
      </c>
      <c r="G943">
        <v>-4.3120000000000003</v>
      </c>
      <c r="H943">
        <v>1.974</v>
      </c>
    </row>
    <row r="944" spans="2:8" x14ac:dyDescent="0.25">
      <c r="B944">
        <v>3</v>
      </c>
      <c r="C944">
        <v>1.4E-2</v>
      </c>
      <c r="D944">
        <v>142.58099999999999</v>
      </c>
      <c r="E944">
        <v>54.936</v>
      </c>
      <c r="F944">
        <v>244.46899999999999</v>
      </c>
      <c r="G944">
        <v>115.57</v>
      </c>
      <c r="H944">
        <v>1.81</v>
      </c>
    </row>
    <row r="945" spans="2:8" x14ac:dyDescent="0.25">
      <c r="B945">
        <v>4</v>
      </c>
      <c r="C945">
        <v>3.11</v>
      </c>
      <c r="D945">
        <v>134.41200000000001</v>
      </c>
      <c r="E945">
        <v>46</v>
      </c>
      <c r="F945">
        <v>246</v>
      </c>
      <c r="G945">
        <v>0</v>
      </c>
      <c r="H945">
        <v>0</v>
      </c>
    </row>
    <row r="946" spans="2:8" x14ac:dyDescent="0.25">
      <c r="B946">
        <v>5</v>
      </c>
      <c r="C946">
        <v>1.4999999999999999E-2</v>
      </c>
      <c r="D946">
        <v>137.892</v>
      </c>
      <c r="E946">
        <v>75.992999999999995</v>
      </c>
      <c r="F946">
        <v>236.667</v>
      </c>
      <c r="G946">
        <v>-51.412999999999997</v>
      </c>
      <c r="H946">
        <v>1.929</v>
      </c>
    </row>
    <row r="947" spans="2:8" x14ac:dyDescent="0.25">
      <c r="B947">
        <v>6</v>
      </c>
      <c r="C947">
        <v>1.4999999999999999E-2</v>
      </c>
      <c r="D947">
        <v>159.404</v>
      </c>
      <c r="E947">
        <v>70.036000000000001</v>
      </c>
      <c r="F947">
        <v>236.74</v>
      </c>
      <c r="G947">
        <v>48.423999999999999</v>
      </c>
      <c r="H947">
        <v>1.9419999999999999</v>
      </c>
    </row>
    <row r="948" spans="2:8" x14ac:dyDescent="0.25">
      <c r="B948">
        <v>7</v>
      </c>
      <c r="C948">
        <v>1.7000000000000001E-2</v>
      </c>
      <c r="D948">
        <v>154.041</v>
      </c>
      <c r="E948">
        <v>105.259</v>
      </c>
      <c r="F948">
        <v>214.50299999999999</v>
      </c>
      <c r="G948">
        <v>158.27699999999999</v>
      </c>
      <c r="H948">
        <v>2.109</v>
      </c>
    </row>
    <row r="949" spans="2:8" x14ac:dyDescent="0.25">
      <c r="B949">
        <v>8</v>
      </c>
      <c r="C949">
        <v>3.08</v>
      </c>
      <c r="D949">
        <v>142.17699999999999</v>
      </c>
      <c r="E949">
        <v>60</v>
      </c>
      <c r="F949">
        <v>242</v>
      </c>
      <c r="G949">
        <v>0</v>
      </c>
      <c r="H949">
        <v>0</v>
      </c>
    </row>
    <row r="950" spans="2:8" x14ac:dyDescent="0.25">
      <c r="B950">
        <v>9</v>
      </c>
      <c r="C950">
        <v>1.4999999999999999E-2</v>
      </c>
      <c r="D950">
        <v>143.40600000000001</v>
      </c>
      <c r="E950">
        <v>58.048000000000002</v>
      </c>
      <c r="F950">
        <v>240.62299999999999</v>
      </c>
      <c r="G950">
        <v>111.16800000000001</v>
      </c>
      <c r="H950">
        <v>1.9690000000000001</v>
      </c>
    </row>
    <row r="951" spans="2:8" x14ac:dyDescent="0.25">
      <c r="B951">
        <v>10</v>
      </c>
      <c r="C951">
        <v>1.4E-2</v>
      </c>
      <c r="D951">
        <v>180.08600000000001</v>
      </c>
      <c r="E951">
        <v>72.388000000000005</v>
      </c>
      <c r="F951">
        <v>251.92699999999999</v>
      </c>
      <c r="G951">
        <v>21.891999999999999</v>
      </c>
      <c r="H951">
        <v>1.847</v>
      </c>
    </row>
    <row r="952" spans="2:8" x14ac:dyDescent="0.25">
      <c r="B952">
        <v>11</v>
      </c>
      <c r="C952">
        <v>1.6E-2</v>
      </c>
      <c r="D952">
        <v>170.749</v>
      </c>
      <c r="E952">
        <v>80.088999999999999</v>
      </c>
      <c r="F952">
        <v>241.297</v>
      </c>
      <c r="G952">
        <v>143.17400000000001</v>
      </c>
      <c r="H952">
        <v>2.0209999999999999</v>
      </c>
    </row>
    <row r="953" spans="2:8" x14ac:dyDescent="0.25">
      <c r="B953">
        <v>12</v>
      </c>
      <c r="C953">
        <v>2.831</v>
      </c>
      <c r="D953">
        <v>152.023</v>
      </c>
      <c r="E953">
        <v>46</v>
      </c>
      <c r="F953">
        <v>255</v>
      </c>
      <c r="G953">
        <v>0</v>
      </c>
      <c r="H953">
        <v>0</v>
      </c>
    </row>
    <row r="954" spans="2:8" x14ac:dyDescent="0.25">
      <c r="B954">
        <v>13</v>
      </c>
      <c r="C954">
        <v>1.4999999999999999E-2</v>
      </c>
      <c r="D954">
        <v>149.02699999999999</v>
      </c>
      <c r="E954">
        <v>59.845999999999997</v>
      </c>
      <c r="F954">
        <v>229.02699999999999</v>
      </c>
      <c r="G954">
        <v>58.286999999999999</v>
      </c>
      <c r="H954">
        <v>1.944</v>
      </c>
    </row>
    <row r="955" spans="2:8" x14ac:dyDescent="0.25">
      <c r="B955">
        <v>14</v>
      </c>
      <c r="C955">
        <v>1.4999999999999999E-2</v>
      </c>
      <c r="D955">
        <v>176.75700000000001</v>
      </c>
      <c r="E955">
        <v>74.366</v>
      </c>
      <c r="F955">
        <v>242.084</v>
      </c>
      <c r="G955">
        <v>-33.033999999999999</v>
      </c>
      <c r="H955">
        <v>1.889</v>
      </c>
    </row>
    <row r="956" spans="2:8" x14ac:dyDescent="0.25">
      <c r="B956">
        <v>15</v>
      </c>
      <c r="C956">
        <v>1.4999999999999999E-2</v>
      </c>
      <c r="D956">
        <v>166.74600000000001</v>
      </c>
      <c r="E956">
        <v>99.634</v>
      </c>
      <c r="F956">
        <v>242.75899999999999</v>
      </c>
      <c r="G956">
        <v>13.920999999999999</v>
      </c>
      <c r="H956">
        <v>1.883</v>
      </c>
    </row>
    <row r="957" spans="2:8" x14ac:dyDescent="0.25">
      <c r="B957">
        <v>16</v>
      </c>
      <c r="C957">
        <v>2.7679999999999998</v>
      </c>
      <c r="D957">
        <v>159.4</v>
      </c>
      <c r="E957">
        <v>52</v>
      </c>
      <c r="F957">
        <v>255</v>
      </c>
      <c r="G957">
        <v>0</v>
      </c>
      <c r="H957">
        <v>0</v>
      </c>
    </row>
    <row r="958" spans="2:8" x14ac:dyDescent="0.25">
      <c r="B958">
        <v>17</v>
      </c>
      <c r="C958">
        <v>1.4999999999999999E-2</v>
      </c>
      <c r="D958">
        <v>167.898</v>
      </c>
      <c r="E958">
        <v>70.227000000000004</v>
      </c>
      <c r="F958">
        <v>243.12799999999999</v>
      </c>
      <c r="G958">
        <v>131.55699999999999</v>
      </c>
      <c r="H958">
        <v>1.931</v>
      </c>
    </row>
    <row r="959" spans="2:8" x14ac:dyDescent="0.25">
      <c r="B959">
        <v>18</v>
      </c>
      <c r="C959">
        <v>1.4999999999999999E-2</v>
      </c>
      <c r="D959">
        <v>173.845</v>
      </c>
      <c r="E959">
        <v>88.572999999999993</v>
      </c>
      <c r="F959">
        <v>226.756</v>
      </c>
      <c r="G959">
        <v>37.057000000000002</v>
      </c>
      <c r="H959">
        <v>1.919</v>
      </c>
    </row>
    <row r="960" spans="2:8" x14ac:dyDescent="0.25">
      <c r="B960">
        <v>19</v>
      </c>
      <c r="C960">
        <v>1.4999999999999999E-2</v>
      </c>
      <c r="D960">
        <v>150.13800000000001</v>
      </c>
      <c r="E960">
        <v>55.728999999999999</v>
      </c>
      <c r="F960">
        <v>230.23099999999999</v>
      </c>
      <c r="G960">
        <v>-105.486</v>
      </c>
      <c r="H960">
        <v>1.877</v>
      </c>
    </row>
    <row r="961" spans="2:8" x14ac:dyDescent="0.25">
      <c r="B961">
        <v>20</v>
      </c>
      <c r="C961">
        <v>2.8780000000000001</v>
      </c>
      <c r="D961">
        <v>162.13999999999999</v>
      </c>
      <c r="E961">
        <v>52</v>
      </c>
      <c r="F961">
        <v>251</v>
      </c>
      <c r="G961">
        <v>0</v>
      </c>
      <c r="H9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Murray</dc:creator>
  <cp:lastModifiedBy>Christopher Murray</cp:lastModifiedBy>
  <dcterms:created xsi:type="dcterms:W3CDTF">2015-06-05T18:17:20Z</dcterms:created>
  <dcterms:modified xsi:type="dcterms:W3CDTF">2020-08-22T17:14:31Z</dcterms:modified>
</cp:coreProperties>
</file>