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 Murray\Google Drive\Post-doc\WOAC_OA effects on forage fish\Experimental data\analysis data\"/>
    </mc:Choice>
  </mc:AlternateContent>
  <xr:revisionPtr revIDLastSave="0" documentId="13_ncr:1_{ECB1B68E-DB7F-436A-898C-80E18CBB386B}" xr6:coauthVersionLast="45" xr6:coauthVersionMax="45" xr10:uidLastSave="{00000000-0000-0000-0000-000000000000}"/>
  <bookViews>
    <workbookView xWindow="28680" yWindow="-120" windowWidth="29040" windowHeight="15840" xr2:uid="{AB3E3FC6-6C0C-494D-ADC5-8B6F621AC12D}"/>
  </bookViews>
  <sheets>
    <sheet name="R" sheetId="6" r:id="rId1"/>
    <sheet name="Sheet13" sheetId="13" r:id="rId2"/>
    <sheet name="Sheet7" sheetId="7" r:id="rId3"/>
    <sheet name="source" sheetId="1" r:id="rId4"/>
    <sheet name="metadata" sheetId="2" r:id="rId5"/>
  </sheets>
  <calcPr calcId="191029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6" l="1"/>
  <c r="C81" i="6"/>
  <c r="C20" i="6"/>
  <c r="C10" i="6"/>
  <c r="C28" i="6"/>
  <c r="C84" i="6"/>
  <c r="C15" i="6"/>
  <c r="C22" i="6"/>
  <c r="C82" i="6"/>
  <c r="C12" i="6"/>
  <c r="C71" i="6"/>
  <c r="C87" i="6"/>
  <c r="C61" i="6"/>
  <c r="C113" i="6"/>
  <c r="C79" i="6"/>
  <c r="C163" i="6"/>
  <c r="C108" i="6"/>
  <c r="C59" i="6"/>
  <c r="C85" i="6"/>
  <c r="C36" i="6"/>
  <c r="C11" i="6"/>
  <c r="C41" i="6"/>
  <c r="C34" i="6"/>
  <c r="C43" i="6"/>
  <c r="C103" i="6"/>
  <c r="C114" i="6"/>
  <c r="C92" i="6"/>
  <c r="C48" i="6"/>
  <c r="C146" i="6"/>
  <c r="C21" i="6"/>
  <c r="C104" i="6"/>
  <c r="C23" i="6"/>
  <c r="C8" i="6"/>
  <c r="C72" i="6"/>
  <c r="C55" i="6"/>
  <c r="C115" i="6"/>
  <c r="C14" i="6"/>
  <c r="C192" i="6"/>
  <c r="C97" i="6"/>
  <c r="C66" i="6"/>
  <c r="C169" i="6"/>
  <c r="C70" i="6"/>
  <c r="C193" i="6"/>
  <c r="C161" i="6"/>
  <c r="C129" i="6"/>
  <c r="C105" i="6"/>
  <c r="C191" i="6"/>
  <c r="C64" i="6"/>
  <c r="C26" i="6"/>
  <c r="C39" i="6"/>
  <c r="C111" i="6"/>
  <c r="C162" i="6"/>
  <c r="C44" i="6"/>
  <c r="C76" i="6"/>
  <c r="C18" i="6"/>
  <c r="C24" i="6"/>
  <c r="C86" i="6"/>
  <c r="C130" i="6"/>
  <c r="C89" i="6"/>
  <c r="C125" i="6"/>
  <c r="C168" i="6"/>
  <c r="C119" i="6"/>
  <c r="C91" i="6"/>
  <c r="C80" i="6"/>
  <c r="C32" i="6"/>
  <c r="C67" i="6"/>
  <c r="C112" i="6"/>
  <c r="C40" i="6"/>
  <c r="C60" i="6"/>
  <c r="C95" i="6"/>
  <c r="C165" i="6"/>
  <c r="C46" i="6"/>
  <c r="C77" i="6"/>
  <c r="C56" i="6"/>
  <c r="C147" i="6"/>
  <c r="C189" i="6"/>
  <c r="C177" i="6"/>
  <c r="C187" i="6"/>
  <c r="C154" i="6"/>
  <c r="C52" i="6"/>
  <c r="C74" i="6"/>
  <c r="C190" i="6"/>
  <c r="C19" i="6"/>
  <c r="C127" i="6"/>
  <c r="C151" i="6"/>
  <c r="C58" i="6"/>
  <c r="C69" i="6"/>
  <c r="C142" i="6"/>
  <c r="C186" i="6"/>
  <c r="C145" i="6"/>
  <c r="C65" i="6"/>
  <c r="C47" i="6"/>
  <c r="C137" i="6"/>
  <c r="C83" i="6"/>
  <c r="C121" i="6"/>
  <c r="C101" i="6"/>
  <c r="C183" i="6"/>
  <c r="C157" i="6"/>
  <c r="C106" i="6"/>
  <c r="C33" i="6"/>
  <c r="C172" i="6"/>
  <c r="C178" i="6"/>
  <c r="C164" i="6"/>
  <c r="C88" i="6"/>
  <c r="C57" i="6"/>
  <c r="C159" i="6"/>
  <c r="C158" i="6"/>
  <c r="C7" i="6"/>
  <c r="C170" i="6"/>
  <c r="C25" i="6"/>
  <c r="C4" i="6"/>
  <c r="C5" i="6"/>
  <c r="C160" i="6"/>
  <c r="C49" i="6"/>
  <c r="C188" i="6"/>
  <c r="C133" i="6"/>
  <c r="C63" i="6"/>
  <c r="C152" i="6"/>
  <c r="C35" i="6"/>
  <c r="C126" i="6"/>
  <c r="C156" i="6"/>
  <c r="C185" i="6"/>
  <c r="C31" i="6"/>
  <c r="C9" i="6"/>
  <c r="C68" i="6"/>
  <c r="C6" i="6"/>
  <c r="C117" i="6"/>
  <c r="C53" i="6"/>
  <c r="C54" i="6"/>
  <c r="C3" i="6"/>
  <c r="C99" i="6"/>
  <c r="C109" i="6"/>
  <c r="C167" i="6"/>
  <c r="C62" i="6"/>
  <c r="C143" i="6"/>
  <c r="C148" i="6"/>
  <c r="C155" i="6"/>
  <c r="C173" i="6"/>
  <c r="C116" i="6"/>
  <c r="C75" i="6"/>
  <c r="C131" i="6"/>
  <c r="C176" i="6"/>
  <c r="C2" i="6"/>
  <c r="C16" i="6"/>
  <c r="C144" i="6"/>
  <c r="C37" i="6"/>
  <c r="C30" i="6"/>
  <c r="C128" i="6"/>
  <c r="C90" i="6"/>
  <c r="C13" i="6"/>
  <c r="C17" i="6"/>
  <c r="C96" i="6"/>
  <c r="C107" i="6"/>
  <c r="C122" i="6"/>
  <c r="C123" i="6"/>
  <c r="C182" i="6"/>
  <c r="C50" i="6"/>
  <c r="C45" i="6"/>
  <c r="C100" i="6"/>
  <c r="C150" i="6"/>
  <c r="C27" i="6"/>
  <c r="C93" i="6"/>
  <c r="C181" i="6"/>
  <c r="C110" i="6"/>
  <c r="C184" i="6"/>
  <c r="C29" i="6"/>
  <c r="C135" i="6"/>
  <c r="C174" i="6"/>
  <c r="C124" i="6"/>
  <c r="C153" i="6"/>
  <c r="C139" i="6"/>
  <c r="C140" i="6"/>
  <c r="C94" i="6"/>
  <c r="C118" i="6"/>
  <c r="C149" i="6"/>
  <c r="C166" i="6"/>
  <c r="C175" i="6"/>
  <c r="C138" i="6"/>
  <c r="C179" i="6"/>
  <c r="C132" i="6"/>
  <c r="C102" i="6"/>
  <c r="C134" i="6"/>
  <c r="C98" i="6"/>
  <c r="C73" i="6"/>
  <c r="C171" i="6"/>
  <c r="C136" i="6"/>
  <c r="C180" i="6"/>
  <c r="C141" i="6"/>
  <c r="C120" i="6"/>
  <c r="C42" i="6"/>
  <c r="C78" i="6"/>
  <c r="C38" i="6"/>
  <c r="G51" i="6"/>
  <c r="G81" i="6"/>
  <c r="G20" i="6"/>
  <c r="G10" i="6"/>
  <c r="G28" i="6"/>
  <c r="G84" i="6"/>
  <c r="G15" i="6"/>
  <c r="G22" i="6"/>
  <c r="G82" i="6"/>
  <c r="G12" i="6"/>
  <c r="G71" i="6"/>
  <c r="G87" i="6"/>
  <c r="G61" i="6"/>
  <c r="G113" i="6"/>
  <c r="G79" i="6"/>
  <c r="G163" i="6"/>
  <c r="G108" i="6"/>
  <c r="G59" i="6"/>
  <c r="G85" i="6"/>
  <c r="G36" i="6"/>
  <c r="G11" i="6"/>
  <c r="G41" i="6"/>
  <c r="G34" i="6"/>
  <c r="G43" i="6"/>
  <c r="G103" i="6"/>
  <c r="G114" i="6"/>
  <c r="G92" i="6"/>
  <c r="G48" i="6"/>
  <c r="G146" i="6"/>
  <c r="G21" i="6"/>
  <c r="G104" i="6"/>
  <c r="G23" i="6"/>
  <c r="G8" i="6"/>
  <c r="G72" i="6"/>
  <c r="G55" i="6"/>
  <c r="G115" i="6"/>
  <c r="G14" i="6"/>
  <c r="G192" i="6"/>
  <c r="G97" i="6"/>
  <c r="G66" i="6"/>
  <c r="G169" i="6"/>
  <c r="G70" i="6"/>
  <c r="G193" i="6"/>
  <c r="G161" i="6"/>
  <c r="G129" i="6"/>
  <c r="G105" i="6"/>
  <c r="G191" i="6"/>
  <c r="G64" i="6"/>
  <c r="G26" i="6"/>
  <c r="G39" i="6"/>
  <c r="G111" i="6"/>
  <c r="G162" i="6"/>
  <c r="G44" i="6"/>
  <c r="G76" i="6"/>
  <c r="G18" i="6"/>
  <c r="G24" i="6"/>
  <c r="G86" i="6"/>
  <c r="G130" i="6"/>
  <c r="G89" i="6"/>
  <c r="G125" i="6"/>
  <c r="G168" i="6"/>
  <c r="G119" i="6"/>
  <c r="G91" i="6"/>
  <c r="G80" i="6"/>
  <c r="G32" i="6"/>
  <c r="G67" i="6"/>
  <c r="G112" i="6"/>
  <c r="G40" i="6"/>
  <c r="G60" i="6"/>
  <c r="G95" i="6"/>
  <c r="G165" i="6"/>
  <c r="G46" i="6"/>
  <c r="G77" i="6"/>
  <c r="G56" i="6"/>
  <c r="G147" i="6"/>
  <c r="G189" i="6"/>
  <c r="G177" i="6"/>
  <c r="G187" i="6"/>
  <c r="G154" i="6"/>
  <c r="G52" i="6"/>
  <c r="G74" i="6"/>
  <c r="G190" i="6"/>
  <c r="G19" i="6"/>
  <c r="G127" i="6"/>
  <c r="G151" i="6"/>
  <c r="G58" i="6"/>
  <c r="G69" i="6"/>
  <c r="G142" i="6"/>
  <c r="G186" i="6"/>
  <c r="G145" i="6"/>
  <c r="G65" i="6"/>
  <c r="G47" i="6"/>
  <c r="G137" i="6"/>
  <c r="G83" i="6"/>
  <c r="G121" i="6"/>
  <c r="G101" i="6"/>
  <c r="G183" i="6"/>
  <c r="G157" i="6"/>
  <c r="G106" i="6"/>
  <c r="G33" i="6"/>
  <c r="G172" i="6"/>
  <c r="G178" i="6"/>
  <c r="G164" i="6"/>
  <c r="G88" i="6"/>
  <c r="G57" i="6"/>
  <c r="G159" i="6"/>
  <c r="G158" i="6"/>
  <c r="G7" i="6"/>
  <c r="G170" i="6"/>
  <c r="G25" i="6"/>
  <c r="G4" i="6"/>
  <c r="G5" i="6"/>
  <c r="G160" i="6"/>
  <c r="G49" i="6"/>
  <c r="G188" i="6"/>
  <c r="G133" i="6"/>
  <c r="G63" i="6"/>
  <c r="G152" i="6"/>
  <c r="G35" i="6"/>
  <c r="G126" i="6"/>
  <c r="G156" i="6"/>
  <c r="G185" i="6"/>
  <c r="G31" i="6"/>
  <c r="G9" i="6"/>
  <c r="G68" i="6"/>
  <c r="G6" i="6"/>
  <c r="G117" i="6"/>
  <c r="G53" i="6"/>
  <c r="G54" i="6"/>
  <c r="G3" i="6"/>
  <c r="G99" i="6"/>
  <c r="G109" i="6"/>
  <c r="G167" i="6"/>
  <c r="G62" i="6"/>
  <c r="G143" i="6"/>
  <c r="G148" i="6"/>
  <c r="G155" i="6"/>
  <c r="G173" i="6"/>
  <c r="G116" i="6"/>
  <c r="G75" i="6"/>
  <c r="G131" i="6"/>
  <c r="G176" i="6"/>
  <c r="G2" i="6"/>
  <c r="G16" i="6"/>
  <c r="G144" i="6"/>
  <c r="G37" i="6"/>
  <c r="G30" i="6"/>
  <c r="G128" i="6"/>
  <c r="G90" i="6"/>
  <c r="G13" i="6"/>
  <c r="G17" i="6"/>
  <c r="G96" i="6"/>
  <c r="G107" i="6"/>
  <c r="G122" i="6"/>
  <c r="G123" i="6"/>
  <c r="G182" i="6"/>
  <c r="G50" i="6"/>
  <c r="G45" i="6"/>
  <c r="G100" i="6"/>
  <c r="G150" i="6"/>
  <c r="G27" i="6"/>
  <c r="G93" i="6"/>
  <c r="G181" i="6"/>
  <c r="G110" i="6"/>
  <c r="G184" i="6"/>
  <c r="G29" i="6"/>
  <c r="G135" i="6"/>
  <c r="G174" i="6"/>
  <c r="G124" i="6"/>
  <c r="G153" i="6"/>
  <c r="G139" i="6"/>
  <c r="G140" i="6"/>
  <c r="G94" i="6"/>
  <c r="G118" i="6"/>
  <c r="G149" i="6"/>
  <c r="G166" i="6"/>
  <c r="G175" i="6"/>
  <c r="G138" i="6"/>
  <c r="G179" i="6"/>
  <c r="G132" i="6"/>
  <c r="G102" i="6"/>
  <c r="G134" i="6"/>
  <c r="G98" i="6"/>
  <c r="G73" i="6"/>
  <c r="G171" i="6"/>
  <c r="G136" i="6"/>
  <c r="G180" i="6"/>
  <c r="G141" i="6"/>
  <c r="G120" i="6"/>
  <c r="G42" i="6"/>
  <c r="G78" i="6"/>
  <c r="G38" i="6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<sst xmlns="http://schemas.openxmlformats.org/spreadsheetml/2006/main" count="258" uniqueCount="42">
  <si>
    <t>fert date</t>
  </si>
  <si>
    <t>sample date</t>
  </si>
  <si>
    <t>tank</t>
  </si>
  <si>
    <t>standard length (mm)</t>
  </si>
  <si>
    <t>somatic body area (mm^2)</t>
  </si>
  <si>
    <t>head width (mm)</t>
  </si>
  <si>
    <t>left eye width (mm)</t>
  </si>
  <si>
    <t>right eye width (mm)</t>
  </si>
  <si>
    <t>post-yolk body depth (mm)</t>
  </si>
  <si>
    <t>post-vent depth (mm)</t>
  </si>
  <si>
    <t>yolk-sac area (mm^2)</t>
  </si>
  <si>
    <t>hatch</t>
  </si>
  <si>
    <t>fert. date</t>
  </si>
  <si>
    <t>set pH</t>
  </si>
  <si>
    <t>temp treatment</t>
  </si>
  <si>
    <t>heatwave</t>
  </si>
  <si>
    <t>ambient</t>
  </si>
  <si>
    <t>sample id</t>
  </si>
  <si>
    <t>type</t>
  </si>
  <si>
    <t>tank sample id</t>
  </si>
  <si>
    <t>pH</t>
  </si>
  <si>
    <t>temp</t>
  </si>
  <si>
    <t>Row Labels</t>
  </si>
  <si>
    <t>Grand Total</t>
  </si>
  <si>
    <t>Column Labels</t>
  </si>
  <si>
    <t>StdDev of standard length (mm)</t>
  </si>
  <si>
    <t>dw1</t>
  </si>
  <si>
    <t>dw2</t>
  </si>
  <si>
    <t>dry weight (mg)</t>
  </si>
  <si>
    <t>SL</t>
  </si>
  <si>
    <t>SBA</t>
  </si>
  <si>
    <t>HW</t>
  </si>
  <si>
    <t>LEW</t>
  </si>
  <si>
    <t>REW</t>
  </si>
  <si>
    <t>PYBD</t>
  </si>
  <si>
    <t>PVBD</t>
  </si>
  <si>
    <t>YSA</t>
  </si>
  <si>
    <t>DW</t>
  </si>
  <si>
    <t>ambient Total</t>
  </si>
  <si>
    <t>heatwave Total</t>
  </si>
  <si>
    <t>temp_num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</si>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</sst>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Murray" refreshedDate="43983.461419907406" createdVersion="6" refreshedVersion="6" minRefreshableVersion="3" recordCount="192" xr:uid="{2FA09895-E678-40BF-827E-BF5C2D72C00F}">
  <cacheSource type="worksheet">
    <worksheetSource ref="A1:Q193" sheet="source"/>
  </cacheSource>
  <cacheFields count="17">
    <cacheField name="fert date" numFmtId="14">
      <sharedItems containsSemiMixedTypes="0" containsNonDate="0" containsDate="1" containsString="0" minDate="2020-02-21T00:00:00" maxDate="2020-02-22T00:00:00"/>
    </cacheField>
    <cacheField name="sample date" numFmtId="14">
      <sharedItems containsSemiMixedTypes="0" containsNonDate="0" containsDate="1" containsString="0" minDate="2020-03-03T00:00:00" maxDate="2020-03-07T00:00:00"/>
    </cacheField>
    <cacheField name="tank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pH" numFmtId="0">
      <sharedItems containsSemiMixedTypes="0" containsString="0" containsNumber="1" minValue="7.35" maxValue="7.95" count="2">
        <n v="7.35"/>
        <n v="7.95"/>
      </sharedItems>
    </cacheField>
    <cacheField name="temp" numFmtId="0">
      <sharedItems count="2">
        <s v="heatwave"/>
        <s v="ambient"/>
      </sharedItems>
    </cacheField>
    <cacheField name="type" numFmtId="0">
      <sharedItems/>
    </cacheField>
    <cacheField name="sample id" numFmtId="0">
      <sharedItems containsSemiMixedTypes="0" containsString="0" containsNumber="1" containsInteger="1" minValue="1" maxValue="192"/>
    </cacheField>
    <cacheField name="tank sample id" numFmtId="0">
      <sharedItems containsSemiMixedTypes="0" containsString="0" containsNumber="1" containsInteger="1" minValue="1" maxValue="12"/>
    </cacheField>
    <cacheField name="standard length (mm)" numFmtId="0">
      <sharedItems containsSemiMixedTypes="0" containsString="0" containsNumber="1" minValue="6.3879999999999999" maxValue="9.0370000000000008"/>
    </cacheField>
    <cacheField name="somatic body area (mm^2)" numFmtId="0">
      <sharedItems containsSemiMixedTypes="0" containsString="0" containsNumber="1" minValue="1.9670000000000001" maxValue="3.8809999999999998"/>
    </cacheField>
    <cacheField name="head width (mm)" numFmtId="0">
      <sharedItems containsSemiMixedTypes="0" containsString="0" containsNumber="1" minValue="0.39300000000000002" maxValue="0.90200000000000002"/>
    </cacheField>
    <cacheField name="left eye width (mm)" numFmtId="0">
      <sharedItems containsSemiMixedTypes="0" containsString="0" containsNumber="1" minValue="0.20200000000000001" maxValue="0.27600000000000002"/>
    </cacheField>
    <cacheField name="right eye width (mm)" numFmtId="0">
      <sharedItems containsSemiMixedTypes="0" containsString="0" containsNumber="1" minValue="0.20200000000000001" maxValue="0.28799999999999998"/>
    </cacheField>
    <cacheField name="post-yolk body depth (mm)" numFmtId="0">
      <sharedItems containsSemiMixedTypes="0" containsString="0" containsNumber="1" minValue="0.27" maxValue="0.44900000000000001"/>
    </cacheField>
    <cacheField name="post-vent depth (mm)" numFmtId="0">
      <sharedItems containsSemiMixedTypes="0" containsString="0" containsNumber="1" minValue="0.19" maxValue="0.31"/>
    </cacheField>
    <cacheField name="yolk-sac area (mm^2)" numFmtId="0">
      <sharedItems containsSemiMixedTypes="0" containsString="0" containsNumber="1" minValue="0.121" maxValue="0.86599999999999999"/>
    </cacheField>
    <cacheField name="dry weight (mg)" numFmtId="0">
      <sharedItems containsSemiMixedTypes="0" containsString="0" containsNumber="1" minValue="0.08" maxValue="0.203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d v="2020-02-21T00:00:00"/>
    <d v="2020-03-03T00:00:00"/>
    <x v="0"/>
    <x v="0"/>
    <x v="0"/>
    <s v="hatch"/>
    <n v="1"/>
    <n v="1"/>
    <n v="7.2160000000000002"/>
    <n v="2.37"/>
    <n v="0.66600000000000004"/>
    <n v="0.26600000000000001"/>
    <n v="0.23"/>
    <n v="0.36599999999999999"/>
    <n v="0.26600000000000001"/>
    <n v="0.27300000000000002"/>
    <n v="0.129"/>
  </r>
  <r>
    <d v="2020-02-21T00:00:00"/>
    <d v="2020-03-03T00:00:00"/>
    <x v="0"/>
    <x v="0"/>
    <x v="0"/>
    <s v="hatch"/>
    <n v="2"/>
    <n v="2"/>
    <n v="7.0469999999999997"/>
    <n v="2.3290000000000002"/>
    <n v="0.67800000000000005"/>
    <n v="0.23300000000000001"/>
    <n v="0.222"/>
    <n v="0.34499999999999997"/>
    <n v="0.21"/>
    <n v="0.39200000000000002"/>
    <n v="0.16800000000000001"/>
  </r>
  <r>
    <d v="2020-02-21T00:00:00"/>
    <d v="2020-03-03T00:00:00"/>
    <x v="0"/>
    <x v="0"/>
    <x v="0"/>
    <s v="hatch"/>
    <n v="3"/>
    <n v="3"/>
    <n v="7.36"/>
    <n v="2.504"/>
    <n v="0.70599999999999996"/>
    <n v="0.214"/>
    <n v="0.23200000000000001"/>
    <n v="0.33600000000000002"/>
    <n v="0.245"/>
    <n v="0.38"/>
    <n v="0.18"/>
  </r>
  <r>
    <d v="2020-02-21T00:00:00"/>
    <d v="2020-03-03T00:00:00"/>
    <x v="0"/>
    <x v="0"/>
    <x v="0"/>
    <s v="hatch"/>
    <n v="4"/>
    <n v="4"/>
    <n v="6.9779999999999998"/>
    <n v="2.1659999999999999"/>
    <n v="0.63700000000000001"/>
    <n v="0.224"/>
    <n v="0.222"/>
    <n v="0.312"/>
    <n v="0.20499999999999999"/>
    <n v="0.28799999999999998"/>
    <n v="0.11700000000000001"/>
  </r>
  <r>
    <d v="2020-02-21T00:00:00"/>
    <d v="2020-03-03T00:00:00"/>
    <x v="0"/>
    <x v="0"/>
    <x v="0"/>
    <s v="hatch"/>
    <n v="5"/>
    <n v="5"/>
    <n v="6.3879999999999999"/>
    <n v="1.9670000000000001"/>
    <n v="0.60899999999999999"/>
    <n v="0.217"/>
    <n v="0.23599999999999999"/>
    <n v="0.314"/>
    <n v="0.22"/>
    <n v="0.32100000000000001"/>
    <n v="0.13"/>
  </r>
  <r>
    <d v="2020-02-21T00:00:00"/>
    <d v="2020-03-03T00:00:00"/>
    <x v="0"/>
    <x v="0"/>
    <x v="0"/>
    <s v="hatch"/>
    <n v="6"/>
    <n v="6"/>
    <n v="6.8520000000000003"/>
    <n v="2.2160000000000002"/>
    <n v="0.65500000000000003"/>
    <n v="0.23200000000000001"/>
    <n v="0.23100000000000001"/>
    <n v="0.32300000000000001"/>
    <n v="0.248"/>
    <n v="0.25"/>
    <n v="0.13200000000000001"/>
  </r>
  <r>
    <d v="2020-02-21T00:00:00"/>
    <d v="2020-03-03T00:00:00"/>
    <x v="0"/>
    <x v="0"/>
    <x v="0"/>
    <s v="hatch"/>
    <n v="7"/>
    <n v="7"/>
    <n v="7.101"/>
    <n v="2.5249999999999999"/>
    <n v="0.70799999999999996"/>
    <n v="0.23499999999999999"/>
    <n v="0.22600000000000001"/>
    <n v="0.371"/>
    <n v="0.223"/>
    <n v="0.38100000000000001"/>
    <n v="0.14799999999999999"/>
  </r>
  <r>
    <d v="2020-02-21T00:00:00"/>
    <d v="2020-03-03T00:00:00"/>
    <x v="0"/>
    <x v="0"/>
    <x v="0"/>
    <s v="hatch"/>
    <n v="8"/>
    <n v="8"/>
    <n v="6.8120000000000003"/>
    <n v="2.0609999999999999"/>
    <n v="0.626"/>
    <n v="0.21"/>
    <n v="0.22900000000000001"/>
    <n v="0.32300000000000001"/>
    <n v="0.20599999999999999"/>
    <n v="0.55200000000000005"/>
    <n v="0.13300000000000001"/>
  </r>
  <r>
    <d v="2020-02-21T00:00:00"/>
    <d v="2020-03-03T00:00:00"/>
    <x v="0"/>
    <x v="0"/>
    <x v="0"/>
    <s v="hatch"/>
    <n v="9"/>
    <n v="9"/>
    <n v="6.8"/>
    <n v="2.3170000000000002"/>
    <n v="0.64100000000000001"/>
    <n v="0.21099999999999999"/>
    <n v="0.23400000000000001"/>
    <n v="0.32400000000000001"/>
    <n v="0.24"/>
    <n v="0.252"/>
    <n v="0.104"/>
  </r>
  <r>
    <d v="2020-02-21T00:00:00"/>
    <d v="2020-03-03T00:00:00"/>
    <x v="0"/>
    <x v="0"/>
    <x v="0"/>
    <s v="hatch"/>
    <n v="10"/>
    <n v="10"/>
    <n v="7.0190000000000001"/>
    <n v="2.4020000000000001"/>
    <n v="0.70599999999999996"/>
    <n v="0.22900000000000001"/>
    <n v="0.22700000000000001"/>
    <n v="0.35699999999999998"/>
    <n v="0.22600000000000001"/>
    <n v="0.35399999999999998"/>
    <n v="0.15"/>
  </r>
  <r>
    <d v="2020-02-21T00:00:00"/>
    <d v="2020-03-03T00:00:00"/>
    <x v="0"/>
    <x v="0"/>
    <x v="0"/>
    <s v="hatch"/>
    <n v="11"/>
    <n v="11"/>
    <n v="6.98"/>
    <n v="2.2410000000000001"/>
    <n v="0.61399999999999999"/>
    <n v="0.22900000000000001"/>
    <n v="0.20599999999999999"/>
    <n v="0.312"/>
    <n v="0.221"/>
    <n v="0.34399999999999997"/>
    <n v="0.129"/>
  </r>
  <r>
    <d v="2020-02-21T00:00:00"/>
    <d v="2020-03-03T00:00:00"/>
    <x v="0"/>
    <x v="0"/>
    <x v="0"/>
    <s v="hatch"/>
    <n v="12"/>
    <n v="12"/>
    <n v="7.1180000000000003"/>
    <n v="2.4260000000000002"/>
    <n v="0.69799999999999995"/>
    <n v="0.23100000000000001"/>
    <n v="0.23699999999999999"/>
    <n v="0.36499999999999999"/>
    <n v="0.215"/>
    <n v="0.40200000000000002"/>
    <n v="0.112"/>
  </r>
  <r>
    <d v="2020-02-21T00:00:00"/>
    <d v="2020-03-06T00:00:00"/>
    <x v="1"/>
    <x v="1"/>
    <x v="1"/>
    <s v="hatch"/>
    <n v="13"/>
    <n v="1"/>
    <n v="7.992"/>
    <n v="2.774"/>
    <n v="0.71199999999999997"/>
    <n v="0.23200000000000001"/>
    <n v="0.23300000000000001"/>
    <n v="0.33700000000000002"/>
    <n v="0.24"/>
    <n v="0.33300000000000002"/>
    <n v="0.124"/>
  </r>
  <r>
    <d v="2020-02-21T00:00:00"/>
    <d v="2020-03-06T00:00:00"/>
    <x v="1"/>
    <x v="1"/>
    <x v="1"/>
    <s v="hatch"/>
    <n v="14"/>
    <n v="2"/>
    <n v="8.266"/>
    <n v="3.0350000000000001"/>
    <n v="0.68600000000000005"/>
    <n v="0.23100000000000001"/>
    <n v="0.24299999999999999"/>
    <n v="0.373"/>
    <n v="0.26600000000000001"/>
    <n v="0.34200000000000003"/>
    <n v="0.152"/>
  </r>
  <r>
    <d v="2020-02-21T00:00:00"/>
    <d v="2020-03-06T00:00:00"/>
    <x v="1"/>
    <x v="1"/>
    <x v="1"/>
    <s v="hatch"/>
    <n v="15"/>
    <n v="3"/>
    <n v="8.6210000000000004"/>
    <n v="3.2290000000000001"/>
    <n v="0.72799999999999998"/>
    <n v="0.24199999999999999"/>
    <n v="0.249"/>
    <n v="0.377"/>
    <n v="0.27800000000000002"/>
    <n v="0.59399999999999997"/>
    <n v="0.187"/>
  </r>
  <r>
    <d v="2020-02-21T00:00:00"/>
    <d v="2020-03-06T00:00:00"/>
    <x v="1"/>
    <x v="1"/>
    <x v="1"/>
    <s v="hatch"/>
    <n v="16"/>
    <n v="4"/>
    <n v="8.4749999999999996"/>
    <n v="2.8879999999999999"/>
    <n v="0.70399999999999996"/>
    <n v="0.24399999999999999"/>
    <n v="0.252"/>
    <n v="0.317"/>
    <n v="0.253"/>
    <n v="0.34699999999999998"/>
    <n v="0.13800000000000001"/>
  </r>
  <r>
    <d v="2020-02-21T00:00:00"/>
    <d v="2020-03-06T00:00:00"/>
    <x v="1"/>
    <x v="1"/>
    <x v="1"/>
    <s v="hatch"/>
    <n v="17"/>
    <n v="5"/>
    <n v="8.375"/>
    <n v="3.24"/>
    <n v="0.78900000000000003"/>
    <n v="0.26100000000000001"/>
    <n v="0.255"/>
    <n v="0.36199999999999999"/>
    <n v="0.27700000000000002"/>
    <n v="0.46300000000000002"/>
    <n v="0.159"/>
  </r>
  <r>
    <d v="2020-02-21T00:00:00"/>
    <d v="2020-03-06T00:00:00"/>
    <x v="1"/>
    <x v="1"/>
    <x v="1"/>
    <s v="hatch"/>
    <n v="18"/>
    <n v="6"/>
    <n v="8.2899999999999991"/>
    <n v="2.9630000000000001"/>
    <n v="0.72399999999999998"/>
    <n v="0.24199999999999999"/>
    <n v="0.23599999999999999"/>
    <n v="0.32600000000000001"/>
    <n v="0.251"/>
    <n v="0.371"/>
    <n v="0.13500000000000001"/>
  </r>
  <r>
    <d v="2020-02-21T00:00:00"/>
    <d v="2020-03-06T00:00:00"/>
    <x v="1"/>
    <x v="1"/>
    <x v="1"/>
    <s v="hatch"/>
    <n v="19"/>
    <n v="7"/>
    <n v="7.7850000000000001"/>
    <n v="2.6579999999999999"/>
    <n v="0.68200000000000005"/>
    <n v="0.24099999999999999"/>
    <n v="0.216"/>
    <n v="0.376"/>
    <n v="0.23599999999999999"/>
    <n v="0.39100000000000001"/>
    <n v="0.13"/>
  </r>
  <r>
    <d v="2020-02-21T00:00:00"/>
    <d v="2020-03-06T00:00:00"/>
    <x v="1"/>
    <x v="1"/>
    <x v="1"/>
    <s v="hatch"/>
    <n v="20"/>
    <n v="8"/>
    <n v="8.33"/>
    <n v="2.871"/>
    <n v="0.70899999999999996"/>
    <n v="0.23699999999999999"/>
    <n v="0.23599999999999999"/>
    <n v="0.34499999999999997"/>
    <n v="0.249"/>
    <n v="0.37"/>
    <n v="0.127"/>
  </r>
  <r>
    <d v="2020-02-21T00:00:00"/>
    <d v="2020-03-06T00:00:00"/>
    <x v="1"/>
    <x v="1"/>
    <x v="1"/>
    <s v="hatch"/>
    <n v="21"/>
    <n v="9"/>
    <n v="7.7960000000000003"/>
    <n v="2.5630000000000002"/>
    <n v="0.66200000000000003"/>
    <n v="0.24399999999999999"/>
    <n v="0.23899999999999999"/>
    <n v="0.317"/>
    <n v="0.23200000000000001"/>
    <n v="0.26400000000000001"/>
    <n v="0.121"/>
  </r>
  <r>
    <d v="2020-02-21T00:00:00"/>
    <d v="2020-03-06T00:00:00"/>
    <x v="1"/>
    <x v="1"/>
    <x v="1"/>
    <s v="hatch"/>
    <n v="22"/>
    <n v="10"/>
    <n v="7.891"/>
    <n v="2.5059999999999998"/>
    <n v="0.61"/>
    <n v="0.22700000000000001"/>
    <n v="0.23300000000000001"/>
    <n v="0.308"/>
    <n v="0.23200000000000001"/>
    <n v="0.27600000000000002"/>
    <n v="0.11600000000000001"/>
  </r>
  <r>
    <d v="2020-02-21T00:00:00"/>
    <d v="2020-03-06T00:00:00"/>
    <x v="1"/>
    <x v="1"/>
    <x v="1"/>
    <s v="hatch"/>
    <n v="23"/>
    <n v="11"/>
    <n v="7.8070000000000004"/>
    <n v="2.5339999999999998"/>
    <n v="0.67300000000000004"/>
    <n v="0.22900000000000001"/>
    <n v="0.246"/>
    <n v="0.32300000000000001"/>
    <n v="0.23899999999999999"/>
    <n v="0.53300000000000003"/>
    <n v="0.13800000000000001"/>
  </r>
  <r>
    <d v="2020-02-21T00:00:00"/>
    <d v="2020-03-06T00:00:00"/>
    <x v="1"/>
    <x v="1"/>
    <x v="1"/>
    <s v="hatch"/>
    <n v="24"/>
    <n v="12"/>
    <n v="8.4640000000000004"/>
    <n v="2.766"/>
    <n v="0.66100000000000003"/>
    <n v="0.24299999999999999"/>
    <n v="0.24399999999999999"/>
    <n v="0.30399999999999999"/>
    <n v="0.26100000000000001"/>
    <n v="0.26100000000000001"/>
    <n v="0.122"/>
  </r>
  <r>
    <d v="2020-02-21T00:00:00"/>
    <d v="2020-03-06T00:00:00"/>
    <x v="2"/>
    <x v="0"/>
    <x v="1"/>
    <s v="hatch"/>
    <n v="25"/>
    <n v="1"/>
    <n v="8.01"/>
    <n v="2.7919999999999998"/>
    <n v="0.67400000000000004"/>
    <n v="0.24199999999999999"/>
    <n v="0.246"/>
    <n v="0.33200000000000002"/>
    <n v="0.24099999999999999"/>
    <n v="0.443"/>
    <n v="0.16800000000000001"/>
  </r>
  <r>
    <d v="2020-02-21T00:00:00"/>
    <d v="2020-03-06T00:00:00"/>
    <x v="2"/>
    <x v="0"/>
    <x v="1"/>
    <s v="hatch"/>
    <n v="26"/>
    <n v="2"/>
    <n v="8.2379999999999995"/>
    <n v="3.0179999999999998"/>
    <n v="0.72199999999999998"/>
    <n v="0.246"/>
    <n v="0.251"/>
    <n v="0.39700000000000002"/>
    <n v="0.253"/>
    <n v="0.56200000000000006"/>
    <n v="0.16300000000000001"/>
  </r>
  <r>
    <d v="2020-02-21T00:00:00"/>
    <d v="2020-03-06T00:00:00"/>
    <x v="2"/>
    <x v="0"/>
    <x v="1"/>
    <s v="hatch"/>
    <n v="27"/>
    <n v="3"/>
    <n v="8.4529999999999994"/>
    <n v="3.165"/>
    <n v="0.72799999999999998"/>
    <n v="0.23599999999999999"/>
    <n v="0.22700000000000001"/>
    <n v="0.38500000000000001"/>
    <n v="0.25600000000000001"/>
    <n v="0.51100000000000001"/>
    <n v="0.16600000000000001"/>
  </r>
  <r>
    <d v="2020-02-21T00:00:00"/>
    <d v="2020-03-06T00:00:00"/>
    <x v="2"/>
    <x v="0"/>
    <x v="1"/>
    <s v="hatch"/>
    <n v="28"/>
    <n v="4"/>
    <n v="8.3789999999999996"/>
    <n v="2.8119999999999998"/>
    <n v="0.71499999999999997"/>
    <n v="0.252"/>
    <n v="0.245"/>
    <n v="0.33800000000000002"/>
    <n v="0.24"/>
    <n v="0.51"/>
    <n v="0.14299999999999999"/>
  </r>
  <r>
    <d v="2020-02-21T00:00:00"/>
    <d v="2020-03-06T00:00:00"/>
    <x v="2"/>
    <x v="0"/>
    <x v="1"/>
    <s v="hatch"/>
    <n v="29"/>
    <n v="5"/>
    <n v="7.72"/>
    <n v="2.67"/>
    <n v="0.67700000000000005"/>
    <n v="0.24199999999999999"/>
    <n v="0.25"/>
    <n v="0.36399999999999999"/>
    <n v="0.24"/>
    <n v="0.47699999999999998"/>
    <n v="0.129"/>
  </r>
  <r>
    <d v="2020-02-21T00:00:00"/>
    <d v="2020-03-06T00:00:00"/>
    <x v="2"/>
    <x v="0"/>
    <x v="1"/>
    <s v="hatch"/>
    <n v="30"/>
    <n v="6"/>
    <n v="8.2859999999999996"/>
    <n v="2.956"/>
    <n v="0.76500000000000001"/>
    <n v="0.25600000000000001"/>
    <n v="0.247"/>
    <n v="0.35799999999999998"/>
    <n v="0.26"/>
    <n v="0.52"/>
    <n v="0.16600000000000001"/>
  </r>
  <r>
    <d v="2020-02-21T00:00:00"/>
    <d v="2020-03-06T00:00:00"/>
    <x v="2"/>
    <x v="0"/>
    <x v="1"/>
    <s v="hatch"/>
    <n v="31"/>
    <n v="7"/>
    <n v="7.8419999999999996"/>
    <n v="2.5369999999999999"/>
    <n v="0.63700000000000001"/>
    <n v="0.246"/>
    <n v="0.24099999999999999"/>
    <n v="0.318"/>
    <n v="0.22900000000000001"/>
    <n v="0.44500000000000001"/>
    <n v="0.16500000000000001"/>
  </r>
  <r>
    <d v="2020-02-21T00:00:00"/>
    <d v="2020-03-06T00:00:00"/>
    <x v="2"/>
    <x v="0"/>
    <x v="1"/>
    <s v="hatch"/>
    <n v="32"/>
    <n v="8"/>
    <n v="8.1639999999999997"/>
    <n v="2.8860000000000001"/>
    <n v="0.72199999999999998"/>
    <n v="0.223"/>
    <n v="0.218"/>
    <n v="0.36899999999999999"/>
    <n v="0.25"/>
    <n v="0.54900000000000004"/>
    <n v="0.158"/>
  </r>
  <r>
    <d v="2020-02-21T00:00:00"/>
    <d v="2020-03-06T00:00:00"/>
    <x v="2"/>
    <x v="0"/>
    <x v="1"/>
    <s v="hatch"/>
    <n v="33"/>
    <n v="9"/>
    <n v="7.8730000000000002"/>
    <n v="2.4969999999999999"/>
    <n v="0.64200000000000002"/>
    <n v="0.219"/>
    <n v="0.23300000000000001"/>
    <n v="0.314"/>
    <n v="0.20699999999999999"/>
    <n v="0.35099999999999998"/>
    <n v="0.11899999999999999"/>
  </r>
  <r>
    <d v="2020-02-21T00:00:00"/>
    <d v="2020-03-06T00:00:00"/>
    <x v="2"/>
    <x v="0"/>
    <x v="1"/>
    <s v="hatch"/>
    <n v="34"/>
    <n v="10"/>
    <n v="7.9029999999999996"/>
    <n v="2.706"/>
    <n v="0.60499999999999998"/>
    <n v="0.22800000000000001"/>
    <n v="0.22600000000000001"/>
    <n v="0.35499999999999998"/>
    <n v="0.23799999999999999"/>
    <n v="0.50700000000000001"/>
    <n v="0.13600000000000001"/>
  </r>
  <r>
    <d v="2020-02-21T00:00:00"/>
    <d v="2020-03-06T00:00:00"/>
    <x v="2"/>
    <x v="0"/>
    <x v="1"/>
    <s v="hatch"/>
    <n v="35"/>
    <n v="11"/>
    <n v="8.2550000000000008"/>
    <n v="2.8149999999999999"/>
    <n v="0.69899999999999995"/>
    <n v="0.23799999999999999"/>
    <n v="0.247"/>
    <n v="0.33"/>
    <n v="0.25900000000000001"/>
    <n v="0.53700000000000003"/>
    <n v="0.157"/>
  </r>
  <r>
    <d v="2020-02-21T00:00:00"/>
    <d v="2020-03-06T00:00:00"/>
    <x v="2"/>
    <x v="0"/>
    <x v="1"/>
    <s v="hatch"/>
    <n v="36"/>
    <n v="12"/>
    <n v="7.7249999999999996"/>
    <n v="2.601"/>
    <n v="0.68"/>
    <n v="0.21199999999999999"/>
    <n v="0.23699999999999999"/>
    <n v="0.35699999999999998"/>
    <n v="0.23100000000000001"/>
    <n v="0.64100000000000001"/>
    <n v="0.13900000000000001"/>
  </r>
  <r>
    <d v="2020-02-21T00:00:00"/>
    <d v="2020-03-03T00:00:00"/>
    <x v="3"/>
    <x v="1"/>
    <x v="0"/>
    <s v="hatch"/>
    <n v="37"/>
    <n v="1"/>
    <n v="7.3079999999999998"/>
    <n v="2.5830000000000002"/>
    <n v="0.72899999999999998"/>
    <n v="0.23100000000000001"/>
    <n v="0.224"/>
    <n v="0.33200000000000002"/>
    <n v="0.23499999999999999"/>
    <n v="0.40300000000000002"/>
    <n v="0.155"/>
  </r>
  <r>
    <d v="2020-02-21T00:00:00"/>
    <d v="2020-03-03T00:00:00"/>
    <x v="3"/>
    <x v="1"/>
    <x v="0"/>
    <s v="hatch"/>
    <n v="38"/>
    <n v="2"/>
    <n v="6.7729999999999997"/>
    <n v="2.0270000000000001"/>
    <n v="0.623"/>
    <n v="0.23100000000000001"/>
    <n v="0.222"/>
    <n v="0.313"/>
    <n v="0.215"/>
    <n v="0.33400000000000002"/>
    <n v="0.14899999999999999"/>
  </r>
  <r>
    <d v="2020-02-21T00:00:00"/>
    <d v="2020-03-03T00:00:00"/>
    <x v="3"/>
    <x v="1"/>
    <x v="0"/>
    <s v="hatch"/>
    <n v="39"/>
    <n v="3"/>
    <n v="8.2769999999999992"/>
    <n v="3.3730000000000002"/>
    <n v="0.88300000000000001"/>
    <n v="0.26900000000000002"/>
    <n v="0.27100000000000002"/>
    <n v="0.39400000000000002"/>
    <n v="0.26400000000000001"/>
    <n v="0.34200000000000003"/>
    <n v="0.13800000000000001"/>
  </r>
  <r>
    <d v="2020-02-21T00:00:00"/>
    <d v="2020-03-03T00:00:00"/>
    <x v="3"/>
    <x v="1"/>
    <x v="0"/>
    <s v="hatch"/>
    <n v="40"/>
    <n v="4"/>
    <n v="7.4009999999999998"/>
    <n v="2.56"/>
    <n v="0.71699999999999997"/>
    <n v="0.224"/>
    <n v="0.217"/>
    <n v="0.33400000000000002"/>
    <n v="0.20599999999999999"/>
    <n v="0.26800000000000002"/>
    <n v="0.111"/>
  </r>
  <r>
    <d v="2020-02-21T00:00:00"/>
    <d v="2020-03-03T00:00:00"/>
    <x v="3"/>
    <x v="1"/>
    <x v="0"/>
    <s v="hatch"/>
    <n v="41"/>
    <n v="5"/>
    <n v="7.492"/>
    <n v="2.5680000000000001"/>
    <n v="0.69099999999999995"/>
    <n v="0.20200000000000001"/>
    <n v="0.21199999999999999"/>
    <n v="0.34499999999999997"/>
    <n v="0.22900000000000001"/>
    <n v="0.32300000000000001"/>
    <n v="0.13700000000000001"/>
  </r>
  <r>
    <d v="2020-02-21T00:00:00"/>
    <d v="2020-03-03T00:00:00"/>
    <x v="3"/>
    <x v="1"/>
    <x v="0"/>
    <s v="hatch"/>
    <n v="42"/>
    <n v="6"/>
    <n v="8.27"/>
    <n v="3.1469999999999998"/>
    <n v="0.79600000000000004"/>
    <n v="0.23100000000000001"/>
    <n v="0.23300000000000001"/>
    <n v="0.39100000000000001"/>
    <n v="0.27"/>
    <n v="0.35799999999999998"/>
    <n v="0.16200000000000001"/>
  </r>
  <r>
    <d v="2020-02-21T00:00:00"/>
    <d v="2020-03-03T00:00:00"/>
    <x v="3"/>
    <x v="1"/>
    <x v="0"/>
    <s v="hatch"/>
    <n v="43"/>
    <n v="7"/>
    <n v="7.2930000000000001"/>
    <n v="2.726"/>
    <n v="0.69399999999999995"/>
    <n v="0.20699999999999999"/>
    <n v="0.24399999999999999"/>
    <n v="0.36"/>
    <n v="0.252"/>
    <n v="0.38800000000000001"/>
    <n v="0.156"/>
  </r>
  <r>
    <d v="2020-02-21T00:00:00"/>
    <d v="2020-03-03T00:00:00"/>
    <x v="3"/>
    <x v="1"/>
    <x v="0"/>
    <s v="hatch"/>
    <n v="44"/>
    <n v="8"/>
    <n v="8.9260000000000002"/>
    <n v="3.8809999999999998"/>
    <n v="0.90200000000000002"/>
    <n v="0.25800000000000001"/>
    <n v="0.26400000000000001"/>
    <n v="0.44900000000000001"/>
    <n v="0.31"/>
    <n v="0.50600000000000001"/>
    <n v="0.183"/>
  </r>
  <r>
    <d v="2020-02-21T00:00:00"/>
    <d v="2020-03-03T00:00:00"/>
    <x v="3"/>
    <x v="1"/>
    <x v="0"/>
    <s v="hatch"/>
    <n v="45"/>
    <n v="9"/>
    <n v="7.6669999999999998"/>
    <n v="2.7839999999999998"/>
    <n v="0.78600000000000003"/>
    <n v="0.24099999999999999"/>
    <n v="0.23"/>
    <n v="0.35499999999999998"/>
    <n v="0.245"/>
    <n v="0.33500000000000002"/>
    <n v="0.14000000000000001"/>
  </r>
  <r>
    <d v="2020-02-21T00:00:00"/>
    <d v="2020-03-03T00:00:00"/>
    <x v="3"/>
    <x v="1"/>
    <x v="0"/>
    <s v="hatch"/>
    <n v="46"/>
    <n v="10"/>
    <n v="6.9950000000000001"/>
    <n v="2.6859999999999999"/>
    <n v="0.745"/>
    <n v="0.23799999999999999"/>
    <n v="0.23100000000000001"/>
    <n v="0.39400000000000002"/>
    <n v="0.26100000000000001"/>
    <n v="0.36399999999999999"/>
    <n v="0.14399999999999999"/>
  </r>
  <r>
    <d v="2020-02-21T00:00:00"/>
    <d v="2020-03-03T00:00:00"/>
    <x v="3"/>
    <x v="1"/>
    <x v="0"/>
    <s v="hatch"/>
    <n v="47"/>
    <n v="11"/>
    <n v="6.9729999999999999"/>
    <n v="2.4009999999999998"/>
    <n v="0.72199999999999998"/>
    <n v="0.23699999999999999"/>
    <n v="0.247"/>
    <n v="0.374"/>
    <n v="0.22600000000000001"/>
    <n v="0.47399999999999998"/>
    <n v="0.154"/>
  </r>
  <r>
    <d v="2020-02-21T00:00:00"/>
    <d v="2020-03-03T00:00:00"/>
    <x v="3"/>
    <x v="1"/>
    <x v="0"/>
    <s v="hatch"/>
    <n v="48"/>
    <n v="12"/>
    <n v="8.6110000000000007"/>
    <n v="3.4409999999999998"/>
    <n v="0.86799999999999999"/>
    <n v="0.26900000000000002"/>
    <n v="0.26600000000000001"/>
    <n v="0.39900000000000002"/>
    <n v="0.26600000000000001"/>
    <n v="0.191"/>
    <n v="0.127"/>
  </r>
  <r>
    <d v="2020-02-21T00:00:00"/>
    <d v="2020-03-06T00:00:00"/>
    <x v="4"/>
    <x v="0"/>
    <x v="1"/>
    <s v="hatch"/>
    <n v="49"/>
    <n v="1"/>
    <n v="8.1240000000000006"/>
    <n v="2.8119999999999998"/>
    <n v="0.68899999999999995"/>
    <n v="0.23899999999999999"/>
    <n v="0.23100000000000001"/>
    <n v="0.34899999999999998"/>
    <n v="0.23799999999999999"/>
    <n v="0.38800000000000001"/>
    <n v="0.125"/>
  </r>
  <r>
    <d v="2020-02-21T00:00:00"/>
    <d v="2020-03-06T00:00:00"/>
    <x v="4"/>
    <x v="0"/>
    <x v="1"/>
    <s v="hatch"/>
    <n v="50"/>
    <n v="2"/>
    <n v="7.9980000000000002"/>
    <n v="2.7250000000000001"/>
    <n v="0.65100000000000002"/>
    <n v="0.251"/>
    <n v="0.245"/>
    <n v="0.32"/>
    <n v="0.252"/>
    <n v="0.38"/>
    <n v="0.13"/>
  </r>
  <r>
    <d v="2020-02-21T00:00:00"/>
    <d v="2020-03-06T00:00:00"/>
    <x v="4"/>
    <x v="0"/>
    <x v="1"/>
    <s v="hatch"/>
    <n v="51"/>
    <n v="3"/>
    <n v="8.1370000000000005"/>
    <n v="2.879"/>
    <n v="0.66800000000000004"/>
    <n v="0.23899999999999999"/>
    <n v="0.25900000000000001"/>
    <n v="0.34200000000000003"/>
    <n v="0.251"/>
    <n v="0.52100000000000002"/>
    <n v="0.157"/>
  </r>
  <r>
    <d v="2020-02-21T00:00:00"/>
    <d v="2020-03-06T00:00:00"/>
    <x v="4"/>
    <x v="0"/>
    <x v="1"/>
    <s v="hatch"/>
    <n v="52"/>
    <n v="4"/>
    <n v="8.1780000000000008"/>
    <n v="2.94"/>
    <n v="0.72599999999999998"/>
    <n v="0.25700000000000001"/>
    <n v="0.254"/>
    <n v="0.35"/>
    <n v="0.26700000000000002"/>
    <n v="0.35799999999999998"/>
    <n v="0.12"/>
  </r>
  <r>
    <d v="2020-02-21T00:00:00"/>
    <d v="2020-03-06T00:00:00"/>
    <x v="4"/>
    <x v="0"/>
    <x v="1"/>
    <s v="hatch"/>
    <n v="53"/>
    <n v="5"/>
    <n v="8.4670000000000005"/>
    <n v="3.0630000000000002"/>
    <n v="0.78700000000000003"/>
    <n v="0.27200000000000002"/>
    <n v="0.25"/>
    <n v="0.36"/>
    <n v="0.26900000000000002"/>
    <n v="0.46600000000000003"/>
    <n v="0.129"/>
  </r>
  <r>
    <d v="2020-02-21T00:00:00"/>
    <d v="2020-03-06T00:00:00"/>
    <x v="4"/>
    <x v="0"/>
    <x v="1"/>
    <s v="hatch"/>
    <n v="54"/>
    <n v="6"/>
    <n v="8.1530000000000005"/>
    <n v="3.0059999999999998"/>
    <n v="0.67400000000000004"/>
    <n v="0.25600000000000001"/>
    <n v="0.25"/>
    <n v="0.33900000000000002"/>
    <n v="0.28199999999999997"/>
    <n v="0.45400000000000001"/>
    <n v="0.155"/>
  </r>
  <r>
    <d v="2020-02-21T00:00:00"/>
    <d v="2020-03-06T00:00:00"/>
    <x v="4"/>
    <x v="0"/>
    <x v="1"/>
    <s v="hatch"/>
    <n v="55"/>
    <n v="7"/>
    <n v="7.9160000000000004"/>
    <n v="2.6720000000000002"/>
    <n v="0.70299999999999996"/>
    <n v="0.23200000000000001"/>
    <n v="0.23499999999999999"/>
    <n v="0.312"/>
    <n v="0.23100000000000001"/>
    <n v="0.46899999999999997"/>
    <n v="0.14399999999999999"/>
  </r>
  <r>
    <d v="2020-02-21T00:00:00"/>
    <d v="2020-03-06T00:00:00"/>
    <x v="4"/>
    <x v="0"/>
    <x v="1"/>
    <s v="hatch"/>
    <n v="56"/>
    <n v="8"/>
    <n v="8"/>
    <n v="2.6659999999999999"/>
    <n v="0.627"/>
    <n v="0.24"/>
    <n v="0.24199999999999999"/>
    <n v="0.316"/>
    <n v="0.24099999999999999"/>
    <n v="0.39900000000000002"/>
    <n v="0.113"/>
  </r>
  <r>
    <d v="2020-02-21T00:00:00"/>
    <d v="2020-03-06T00:00:00"/>
    <x v="4"/>
    <x v="0"/>
    <x v="1"/>
    <s v="hatch"/>
    <n v="57"/>
    <n v="9"/>
    <n v="8.1430000000000007"/>
    <n v="2.8450000000000002"/>
    <n v="0.64300000000000002"/>
    <n v="0.25"/>
    <n v="0.23599999999999999"/>
    <n v="0.32800000000000001"/>
    <n v="0.245"/>
    <n v="0.41799999999999998"/>
    <n v="0.127"/>
  </r>
  <r>
    <d v="2020-02-21T00:00:00"/>
    <d v="2020-03-06T00:00:00"/>
    <x v="4"/>
    <x v="0"/>
    <x v="1"/>
    <s v="hatch"/>
    <n v="58"/>
    <n v="10"/>
    <n v="7.7030000000000003"/>
    <n v="2.6309999999999998"/>
    <n v="0.71099999999999997"/>
    <n v="0.23799999999999999"/>
    <n v="0.247"/>
    <n v="0.35599999999999998"/>
    <n v="0.248"/>
    <n v="0.499"/>
    <n v="0.124"/>
  </r>
  <r>
    <d v="2020-02-21T00:00:00"/>
    <d v="2020-03-06T00:00:00"/>
    <x v="4"/>
    <x v="0"/>
    <x v="1"/>
    <s v="hatch"/>
    <n v="59"/>
    <n v="11"/>
    <n v="7.6820000000000004"/>
    <n v="2.7519999999999998"/>
    <n v="0.745"/>
    <n v="0.23499999999999999"/>
    <n v="0.255"/>
    <n v="0.33700000000000002"/>
    <n v="0.24299999999999999"/>
    <n v="0.45500000000000002"/>
    <n v="0.13"/>
  </r>
  <r>
    <d v="2020-02-21T00:00:00"/>
    <d v="2020-03-06T00:00:00"/>
    <x v="4"/>
    <x v="0"/>
    <x v="1"/>
    <s v="hatch"/>
    <n v="60"/>
    <n v="12"/>
    <n v="8.3320000000000007"/>
    <n v="2.9849999999999999"/>
    <n v="0.71299999999999997"/>
    <n v="0.23300000000000001"/>
    <n v="0.255"/>
    <n v="0.34"/>
    <n v="0.23799999999999999"/>
    <n v="0.498"/>
    <n v="0.129"/>
  </r>
  <r>
    <d v="2020-02-21T00:00:00"/>
    <d v="2020-03-03T00:00:00"/>
    <x v="5"/>
    <x v="1"/>
    <x v="0"/>
    <s v="hatch"/>
    <n v="61"/>
    <n v="1"/>
    <n v="7.2850000000000001"/>
    <n v="2.7570000000000001"/>
    <n v="0.74"/>
    <n v="0.26300000000000001"/>
    <n v="0.24099999999999999"/>
    <n v="0.34799999999999998"/>
    <n v="0.219"/>
    <n v="0.37"/>
    <n v="0.123"/>
  </r>
  <r>
    <d v="2020-02-21T00:00:00"/>
    <d v="2020-03-03T00:00:00"/>
    <x v="5"/>
    <x v="1"/>
    <x v="0"/>
    <s v="hatch"/>
    <n v="62"/>
    <n v="2"/>
    <n v="8.3010000000000002"/>
    <n v="3.1749999999999998"/>
    <n v="0.79400000000000004"/>
    <n v="0.24099999999999999"/>
    <n v="0.23400000000000001"/>
    <n v="0.38"/>
    <n v="0.253"/>
    <n v="0.315"/>
    <n v="0.14000000000000001"/>
  </r>
  <r>
    <d v="2020-02-21T00:00:00"/>
    <d v="2020-03-03T00:00:00"/>
    <x v="5"/>
    <x v="1"/>
    <x v="0"/>
    <s v="hatch"/>
    <n v="63"/>
    <n v="3"/>
    <n v="8.1869999999999994"/>
    <n v="3.1230000000000002"/>
    <n v="0.73199999999999998"/>
    <n v="0.22600000000000001"/>
    <n v="0.24199999999999999"/>
    <n v="0.38800000000000001"/>
    <n v="0.23899999999999999"/>
    <n v="0.121"/>
    <n v="0.115"/>
  </r>
  <r>
    <d v="2020-02-21T00:00:00"/>
    <d v="2020-03-03T00:00:00"/>
    <x v="5"/>
    <x v="1"/>
    <x v="0"/>
    <s v="hatch"/>
    <n v="64"/>
    <n v="4"/>
    <n v="7.6079999999999997"/>
    <n v="2.6819999999999999"/>
    <n v="0.71399999999999997"/>
    <n v="0.22900000000000001"/>
    <n v="0.23799999999999999"/>
    <n v="0.28799999999999998"/>
    <n v="0.24"/>
    <n v="0.30399999999999999"/>
    <n v="0.14199999999999999"/>
  </r>
  <r>
    <d v="2020-02-21T00:00:00"/>
    <d v="2020-03-03T00:00:00"/>
    <x v="5"/>
    <x v="1"/>
    <x v="0"/>
    <s v="hatch"/>
    <n v="65"/>
    <n v="5"/>
    <n v="6.8460000000000001"/>
    <n v="2.226"/>
    <n v="0.70499999999999996"/>
    <n v="0.22700000000000001"/>
    <n v="0.216"/>
    <n v="0.35"/>
    <n v="0.215"/>
    <n v="0.318"/>
    <n v="0.11799999999999999"/>
  </r>
  <r>
    <d v="2020-02-21T00:00:00"/>
    <d v="2020-03-03T00:00:00"/>
    <x v="5"/>
    <x v="1"/>
    <x v="0"/>
    <s v="hatch"/>
    <n v="66"/>
    <n v="6"/>
    <n v="7.5629999999999997"/>
    <n v="2.37"/>
    <n v="0.66"/>
    <n v="0.23"/>
    <n v="0.22900000000000001"/>
    <n v="0.315"/>
    <n v="0.223"/>
    <n v="0.3"/>
    <n v="0.11700000000000001"/>
  </r>
  <r>
    <d v="2020-02-21T00:00:00"/>
    <d v="2020-03-03T00:00:00"/>
    <x v="5"/>
    <x v="1"/>
    <x v="0"/>
    <s v="hatch"/>
    <n v="67"/>
    <n v="7"/>
    <n v="8.1690000000000005"/>
    <n v="3.0049999999999999"/>
    <n v="0.69199999999999995"/>
    <n v="0.23100000000000001"/>
    <n v="0.246"/>
    <n v="0.40300000000000002"/>
    <n v="0.26800000000000002"/>
    <n v="0.44700000000000001"/>
    <n v="0.17499999999999999"/>
  </r>
  <r>
    <d v="2020-02-21T00:00:00"/>
    <d v="2020-03-03T00:00:00"/>
    <x v="5"/>
    <x v="1"/>
    <x v="0"/>
    <s v="hatch"/>
    <n v="68"/>
    <n v="8"/>
    <n v="7.0640000000000001"/>
    <n v="2.2519999999999998"/>
    <n v="0.72599999999999998"/>
    <n v="0.22800000000000001"/>
    <n v="0.21299999999999999"/>
    <n v="0.34799999999999998"/>
    <n v="0.22700000000000001"/>
    <n v="0.20799999999999999"/>
    <n v="0.109"/>
  </r>
  <r>
    <d v="2020-02-21T00:00:00"/>
    <d v="2020-03-03T00:00:00"/>
    <x v="5"/>
    <x v="1"/>
    <x v="0"/>
    <s v="hatch"/>
    <n v="69"/>
    <n v="9"/>
    <n v="7.1210000000000004"/>
    <n v="2.5230000000000001"/>
    <n v="0.66800000000000004"/>
    <n v="0.21"/>
    <n v="0.20799999999999999"/>
    <n v="0.36499999999999999"/>
    <n v="0.23400000000000001"/>
    <n v="0.35399999999999998"/>
    <n v="0.14199999999999999"/>
  </r>
  <r>
    <d v="2020-02-21T00:00:00"/>
    <d v="2020-03-03T00:00:00"/>
    <x v="5"/>
    <x v="1"/>
    <x v="0"/>
    <s v="hatch"/>
    <n v="70"/>
    <n v="10"/>
    <n v="7.6109999999999998"/>
    <n v="2.5059999999999998"/>
    <n v="0.68300000000000005"/>
    <n v="0.27600000000000002"/>
    <n v="0.27"/>
    <n v="0.314"/>
    <n v="0.224"/>
    <n v="0.375"/>
    <n v="0.155"/>
  </r>
  <r>
    <d v="2020-02-21T00:00:00"/>
    <d v="2020-03-03T00:00:00"/>
    <x v="5"/>
    <x v="1"/>
    <x v="0"/>
    <s v="hatch"/>
    <n v="71"/>
    <n v="11"/>
    <n v="6.7610000000000001"/>
    <n v="2.359"/>
    <n v="0.71599999999999997"/>
    <n v="0.22700000000000001"/>
    <n v="0.214"/>
    <n v="0.36"/>
    <n v="0.22600000000000001"/>
    <n v="0.314"/>
    <n v="0.114"/>
  </r>
  <r>
    <d v="2020-02-21T00:00:00"/>
    <d v="2020-03-03T00:00:00"/>
    <x v="5"/>
    <x v="1"/>
    <x v="0"/>
    <s v="hatch"/>
    <n v="72"/>
    <n v="12"/>
    <n v="7.8659999999999997"/>
    <n v="3.0550000000000002"/>
    <n v="0.79"/>
    <n v="0.246"/>
    <n v="0.23799999999999999"/>
    <n v="0.39"/>
    <n v="0.24299999999999999"/>
    <n v="0.35799999999999998"/>
    <n v="0.157"/>
  </r>
  <r>
    <d v="2020-02-21T00:00:00"/>
    <d v="2020-03-03T00:00:00"/>
    <x v="6"/>
    <x v="0"/>
    <x v="0"/>
    <s v="hatch"/>
    <n v="73"/>
    <n v="1"/>
    <n v="7.5419999999999998"/>
    <n v="2.694"/>
    <n v="0.67500000000000004"/>
    <n v="0.22600000000000001"/>
    <n v="0.22"/>
    <n v="0.35"/>
    <n v="0.246"/>
    <n v="0.30499999999999999"/>
    <n v="0.14299999999999999"/>
  </r>
  <r>
    <d v="2020-02-21T00:00:00"/>
    <d v="2020-03-03T00:00:00"/>
    <x v="6"/>
    <x v="0"/>
    <x v="0"/>
    <s v="hatch"/>
    <n v="74"/>
    <n v="2"/>
    <n v="7.2089999999999996"/>
    <n v="2.5840000000000001"/>
    <n v="0.70299999999999996"/>
    <n v="0.217"/>
    <n v="0.22600000000000001"/>
    <n v="0.36799999999999999"/>
    <n v="0.20799999999999999"/>
    <n v="0.41599999999999998"/>
    <n v="0.17299999999999999"/>
  </r>
  <r>
    <d v="2020-02-21T00:00:00"/>
    <d v="2020-03-03T00:00:00"/>
    <x v="6"/>
    <x v="0"/>
    <x v="0"/>
    <s v="hatch"/>
    <n v="75"/>
    <n v="3"/>
    <n v="7.3529999999999998"/>
    <n v="2.512"/>
    <n v="0.68"/>
    <n v="0.218"/>
    <n v="0.22800000000000001"/>
    <n v="0.33600000000000002"/>
    <n v="0.223"/>
    <n v="0.159"/>
    <n v="0.112"/>
  </r>
  <r>
    <d v="2020-02-21T00:00:00"/>
    <d v="2020-03-03T00:00:00"/>
    <x v="6"/>
    <x v="0"/>
    <x v="0"/>
    <s v="hatch"/>
    <n v="76"/>
    <n v="4"/>
    <n v="8.3960000000000008"/>
    <n v="3.2669999999999999"/>
    <n v="0.76500000000000001"/>
    <n v="0.22600000000000001"/>
    <n v="0.22800000000000001"/>
    <n v="0.35299999999999998"/>
    <n v="0.253"/>
    <n v="0.30099999999999999"/>
    <n v="0.157"/>
  </r>
  <r>
    <d v="2020-02-21T00:00:00"/>
    <d v="2020-03-03T00:00:00"/>
    <x v="6"/>
    <x v="0"/>
    <x v="0"/>
    <s v="hatch"/>
    <n v="77"/>
    <n v="5"/>
    <n v="7.8630000000000004"/>
    <n v="2.9860000000000002"/>
    <n v="0.83099999999999996"/>
    <n v="0.25700000000000001"/>
    <n v="0.246"/>
    <n v="0.38500000000000001"/>
    <n v="0.252"/>
    <n v="0.46700000000000003"/>
    <n v="0.16200000000000001"/>
  </r>
  <r>
    <d v="2020-02-21T00:00:00"/>
    <d v="2020-03-03T00:00:00"/>
    <x v="6"/>
    <x v="0"/>
    <x v="0"/>
    <s v="hatch"/>
    <n v="78"/>
    <n v="6"/>
    <n v="7.0090000000000003"/>
    <n v="2.44"/>
    <n v="0.80500000000000005"/>
    <n v="0.22500000000000001"/>
    <n v="0.23200000000000001"/>
    <n v="0.34799999999999998"/>
    <n v="0.221"/>
    <n v="0.40300000000000002"/>
    <n v="0.12"/>
  </r>
  <r>
    <d v="2020-02-21T00:00:00"/>
    <d v="2020-03-03T00:00:00"/>
    <x v="6"/>
    <x v="0"/>
    <x v="0"/>
    <s v="hatch"/>
    <n v="79"/>
    <n v="7"/>
    <n v="8.3469999999999995"/>
    <n v="3.282"/>
    <n v="0.82399999999999995"/>
    <n v="0.23599999999999999"/>
    <n v="0.23599999999999999"/>
    <n v="0.39800000000000002"/>
    <n v="0.26300000000000001"/>
    <n v="0.74099999999999999"/>
    <n v="0.17100000000000001"/>
  </r>
  <r>
    <d v="2020-02-21T00:00:00"/>
    <d v="2020-03-03T00:00:00"/>
    <x v="6"/>
    <x v="0"/>
    <x v="0"/>
    <s v="hatch"/>
    <n v="80"/>
    <n v="8"/>
    <n v="8.4540000000000006"/>
    <n v="3.1549999999999998"/>
    <n v="0.77700000000000002"/>
    <n v="0.26800000000000002"/>
    <n v="0.26200000000000001"/>
    <n v="0.37"/>
    <n v="0.25"/>
    <n v="0.33200000000000002"/>
    <n v="0.13100000000000001"/>
  </r>
  <r>
    <d v="2020-02-21T00:00:00"/>
    <d v="2020-03-03T00:00:00"/>
    <x v="6"/>
    <x v="0"/>
    <x v="0"/>
    <s v="hatch"/>
    <n v="81"/>
    <n v="9"/>
    <n v="7.8810000000000002"/>
    <n v="2.6920000000000002"/>
    <n v="0.67900000000000005"/>
    <n v="0.23899999999999999"/>
    <n v="0.245"/>
    <n v="0.374"/>
    <n v="0.23100000000000001"/>
    <n v="0.63300000000000001"/>
    <n v="0.19600000000000001"/>
  </r>
  <r>
    <d v="2020-02-21T00:00:00"/>
    <d v="2020-03-03T00:00:00"/>
    <x v="6"/>
    <x v="0"/>
    <x v="0"/>
    <s v="hatch"/>
    <n v="82"/>
    <n v="10"/>
    <n v="6.8730000000000002"/>
    <n v="2.2469999999999999"/>
    <n v="0.7"/>
    <n v="0.23599999999999999"/>
    <n v="0.245"/>
    <n v="0.33"/>
    <n v="0.216"/>
    <n v="0.254"/>
    <n v="0.11600000000000001"/>
  </r>
  <r>
    <d v="2020-02-21T00:00:00"/>
    <d v="2020-03-03T00:00:00"/>
    <x v="6"/>
    <x v="0"/>
    <x v="0"/>
    <s v="hatch"/>
    <n v="83"/>
    <n v="11"/>
    <n v="7.57"/>
    <n v="3.0390000000000001"/>
    <n v="0.84399999999999997"/>
    <n v="0.252"/>
    <n v="0.23200000000000001"/>
    <n v="0.40100000000000002"/>
    <n v="0.252"/>
    <n v="0.33"/>
    <n v="0.13600000000000001"/>
  </r>
  <r>
    <d v="2020-02-21T00:00:00"/>
    <d v="2020-03-03T00:00:00"/>
    <x v="6"/>
    <x v="0"/>
    <x v="0"/>
    <s v="hatch"/>
    <n v="84"/>
    <n v="12"/>
    <n v="7.5540000000000003"/>
    <n v="2.58"/>
    <n v="0.63300000000000001"/>
    <n v="0.249"/>
    <n v="0.22900000000000001"/>
    <n v="0.36499999999999999"/>
    <n v="0.19"/>
    <n v="0.26900000000000002"/>
    <n v="0.13500000000000001"/>
  </r>
  <r>
    <d v="2020-02-21T00:00:00"/>
    <d v="2020-03-06T00:00:00"/>
    <x v="7"/>
    <x v="1"/>
    <x v="1"/>
    <s v="hatch"/>
    <n v="85"/>
    <n v="1"/>
    <n v="8.7710000000000008"/>
    <n v="3.26"/>
    <n v="0.74299999999999999"/>
    <n v="0.25"/>
    <n v="0.26"/>
    <n v="0.379"/>
    <n v="0.26600000000000001"/>
    <n v="0.71899999999999997"/>
    <n v="0.13500000000000001"/>
  </r>
  <r>
    <d v="2020-02-21T00:00:00"/>
    <d v="2020-03-06T00:00:00"/>
    <x v="7"/>
    <x v="1"/>
    <x v="1"/>
    <s v="hatch"/>
    <n v="86"/>
    <n v="2"/>
    <n v="8.282"/>
    <n v="3.0659999999999998"/>
    <n v="0.77100000000000002"/>
    <n v="0.249"/>
    <n v="0.26400000000000001"/>
    <n v="0.36699999999999999"/>
    <n v="0.254"/>
    <n v="0.45300000000000001"/>
    <n v="0.192"/>
  </r>
  <r>
    <d v="2020-02-21T00:00:00"/>
    <d v="2020-03-06T00:00:00"/>
    <x v="7"/>
    <x v="1"/>
    <x v="1"/>
    <s v="hatch"/>
    <n v="87"/>
    <n v="3"/>
    <n v="7.4589999999999996"/>
    <n v="2.8330000000000002"/>
    <n v="0.68100000000000005"/>
    <n v="0.24399999999999999"/>
    <n v="0.24399999999999999"/>
    <n v="0.36099999999999999"/>
    <n v="0.246"/>
    <n v="0.29699999999999999"/>
    <n v="0.13400000000000001"/>
  </r>
  <r>
    <d v="2020-02-21T00:00:00"/>
    <d v="2020-03-06T00:00:00"/>
    <x v="7"/>
    <x v="1"/>
    <x v="1"/>
    <s v="hatch"/>
    <n v="88"/>
    <n v="4"/>
    <n v="8.4939999999999998"/>
    <n v="3.1379999999999999"/>
    <n v="0.69299999999999995"/>
    <n v="0.246"/>
    <n v="0.23499999999999999"/>
    <n v="0.35499999999999998"/>
    <n v="0.26900000000000002"/>
    <n v="0.30099999999999999"/>
    <n v="0.12"/>
  </r>
  <r>
    <d v="2020-02-21T00:00:00"/>
    <d v="2020-03-06T00:00:00"/>
    <x v="7"/>
    <x v="1"/>
    <x v="1"/>
    <s v="hatch"/>
    <n v="89"/>
    <n v="5"/>
    <n v="8.5079999999999991"/>
    <n v="3.2669999999999999"/>
    <n v="0.75900000000000001"/>
    <n v="0.25600000000000001"/>
    <n v="0.251"/>
    <n v="0.375"/>
    <n v="0.252"/>
    <n v="0.49199999999999999"/>
    <n v="0.151"/>
  </r>
  <r>
    <d v="2020-02-21T00:00:00"/>
    <d v="2020-03-06T00:00:00"/>
    <x v="7"/>
    <x v="1"/>
    <x v="1"/>
    <s v="hatch"/>
    <n v="90"/>
    <n v="6"/>
    <n v="8.6180000000000003"/>
    <n v="3.2770000000000001"/>
    <n v="0.82"/>
    <n v="0.22600000000000001"/>
    <n v="0.23400000000000001"/>
    <n v="0.36799999999999999"/>
    <n v="0.25"/>
    <n v="0.33400000000000002"/>
    <n v="0.121"/>
  </r>
  <r>
    <d v="2020-02-21T00:00:00"/>
    <d v="2020-03-06T00:00:00"/>
    <x v="7"/>
    <x v="1"/>
    <x v="1"/>
    <s v="hatch"/>
    <n v="91"/>
    <n v="7"/>
    <n v="8.4450000000000003"/>
    <n v="3.137"/>
    <n v="0.76"/>
    <n v="0.24"/>
    <n v="0.24099999999999999"/>
    <n v="0.36"/>
    <n v="0.26600000000000001"/>
    <n v="0.36599999999999999"/>
    <n v="0.151"/>
  </r>
  <r>
    <d v="2020-02-21T00:00:00"/>
    <d v="2020-03-06T00:00:00"/>
    <x v="7"/>
    <x v="1"/>
    <x v="1"/>
    <s v="hatch"/>
    <n v="92"/>
    <n v="8"/>
    <n v="8.2509999999999994"/>
    <n v="2.8860000000000001"/>
    <n v="0.68899999999999995"/>
    <n v="0.24399999999999999"/>
    <n v="0.25700000000000001"/>
    <n v="0.315"/>
    <n v="0.24399999999999999"/>
    <n v="0.45200000000000001"/>
    <n v="0.16700000000000001"/>
  </r>
  <r>
    <d v="2020-02-21T00:00:00"/>
    <d v="2020-03-06T00:00:00"/>
    <x v="7"/>
    <x v="1"/>
    <x v="1"/>
    <s v="hatch"/>
    <n v="93"/>
    <n v="9"/>
    <n v="7.8239999999999998"/>
    <n v="2.5390000000000001"/>
    <n v="0.67600000000000005"/>
    <n v="0.26"/>
    <n v="0.252"/>
    <n v="0.33600000000000002"/>
    <n v="0.222"/>
    <n v="0.38600000000000001"/>
    <n v="0.121"/>
  </r>
  <r>
    <d v="2020-02-21T00:00:00"/>
    <d v="2020-03-06T00:00:00"/>
    <x v="7"/>
    <x v="1"/>
    <x v="1"/>
    <s v="hatch"/>
    <n v="94"/>
    <n v="10"/>
    <n v="8.0329999999999995"/>
    <n v="3.0369999999999999"/>
    <n v="0.754"/>
    <n v="0.248"/>
    <n v="0.26200000000000001"/>
    <n v="0.36799999999999999"/>
    <n v="0.26100000000000001"/>
    <n v="0.40699999999999997"/>
    <n v="0.13300000000000001"/>
  </r>
  <r>
    <d v="2020-02-21T00:00:00"/>
    <d v="2020-03-06T00:00:00"/>
    <x v="7"/>
    <x v="1"/>
    <x v="1"/>
    <s v="hatch"/>
    <n v="95"/>
    <n v="11"/>
    <n v="8.49"/>
    <n v="3.04"/>
    <n v="0.70599999999999996"/>
    <n v="0.251"/>
    <n v="0.247"/>
    <n v="0.33700000000000002"/>
    <n v="0.247"/>
    <n v="0.307"/>
    <n v="0.123"/>
  </r>
  <r>
    <d v="2020-02-21T00:00:00"/>
    <d v="2020-03-06T00:00:00"/>
    <x v="7"/>
    <x v="1"/>
    <x v="1"/>
    <s v="hatch"/>
    <n v="96"/>
    <n v="12"/>
    <n v="8.15"/>
    <n v="3.0430000000000001"/>
    <n v="0.73399999999999999"/>
    <n v="0.24199999999999999"/>
    <n v="0.23799999999999999"/>
    <n v="0.372"/>
    <n v="0.253"/>
    <n v="0.46700000000000003"/>
    <n v="0.13800000000000001"/>
  </r>
  <r>
    <d v="2020-02-21T00:00:00"/>
    <d v="2020-03-06T00:00:00"/>
    <x v="8"/>
    <x v="0"/>
    <x v="1"/>
    <s v="hatch"/>
    <n v="97"/>
    <n v="1"/>
    <n v="8.0340000000000007"/>
    <n v="2.7850000000000001"/>
    <n v="0.72099999999999997"/>
    <n v="0.24099999999999999"/>
    <n v="0.25800000000000001"/>
    <n v="0.35199999999999998"/>
    <n v="0.22800000000000001"/>
    <n v="0.86"/>
    <n v="0.19800000000000001"/>
  </r>
  <r>
    <d v="2020-02-21T00:00:00"/>
    <d v="2020-03-06T00:00:00"/>
    <x v="8"/>
    <x v="0"/>
    <x v="1"/>
    <s v="hatch"/>
    <n v="98"/>
    <n v="2"/>
    <n v="7.8959999999999999"/>
    <n v="2.738"/>
    <n v="0.81399999999999995"/>
    <n v="0.23599999999999999"/>
    <n v="0.253"/>
    <n v="0.35299999999999998"/>
    <n v="0.23499999999999999"/>
    <n v="0.66500000000000004"/>
    <n v="0.18099999999999999"/>
  </r>
  <r>
    <d v="2020-02-21T00:00:00"/>
    <d v="2020-03-06T00:00:00"/>
    <x v="8"/>
    <x v="0"/>
    <x v="1"/>
    <s v="hatch"/>
    <n v="99"/>
    <n v="3"/>
    <n v="9.0370000000000008"/>
    <n v="3.431"/>
    <n v="0.78200000000000003"/>
    <n v="0.24199999999999999"/>
    <n v="0.245"/>
    <n v="0.29899999999999999"/>
    <n v="0.27"/>
    <n v="0.63"/>
    <n v="0.191"/>
  </r>
  <r>
    <d v="2020-02-21T00:00:00"/>
    <d v="2020-03-06T00:00:00"/>
    <x v="8"/>
    <x v="0"/>
    <x v="1"/>
    <s v="hatch"/>
    <n v="100"/>
    <n v="4"/>
    <n v="8.3710000000000004"/>
    <n v="3.0310000000000001"/>
    <n v="0.72199999999999998"/>
    <n v="0.245"/>
    <n v="0.24399999999999999"/>
    <n v="0.36699999999999999"/>
    <n v="0.251"/>
    <n v="0.45600000000000002"/>
    <n v="0.14000000000000001"/>
  </r>
  <r>
    <d v="2020-02-21T00:00:00"/>
    <d v="2020-03-06T00:00:00"/>
    <x v="8"/>
    <x v="0"/>
    <x v="1"/>
    <s v="hatch"/>
    <n v="101"/>
    <n v="5"/>
    <n v="7.4"/>
    <n v="2.3490000000000002"/>
    <n v="0.66"/>
    <n v="0.218"/>
    <n v="0.22800000000000001"/>
    <n v="0.34"/>
    <n v="0.21299999999999999"/>
    <n v="0.86599999999999999"/>
    <n v="0.20300000000000001"/>
  </r>
  <r>
    <d v="2020-02-21T00:00:00"/>
    <d v="2020-03-06T00:00:00"/>
    <x v="8"/>
    <x v="0"/>
    <x v="1"/>
    <s v="hatch"/>
    <n v="102"/>
    <n v="6"/>
    <n v="8.8010000000000002"/>
    <n v="3.3959999999999999"/>
    <n v="0.8"/>
    <n v="0.27300000000000002"/>
    <n v="0.26200000000000001"/>
    <n v="0.38500000000000001"/>
    <n v="0.26900000000000002"/>
    <n v="0.72799999999999998"/>
    <n v="0.191"/>
  </r>
  <r>
    <d v="2020-02-21T00:00:00"/>
    <d v="2020-03-06T00:00:00"/>
    <x v="8"/>
    <x v="0"/>
    <x v="1"/>
    <s v="hatch"/>
    <n v="103"/>
    <n v="7"/>
    <n v="8.593"/>
    <n v="3.4689999999999999"/>
    <n v="0.80500000000000005"/>
    <n v="0.24"/>
    <n v="0.25900000000000001"/>
    <n v="0.433"/>
    <n v="0.25700000000000001"/>
    <n v="0.70499999999999996"/>
    <n v="0.187"/>
  </r>
  <r>
    <d v="2020-02-21T00:00:00"/>
    <d v="2020-03-06T00:00:00"/>
    <x v="8"/>
    <x v="0"/>
    <x v="1"/>
    <s v="hatch"/>
    <n v="104"/>
    <n v="8"/>
    <n v="8.7050000000000001"/>
    <n v="3.141"/>
    <n v="0.78900000000000003"/>
    <n v="0.25"/>
    <n v="0.249"/>
    <n v="0.38"/>
    <n v="0.24399999999999999"/>
    <n v="0.71899999999999997"/>
    <n v="0.19"/>
  </r>
  <r>
    <d v="2020-02-21T00:00:00"/>
    <d v="2020-03-06T00:00:00"/>
    <x v="8"/>
    <x v="0"/>
    <x v="1"/>
    <s v="hatch"/>
    <n v="105"/>
    <n v="9"/>
    <n v="8.2750000000000004"/>
    <n v="2.9489999999999998"/>
    <n v="0.71199999999999997"/>
    <n v="0.218"/>
    <n v="0.22700000000000001"/>
    <n v="0.36699999999999999"/>
    <n v="0.24399999999999999"/>
    <n v="0.73199999999999998"/>
    <n v="0.20200000000000001"/>
  </r>
  <r>
    <d v="2020-02-21T00:00:00"/>
    <d v="2020-03-06T00:00:00"/>
    <x v="8"/>
    <x v="0"/>
    <x v="1"/>
    <s v="hatch"/>
    <n v="106"/>
    <n v="10"/>
    <n v="8.5589999999999993"/>
    <n v="2.8849999999999998"/>
    <n v="0.68"/>
    <n v="0.22800000000000001"/>
    <n v="0.24099999999999999"/>
    <n v="0.317"/>
    <n v="0.25800000000000001"/>
    <n v="0.33800000000000002"/>
    <n v="0.13600000000000001"/>
  </r>
  <r>
    <d v="2020-02-21T00:00:00"/>
    <d v="2020-03-06T00:00:00"/>
    <x v="8"/>
    <x v="0"/>
    <x v="1"/>
    <s v="hatch"/>
    <n v="107"/>
    <n v="11"/>
    <n v="8.0660000000000007"/>
    <n v="2.9510000000000001"/>
    <n v="0.78300000000000003"/>
    <n v="0.222"/>
    <n v="0.23200000000000001"/>
    <n v="0.38600000000000001"/>
    <n v="0.246"/>
    <n v="0.73299999999999998"/>
    <n v="0.183"/>
  </r>
  <r>
    <d v="2020-02-21T00:00:00"/>
    <d v="2020-03-06T00:00:00"/>
    <x v="8"/>
    <x v="0"/>
    <x v="1"/>
    <s v="hatch"/>
    <n v="108"/>
    <n v="12"/>
    <n v="8.7530000000000001"/>
    <n v="3.4369999999999998"/>
    <n v="0.78200000000000003"/>
    <n v="0.246"/>
    <n v="0.23799999999999999"/>
    <n v="0.40600000000000003"/>
    <n v="0.26200000000000001"/>
    <n v="0.8"/>
    <n v="0.19400000000000001"/>
  </r>
  <r>
    <d v="2020-02-21T00:00:00"/>
    <d v="2020-03-03T00:00:00"/>
    <x v="9"/>
    <x v="1"/>
    <x v="0"/>
    <s v="hatch"/>
    <n v="109"/>
    <n v="1"/>
    <n v="6.7859999999999996"/>
    <n v="2.173"/>
    <n v="0.60399999999999998"/>
    <n v="0.21199999999999999"/>
    <n v="0.22900000000000001"/>
    <n v="0.32500000000000001"/>
    <n v="0.21099999999999999"/>
    <n v="0.27700000000000002"/>
    <n v="0.13100000000000001"/>
  </r>
  <r>
    <d v="2020-02-21T00:00:00"/>
    <d v="2020-03-03T00:00:00"/>
    <x v="9"/>
    <x v="1"/>
    <x v="0"/>
    <s v="hatch"/>
    <n v="110"/>
    <n v="2"/>
    <n v="8.2260000000000009"/>
    <n v="3.1219999999999999"/>
    <n v="0.79600000000000004"/>
    <n v="0.22500000000000001"/>
    <n v="0.22800000000000001"/>
    <n v="0.39"/>
    <n v="0.24199999999999999"/>
    <n v="0.309"/>
    <n v="0.124"/>
  </r>
  <r>
    <d v="2020-02-21T00:00:00"/>
    <d v="2020-03-03T00:00:00"/>
    <x v="9"/>
    <x v="1"/>
    <x v="0"/>
    <s v="hatch"/>
    <n v="111"/>
    <n v="3"/>
    <n v="6.8529999999999998"/>
    <n v="2.399"/>
    <n v="0.64300000000000002"/>
    <n v="0.20499999999999999"/>
    <n v="0.23699999999999999"/>
    <n v="0.35799999999999998"/>
    <n v="0.22700000000000001"/>
    <n v="0.33100000000000002"/>
    <n v="0.151"/>
  </r>
  <r>
    <d v="2020-02-21T00:00:00"/>
    <d v="2020-03-03T00:00:00"/>
    <x v="9"/>
    <x v="1"/>
    <x v="0"/>
    <s v="hatch"/>
    <n v="112"/>
    <n v="4"/>
    <n v="6.6859999999999999"/>
    <n v="1.99"/>
    <n v="0.58699999999999997"/>
    <n v="0.20499999999999999"/>
    <n v="0.217"/>
    <n v="0.308"/>
    <n v="0.20200000000000001"/>
    <n v="0.32400000000000001"/>
    <n v="0.126"/>
  </r>
  <r>
    <d v="2020-02-21T00:00:00"/>
    <d v="2020-03-03T00:00:00"/>
    <x v="9"/>
    <x v="1"/>
    <x v="0"/>
    <s v="hatch"/>
    <n v="113"/>
    <n v="5"/>
    <n v="6.7759999999999998"/>
    <n v="2.073"/>
    <n v="0.58799999999999997"/>
    <n v="0.20599999999999999"/>
    <n v="0.20200000000000001"/>
    <n v="0.30599999999999999"/>
    <n v="0.20899999999999999"/>
    <n v="0.315"/>
    <n v="0.11899999999999999"/>
  </r>
  <r>
    <d v="2020-02-21T00:00:00"/>
    <d v="2020-03-03T00:00:00"/>
    <x v="9"/>
    <x v="1"/>
    <x v="0"/>
    <s v="hatch"/>
    <n v="114"/>
    <n v="6"/>
    <n v="7.6159999999999997"/>
    <n v="2.702"/>
    <n v="0.78500000000000003"/>
    <n v="0.23599999999999999"/>
    <n v="0.22900000000000001"/>
    <n v="0.36299999999999999"/>
    <n v="0.224"/>
    <n v="0.374"/>
    <n v="0.159"/>
  </r>
  <r>
    <d v="2020-02-21T00:00:00"/>
    <d v="2020-03-03T00:00:00"/>
    <x v="9"/>
    <x v="1"/>
    <x v="0"/>
    <s v="hatch"/>
    <n v="115"/>
    <n v="7"/>
    <n v="7.391"/>
    <n v="2.5510000000000002"/>
    <n v="0.67700000000000005"/>
    <n v="0.23"/>
    <n v="0.214"/>
    <n v="0.34300000000000003"/>
    <n v="0.23400000000000001"/>
    <n v="0.46100000000000002"/>
    <n v="0.151"/>
  </r>
  <r>
    <d v="2020-02-21T00:00:00"/>
    <d v="2020-03-03T00:00:00"/>
    <x v="9"/>
    <x v="1"/>
    <x v="0"/>
    <s v="hatch"/>
    <n v="116"/>
    <n v="8"/>
    <n v="8.625"/>
    <n v="3.3940000000000001"/>
    <n v="0.82599999999999996"/>
    <n v="0.23799999999999999"/>
    <n v="0.248"/>
    <n v="0.40300000000000002"/>
    <n v="0.26900000000000002"/>
    <n v="0.32500000000000001"/>
    <n v="0.153"/>
  </r>
  <r>
    <d v="2020-02-21T00:00:00"/>
    <d v="2020-03-03T00:00:00"/>
    <x v="9"/>
    <x v="1"/>
    <x v="0"/>
    <s v="hatch"/>
    <n v="117"/>
    <n v="9"/>
    <n v="7.8719999999999999"/>
    <n v="2.5939999999999999"/>
    <n v="0.749"/>
    <n v="0.23300000000000001"/>
    <n v="0.24399999999999999"/>
    <n v="0.34300000000000003"/>
    <n v="0.222"/>
    <n v="0.48899999999999999"/>
    <n v="0.157"/>
  </r>
  <r>
    <d v="2020-02-21T00:00:00"/>
    <d v="2020-03-03T00:00:00"/>
    <x v="9"/>
    <x v="1"/>
    <x v="0"/>
    <s v="hatch"/>
    <n v="118"/>
    <n v="10"/>
    <n v="7.5259999999999998"/>
    <n v="2.7189999999999999"/>
    <n v="0.68799999999999994"/>
    <n v="0.24399999999999999"/>
    <n v="0.253"/>
    <n v="0.34399999999999997"/>
    <n v="0.24"/>
    <n v="0.20699999999999999"/>
    <n v="0.14099999999999999"/>
  </r>
  <r>
    <d v="2020-02-21T00:00:00"/>
    <d v="2020-03-03T00:00:00"/>
    <x v="9"/>
    <x v="1"/>
    <x v="0"/>
    <s v="hatch"/>
    <n v="119"/>
    <n v="11"/>
    <n v="8.359"/>
    <n v="3.169"/>
    <n v="0.77200000000000002"/>
    <n v="0.255"/>
    <n v="0.24099999999999999"/>
    <n v="0.4"/>
    <n v="0.255"/>
    <n v="0.53900000000000003"/>
    <n v="0.158"/>
  </r>
  <r>
    <d v="2020-02-21T00:00:00"/>
    <d v="2020-03-03T00:00:00"/>
    <x v="9"/>
    <x v="1"/>
    <x v="0"/>
    <s v="hatch"/>
    <n v="120"/>
    <n v="12"/>
    <n v="7.5629999999999997"/>
    <n v="2.613"/>
    <n v="0.66100000000000003"/>
    <n v="0.224"/>
    <n v="0.24199999999999999"/>
    <n v="0.34599999999999997"/>
    <n v="0.251"/>
    <n v="0.2"/>
    <n v="0.126"/>
  </r>
  <r>
    <d v="2020-02-21T00:00:00"/>
    <d v="2020-03-03T00:00:00"/>
    <x v="10"/>
    <x v="0"/>
    <x v="0"/>
    <s v="hatch"/>
    <n v="121"/>
    <n v="1"/>
    <n v="8.4649999999999999"/>
    <n v="3.3069999999999999"/>
    <n v="0.74199999999999999"/>
    <n v="0.24099999999999999"/>
    <n v="0.23799999999999999"/>
    <n v="0.38600000000000001"/>
    <n v="0.26600000000000001"/>
    <n v="0.63"/>
    <n v="0.186"/>
  </r>
  <r>
    <d v="2020-02-21T00:00:00"/>
    <d v="2020-03-03T00:00:00"/>
    <x v="10"/>
    <x v="0"/>
    <x v="0"/>
    <s v="hatch"/>
    <n v="122"/>
    <n v="2"/>
    <n v="7.9210000000000003"/>
    <n v="2.859"/>
    <n v="0.77900000000000003"/>
    <n v="0.24"/>
    <n v="0.23"/>
    <n v="0.35099999999999998"/>
    <n v="0.22900000000000001"/>
    <n v="0.45700000000000002"/>
    <n v="0.13500000000000001"/>
  </r>
  <r>
    <d v="2020-02-21T00:00:00"/>
    <d v="2020-03-03T00:00:00"/>
    <x v="10"/>
    <x v="0"/>
    <x v="0"/>
    <s v="hatch"/>
    <n v="123"/>
    <n v="3"/>
    <n v="8.1310000000000002"/>
    <n v="3.1480000000000001"/>
    <n v="0.81599999999999995"/>
    <n v="0.224"/>
    <n v="0.219"/>
    <n v="0.36699999999999999"/>
    <n v="0.25600000000000001"/>
    <n v="0.435"/>
    <n v="0.17799999999999999"/>
  </r>
  <r>
    <d v="2020-02-21T00:00:00"/>
    <d v="2020-03-03T00:00:00"/>
    <x v="10"/>
    <x v="0"/>
    <x v="0"/>
    <s v="hatch"/>
    <n v="124"/>
    <n v="4"/>
    <n v="7.4390000000000001"/>
    <n v="2.5579999999999998"/>
    <n v="0.65900000000000003"/>
    <n v="0.23599999999999999"/>
    <n v="0.249"/>
    <n v="0.33200000000000002"/>
    <n v="0.255"/>
    <n v="0.38500000000000001"/>
    <n v="0.08"/>
  </r>
  <r>
    <d v="2020-02-21T00:00:00"/>
    <d v="2020-03-03T00:00:00"/>
    <x v="10"/>
    <x v="0"/>
    <x v="0"/>
    <s v="hatch"/>
    <n v="125"/>
    <n v="5"/>
    <n v="7.7610000000000001"/>
    <n v="2.3420000000000001"/>
    <n v="0.60599999999999998"/>
    <n v="0.22500000000000001"/>
    <n v="0.23100000000000001"/>
    <n v="0.28399999999999997"/>
    <n v="0.19900000000000001"/>
    <n v="0.30299999999999999"/>
    <n v="0.115"/>
  </r>
  <r>
    <d v="2020-02-21T00:00:00"/>
    <d v="2020-03-03T00:00:00"/>
    <x v="10"/>
    <x v="0"/>
    <x v="0"/>
    <s v="hatch"/>
    <n v="126"/>
    <n v="6"/>
    <n v="8.5380000000000003"/>
    <n v="3.2919999999999998"/>
    <n v="0.69199999999999995"/>
    <n v="0.26300000000000001"/>
    <n v="0.254"/>
    <n v="0.376"/>
    <n v="0.27100000000000002"/>
    <n v="0.58299999999999996"/>
    <n v="0.17699999999999999"/>
  </r>
  <r>
    <d v="2020-02-21T00:00:00"/>
    <d v="2020-03-03T00:00:00"/>
    <x v="10"/>
    <x v="0"/>
    <x v="0"/>
    <s v="hatch"/>
    <n v="127"/>
    <n v="7"/>
    <n v="7.4480000000000004"/>
    <n v="2.4710000000000001"/>
    <n v="0.59499999999999997"/>
    <n v="0.245"/>
    <n v="0.22800000000000001"/>
    <n v="0.32500000000000001"/>
    <n v="0.23300000000000001"/>
    <n v="0.15"/>
    <n v="0.11799999999999999"/>
  </r>
  <r>
    <d v="2020-02-21T00:00:00"/>
    <d v="2020-03-03T00:00:00"/>
    <x v="10"/>
    <x v="0"/>
    <x v="0"/>
    <s v="hatch"/>
    <n v="128"/>
    <n v="8"/>
    <n v="7.6680000000000001"/>
    <n v="2.5880000000000001"/>
    <n v="0.73"/>
    <n v="0.22800000000000001"/>
    <n v="0.23400000000000001"/>
    <n v="0.34200000000000003"/>
    <n v="0.23300000000000001"/>
    <n v="0.54100000000000004"/>
    <n v="0.153"/>
  </r>
  <r>
    <d v="2020-02-21T00:00:00"/>
    <d v="2020-03-03T00:00:00"/>
    <x v="10"/>
    <x v="0"/>
    <x v="0"/>
    <s v="hatch"/>
    <n v="129"/>
    <n v="9"/>
    <n v="7.6719999999999997"/>
    <n v="2.5139999999999998"/>
    <n v="0.67900000000000005"/>
    <n v="0.26100000000000001"/>
    <n v="0.24"/>
    <n v="0.31"/>
    <n v="0.22500000000000001"/>
    <n v="0.39"/>
    <n v="0.157"/>
  </r>
  <r>
    <d v="2020-02-21T00:00:00"/>
    <d v="2020-03-03T00:00:00"/>
    <x v="10"/>
    <x v="0"/>
    <x v="0"/>
    <s v="hatch"/>
    <n v="130"/>
    <n v="10"/>
    <n v="7.43"/>
    <n v="2.4540000000000002"/>
    <n v="0.67900000000000005"/>
    <n v="0.22800000000000001"/>
    <n v="0.23100000000000001"/>
    <n v="0.312"/>
    <n v="0.219"/>
    <n v="0.23100000000000001"/>
    <n v="0.14099999999999999"/>
  </r>
  <r>
    <d v="2020-02-21T00:00:00"/>
    <d v="2020-03-03T00:00:00"/>
    <x v="10"/>
    <x v="0"/>
    <x v="0"/>
    <s v="hatch"/>
    <n v="131"/>
    <n v="11"/>
    <n v="6.899"/>
    <n v="2.0129999999999999"/>
    <n v="0.55700000000000005"/>
    <n v="0.224"/>
    <n v="0.224"/>
    <n v="0.27200000000000002"/>
    <n v="0.20300000000000001"/>
    <n v="0.2"/>
    <n v="0.158"/>
  </r>
  <r>
    <d v="2020-02-21T00:00:00"/>
    <d v="2020-03-03T00:00:00"/>
    <x v="10"/>
    <x v="0"/>
    <x v="0"/>
    <s v="hatch"/>
    <n v="132"/>
    <n v="12"/>
    <n v="7.3630000000000004"/>
    <n v="2.5030000000000001"/>
    <n v="0.71799999999999997"/>
    <n v="0.22600000000000001"/>
    <n v="0.219"/>
    <n v="0.33700000000000002"/>
    <n v="0.224"/>
    <n v="0.29899999999999999"/>
    <n v="0.126"/>
  </r>
  <r>
    <d v="2020-02-21T00:00:00"/>
    <d v="2020-03-06T00:00:00"/>
    <x v="11"/>
    <x v="1"/>
    <x v="1"/>
    <s v="hatch"/>
    <n v="133"/>
    <n v="1"/>
    <n v="8.5139999999999993"/>
    <n v="3.1720000000000002"/>
    <n v="0.72399999999999998"/>
    <n v="0.249"/>
    <n v="0.25600000000000001"/>
    <n v="0.37"/>
    <n v="0.28699999999999998"/>
    <n v="0.69299999999999995"/>
    <n v="0.185"/>
  </r>
  <r>
    <d v="2020-02-21T00:00:00"/>
    <d v="2020-03-06T00:00:00"/>
    <x v="11"/>
    <x v="1"/>
    <x v="1"/>
    <s v="hatch"/>
    <n v="134"/>
    <n v="2"/>
    <n v="7.7629999999999999"/>
    <n v="2.7069999999999999"/>
    <n v="0.79200000000000004"/>
    <n v="0.24099999999999999"/>
    <n v="0.24"/>
    <n v="0.35899999999999999"/>
    <n v="0.24099999999999999"/>
    <n v="0.50900000000000001"/>
    <n v="0.11899999999999999"/>
  </r>
  <r>
    <d v="2020-02-21T00:00:00"/>
    <d v="2020-03-06T00:00:00"/>
    <x v="11"/>
    <x v="1"/>
    <x v="1"/>
    <s v="hatch"/>
    <n v="135"/>
    <n v="3"/>
    <n v="8.08"/>
    <n v="2.8780000000000001"/>
    <n v="0.68700000000000006"/>
    <n v="0.25900000000000001"/>
    <n v="0.254"/>
    <n v="0.35899999999999999"/>
    <n v="0.251"/>
    <n v="0.499"/>
    <n v="0.158"/>
  </r>
  <r>
    <d v="2020-02-21T00:00:00"/>
    <d v="2020-03-06T00:00:00"/>
    <x v="11"/>
    <x v="1"/>
    <x v="1"/>
    <s v="hatch"/>
    <n v="136"/>
    <n v="4"/>
    <n v="8.5709999999999997"/>
    <n v="3.5089999999999999"/>
    <n v="0.75900000000000001"/>
    <n v="0.247"/>
    <n v="0.249"/>
    <n v="0.41199999999999998"/>
    <n v="0.28199999999999997"/>
    <n v="0.623"/>
    <n v="0.17899999999999999"/>
  </r>
  <r>
    <d v="2020-02-21T00:00:00"/>
    <d v="2020-03-06T00:00:00"/>
    <x v="11"/>
    <x v="1"/>
    <x v="1"/>
    <s v="hatch"/>
    <n v="137"/>
    <n v="5"/>
    <n v="8.1630000000000003"/>
    <n v="3.0259999999999998"/>
    <n v="0.76600000000000001"/>
    <n v="0.23599999999999999"/>
    <n v="0.248"/>
    <n v="0.36"/>
    <n v="0.251"/>
    <n v="0.38100000000000001"/>
    <n v="0.11899999999999999"/>
  </r>
  <r>
    <d v="2020-02-21T00:00:00"/>
    <d v="2020-03-06T00:00:00"/>
    <x v="11"/>
    <x v="1"/>
    <x v="1"/>
    <s v="hatch"/>
    <n v="138"/>
    <n v="6"/>
    <n v="8.0980000000000008"/>
    <n v="3.0579999999999998"/>
    <n v="0.77800000000000002"/>
    <n v="0.25"/>
    <n v="0.255"/>
    <n v="0.36399999999999999"/>
    <n v="0.25800000000000001"/>
    <n v="0.56899999999999995"/>
    <n v="0.16300000000000001"/>
  </r>
  <r>
    <d v="2020-02-21T00:00:00"/>
    <d v="2020-03-06T00:00:00"/>
    <x v="11"/>
    <x v="1"/>
    <x v="1"/>
    <s v="hatch"/>
    <n v="139"/>
    <n v="7"/>
    <n v="8.8960000000000008"/>
    <n v="3.5230000000000001"/>
    <n v="0.80200000000000005"/>
    <n v="0.25900000000000001"/>
    <n v="0.26100000000000001"/>
    <n v="0.376"/>
    <n v="0.26900000000000002"/>
    <n v="0.61099999999999999"/>
    <n v="0.17899999999999999"/>
  </r>
  <r>
    <d v="2020-02-21T00:00:00"/>
    <d v="2020-03-06T00:00:00"/>
    <x v="11"/>
    <x v="1"/>
    <x v="1"/>
    <s v="hatch"/>
    <n v="140"/>
    <n v="8"/>
    <n v="7.87"/>
    <n v="2.9740000000000002"/>
    <n v="0.72899999999999998"/>
    <n v="0.251"/>
    <n v="0.253"/>
    <n v="0.38100000000000001"/>
    <n v="0.27300000000000002"/>
    <n v="0.437"/>
    <n v="0.114"/>
  </r>
  <r>
    <d v="2020-02-21T00:00:00"/>
    <d v="2020-03-06T00:00:00"/>
    <x v="11"/>
    <x v="1"/>
    <x v="1"/>
    <s v="hatch"/>
    <n v="141"/>
    <n v="9"/>
    <n v="8.1780000000000008"/>
    <n v="2.9550000000000001"/>
    <n v="0.7"/>
    <n v="0.23899999999999999"/>
    <n v="0.245"/>
    <n v="0.35699999999999998"/>
    <n v="0.247"/>
    <n v="0.29799999999999999"/>
    <n v="0.122"/>
  </r>
  <r>
    <d v="2020-02-21T00:00:00"/>
    <d v="2020-03-06T00:00:00"/>
    <x v="11"/>
    <x v="1"/>
    <x v="1"/>
    <s v="hatch"/>
    <n v="142"/>
    <n v="10"/>
    <n v="8.44"/>
    <n v="3.2469999999999999"/>
    <n v="0.746"/>
    <n v="0.255"/>
    <n v="0.24099999999999999"/>
    <n v="0.39400000000000002"/>
    <n v="0.25600000000000001"/>
    <n v="0.47899999999999998"/>
    <n v="0.159"/>
  </r>
  <r>
    <d v="2020-02-21T00:00:00"/>
    <d v="2020-03-06T00:00:00"/>
    <x v="11"/>
    <x v="1"/>
    <x v="1"/>
    <s v="hatch"/>
    <n v="143"/>
    <n v="11"/>
    <n v="8.7829999999999995"/>
    <n v="3.5950000000000002"/>
    <n v="0.80400000000000005"/>
    <n v="0.25600000000000001"/>
    <n v="0.25800000000000001"/>
    <n v="0.42099999999999999"/>
    <n v="0.26600000000000001"/>
    <n v="0.61699999999999999"/>
    <n v="0.155"/>
  </r>
  <r>
    <d v="2020-02-21T00:00:00"/>
    <d v="2020-03-06T00:00:00"/>
    <x v="11"/>
    <x v="1"/>
    <x v="1"/>
    <s v="hatch"/>
    <n v="144"/>
    <n v="12"/>
    <n v="8.4779999999999998"/>
    <n v="3.3650000000000002"/>
    <n v="0.39300000000000002"/>
    <n v="0.26700000000000002"/>
    <n v="0.28799999999999998"/>
    <n v="0.38800000000000001"/>
    <n v="0.27600000000000002"/>
    <n v="0.437"/>
    <n v="0.155"/>
  </r>
  <r>
    <d v="2020-02-21T00:00:00"/>
    <d v="2020-03-03T00:00:00"/>
    <x v="12"/>
    <x v="0"/>
    <x v="0"/>
    <s v="hatch"/>
    <n v="145"/>
    <n v="1"/>
    <n v="7.03"/>
    <n v="2.375"/>
    <n v="0.626"/>
    <n v="0.22600000000000001"/>
    <n v="0.219"/>
    <n v="0.311"/>
    <n v="0.20200000000000001"/>
    <n v="0.20699999999999999"/>
    <n v="0.11700000000000001"/>
  </r>
  <r>
    <d v="2020-02-21T00:00:00"/>
    <d v="2020-03-03T00:00:00"/>
    <x v="12"/>
    <x v="0"/>
    <x v="0"/>
    <s v="hatch"/>
    <n v="146"/>
    <n v="2"/>
    <n v="7.6319999999999997"/>
    <n v="2.6829999999999998"/>
    <n v="0.75900000000000001"/>
    <n v="0.23100000000000001"/>
    <n v="0.23799999999999999"/>
    <n v="0.36"/>
    <n v="0.21199999999999999"/>
    <n v="0.61599999999999999"/>
    <n v="0.18"/>
  </r>
  <r>
    <d v="2020-02-21T00:00:00"/>
    <d v="2020-03-03T00:00:00"/>
    <x v="12"/>
    <x v="0"/>
    <x v="0"/>
    <s v="hatch"/>
    <n v="147"/>
    <n v="3"/>
    <n v="7.4219999999999997"/>
    <n v="2.4790000000000001"/>
    <n v="0.66400000000000003"/>
    <n v="0.23100000000000001"/>
    <n v="0.22700000000000001"/>
    <n v="0.33700000000000002"/>
    <n v="0.22500000000000001"/>
    <n v="0.218"/>
    <n v="0.109"/>
  </r>
  <r>
    <d v="2020-02-21T00:00:00"/>
    <d v="2020-03-03T00:00:00"/>
    <x v="12"/>
    <x v="0"/>
    <x v="0"/>
    <s v="hatch"/>
    <n v="148"/>
    <n v="4"/>
    <n v="7.1580000000000004"/>
    <n v="2.169"/>
    <n v="0.65800000000000003"/>
    <n v="0.21299999999999999"/>
    <n v="0.219"/>
    <n v="0.27"/>
    <n v="0.21199999999999999"/>
    <n v="0.22800000000000001"/>
    <n v="0.106"/>
  </r>
  <r>
    <d v="2020-02-21T00:00:00"/>
    <d v="2020-03-03T00:00:00"/>
    <x v="12"/>
    <x v="0"/>
    <x v="0"/>
    <s v="hatch"/>
    <n v="149"/>
    <n v="5"/>
    <n v="7.5049999999999999"/>
    <n v="2.6920000000000002"/>
    <n v="0.74299999999999999"/>
    <n v="0.23300000000000001"/>
    <n v="0.22900000000000001"/>
    <n v="0.35599999999999998"/>
    <n v="0.21099999999999999"/>
    <n v="0.38300000000000001"/>
    <n v="0.158"/>
  </r>
  <r>
    <d v="2020-02-21T00:00:00"/>
    <d v="2020-03-03T00:00:00"/>
    <x v="12"/>
    <x v="0"/>
    <x v="0"/>
    <s v="hatch"/>
    <n v="150"/>
    <n v="6"/>
    <n v="7.23"/>
    <n v="2.7229999999999999"/>
    <n v="0.71299999999999997"/>
    <n v="0.22"/>
    <n v="0.22800000000000001"/>
    <n v="0.36699999999999999"/>
    <n v="0.24399999999999999"/>
    <n v="0.38700000000000001"/>
    <n v="0.111"/>
  </r>
  <r>
    <d v="2020-02-21T00:00:00"/>
    <d v="2020-03-03T00:00:00"/>
    <x v="12"/>
    <x v="0"/>
    <x v="0"/>
    <s v="hatch"/>
    <n v="151"/>
    <n v="7"/>
    <n v="7.657"/>
    <n v="2.4369999999999998"/>
    <n v="0.62"/>
    <n v="0.22900000000000001"/>
    <n v="0.23"/>
    <n v="0.32100000000000001"/>
    <n v="0.218"/>
    <n v="0.27100000000000002"/>
    <n v="0.11"/>
  </r>
  <r>
    <d v="2020-02-21T00:00:00"/>
    <d v="2020-03-03T00:00:00"/>
    <x v="12"/>
    <x v="0"/>
    <x v="0"/>
    <s v="hatch"/>
    <n v="152"/>
    <n v="8"/>
    <n v="7.5709999999999997"/>
    <n v="2.5680000000000001"/>
    <n v="0.626"/>
    <n v="0.24"/>
    <n v="0.23699999999999999"/>
    <n v="0.34300000000000003"/>
    <n v="0.22600000000000001"/>
    <n v="0.28999999999999998"/>
    <n v="0.14399999999999999"/>
  </r>
  <r>
    <d v="2020-02-21T00:00:00"/>
    <d v="2020-03-03T00:00:00"/>
    <x v="12"/>
    <x v="0"/>
    <x v="0"/>
    <s v="hatch"/>
    <n v="153"/>
    <n v="9"/>
    <n v="7.4569999999999999"/>
    <n v="2.5590000000000002"/>
    <n v="0.71599999999999997"/>
    <n v="0.246"/>
    <n v="0.249"/>
    <n v="0.34200000000000003"/>
    <n v="0.216"/>
    <n v="0.46700000000000003"/>
    <n v="0.128"/>
  </r>
  <r>
    <d v="2020-02-21T00:00:00"/>
    <d v="2020-03-03T00:00:00"/>
    <x v="12"/>
    <x v="0"/>
    <x v="0"/>
    <s v="hatch"/>
    <n v="154"/>
    <n v="10"/>
    <n v="7.1210000000000004"/>
    <n v="2.57"/>
    <n v="0.72199999999999998"/>
    <n v="0.22600000000000001"/>
    <n v="0.23300000000000001"/>
    <n v="0.32300000000000001"/>
    <n v="0.22"/>
    <n v="0.14000000000000001"/>
    <n v="0.106"/>
  </r>
  <r>
    <d v="2020-02-21T00:00:00"/>
    <d v="2020-03-03T00:00:00"/>
    <x v="12"/>
    <x v="0"/>
    <x v="0"/>
    <s v="hatch"/>
    <n v="155"/>
    <n v="11"/>
    <n v="7.5819999999999999"/>
    <n v="2.8220000000000001"/>
    <n v="0.73499999999999999"/>
    <n v="0.247"/>
    <n v="0.254"/>
    <n v="0.36399999999999999"/>
    <n v="0.245"/>
    <n v="0.38200000000000001"/>
    <n v="0.126"/>
  </r>
  <r>
    <d v="2020-02-21T00:00:00"/>
    <d v="2020-03-03T00:00:00"/>
    <x v="12"/>
    <x v="0"/>
    <x v="0"/>
    <s v="hatch"/>
    <n v="156"/>
    <n v="12"/>
    <n v="7.2149999999999999"/>
    <n v="2.5720000000000001"/>
    <n v="0.73499999999999999"/>
    <n v="0.22600000000000001"/>
    <n v="0.23300000000000001"/>
    <n v="0.35599999999999998"/>
    <n v="0.22"/>
    <n v="0.41"/>
    <n v="0.14899999999999999"/>
  </r>
  <r>
    <d v="2020-02-21T00:00:00"/>
    <d v="2020-03-03T00:00:00"/>
    <x v="13"/>
    <x v="1"/>
    <x v="0"/>
    <s v="hatch"/>
    <n v="157"/>
    <n v="1"/>
    <n v="8.0630000000000006"/>
    <n v="3.266"/>
    <n v="0.81299999999999994"/>
    <n v="0.246"/>
    <n v="0.246"/>
    <n v="0.373"/>
    <n v="0.25800000000000001"/>
    <n v="0.25"/>
    <n v="0.156"/>
  </r>
  <r>
    <d v="2020-02-21T00:00:00"/>
    <d v="2020-03-03T00:00:00"/>
    <x v="13"/>
    <x v="1"/>
    <x v="0"/>
    <s v="hatch"/>
    <n v="158"/>
    <n v="2"/>
    <n v="7.5789999999999997"/>
    <n v="2.4420000000000002"/>
    <n v="0.67700000000000005"/>
    <n v="0.22900000000000001"/>
    <n v="0.23100000000000001"/>
    <n v="0.29599999999999999"/>
    <n v="0.19700000000000001"/>
    <n v="0.19800000000000001"/>
    <n v="0.122"/>
  </r>
  <r>
    <d v="2020-02-21T00:00:00"/>
    <d v="2020-03-03T00:00:00"/>
    <x v="13"/>
    <x v="1"/>
    <x v="0"/>
    <s v="hatch"/>
    <n v="159"/>
    <n v="3"/>
    <n v="7.548"/>
    <n v="2.5840000000000001"/>
    <n v="0.67400000000000004"/>
    <n v="0.24"/>
    <n v="0.23200000000000001"/>
    <n v="0.32400000000000001"/>
    <n v="0.223"/>
    <n v="0.29299999999999998"/>
    <n v="0.129"/>
  </r>
  <r>
    <d v="2020-02-21T00:00:00"/>
    <d v="2020-03-03T00:00:00"/>
    <x v="13"/>
    <x v="1"/>
    <x v="0"/>
    <s v="hatch"/>
    <n v="160"/>
    <n v="4"/>
    <n v="7.5490000000000004"/>
    <n v="2.4289999999999998"/>
    <n v="0.71799999999999997"/>
    <n v="0.248"/>
    <n v="0.23400000000000001"/>
    <n v="0.34399999999999997"/>
    <n v="0.19600000000000001"/>
    <n v="0.61599999999999999"/>
    <n v="0.16600000000000001"/>
  </r>
  <r>
    <d v="2020-02-21T00:00:00"/>
    <d v="2020-03-03T00:00:00"/>
    <x v="13"/>
    <x v="1"/>
    <x v="0"/>
    <s v="hatch"/>
    <n v="161"/>
    <n v="5"/>
    <n v="7.7539999999999996"/>
    <n v="2.8479999999999999"/>
    <n v="0.77"/>
    <n v="0.25900000000000001"/>
    <n v="0.24399999999999999"/>
    <n v="0.374"/>
    <n v="0.23499999999999999"/>
    <n v="0.68400000000000005"/>
    <n v="0.17399999999999999"/>
  </r>
  <r>
    <d v="2020-02-21T00:00:00"/>
    <d v="2020-03-03T00:00:00"/>
    <x v="13"/>
    <x v="1"/>
    <x v="0"/>
    <s v="hatch"/>
    <n v="162"/>
    <n v="6"/>
    <n v="6.8460000000000001"/>
    <n v="2.2269999999999999"/>
    <n v="0.65400000000000003"/>
    <n v="0.24299999999999999"/>
    <n v="0.24299999999999999"/>
    <n v="0.32500000000000001"/>
    <n v="0.219"/>
    <n v="0.377"/>
    <n v="0.13400000000000001"/>
  </r>
  <r>
    <d v="2020-02-21T00:00:00"/>
    <d v="2020-03-03T00:00:00"/>
    <x v="13"/>
    <x v="1"/>
    <x v="0"/>
    <s v="hatch"/>
    <n v="163"/>
    <n v="7"/>
    <n v="6.976"/>
    <n v="2.4529999999999998"/>
    <n v="0.71499999999999997"/>
    <n v="0.223"/>
    <n v="0.22600000000000001"/>
    <n v="0.33200000000000002"/>
    <n v="0.26100000000000001"/>
    <n v="0.26"/>
    <n v="0.114"/>
  </r>
  <r>
    <d v="2020-02-21T00:00:00"/>
    <d v="2020-03-03T00:00:00"/>
    <x v="13"/>
    <x v="1"/>
    <x v="0"/>
    <s v="hatch"/>
    <n v="164"/>
    <n v="8"/>
    <n v="7.702"/>
    <n v="2.7509999999999999"/>
    <n v="0.81200000000000006"/>
    <n v="0.24099999999999999"/>
    <n v="0.245"/>
    <n v="0.34399999999999997"/>
    <n v="0.23899999999999999"/>
    <n v="0.52"/>
    <n v="0.105"/>
  </r>
  <r>
    <d v="2020-02-21T00:00:00"/>
    <d v="2020-03-03T00:00:00"/>
    <x v="13"/>
    <x v="1"/>
    <x v="0"/>
    <s v="hatch"/>
    <n v="165"/>
    <n v="9"/>
    <n v="7.0659999999999998"/>
    <n v="2.387"/>
    <n v="0.72399999999999998"/>
    <n v="0.23100000000000001"/>
    <n v="0.23400000000000001"/>
    <n v="0.32500000000000001"/>
    <n v="0.23"/>
    <n v="0.26"/>
    <n v="0.107"/>
  </r>
  <r>
    <d v="2020-02-21T00:00:00"/>
    <d v="2020-03-03T00:00:00"/>
    <x v="13"/>
    <x v="1"/>
    <x v="0"/>
    <s v="hatch"/>
    <n v="166"/>
    <n v="10"/>
    <n v="7.3760000000000003"/>
    <n v="2.6320000000000001"/>
    <n v="0.81399999999999995"/>
    <n v="0.26700000000000002"/>
    <n v="0.27300000000000002"/>
    <n v="0.33300000000000002"/>
    <n v="0.247"/>
    <n v="0.51900000000000002"/>
    <n v="0.127"/>
  </r>
  <r>
    <d v="2020-02-21T00:00:00"/>
    <d v="2020-03-03T00:00:00"/>
    <x v="13"/>
    <x v="1"/>
    <x v="0"/>
    <s v="hatch"/>
    <n v="167"/>
    <n v="11"/>
    <n v="7.085"/>
    <n v="2.2530000000000001"/>
    <n v="0.65600000000000003"/>
    <n v="0.22700000000000001"/>
    <n v="0.223"/>
    <n v="0.312"/>
    <n v="0.23300000000000001"/>
    <n v="0.28999999999999998"/>
    <n v="0.11899999999999999"/>
  </r>
  <r>
    <d v="2020-02-21T00:00:00"/>
    <d v="2020-03-03T00:00:00"/>
    <x v="13"/>
    <x v="1"/>
    <x v="0"/>
    <s v="hatch"/>
    <n v="168"/>
    <n v="12"/>
    <n v="7.8289999999999997"/>
    <n v="2.7730000000000001"/>
    <n v="0.75"/>
    <n v="0.23699999999999999"/>
    <n v="0.23599999999999999"/>
    <n v="0.36399999999999999"/>
    <n v="0.23899999999999999"/>
    <n v="0.28899999999999998"/>
    <n v="0.125"/>
  </r>
  <r>
    <d v="2020-02-21T00:00:00"/>
    <d v="2020-03-06T00:00:00"/>
    <x v="14"/>
    <x v="0"/>
    <x v="1"/>
    <s v="hatch"/>
    <n v="169"/>
    <n v="1"/>
    <n v="8.1210000000000004"/>
    <n v="2.99"/>
    <n v="0.80300000000000005"/>
    <n v="0.22"/>
    <n v="0.22500000000000001"/>
    <n v="0.35399999999999998"/>
    <n v="0.25600000000000001"/>
    <n v="0.46700000000000003"/>
    <n v="0.14599999999999999"/>
  </r>
  <r>
    <d v="2020-02-21T00:00:00"/>
    <d v="2020-03-06T00:00:00"/>
    <x v="14"/>
    <x v="0"/>
    <x v="1"/>
    <s v="hatch"/>
    <n v="170"/>
    <n v="2"/>
    <n v="8.5259999999999998"/>
    <n v="3.0190000000000001"/>
    <n v="0.73699999999999999"/>
    <n v="0.23100000000000001"/>
    <n v="0.23400000000000001"/>
    <n v="0.375"/>
    <n v="0.27500000000000002"/>
    <n v="0.47599999999999998"/>
    <n v="0.16200000000000001"/>
  </r>
  <r>
    <d v="2020-02-21T00:00:00"/>
    <d v="2020-03-06T00:00:00"/>
    <x v="14"/>
    <x v="0"/>
    <x v="1"/>
    <s v="hatch"/>
    <n v="171"/>
    <n v="3"/>
    <n v="8.3309999999999995"/>
    <n v="3.1160000000000001"/>
    <n v="0.77500000000000002"/>
    <n v="0.247"/>
    <n v="0.247"/>
    <n v="0.36699999999999999"/>
    <n v="0.252"/>
    <n v="0.54100000000000004"/>
    <n v="0.16200000000000001"/>
  </r>
  <r>
    <d v="2020-02-21T00:00:00"/>
    <d v="2020-03-06T00:00:00"/>
    <x v="14"/>
    <x v="0"/>
    <x v="1"/>
    <s v="hatch"/>
    <n v="172"/>
    <n v="4"/>
    <n v="7.9279999999999999"/>
    <n v="2.895"/>
    <n v="0.75700000000000001"/>
    <n v="0.245"/>
    <n v="0.248"/>
    <n v="0.38"/>
    <n v="0.24"/>
    <n v="0.58299999999999996"/>
    <n v="0.15"/>
  </r>
  <r>
    <d v="2020-02-21T00:00:00"/>
    <d v="2020-03-06T00:00:00"/>
    <x v="14"/>
    <x v="0"/>
    <x v="1"/>
    <s v="hatch"/>
    <n v="173"/>
    <n v="5"/>
    <n v="7.8810000000000002"/>
    <n v="2.9710000000000001"/>
    <n v="0.75800000000000001"/>
    <n v="0.249"/>
    <n v="0.24399999999999999"/>
    <n v="0.36899999999999999"/>
    <n v="0.249"/>
    <n v="0.56599999999999995"/>
    <n v="0.13800000000000001"/>
  </r>
  <r>
    <d v="2020-02-21T00:00:00"/>
    <d v="2020-03-06T00:00:00"/>
    <x v="14"/>
    <x v="0"/>
    <x v="1"/>
    <s v="hatch"/>
    <n v="174"/>
    <n v="6"/>
    <n v="7.7960000000000003"/>
    <n v="2.7549999999999999"/>
    <n v="0.71499999999999997"/>
    <n v="0.23300000000000001"/>
    <n v="0.22900000000000001"/>
    <n v="0.36799999999999999"/>
    <n v="0.24099999999999999"/>
    <n v="0.56899999999999995"/>
    <n v="0.13700000000000001"/>
  </r>
  <r>
    <d v="2020-02-21T00:00:00"/>
    <d v="2020-03-06T00:00:00"/>
    <x v="14"/>
    <x v="0"/>
    <x v="1"/>
    <s v="hatch"/>
    <n v="175"/>
    <n v="7"/>
    <n v="7.78"/>
    <n v="2.835"/>
    <n v="0.73"/>
    <n v="0.24299999999999999"/>
    <n v="0.25800000000000001"/>
    <n v="0.36699999999999999"/>
    <n v="0.24399999999999999"/>
    <n v="0.44600000000000001"/>
    <n v="0.14199999999999999"/>
  </r>
  <r>
    <d v="2020-02-21T00:00:00"/>
    <d v="2020-03-06T00:00:00"/>
    <x v="14"/>
    <x v="0"/>
    <x v="1"/>
    <s v="hatch"/>
    <n v="176"/>
    <n v="8"/>
    <n v="7.54"/>
    <n v="2.6819999999999999"/>
    <n v="0.76700000000000002"/>
    <n v="0.24299999999999999"/>
    <n v="0.24"/>
    <n v="0.36299999999999999"/>
    <n v="0.22800000000000001"/>
    <n v="0.47699999999999998"/>
    <n v="0.13300000000000001"/>
  </r>
  <r>
    <d v="2020-02-21T00:00:00"/>
    <d v="2020-03-06T00:00:00"/>
    <x v="14"/>
    <x v="0"/>
    <x v="1"/>
    <s v="hatch"/>
    <n v="177"/>
    <n v="9"/>
    <n v="7.8449999999999998"/>
    <n v="2.7909999999999999"/>
    <n v="0.79100000000000004"/>
    <n v="0.23499999999999999"/>
    <n v="0.23799999999999999"/>
    <n v="0.35"/>
    <n v="0.245"/>
    <n v="0.502"/>
    <n v="0.13400000000000001"/>
  </r>
  <r>
    <d v="2020-02-21T00:00:00"/>
    <d v="2020-03-06T00:00:00"/>
    <x v="14"/>
    <x v="0"/>
    <x v="1"/>
    <s v="hatch"/>
    <n v="178"/>
    <n v="10"/>
    <n v="8.7829999999999995"/>
    <n v="3.4169999999999998"/>
    <n v="0.80300000000000005"/>
    <n v="0.23699999999999999"/>
    <n v="0.23699999999999999"/>
    <n v="0.35699999999999998"/>
    <n v="0.28699999999999998"/>
    <n v="0.55300000000000005"/>
    <n v="0.16900000000000001"/>
  </r>
  <r>
    <d v="2020-02-21T00:00:00"/>
    <d v="2020-03-06T00:00:00"/>
    <x v="14"/>
    <x v="0"/>
    <x v="1"/>
    <s v="hatch"/>
    <n v="179"/>
    <n v="11"/>
    <n v="8.5969999999999995"/>
    <n v="3.2879999999999998"/>
    <n v="0.754"/>
    <n v="0.25700000000000001"/>
    <n v="0.255"/>
    <n v="0.4"/>
    <n v="0.26200000000000001"/>
    <n v="0.745"/>
    <n v="0.159"/>
  </r>
  <r>
    <d v="2020-02-21T00:00:00"/>
    <d v="2020-03-06T00:00:00"/>
    <x v="14"/>
    <x v="0"/>
    <x v="1"/>
    <s v="hatch"/>
    <n v="180"/>
    <n v="12"/>
    <n v="8.1080000000000005"/>
    <n v="2.9460000000000002"/>
    <n v="0.80800000000000005"/>
    <n v="0.23699999999999999"/>
    <n v="0.25"/>
    <n v="0.373"/>
    <n v="0.25"/>
    <n v="0.54800000000000004"/>
    <n v="0.14799999999999999"/>
  </r>
  <r>
    <d v="2020-02-21T00:00:00"/>
    <d v="2020-03-06T00:00:00"/>
    <x v="15"/>
    <x v="1"/>
    <x v="1"/>
    <s v="hatch"/>
    <n v="181"/>
    <n v="1"/>
    <n v="8.3450000000000006"/>
    <n v="3.0590000000000002"/>
    <n v="0.747"/>
    <n v="0.248"/>
    <n v="0.251"/>
    <n v="0.35699999999999998"/>
    <n v="0.255"/>
    <n v="0.45500000000000002"/>
    <n v="0.125"/>
  </r>
  <r>
    <d v="2020-02-21T00:00:00"/>
    <d v="2020-03-06T00:00:00"/>
    <x v="15"/>
    <x v="1"/>
    <x v="1"/>
    <s v="hatch"/>
    <n v="182"/>
    <n v="2"/>
    <n v="8.0719999999999992"/>
    <n v="2.7829999999999999"/>
    <n v="0.72099999999999997"/>
    <n v="0.251"/>
    <n v="0.246"/>
    <n v="0.35899999999999999"/>
    <n v="0.23799999999999999"/>
    <n v="0.54"/>
    <n v="0.13400000000000001"/>
  </r>
  <r>
    <d v="2020-02-21T00:00:00"/>
    <d v="2020-03-06T00:00:00"/>
    <x v="15"/>
    <x v="1"/>
    <x v="1"/>
    <s v="hatch"/>
    <n v="183"/>
    <n v="3"/>
    <n v="8.1790000000000003"/>
    <n v="2.9980000000000002"/>
    <n v="0.749"/>
    <n v="0.26200000000000001"/>
    <n v="0.25600000000000001"/>
    <n v="0.35699999999999998"/>
    <n v="0.28100000000000003"/>
    <n v="0.32500000000000001"/>
    <n v="0.11600000000000001"/>
  </r>
  <r>
    <d v="2020-02-21T00:00:00"/>
    <d v="2020-03-06T00:00:00"/>
    <x v="15"/>
    <x v="1"/>
    <x v="1"/>
    <s v="hatch"/>
    <n v="184"/>
    <n v="4"/>
    <n v="8.3930000000000007"/>
    <n v="3.0350000000000001"/>
    <n v="0.71699999999999997"/>
    <n v="0.23799999999999999"/>
    <n v="0.23499999999999999"/>
    <n v="0.36699999999999999"/>
    <n v="0.24"/>
    <n v="0.45600000000000002"/>
    <n v="0.11899999999999999"/>
  </r>
  <r>
    <d v="2020-02-21T00:00:00"/>
    <d v="2020-03-06T00:00:00"/>
    <x v="15"/>
    <x v="1"/>
    <x v="1"/>
    <s v="hatch"/>
    <n v="185"/>
    <n v="5"/>
    <n v="8.0250000000000004"/>
    <n v="2.9249999999999998"/>
    <n v="0.69899999999999995"/>
    <n v="0.249"/>
    <n v="0.254"/>
    <n v="0.35099999999999998"/>
    <n v="0.253"/>
    <n v="0.39800000000000002"/>
    <n v="0.11700000000000001"/>
  </r>
  <r>
    <d v="2020-02-21T00:00:00"/>
    <d v="2020-03-06T00:00:00"/>
    <x v="15"/>
    <x v="1"/>
    <x v="1"/>
    <s v="hatch"/>
    <n v="186"/>
    <n v="6"/>
    <n v="8.5009999999999994"/>
    <n v="3.3460000000000001"/>
    <n v="0.79800000000000004"/>
    <n v="0.26"/>
    <n v="0.254"/>
    <n v="0.38500000000000001"/>
    <n v="0.27100000000000002"/>
    <n v="0.55600000000000005"/>
    <n v="0.14899999999999999"/>
  </r>
  <r>
    <d v="2020-02-21T00:00:00"/>
    <d v="2020-03-06T00:00:00"/>
    <x v="15"/>
    <x v="1"/>
    <x v="1"/>
    <s v="hatch"/>
    <n v="187"/>
    <n v="7"/>
    <n v="8.2729999999999997"/>
    <n v="3.0830000000000002"/>
    <n v="0.753"/>
    <n v="0.26200000000000001"/>
    <n v="0.26200000000000001"/>
    <n v="0.36099999999999999"/>
    <n v="0.248"/>
    <n v="0.42699999999999999"/>
    <n v="0.121"/>
  </r>
  <r>
    <d v="2020-02-21T00:00:00"/>
    <d v="2020-03-06T00:00:00"/>
    <x v="15"/>
    <x v="1"/>
    <x v="1"/>
    <s v="hatch"/>
    <n v="188"/>
    <n v="8"/>
    <n v="8.1050000000000004"/>
    <n v="3.1"/>
    <n v="0.81"/>
    <n v="0.26500000000000001"/>
    <n v="0.26300000000000001"/>
    <n v="0.39800000000000002"/>
    <n v="0.26200000000000001"/>
    <n v="0.433"/>
    <n v="0.14599999999999999"/>
  </r>
  <r>
    <d v="2020-02-21T00:00:00"/>
    <d v="2020-03-06T00:00:00"/>
    <x v="15"/>
    <x v="1"/>
    <x v="1"/>
    <s v="hatch"/>
    <n v="189"/>
    <n v="9"/>
    <n v="8.3320000000000007"/>
    <n v="3.2559999999999998"/>
    <n v="0.75800000000000001"/>
    <n v="0.251"/>
    <n v="0.248"/>
    <n v="0.38600000000000001"/>
    <n v="0.27"/>
    <n v="0.47899999999999998"/>
    <n v="0.15"/>
  </r>
  <r>
    <d v="2020-02-21T00:00:00"/>
    <d v="2020-03-06T00:00:00"/>
    <x v="15"/>
    <x v="1"/>
    <x v="1"/>
    <s v="hatch"/>
    <n v="190"/>
    <n v="10"/>
    <n v="8.0619999999999994"/>
    <n v="3.0409999999999999"/>
    <n v="0.73299999999999998"/>
    <n v="0.26400000000000001"/>
    <n v="0.26200000000000001"/>
    <n v="0.36199999999999999"/>
    <n v="0.24299999999999999"/>
    <n v="0.52"/>
    <n v="0.13800000000000001"/>
  </r>
  <r>
    <d v="2020-02-21T00:00:00"/>
    <d v="2020-03-06T00:00:00"/>
    <x v="15"/>
    <x v="1"/>
    <x v="1"/>
    <s v="hatch"/>
    <n v="191"/>
    <n v="11"/>
    <n v="7.9089999999999998"/>
    <n v="2.6320000000000001"/>
    <n v="0.67300000000000004"/>
    <n v="0.23899999999999999"/>
    <n v="0.254"/>
    <n v="0.33400000000000002"/>
    <n v="0.22900000000000001"/>
    <n v="0.44500000000000001"/>
    <n v="0.11899999999999999"/>
  </r>
  <r>
    <d v="2020-02-21T00:00:00"/>
    <d v="2020-03-06T00:00:00"/>
    <x v="15"/>
    <x v="1"/>
    <x v="1"/>
    <s v="hatch"/>
    <n v="192"/>
    <n v="12"/>
    <n v="8.3829999999999991"/>
    <n v="3.0089999999999999"/>
    <n v="0.70299999999999996"/>
    <n v="0.27"/>
    <n v="0.26800000000000002"/>
    <n v="0.35199999999999998"/>
    <n v="0.26500000000000001"/>
    <n v="0.45700000000000002"/>
    <n v="0.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951CD6-0EC3-4727-B5DA-553D4B072254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2" firstHeaderRow="1" firstDataRow="3" firstDataCol="1"/>
  <pivotFields count="17">
    <pivotField numFmtId="14" showAll="0"/>
    <pivotField numFmtId="14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2">
    <field x="4"/>
    <field x="3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StdDev of standard length (mm)" fld="8" subtotal="stdDev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58953-003F-4EB7-A602-43B8FF549ED6}">
  <dimension ref="A1:P193"/>
  <sheetViews>
    <sheetView tabSelected="1" workbookViewId="0">
      <pane ySplit="1" topLeftCell="A2" activePane="bottomLeft" state="frozen"/>
      <selection activeCell="F1" sqref="F1"/>
      <selection pane="bottomLeft" activeCell="J3" sqref="J3"/>
    </sheetView>
  </sheetViews>
  <sheetFormatPr defaultRowHeight="14.5" x14ac:dyDescent="0.35"/>
  <cols>
    <col min="1" max="1" width="4.81640625" bestFit="1" customWidth="1"/>
    <col min="2" max="3" width="22.7265625" customWidth="1"/>
    <col min="4" max="4" width="17.7265625" bestFit="1" customWidth="1"/>
    <col min="5" max="5" width="14.54296875" bestFit="1" customWidth="1"/>
    <col min="6" max="7" width="11" customWidth="1"/>
    <col min="8" max="8" width="20.453125" bestFit="1" customWidth="1"/>
    <col min="9" max="9" width="24.7265625" bestFit="1" customWidth="1"/>
    <col min="10" max="10" width="16.453125" bestFit="1" customWidth="1"/>
    <col min="11" max="11" width="19" bestFit="1" customWidth="1"/>
    <col min="12" max="12" width="20" bestFit="1" customWidth="1"/>
    <col min="13" max="13" width="25.7265625" bestFit="1" customWidth="1"/>
    <col min="14" max="14" width="20.81640625" bestFit="1" customWidth="1"/>
    <col min="15" max="15" width="20" bestFit="1" customWidth="1"/>
  </cols>
  <sheetData>
    <row r="1" spans="1:16" x14ac:dyDescent="0.35">
      <c r="A1" s="3" t="s">
        <v>2</v>
      </c>
      <c r="B1" s="3" t="s">
        <v>40</v>
      </c>
      <c r="C1" s="3" t="s">
        <v>21</v>
      </c>
      <c r="D1" s="3" t="s">
        <v>17</v>
      </c>
      <c r="E1" s="3" t="s">
        <v>19</v>
      </c>
      <c r="F1" s="3" t="s">
        <v>20</v>
      </c>
      <c r="G1" s="3" t="s">
        <v>41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</row>
    <row r="2" spans="1:16" x14ac:dyDescent="0.35">
      <c r="A2" s="3">
        <v>12</v>
      </c>
      <c r="B2" s="3">
        <v>1</v>
      </c>
      <c r="C2" s="3" t="str">
        <f>IF(B2=2,"heatwave","natural")</f>
        <v>natural</v>
      </c>
      <c r="D2" s="3">
        <v>144</v>
      </c>
      <c r="E2" s="3">
        <v>12</v>
      </c>
      <c r="F2" s="3">
        <v>7.95</v>
      </c>
      <c r="G2" s="3" t="str">
        <f>IF(F2=7.95,"Low_CO2", "High_CO2")</f>
        <v>Low_CO2</v>
      </c>
      <c r="H2" s="3">
        <v>8.4779999999999998</v>
      </c>
      <c r="I2" s="3">
        <v>3.3650000000000002</v>
      </c>
      <c r="J2" s="3">
        <v>0.86099999999999999</v>
      </c>
      <c r="K2" s="3">
        <v>0.26700000000000002</v>
      </c>
      <c r="L2" s="3">
        <v>0.28799999999999998</v>
      </c>
      <c r="M2" s="3">
        <v>0.38800000000000001</v>
      </c>
      <c r="N2" s="3">
        <v>0.27600000000000002</v>
      </c>
      <c r="O2" s="3">
        <v>0.437</v>
      </c>
      <c r="P2">
        <v>0.155</v>
      </c>
    </row>
    <row r="3" spans="1:16" x14ac:dyDescent="0.35">
      <c r="A3" s="3">
        <v>11</v>
      </c>
      <c r="B3" s="3">
        <v>2</v>
      </c>
      <c r="C3" s="3" t="str">
        <f>IF(B3=2,"heatwave","natural")</f>
        <v>heatwave</v>
      </c>
      <c r="D3" s="3">
        <v>131</v>
      </c>
      <c r="E3" s="3">
        <v>11</v>
      </c>
      <c r="F3" s="3">
        <v>7.35</v>
      </c>
      <c r="G3" s="3" t="str">
        <f>IF(F3=7.95,"Low_CO2", "High_CO2")</f>
        <v>High_CO2</v>
      </c>
      <c r="H3" s="3">
        <v>6.899</v>
      </c>
      <c r="I3" s="3">
        <v>2.0129999999999999</v>
      </c>
      <c r="J3" s="3">
        <v>0.55700000000000005</v>
      </c>
      <c r="K3" s="3">
        <v>0.224</v>
      </c>
      <c r="L3" s="3">
        <v>0.224</v>
      </c>
      <c r="M3" s="3">
        <v>0.27200000000000002</v>
      </c>
      <c r="N3" s="3">
        <v>0.20300000000000001</v>
      </c>
      <c r="O3" s="3">
        <v>0.2</v>
      </c>
      <c r="P3">
        <v>0.158</v>
      </c>
    </row>
    <row r="4" spans="1:16" x14ac:dyDescent="0.35">
      <c r="A4" s="3">
        <v>10</v>
      </c>
      <c r="B4" s="3">
        <v>2</v>
      </c>
      <c r="C4" s="3" t="str">
        <f>IF(B4=2,"heatwave","natural")</f>
        <v>heatwave</v>
      </c>
      <c r="D4" s="3">
        <v>112</v>
      </c>
      <c r="E4" s="3">
        <v>4</v>
      </c>
      <c r="F4" s="3">
        <v>7.95</v>
      </c>
      <c r="G4" s="3" t="str">
        <f>IF(F4=7.95,"Low_CO2", "High_CO2")</f>
        <v>Low_CO2</v>
      </c>
      <c r="H4" s="3">
        <v>6.6859999999999999</v>
      </c>
      <c r="I4" s="3">
        <v>1.99</v>
      </c>
      <c r="J4" s="3">
        <v>0.58699999999999997</v>
      </c>
      <c r="K4" s="3">
        <v>0.20499999999999999</v>
      </c>
      <c r="L4" s="3">
        <v>0.217</v>
      </c>
      <c r="M4" s="3">
        <v>0.308</v>
      </c>
      <c r="N4" s="3">
        <v>0.20200000000000001</v>
      </c>
      <c r="O4" s="3">
        <v>0.32400000000000001</v>
      </c>
      <c r="P4">
        <v>0.126</v>
      </c>
    </row>
    <row r="5" spans="1:16" x14ac:dyDescent="0.35">
      <c r="A5" s="3">
        <v>10</v>
      </c>
      <c r="B5" s="3">
        <v>2</v>
      </c>
      <c r="C5" s="3" t="str">
        <f>IF(B5=2,"heatwave","natural")</f>
        <v>heatwave</v>
      </c>
      <c r="D5" s="3">
        <v>113</v>
      </c>
      <c r="E5" s="3">
        <v>5</v>
      </c>
      <c r="F5" s="3">
        <v>7.95</v>
      </c>
      <c r="G5" s="3" t="str">
        <f>IF(F5=7.95,"Low_CO2", "High_CO2")</f>
        <v>Low_CO2</v>
      </c>
      <c r="H5" s="3">
        <v>6.7759999999999998</v>
      </c>
      <c r="I5" s="3">
        <v>2.073</v>
      </c>
      <c r="J5" s="3">
        <v>0.58799999999999997</v>
      </c>
      <c r="K5" s="3">
        <v>0.20599999999999999</v>
      </c>
      <c r="L5" s="3">
        <v>0.20200000000000001</v>
      </c>
      <c r="M5" s="3">
        <v>0.30599999999999999</v>
      </c>
      <c r="N5" s="3">
        <v>0.20899999999999999</v>
      </c>
      <c r="O5" s="3">
        <v>0.315</v>
      </c>
      <c r="P5">
        <v>0.11899999999999999</v>
      </c>
    </row>
    <row r="6" spans="1:16" x14ac:dyDescent="0.35">
      <c r="A6" s="3">
        <v>11</v>
      </c>
      <c r="B6" s="3">
        <v>2</v>
      </c>
      <c r="C6" s="3" t="str">
        <f>IF(B6=2,"heatwave","natural")</f>
        <v>heatwave</v>
      </c>
      <c r="D6" s="3">
        <v>127</v>
      </c>
      <c r="E6" s="3">
        <v>7</v>
      </c>
      <c r="F6" s="3">
        <v>7.35</v>
      </c>
      <c r="G6" s="3" t="str">
        <f>IF(F6=7.95,"Low_CO2", "High_CO2")</f>
        <v>High_CO2</v>
      </c>
      <c r="H6" s="3">
        <v>7.4480000000000004</v>
      </c>
      <c r="I6" s="3">
        <v>2.4710000000000001</v>
      </c>
      <c r="J6" s="3">
        <v>0.59499999999999997</v>
      </c>
      <c r="K6" s="3">
        <v>0.245</v>
      </c>
      <c r="L6" s="3">
        <v>0.22800000000000001</v>
      </c>
      <c r="M6" s="3">
        <v>0.32500000000000001</v>
      </c>
      <c r="N6" s="3">
        <v>0.23300000000000001</v>
      </c>
      <c r="O6" s="3">
        <v>0.15</v>
      </c>
      <c r="P6">
        <v>0.11799999999999999</v>
      </c>
    </row>
    <row r="7" spans="1:16" x14ac:dyDescent="0.35">
      <c r="A7" s="3">
        <v>10</v>
      </c>
      <c r="B7" s="3">
        <v>2</v>
      </c>
      <c r="C7" s="3" t="str">
        <f>IF(B7=2,"heatwave","natural")</f>
        <v>heatwave</v>
      </c>
      <c r="D7" s="3">
        <v>109</v>
      </c>
      <c r="E7" s="3">
        <v>1</v>
      </c>
      <c r="F7" s="3">
        <v>7.95</v>
      </c>
      <c r="G7" s="3" t="str">
        <f>IF(F7=7.95,"Low_CO2", "High_CO2")</f>
        <v>Low_CO2</v>
      </c>
      <c r="H7" s="3">
        <v>6.7859999999999996</v>
      </c>
      <c r="I7" s="3">
        <v>2.173</v>
      </c>
      <c r="J7" s="3">
        <v>0.60399999999999998</v>
      </c>
      <c r="K7" s="3">
        <v>0.21199999999999999</v>
      </c>
      <c r="L7" s="3">
        <v>0.22900000000000001</v>
      </c>
      <c r="M7" s="3">
        <v>0.32500000000000001</v>
      </c>
      <c r="N7" s="3">
        <v>0.21099999999999999</v>
      </c>
      <c r="O7" s="3">
        <v>0.27700000000000002</v>
      </c>
      <c r="P7">
        <v>0.13100000000000001</v>
      </c>
    </row>
    <row r="8" spans="1:16" x14ac:dyDescent="0.35">
      <c r="A8" s="3">
        <v>3</v>
      </c>
      <c r="B8" s="3">
        <v>1</v>
      </c>
      <c r="C8" s="3" t="str">
        <f>IF(B8=2,"heatwave","natural")</f>
        <v>natural</v>
      </c>
      <c r="D8" s="3">
        <v>34</v>
      </c>
      <c r="E8" s="3">
        <v>10</v>
      </c>
      <c r="F8" s="3">
        <v>7.35</v>
      </c>
      <c r="G8" s="3" t="str">
        <f>IF(F8=7.95,"Low_CO2", "High_CO2")</f>
        <v>High_CO2</v>
      </c>
      <c r="H8" s="3">
        <v>7.9029999999999996</v>
      </c>
      <c r="I8" s="3">
        <v>2.706</v>
      </c>
      <c r="J8" s="3">
        <v>0.60499999999999998</v>
      </c>
      <c r="K8" s="3">
        <v>0.22800000000000001</v>
      </c>
      <c r="L8" s="3">
        <v>0.22600000000000001</v>
      </c>
      <c r="M8" s="3">
        <v>0.35499999999999998</v>
      </c>
      <c r="N8" s="3">
        <v>0.23799999999999999</v>
      </c>
      <c r="O8" s="3">
        <v>0.50700000000000001</v>
      </c>
      <c r="P8">
        <v>0.13600000000000001</v>
      </c>
    </row>
    <row r="9" spans="1:16" x14ac:dyDescent="0.35">
      <c r="A9" s="3">
        <v>11</v>
      </c>
      <c r="B9" s="3">
        <v>2</v>
      </c>
      <c r="C9" s="3" t="str">
        <f>IF(B9=2,"heatwave","natural")</f>
        <v>heatwave</v>
      </c>
      <c r="D9" s="3">
        <v>125</v>
      </c>
      <c r="E9" s="3">
        <v>5</v>
      </c>
      <c r="F9" s="3">
        <v>7.35</v>
      </c>
      <c r="G9" s="3" t="str">
        <f>IF(F9=7.95,"Low_CO2", "High_CO2")</f>
        <v>High_CO2</v>
      </c>
      <c r="H9" s="3">
        <v>7.7610000000000001</v>
      </c>
      <c r="I9" s="3">
        <v>2.3420000000000001</v>
      </c>
      <c r="J9" s="3">
        <v>0.60599999999999998</v>
      </c>
      <c r="K9" s="3">
        <v>0.22500000000000001</v>
      </c>
      <c r="L9" s="3">
        <v>0.23100000000000001</v>
      </c>
      <c r="M9" s="3">
        <v>0.28399999999999997</v>
      </c>
      <c r="N9" s="3">
        <v>0.19900000000000001</v>
      </c>
      <c r="O9" s="3">
        <v>0.30299999999999999</v>
      </c>
      <c r="P9">
        <v>0.115</v>
      </c>
    </row>
    <row r="10" spans="1:16" x14ac:dyDescent="0.35">
      <c r="A10" s="3">
        <v>1</v>
      </c>
      <c r="B10" s="3">
        <v>2</v>
      </c>
      <c r="C10" s="3" t="str">
        <f>IF(B10=2,"heatwave","natural")</f>
        <v>heatwave</v>
      </c>
      <c r="D10" s="3">
        <v>5</v>
      </c>
      <c r="E10" s="3">
        <v>5</v>
      </c>
      <c r="F10" s="3">
        <v>7.35</v>
      </c>
      <c r="G10" s="3" t="str">
        <f>IF(F10=7.95,"Low_CO2", "High_CO2")</f>
        <v>High_CO2</v>
      </c>
      <c r="H10" s="3">
        <v>6.3879999999999999</v>
      </c>
      <c r="I10" s="3">
        <v>1.9670000000000001</v>
      </c>
      <c r="J10" s="3">
        <v>0.60899999999999999</v>
      </c>
      <c r="K10" s="3">
        <v>0.217</v>
      </c>
      <c r="L10" s="3">
        <v>0.23599999999999999</v>
      </c>
      <c r="M10" s="3">
        <v>0.314</v>
      </c>
      <c r="N10" s="3">
        <v>0.22</v>
      </c>
      <c r="O10" s="3">
        <v>0.32100000000000001</v>
      </c>
      <c r="P10">
        <v>0.13</v>
      </c>
    </row>
    <row r="11" spans="1:16" x14ac:dyDescent="0.35">
      <c r="A11" s="3">
        <v>2</v>
      </c>
      <c r="B11" s="3">
        <v>1</v>
      </c>
      <c r="C11" s="3" t="str">
        <f>IF(B11=2,"heatwave","natural")</f>
        <v>natural</v>
      </c>
      <c r="D11" s="3">
        <v>22</v>
      </c>
      <c r="E11" s="3">
        <v>10</v>
      </c>
      <c r="F11" s="3">
        <v>7.95</v>
      </c>
      <c r="G11" s="3" t="str">
        <f>IF(F11=7.95,"Low_CO2", "High_CO2")</f>
        <v>Low_CO2</v>
      </c>
      <c r="H11" s="3">
        <v>7.891</v>
      </c>
      <c r="I11" s="3">
        <v>2.5059999999999998</v>
      </c>
      <c r="J11" s="3">
        <v>0.61</v>
      </c>
      <c r="K11" s="3">
        <v>0.22700000000000001</v>
      </c>
      <c r="L11" s="3">
        <v>0.23300000000000001</v>
      </c>
      <c r="M11" s="3">
        <v>0.308</v>
      </c>
      <c r="N11" s="3">
        <v>0.23200000000000001</v>
      </c>
      <c r="O11" s="3">
        <v>0.27600000000000002</v>
      </c>
      <c r="P11">
        <v>0.11600000000000001</v>
      </c>
    </row>
    <row r="12" spans="1:16" x14ac:dyDescent="0.35">
      <c r="A12" s="3">
        <v>1</v>
      </c>
      <c r="B12" s="3">
        <v>2</v>
      </c>
      <c r="C12" s="3" t="str">
        <f>IF(B12=2,"heatwave","natural")</f>
        <v>heatwave</v>
      </c>
      <c r="D12" s="3">
        <v>11</v>
      </c>
      <c r="E12" s="3">
        <v>11</v>
      </c>
      <c r="F12" s="3">
        <v>7.35</v>
      </c>
      <c r="G12" s="3" t="str">
        <f>IF(F12=7.95,"Low_CO2", "High_CO2")</f>
        <v>High_CO2</v>
      </c>
      <c r="H12" s="3">
        <v>6.98</v>
      </c>
      <c r="I12" s="3">
        <v>2.2410000000000001</v>
      </c>
      <c r="J12" s="3">
        <v>0.61399999999999999</v>
      </c>
      <c r="K12" s="3">
        <v>0.22900000000000001</v>
      </c>
      <c r="L12" s="3">
        <v>0.20599999999999999</v>
      </c>
      <c r="M12" s="3">
        <v>0.312</v>
      </c>
      <c r="N12" s="3">
        <v>0.221</v>
      </c>
      <c r="O12" s="3">
        <v>0.34399999999999997</v>
      </c>
      <c r="P12">
        <v>0.129</v>
      </c>
    </row>
    <row r="13" spans="1:16" x14ac:dyDescent="0.35">
      <c r="A13" s="3">
        <v>13</v>
      </c>
      <c r="B13" s="3">
        <v>2</v>
      </c>
      <c r="C13" s="3" t="str">
        <f>IF(B13=2,"heatwave","natural")</f>
        <v>heatwave</v>
      </c>
      <c r="D13" s="3">
        <v>151</v>
      </c>
      <c r="E13" s="3">
        <v>7</v>
      </c>
      <c r="F13" s="3">
        <v>7.35</v>
      </c>
      <c r="G13" s="3" t="str">
        <f>IF(F13=7.95,"Low_CO2", "High_CO2")</f>
        <v>High_CO2</v>
      </c>
      <c r="H13" s="3">
        <v>7.657</v>
      </c>
      <c r="I13" s="3">
        <v>2.4369999999999998</v>
      </c>
      <c r="J13" s="3">
        <v>0.62</v>
      </c>
      <c r="K13" s="3">
        <v>0.22900000000000001</v>
      </c>
      <c r="L13" s="3">
        <v>0.23</v>
      </c>
      <c r="M13" s="3">
        <v>0.32100000000000001</v>
      </c>
      <c r="N13" s="3">
        <v>0.218</v>
      </c>
      <c r="O13" s="3">
        <v>0.27100000000000002</v>
      </c>
      <c r="P13">
        <v>0.11</v>
      </c>
    </row>
    <row r="14" spans="1:16" x14ac:dyDescent="0.35">
      <c r="A14" s="3">
        <v>4</v>
      </c>
      <c r="B14" s="3">
        <v>2</v>
      </c>
      <c r="C14" s="3" t="str">
        <f>IF(B14=2,"heatwave","natural")</f>
        <v>heatwave</v>
      </c>
      <c r="D14" s="3">
        <v>38</v>
      </c>
      <c r="E14" s="3">
        <v>2</v>
      </c>
      <c r="F14" s="3">
        <v>7.95</v>
      </c>
      <c r="G14" s="3" t="str">
        <f>IF(F14=7.95,"Low_CO2", "High_CO2")</f>
        <v>Low_CO2</v>
      </c>
      <c r="H14" s="3">
        <v>6.7729999999999997</v>
      </c>
      <c r="I14" s="3">
        <v>2.0270000000000001</v>
      </c>
      <c r="J14" s="3">
        <v>0.623</v>
      </c>
      <c r="K14" s="3">
        <v>0.23100000000000001</v>
      </c>
      <c r="L14" s="3">
        <v>0.222</v>
      </c>
      <c r="M14" s="3">
        <v>0.313</v>
      </c>
      <c r="N14" s="3">
        <v>0.215</v>
      </c>
      <c r="O14" s="3">
        <v>0.33400000000000002</v>
      </c>
      <c r="P14">
        <v>0.14899999999999999</v>
      </c>
    </row>
    <row r="15" spans="1:16" x14ac:dyDescent="0.35">
      <c r="A15" s="3">
        <v>1</v>
      </c>
      <c r="B15" s="3">
        <v>2</v>
      </c>
      <c r="C15" s="3" t="str">
        <f>IF(B15=2,"heatwave","natural")</f>
        <v>heatwave</v>
      </c>
      <c r="D15" s="3">
        <v>8</v>
      </c>
      <c r="E15" s="3">
        <v>8</v>
      </c>
      <c r="F15" s="3">
        <v>7.35</v>
      </c>
      <c r="G15" s="3" t="str">
        <f>IF(F15=7.95,"Low_CO2", "High_CO2")</f>
        <v>High_CO2</v>
      </c>
      <c r="H15" s="3">
        <v>6.8120000000000003</v>
      </c>
      <c r="I15" s="3">
        <v>2.0609999999999999</v>
      </c>
      <c r="J15" s="3">
        <v>0.626</v>
      </c>
      <c r="K15" s="3">
        <v>0.21</v>
      </c>
      <c r="L15" s="3">
        <v>0.22900000000000001</v>
      </c>
      <c r="M15" s="3">
        <v>0.32300000000000001</v>
      </c>
      <c r="N15" s="3">
        <v>0.20599999999999999</v>
      </c>
      <c r="O15" s="3">
        <v>0.55200000000000005</v>
      </c>
      <c r="P15">
        <v>0.13300000000000001</v>
      </c>
    </row>
    <row r="16" spans="1:16" x14ac:dyDescent="0.35">
      <c r="A16" s="3">
        <v>13</v>
      </c>
      <c r="B16" s="3">
        <v>2</v>
      </c>
      <c r="C16" s="3" t="str">
        <f>IF(B16=2,"heatwave","natural")</f>
        <v>heatwave</v>
      </c>
      <c r="D16" s="3">
        <v>145</v>
      </c>
      <c r="E16" s="3">
        <v>1</v>
      </c>
      <c r="F16" s="3">
        <v>7.35</v>
      </c>
      <c r="G16" s="3" t="str">
        <f>IF(F16=7.95,"Low_CO2", "High_CO2")</f>
        <v>High_CO2</v>
      </c>
      <c r="H16" s="3">
        <v>7.03</v>
      </c>
      <c r="I16" s="3">
        <v>2.375</v>
      </c>
      <c r="J16" s="3">
        <v>0.626</v>
      </c>
      <c r="K16" s="3">
        <v>0.22600000000000001</v>
      </c>
      <c r="L16" s="3">
        <v>0.219</v>
      </c>
      <c r="M16" s="3">
        <v>0.311</v>
      </c>
      <c r="N16" s="3">
        <v>0.20200000000000001</v>
      </c>
      <c r="O16" s="3">
        <v>0.20699999999999999</v>
      </c>
      <c r="P16">
        <v>0.11700000000000001</v>
      </c>
    </row>
    <row r="17" spans="1:16" x14ac:dyDescent="0.35">
      <c r="A17" s="3">
        <v>13</v>
      </c>
      <c r="B17" s="3">
        <v>2</v>
      </c>
      <c r="C17" s="3" t="str">
        <f>IF(B17=2,"heatwave","natural")</f>
        <v>heatwave</v>
      </c>
      <c r="D17" s="3">
        <v>152</v>
      </c>
      <c r="E17" s="3">
        <v>8</v>
      </c>
      <c r="F17" s="3">
        <v>7.35</v>
      </c>
      <c r="G17" s="3" t="str">
        <f>IF(F17=7.95,"Low_CO2", "High_CO2")</f>
        <v>High_CO2</v>
      </c>
      <c r="H17" s="3">
        <v>7.5709999999999997</v>
      </c>
      <c r="I17" s="3">
        <v>2.5680000000000001</v>
      </c>
      <c r="J17" s="3">
        <v>0.626</v>
      </c>
      <c r="K17" s="3">
        <v>0.24</v>
      </c>
      <c r="L17" s="3">
        <v>0.23699999999999999</v>
      </c>
      <c r="M17" s="3">
        <v>0.34300000000000003</v>
      </c>
      <c r="N17" s="3">
        <v>0.22600000000000001</v>
      </c>
      <c r="O17" s="3">
        <v>0.28999999999999998</v>
      </c>
      <c r="P17">
        <v>0.14399999999999999</v>
      </c>
    </row>
    <row r="18" spans="1:16" x14ac:dyDescent="0.35">
      <c r="A18" s="3">
        <v>5</v>
      </c>
      <c r="B18" s="3">
        <v>1</v>
      </c>
      <c r="C18" s="3" t="str">
        <f>IF(B18=2,"heatwave","natural")</f>
        <v>natural</v>
      </c>
      <c r="D18" s="3">
        <v>56</v>
      </c>
      <c r="E18" s="3">
        <v>8</v>
      </c>
      <c r="F18" s="3">
        <v>7.35</v>
      </c>
      <c r="G18" s="3" t="str">
        <f>IF(F18=7.95,"Low_CO2", "High_CO2")</f>
        <v>High_CO2</v>
      </c>
      <c r="H18" s="3">
        <v>8</v>
      </c>
      <c r="I18" s="3">
        <v>2.6659999999999999</v>
      </c>
      <c r="J18" s="3">
        <v>0.627</v>
      </c>
      <c r="K18" s="3">
        <v>0.24</v>
      </c>
      <c r="L18" s="3">
        <v>0.24199999999999999</v>
      </c>
      <c r="M18" s="3">
        <v>0.316</v>
      </c>
      <c r="N18" s="3">
        <v>0.24099999999999999</v>
      </c>
      <c r="O18" s="3">
        <v>0.39900000000000002</v>
      </c>
      <c r="P18">
        <v>0.113</v>
      </c>
    </row>
    <row r="19" spans="1:16" x14ac:dyDescent="0.35">
      <c r="A19" s="3">
        <v>7</v>
      </c>
      <c r="B19" s="3">
        <v>2</v>
      </c>
      <c r="C19" s="3" t="str">
        <f>IF(B19=2,"heatwave","natural")</f>
        <v>heatwave</v>
      </c>
      <c r="D19" s="3">
        <v>84</v>
      </c>
      <c r="E19" s="3">
        <v>12</v>
      </c>
      <c r="F19" s="3">
        <v>7.35</v>
      </c>
      <c r="G19" s="3" t="str">
        <f>IF(F19=7.95,"Low_CO2", "High_CO2")</f>
        <v>High_CO2</v>
      </c>
      <c r="H19" s="3">
        <v>7.5540000000000003</v>
      </c>
      <c r="I19" s="3">
        <v>2.58</v>
      </c>
      <c r="J19" s="3">
        <v>0.63300000000000001</v>
      </c>
      <c r="K19" s="3">
        <v>0.249</v>
      </c>
      <c r="L19" s="3">
        <v>0.22900000000000001</v>
      </c>
      <c r="M19" s="3">
        <v>0.36499999999999999</v>
      </c>
      <c r="N19" s="3">
        <v>0.19</v>
      </c>
      <c r="O19" s="3">
        <v>0.26900000000000002</v>
      </c>
      <c r="P19">
        <v>0.13500000000000001</v>
      </c>
    </row>
    <row r="20" spans="1:16" x14ac:dyDescent="0.35">
      <c r="A20" s="3">
        <v>1</v>
      </c>
      <c r="B20" s="3">
        <v>2</v>
      </c>
      <c r="C20" s="3" t="str">
        <f>IF(B20=2,"heatwave","natural")</f>
        <v>heatwave</v>
      </c>
      <c r="D20" s="3">
        <v>4</v>
      </c>
      <c r="E20" s="3">
        <v>4</v>
      </c>
      <c r="F20" s="3">
        <v>7.35</v>
      </c>
      <c r="G20" s="3" t="str">
        <f>IF(F20=7.95,"Low_CO2", "High_CO2")</f>
        <v>High_CO2</v>
      </c>
      <c r="H20" s="3">
        <v>6.9779999999999998</v>
      </c>
      <c r="I20" s="3">
        <v>2.1659999999999999</v>
      </c>
      <c r="J20" s="3">
        <v>0.63700000000000001</v>
      </c>
      <c r="K20" s="3">
        <v>0.224</v>
      </c>
      <c r="L20" s="3">
        <v>0.222</v>
      </c>
      <c r="M20" s="3">
        <v>0.312</v>
      </c>
      <c r="N20" s="3">
        <v>0.20499999999999999</v>
      </c>
      <c r="O20" s="3">
        <v>0.28799999999999998</v>
      </c>
      <c r="P20">
        <v>0.11700000000000001</v>
      </c>
    </row>
    <row r="21" spans="1:16" x14ac:dyDescent="0.35">
      <c r="A21" s="3">
        <v>3</v>
      </c>
      <c r="B21" s="3">
        <v>1</v>
      </c>
      <c r="C21" s="3" t="str">
        <f>IF(B21=2,"heatwave","natural")</f>
        <v>natural</v>
      </c>
      <c r="D21" s="3">
        <v>31</v>
      </c>
      <c r="E21" s="3">
        <v>7</v>
      </c>
      <c r="F21" s="3">
        <v>7.35</v>
      </c>
      <c r="G21" s="3" t="str">
        <f>IF(F21=7.95,"Low_CO2", "High_CO2")</f>
        <v>High_CO2</v>
      </c>
      <c r="H21" s="3">
        <v>7.8419999999999996</v>
      </c>
      <c r="I21" s="3">
        <v>2.5369999999999999</v>
      </c>
      <c r="J21" s="3">
        <v>0.63700000000000001</v>
      </c>
      <c r="K21" s="3">
        <v>0.246</v>
      </c>
      <c r="L21" s="3">
        <v>0.24099999999999999</v>
      </c>
      <c r="M21" s="3">
        <v>0.318</v>
      </c>
      <c r="N21" s="3">
        <v>0.22900000000000001</v>
      </c>
      <c r="O21" s="3">
        <v>0.44500000000000001</v>
      </c>
      <c r="P21">
        <v>0.16500000000000001</v>
      </c>
    </row>
    <row r="22" spans="1:16" x14ac:dyDescent="0.35">
      <c r="A22" s="3">
        <v>1</v>
      </c>
      <c r="B22" s="3">
        <v>2</v>
      </c>
      <c r="C22" s="3" t="str">
        <f>IF(B22=2,"heatwave","natural")</f>
        <v>heatwave</v>
      </c>
      <c r="D22" s="3">
        <v>9</v>
      </c>
      <c r="E22" s="3">
        <v>9</v>
      </c>
      <c r="F22" s="3">
        <v>7.35</v>
      </c>
      <c r="G22" s="3" t="str">
        <f>IF(F22=7.95,"Low_CO2", "High_CO2")</f>
        <v>High_CO2</v>
      </c>
      <c r="H22" s="3">
        <v>6.8</v>
      </c>
      <c r="I22" s="3">
        <v>2.3170000000000002</v>
      </c>
      <c r="J22" s="3">
        <v>0.64100000000000001</v>
      </c>
      <c r="K22" s="3">
        <v>0.21099999999999999</v>
      </c>
      <c r="L22" s="3">
        <v>0.23400000000000001</v>
      </c>
      <c r="M22" s="3">
        <v>0.32400000000000001</v>
      </c>
      <c r="N22" s="3">
        <v>0.24</v>
      </c>
      <c r="O22" s="3">
        <v>0.252</v>
      </c>
      <c r="P22">
        <v>0.104</v>
      </c>
    </row>
    <row r="23" spans="1:16" x14ac:dyDescent="0.35">
      <c r="A23" s="3">
        <v>3</v>
      </c>
      <c r="B23" s="3">
        <v>1</v>
      </c>
      <c r="C23" s="3" t="str">
        <f>IF(B23=2,"heatwave","natural")</f>
        <v>natural</v>
      </c>
      <c r="D23" s="3">
        <v>33</v>
      </c>
      <c r="E23" s="3">
        <v>9</v>
      </c>
      <c r="F23" s="3">
        <v>7.35</v>
      </c>
      <c r="G23" s="3" t="str">
        <f>IF(F23=7.95,"Low_CO2", "High_CO2")</f>
        <v>High_CO2</v>
      </c>
      <c r="H23" s="3">
        <v>7.8730000000000002</v>
      </c>
      <c r="I23" s="3">
        <v>2.4969999999999999</v>
      </c>
      <c r="J23" s="3">
        <v>0.64200000000000002</v>
      </c>
      <c r="K23" s="3">
        <v>0.219</v>
      </c>
      <c r="L23" s="3">
        <v>0.23300000000000001</v>
      </c>
      <c r="M23" s="3">
        <v>0.314</v>
      </c>
      <c r="N23" s="3">
        <v>0.20699999999999999</v>
      </c>
      <c r="O23" s="3">
        <v>0.35099999999999998</v>
      </c>
      <c r="P23">
        <v>0.11899999999999999</v>
      </c>
    </row>
    <row r="24" spans="1:16" x14ac:dyDescent="0.35">
      <c r="A24" s="3">
        <v>5</v>
      </c>
      <c r="B24" s="3">
        <v>1</v>
      </c>
      <c r="C24" s="3" t="str">
        <f>IF(B24=2,"heatwave","natural")</f>
        <v>natural</v>
      </c>
      <c r="D24" s="3">
        <v>57</v>
      </c>
      <c r="E24" s="3">
        <v>9</v>
      </c>
      <c r="F24" s="3">
        <v>7.35</v>
      </c>
      <c r="G24" s="3" t="str">
        <f>IF(F24=7.95,"Low_CO2", "High_CO2")</f>
        <v>High_CO2</v>
      </c>
      <c r="H24" s="3">
        <v>8.1430000000000007</v>
      </c>
      <c r="I24" s="3">
        <v>2.8450000000000002</v>
      </c>
      <c r="J24" s="3">
        <v>0.64300000000000002</v>
      </c>
      <c r="K24" s="3">
        <v>0.25</v>
      </c>
      <c r="L24" s="3">
        <v>0.23599999999999999</v>
      </c>
      <c r="M24" s="3">
        <v>0.32800000000000001</v>
      </c>
      <c r="N24" s="3">
        <v>0.245</v>
      </c>
      <c r="O24" s="3">
        <v>0.41799999999999998</v>
      </c>
      <c r="P24">
        <v>0.127</v>
      </c>
    </row>
    <row r="25" spans="1:16" x14ac:dyDescent="0.35">
      <c r="A25" s="3">
        <v>10</v>
      </c>
      <c r="B25" s="3">
        <v>2</v>
      </c>
      <c r="C25" s="3" t="str">
        <f>IF(B25=2,"heatwave","natural")</f>
        <v>heatwave</v>
      </c>
      <c r="D25" s="3">
        <v>111</v>
      </c>
      <c r="E25" s="3">
        <v>3</v>
      </c>
      <c r="F25" s="3">
        <v>7.95</v>
      </c>
      <c r="G25" s="3" t="str">
        <f>IF(F25=7.95,"Low_CO2", "High_CO2")</f>
        <v>Low_CO2</v>
      </c>
      <c r="H25" s="3">
        <v>6.8529999999999998</v>
      </c>
      <c r="I25" s="3">
        <v>2.399</v>
      </c>
      <c r="J25" s="3">
        <v>0.64300000000000002</v>
      </c>
      <c r="K25" s="3">
        <v>0.20499999999999999</v>
      </c>
      <c r="L25" s="3">
        <v>0.23699999999999999</v>
      </c>
      <c r="M25" s="3">
        <v>0.35799999999999998</v>
      </c>
      <c r="N25" s="3">
        <v>0.22700000000000001</v>
      </c>
      <c r="O25" s="3">
        <v>0.33100000000000002</v>
      </c>
      <c r="P25">
        <v>0.151</v>
      </c>
    </row>
    <row r="26" spans="1:16" x14ac:dyDescent="0.35">
      <c r="A26" s="3">
        <v>5</v>
      </c>
      <c r="B26" s="3">
        <v>1</v>
      </c>
      <c r="C26" s="3" t="str">
        <f>IF(B26=2,"heatwave","natural")</f>
        <v>natural</v>
      </c>
      <c r="D26" s="3">
        <v>50</v>
      </c>
      <c r="E26" s="3">
        <v>2</v>
      </c>
      <c r="F26" s="3">
        <v>7.35</v>
      </c>
      <c r="G26" s="3" t="str">
        <f>IF(F26=7.95,"Low_CO2", "High_CO2")</f>
        <v>High_CO2</v>
      </c>
      <c r="H26" s="3">
        <v>7.9980000000000002</v>
      </c>
      <c r="I26" s="3">
        <v>2.7250000000000001</v>
      </c>
      <c r="J26" s="3">
        <v>0.65100000000000002</v>
      </c>
      <c r="K26" s="3">
        <v>0.251</v>
      </c>
      <c r="L26" s="3">
        <v>0.245</v>
      </c>
      <c r="M26" s="3">
        <v>0.32</v>
      </c>
      <c r="N26" s="3">
        <v>0.252</v>
      </c>
      <c r="O26" s="3">
        <v>0.38</v>
      </c>
      <c r="P26">
        <v>0.13</v>
      </c>
    </row>
    <row r="27" spans="1:16" x14ac:dyDescent="0.35">
      <c r="A27" s="3">
        <v>14</v>
      </c>
      <c r="B27" s="3">
        <v>2</v>
      </c>
      <c r="C27" s="3" t="str">
        <f>IF(B27=2,"heatwave","natural")</f>
        <v>heatwave</v>
      </c>
      <c r="D27" s="3">
        <v>162</v>
      </c>
      <c r="E27" s="3">
        <v>6</v>
      </c>
      <c r="F27" s="3">
        <v>7.95</v>
      </c>
      <c r="G27" s="3" t="str">
        <f>IF(F27=7.95,"Low_CO2", "High_CO2")</f>
        <v>Low_CO2</v>
      </c>
      <c r="H27" s="3">
        <v>6.8460000000000001</v>
      </c>
      <c r="I27" s="3">
        <v>2.2269999999999999</v>
      </c>
      <c r="J27" s="3">
        <v>0.65400000000000003</v>
      </c>
      <c r="K27" s="3">
        <v>0.24299999999999999</v>
      </c>
      <c r="L27" s="3">
        <v>0.24299999999999999</v>
      </c>
      <c r="M27" s="3">
        <v>0.32500000000000001</v>
      </c>
      <c r="N27" s="3">
        <v>0.219</v>
      </c>
      <c r="O27" s="3">
        <v>0.377</v>
      </c>
      <c r="P27">
        <v>0.13400000000000001</v>
      </c>
    </row>
    <row r="28" spans="1:16" x14ac:dyDescent="0.35">
      <c r="A28" s="3">
        <v>1</v>
      </c>
      <c r="B28" s="3">
        <v>2</v>
      </c>
      <c r="C28" s="3" t="str">
        <f>IF(B28=2,"heatwave","natural")</f>
        <v>heatwave</v>
      </c>
      <c r="D28" s="3">
        <v>6</v>
      </c>
      <c r="E28" s="3">
        <v>6</v>
      </c>
      <c r="F28" s="3">
        <v>7.35</v>
      </c>
      <c r="G28" s="3" t="str">
        <f>IF(F28=7.95,"Low_CO2", "High_CO2")</f>
        <v>High_CO2</v>
      </c>
      <c r="H28" s="3">
        <v>6.8520000000000003</v>
      </c>
      <c r="I28" s="3">
        <v>2.2160000000000002</v>
      </c>
      <c r="J28" s="3">
        <v>0.65500000000000003</v>
      </c>
      <c r="K28" s="3">
        <v>0.23200000000000001</v>
      </c>
      <c r="L28" s="3">
        <v>0.23100000000000001</v>
      </c>
      <c r="M28" s="3">
        <v>0.32300000000000001</v>
      </c>
      <c r="N28" s="3">
        <v>0.248</v>
      </c>
      <c r="O28" s="3">
        <v>0.25</v>
      </c>
      <c r="P28">
        <v>0.13200000000000001</v>
      </c>
    </row>
    <row r="29" spans="1:16" x14ac:dyDescent="0.35">
      <c r="A29" s="3">
        <v>14</v>
      </c>
      <c r="B29" s="3">
        <v>2</v>
      </c>
      <c r="C29" s="3" t="str">
        <f>IF(B29=2,"heatwave","natural")</f>
        <v>heatwave</v>
      </c>
      <c r="D29" s="3">
        <v>167</v>
      </c>
      <c r="E29" s="3">
        <v>11</v>
      </c>
      <c r="F29" s="3">
        <v>7.95</v>
      </c>
      <c r="G29" s="3" t="str">
        <f>IF(F29=7.95,"Low_CO2", "High_CO2")</f>
        <v>Low_CO2</v>
      </c>
      <c r="H29" s="3">
        <v>7.085</v>
      </c>
      <c r="I29" s="3">
        <v>2.2530000000000001</v>
      </c>
      <c r="J29" s="3">
        <v>0.65600000000000003</v>
      </c>
      <c r="K29" s="3">
        <v>0.22700000000000001</v>
      </c>
      <c r="L29" s="3">
        <v>0.223</v>
      </c>
      <c r="M29" s="3">
        <v>0.312</v>
      </c>
      <c r="N29" s="3">
        <v>0.23300000000000001</v>
      </c>
      <c r="O29" s="3">
        <v>0.28999999999999998</v>
      </c>
      <c r="P29">
        <v>0.11899999999999999</v>
      </c>
    </row>
    <row r="30" spans="1:16" x14ac:dyDescent="0.35">
      <c r="A30" s="3">
        <v>13</v>
      </c>
      <c r="B30" s="3">
        <v>2</v>
      </c>
      <c r="C30" s="3" t="str">
        <f>IF(B30=2,"heatwave","natural")</f>
        <v>heatwave</v>
      </c>
      <c r="D30" s="3">
        <v>148</v>
      </c>
      <c r="E30" s="3">
        <v>4</v>
      </c>
      <c r="F30" s="3">
        <v>7.35</v>
      </c>
      <c r="G30" s="3" t="str">
        <f>IF(F30=7.95,"Low_CO2", "High_CO2")</f>
        <v>High_CO2</v>
      </c>
      <c r="H30" s="3">
        <v>7.1580000000000004</v>
      </c>
      <c r="I30" s="3">
        <v>2.169</v>
      </c>
      <c r="J30" s="3">
        <v>0.65800000000000003</v>
      </c>
      <c r="K30" s="3">
        <v>0.21299999999999999</v>
      </c>
      <c r="L30" s="3">
        <v>0.219</v>
      </c>
      <c r="M30" s="3">
        <v>0.27</v>
      </c>
      <c r="N30" s="3">
        <v>0.21199999999999999</v>
      </c>
      <c r="O30" s="3">
        <v>0.22800000000000001</v>
      </c>
      <c r="P30">
        <v>0.106</v>
      </c>
    </row>
    <row r="31" spans="1:16" x14ac:dyDescent="0.35">
      <c r="A31" s="3">
        <v>11</v>
      </c>
      <c r="B31" s="3">
        <v>2</v>
      </c>
      <c r="C31" s="3" t="str">
        <f>IF(B31=2,"heatwave","natural")</f>
        <v>heatwave</v>
      </c>
      <c r="D31" s="3">
        <v>124</v>
      </c>
      <c r="E31" s="3">
        <v>4</v>
      </c>
      <c r="F31" s="3">
        <v>7.35</v>
      </c>
      <c r="G31" s="3" t="str">
        <f>IF(F31=7.95,"Low_CO2", "High_CO2")</f>
        <v>High_CO2</v>
      </c>
      <c r="H31" s="3">
        <v>7.4390000000000001</v>
      </c>
      <c r="I31" s="3">
        <v>2.5579999999999998</v>
      </c>
      <c r="J31" s="3">
        <v>0.65900000000000003</v>
      </c>
      <c r="K31" s="3">
        <v>0.23599999999999999</v>
      </c>
      <c r="L31" s="3">
        <v>0.249</v>
      </c>
      <c r="M31" s="3">
        <v>0.33200000000000002</v>
      </c>
      <c r="N31" s="3">
        <v>0.255</v>
      </c>
      <c r="O31" s="3">
        <v>0.38500000000000001</v>
      </c>
      <c r="P31">
        <v>0.08</v>
      </c>
    </row>
    <row r="32" spans="1:16" x14ac:dyDescent="0.35">
      <c r="A32" s="3">
        <v>6</v>
      </c>
      <c r="B32" s="3">
        <v>2</v>
      </c>
      <c r="C32" s="3" t="str">
        <f>IF(B32=2,"heatwave","natural")</f>
        <v>heatwave</v>
      </c>
      <c r="D32" s="3">
        <v>66</v>
      </c>
      <c r="E32" s="3">
        <v>6</v>
      </c>
      <c r="F32" s="3">
        <v>7.95</v>
      </c>
      <c r="G32" s="3" t="str">
        <f>IF(F32=7.95,"Low_CO2", "High_CO2")</f>
        <v>Low_CO2</v>
      </c>
      <c r="H32" s="3">
        <v>7.5629999999999997</v>
      </c>
      <c r="I32" s="3">
        <v>2.37</v>
      </c>
      <c r="J32" s="3">
        <v>0.66</v>
      </c>
      <c r="K32" s="3">
        <v>0.23</v>
      </c>
      <c r="L32" s="3">
        <v>0.22900000000000001</v>
      </c>
      <c r="M32" s="3">
        <v>0.315</v>
      </c>
      <c r="N32" s="3">
        <v>0.223</v>
      </c>
      <c r="O32" s="3">
        <v>0.3</v>
      </c>
      <c r="P32">
        <v>0.11700000000000001</v>
      </c>
    </row>
    <row r="33" spans="1:16" x14ac:dyDescent="0.35">
      <c r="A33" s="3">
        <v>9</v>
      </c>
      <c r="B33" s="3">
        <v>1</v>
      </c>
      <c r="C33" s="3" t="str">
        <f>IF(B33=2,"heatwave","natural")</f>
        <v>natural</v>
      </c>
      <c r="D33" s="3">
        <v>101</v>
      </c>
      <c r="E33" s="3">
        <v>5</v>
      </c>
      <c r="F33" s="3">
        <v>7.35</v>
      </c>
      <c r="G33" s="3" t="str">
        <f>IF(F33=7.95,"Low_CO2", "High_CO2")</f>
        <v>High_CO2</v>
      </c>
      <c r="H33" s="3">
        <v>7.4</v>
      </c>
      <c r="I33" s="3">
        <v>2.3490000000000002</v>
      </c>
      <c r="J33" s="3">
        <v>0.66</v>
      </c>
      <c r="K33" s="3">
        <v>0.218</v>
      </c>
      <c r="L33" s="3">
        <v>0.22800000000000001</v>
      </c>
      <c r="M33" s="3">
        <v>0.34</v>
      </c>
      <c r="N33" s="3">
        <v>0.21299999999999999</v>
      </c>
      <c r="O33" s="3">
        <v>0.86599999999999999</v>
      </c>
      <c r="P33">
        <v>0.20300000000000001</v>
      </c>
    </row>
    <row r="34" spans="1:16" x14ac:dyDescent="0.35">
      <c r="A34" s="3">
        <v>2</v>
      </c>
      <c r="B34" s="3">
        <v>1</v>
      </c>
      <c r="C34" s="3" t="str">
        <f>IF(B34=2,"heatwave","natural")</f>
        <v>natural</v>
      </c>
      <c r="D34" s="3">
        <v>24</v>
      </c>
      <c r="E34" s="3">
        <v>12</v>
      </c>
      <c r="F34" s="3">
        <v>7.95</v>
      </c>
      <c r="G34" s="3" t="str">
        <f>IF(F34=7.95,"Low_CO2", "High_CO2")</f>
        <v>Low_CO2</v>
      </c>
      <c r="H34" s="3">
        <v>8.4640000000000004</v>
      </c>
      <c r="I34" s="3">
        <v>2.766</v>
      </c>
      <c r="J34" s="3">
        <v>0.66100000000000003</v>
      </c>
      <c r="K34" s="3">
        <v>0.24299999999999999</v>
      </c>
      <c r="L34" s="3">
        <v>0.24399999999999999</v>
      </c>
      <c r="M34" s="3">
        <v>0.30399999999999999</v>
      </c>
      <c r="N34" s="3">
        <v>0.26100000000000001</v>
      </c>
      <c r="O34" s="3">
        <v>0.26100000000000001</v>
      </c>
      <c r="P34">
        <v>0.122</v>
      </c>
    </row>
    <row r="35" spans="1:16" x14ac:dyDescent="0.35">
      <c r="A35" s="3">
        <v>10</v>
      </c>
      <c r="B35" s="3">
        <v>2</v>
      </c>
      <c r="C35" s="3" t="str">
        <f>IF(B35=2,"heatwave","natural")</f>
        <v>heatwave</v>
      </c>
      <c r="D35" s="3">
        <v>120</v>
      </c>
      <c r="E35" s="3">
        <v>12</v>
      </c>
      <c r="F35" s="3">
        <v>7.95</v>
      </c>
      <c r="G35" s="3" t="str">
        <f>IF(F35=7.95,"Low_CO2", "High_CO2")</f>
        <v>Low_CO2</v>
      </c>
      <c r="H35" s="3">
        <v>7.5629999999999997</v>
      </c>
      <c r="I35" s="3">
        <v>2.613</v>
      </c>
      <c r="J35" s="3">
        <v>0.66100000000000003</v>
      </c>
      <c r="K35" s="3">
        <v>0.224</v>
      </c>
      <c r="L35" s="3">
        <v>0.24199999999999999</v>
      </c>
      <c r="M35" s="3">
        <v>0.34599999999999997</v>
      </c>
      <c r="N35" s="3">
        <v>0.251</v>
      </c>
      <c r="O35" s="3">
        <v>0.2</v>
      </c>
      <c r="P35">
        <v>0.126</v>
      </c>
    </row>
    <row r="36" spans="1:16" x14ac:dyDescent="0.35">
      <c r="A36" s="3">
        <v>2</v>
      </c>
      <c r="B36" s="3">
        <v>1</v>
      </c>
      <c r="C36" s="3" t="str">
        <f>IF(B36=2,"heatwave","natural")</f>
        <v>natural</v>
      </c>
      <c r="D36" s="3">
        <v>21</v>
      </c>
      <c r="E36" s="3">
        <v>9</v>
      </c>
      <c r="F36" s="3">
        <v>7.95</v>
      </c>
      <c r="G36" s="3" t="str">
        <f>IF(F36=7.95,"Low_CO2", "High_CO2")</f>
        <v>Low_CO2</v>
      </c>
      <c r="H36" s="3">
        <v>7.7960000000000003</v>
      </c>
      <c r="I36" s="3">
        <v>2.5630000000000002</v>
      </c>
      <c r="J36" s="3">
        <v>0.66200000000000003</v>
      </c>
      <c r="K36" s="3">
        <v>0.24399999999999999</v>
      </c>
      <c r="L36" s="3">
        <v>0.23899999999999999</v>
      </c>
      <c r="M36" s="3">
        <v>0.317</v>
      </c>
      <c r="N36" s="3">
        <v>0.23200000000000001</v>
      </c>
      <c r="O36" s="3">
        <v>0.26400000000000001</v>
      </c>
      <c r="P36">
        <v>0.121</v>
      </c>
    </row>
    <row r="37" spans="1:16" x14ac:dyDescent="0.35">
      <c r="A37" s="3">
        <v>13</v>
      </c>
      <c r="B37" s="3">
        <v>2</v>
      </c>
      <c r="C37" s="3" t="str">
        <f>IF(B37=2,"heatwave","natural")</f>
        <v>heatwave</v>
      </c>
      <c r="D37" s="3">
        <v>147</v>
      </c>
      <c r="E37" s="3">
        <v>3</v>
      </c>
      <c r="F37" s="3">
        <v>7.35</v>
      </c>
      <c r="G37" s="3" t="str">
        <f>IF(F37=7.95,"Low_CO2", "High_CO2")</f>
        <v>High_CO2</v>
      </c>
      <c r="H37" s="3">
        <v>7.4219999999999997</v>
      </c>
      <c r="I37" s="3">
        <v>2.4790000000000001</v>
      </c>
      <c r="J37" s="3">
        <v>0.66400000000000003</v>
      </c>
      <c r="K37" s="3">
        <v>0.23100000000000001</v>
      </c>
      <c r="L37" s="3">
        <v>0.22700000000000001</v>
      </c>
      <c r="M37" s="3">
        <v>0.33700000000000002</v>
      </c>
      <c r="N37" s="3">
        <v>0.22500000000000001</v>
      </c>
      <c r="O37" s="3">
        <v>0.218</v>
      </c>
      <c r="P37">
        <v>0.109</v>
      </c>
    </row>
    <row r="38" spans="1:16" x14ac:dyDescent="0.35">
      <c r="A38" s="3">
        <v>1</v>
      </c>
      <c r="B38" s="3">
        <v>2</v>
      </c>
      <c r="C38" s="3" t="str">
        <f>IF(B38=2,"heatwave","natural")</f>
        <v>heatwave</v>
      </c>
      <c r="D38" s="3">
        <v>1</v>
      </c>
      <c r="E38" s="3">
        <v>1</v>
      </c>
      <c r="F38" s="3">
        <v>7.35</v>
      </c>
      <c r="G38" s="3" t="str">
        <f>IF(F38=7.95,"Low_CO2", "High_CO2")</f>
        <v>High_CO2</v>
      </c>
      <c r="H38" s="3">
        <v>7.2160000000000002</v>
      </c>
      <c r="I38" s="3">
        <v>2.37</v>
      </c>
      <c r="J38" s="3">
        <v>0.66600000000000004</v>
      </c>
      <c r="K38" s="3">
        <v>0.26600000000000001</v>
      </c>
      <c r="L38" s="3">
        <v>0.23</v>
      </c>
      <c r="M38" s="3">
        <v>0.36599999999999999</v>
      </c>
      <c r="N38" s="3">
        <v>0.26600000000000001</v>
      </c>
      <c r="O38" s="3">
        <v>0.27300000000000002</v>
      </c>
      <c r="P38">
        <v>0.129</v>
      </c>
    </row>
    <row r="39" spans="1:16" x14ac:dyDescent="0.35">
      <c r="A39" s="3">
        <v>5</v>
      </c>
      <c r="B39" s="3">
        <v>1</v>
      </c>
      <c r="C39" s="3" t="str">
        <f>IF(B39=2,"heatwave","natural")</f>
        <v>natural</v>
      </c>
      <c r="D39" s="3">
        <v>51</v>
      </c>
      <c r="E39" s="3">
        <v>3</v>
      </c>
      <c r="F39" s="3">
        <v>7.35</v>
      </c>
      <c r="G39" s="3" t="str">
        <f>IF(F39=7.95,"Low_CO2", "High_CO2")</f>
        <v>High_CO2</v>
      </c>
      <c r="H39" s="3">
        <v>8.1370000000000005</v>
      </c>
      <c r="I39" s="3">
        <v>2.879</v>
      </c>
      <c r="J39" s="3">
        <v>0.66800000000000004</v>
      </c>
      <c r="K39" s="3">
        <v>0.23899999999999999</v>
      </c>
      <c r="L39" s="3">
        <v>0.25900000000000001</v>
      </c>
      <c r="M39" s="3">
        <v>0.34200000000000003</v>
      </c>
      <c r="N39" s="3">
        <v>0.251</v>
      </c>
      <c r="O39" s="3">
        <v>0.52100000000000002</v>
      </c>
      <c r="P39">
        <v>0.157</v>
      </c>
    </row>
    <row r="40" spans="1:16" x14ac:dyDescent="0.35">
      <c r="A40" s="3">
        <v>6</v>
      </c>
      <c r="B40" s="3">
        <v>2</v>
      </c>
      <c r="C40" s="3" t="str">
        <f>IF(B40=2,"heatwave","natural")</f>
        <v>heatwave</v>
      </c>
      <c r="D40" s="3">
        <v>69</v>
      </c>
      <c r="E40" s="3">
        <v>9</v>
      </c>
      <c r="F40" s="3">
        <v>7.95</v>
      </c>
      <c r="G40" s="3" t="str">
        <f>IF(F40=7.95,"Low_CO2", "High_CO2")</f>
        <v>Low_CO2</v>
      </c>
      <c r="H40" s="3">
        <v>7.1210000000000004</v>
      </c>
      <c r="I40" s="3">
        <v>2.5230000000000001</v>
      </c>
      <c r="J40" s="3">
        <v>0.66800000000000004</v>
      </c>
      <c r="K40" s="3">
        <v>0.21</v>
      </c>
      <c r="L40" s="3">
        <v>0.20799999999999999</v>
      </c>
      <c r="M40" s="3">
        <v>0.36499999999999999</v>
      </c>
      <c r="N40" s="3">
        <v>0.23400000000000001</v>
      </c>
      <c r="O40" s="3">
        <v>0.35399999999999998</v>
      </c>
      <c r="P40">
        <v>0.14199999999999999</v>
      </c>
    </row>
    <row r="41" spans="1:16" x14ac:dyDescent="0.35">
      <c r="A41" s="3">
        <v>2</v>
      </c>
      <c r="B41" s="3">
        <v>1</v>
      </c>
      <c r="C41" s="3" t="str">
        <f>IF(B41=2,"heatwave","natural")</f>
        <v>natural</v>
      </c>
      <c r="D41" s="3">
        <v>23</v>
      </c>
      <c r="E41" s="3">
        <v>11</v>
      </c>
      <c r="F41" s="3">
        <v>7.95</v>
      </c>
      <c r="G41" s="3" t="str">
        <f>IF(F41=7.95,"Low_CO2", "High_CO2")</f>
        <v>Low_CO2</v>
      </c>
      <c r="H41" s="3">
        <v>7.8070000000000004</v>
      </c>
      <c r="I41" s="3">
        <v>2.5339999999999998</v>
      </c>
      <c r="J41" s="3">
        <v>0.67300000000000004</v>
      </c>
      <c r="K41" s="3">
        <v>0.22900000000000001</v>
      </c>
      <c r="L41" s="3">
        <v>0.246</v>
      </c>
      <c r="M41" s="3">
        <v>0.32300000000000001</v>
      </c>
      <c r="N41" s="3">
        <v>0.23899999999999999</v>
      </c>
      <c r="O41" s="3">
        <v>0.53300000000000003</v>
      </c>
      <c r="P41">
        <v>0.13800000000000001</v>
      </c>
    </row>
    <row r="42" spans="1:16" x14ac:dyDescent="0.35">
      <c r="A42" s="3">
        <v>16</v>
      </c>
      <c r="B42" s="3">
        <v>1</v>
      </c>
      <c r="C42" s="3" t="str">
        <f>IF(B42=2,"heatwave","natural")</f>
        <v>natural</v>
      </c>
      <c r="D42" s="3">
        <v>191</v>
      </c>
      <c r="E42" s="3">
        <v>11</v>
      </c>
      <c r="F42" s="3">
        <v>7.95</v>
      </c>
      <c r="G42" s="3" t="str">
        <f>IF(F42=7.95,"Low_CO2", "High_CO2")</f>
        <v>Low_CO2</v>
      </c>
      <c r="H42" s="3">
        <v>7.9089999999999998</v>
      </c>
      <c r="I42" s="3">
        <v>2.6320000000000001</v>
      </c>
      <c r="J42" s="3">
        <v>0.67300000000000004</v>
      </c>
      <c r="K42" s="3">
        <v>0.23899999999999999</v>
      </c>
      <c r="L42" s="3">
        <v>0.254</v>
      </c>
      <c r="M42" s="3">
        <v>0.33400000000000002</v>
      </c>
      <c r="N42" s="3">
        <v>0.22900000000000001</v>
      </c>
      <c r="O42" s="3">
        <v>0.44500000000000001</v>
      </c>
      <c r="P42">
        <v>0.11899999999999999</v>
      </c>
    </row>
    <row r="43" spans="1:16" x14ac:dyDescent="0.35">
      <c r="A43" s="3">
        <v>3</v>
      </c>
      <c r="B43" s="3">
        <v>1</v>
      </c>
      <c r="C43" s="3" t="str">
        <f>IF(B43=2,"heatwave","natural")</f>
        <v>natural</v>
      </c>
      <c r="D43" s="3">
        <v>25</v>
      </c>
      <c r="E43" s="3">
        <v>1</v>
      </c>
      <c r="F43" s="3">
        <v>7.35</v>
      </c>
      <c r="G43" s="3" t="str">
        <f>IF(F43=7.95,"Low_CO2", "High_CO2")</f>
        <v>High_CO2</v>
      </c>
      <c r="H43" s="3">
        <v>8.01</v>
      </c>
      <c r="I43" s="3">
        <v>2.7919999999999998</v>
      </c>
      <c r="J43" s="3">
        <v>0.67400000000000004</v>
      </c>
      <c r="K43" s="3">
        <v>0.24199999999999999</v>
      </c>
      <c r="L43" s="3">
        <v>0.246</v>
      </c>
      <c r="M43" s="3">
        <v>0.33200000000000002</v>
      </c>
      <c r="N43" s="3">
        <v>0.24099999999999999</v>
      </c>
      <c r="O43" s="3">
        <v>0.443</v>
      </c>
      <c r="P43">
        <v>0.16800000000000001</v>
      </c>
    </row>
    <row r="44" spans="1:16" x14ac:dyDescent="0.35">
      <c r="A44" s="3">
        <v>5</v>
      </c>
      <c r="B44" s="3">
        <v>1</v>
      </c>
      <c r="C44" s="3" t="str">
        <f>IF(B44=2,"heatwave","natural")</f>
        <v>natural</v>
      </c>
      <c r="D44" s="3">
        <v>54</v>
      </c>
      <c r="E44" s="3">
        <v>6</v>
      </c>
      <c r="F44" s="3">
        <v>7.35</v>
      </c>
      <c r="G44" s="3" t="str">
        <f>IF(F44=7.95,"Low_CO2", "High_CO2")</f>
        <v>High_CO2</v>
      </c>
      <c r="H44" s="3">
        <v>8.1530000000000005</v>
      </c>
      <c r="I44" s="3">
        <v>3.0059999999999998</v>
      </c>
      <c r="J44" s="3">
        <v>0.67400000000000004</v>
      </c>
      <c r="K44" s="3">
        <v>0.25600000000000001</v>
      </c>
      <c r="L44" s="3">
        <v>0.25</v>
      </c>
      <c r="M44" s="3">
        <v>0.33900000000000002</v>
      </c>
      <c r="N44" s="3">
        <v>0.28199999999999997</v>
      </c>
      <c r="O44" s="3">
        <v>0.45400000000000001</v>
      </c>
      <c r="P44">
        <v>0.155</v>
      </c>
    </row>
    <row r="45" spans="1:16" x14ac:dyDescent="0.35">
      <c r="A45" s="3">
        <v>14</v>
      </c>
      <c r="B45" s="3">
        <v>2</v>
      </c>
      <c r="C45" s="3" t="str">
        <f>IF(B45=2,"heatwave","natural")</f>
        <v>heatwave</v>
      </c>
      <c r="D45" s="3">
        <v>159</v>
      </c>
      <c r="E45" s="3">
        <v>3</v>
      </c>
      <c r="F45" s="3">
        <v>7.95</v>
      </c>
      <c r="G45" s="3" t="str">
        <f>IF(F45=7.95,"Low_CO2", "High_CO2")</f>
        <v>Low_CO2</v>
      </c>
      <c r="H45" s="3">
        <v>7.548</v>
      </c>
      <c r="I45" s="3">
        <v>2.5840000000000001</v>
      </c>
      <c r="J45" s="3">
        <v>0.67400000000000004</v>
      </c>
      <c r="K45" s="3">
        <v>0.24</v>
      </c>
      <c r="L45" s="3">
        <v>0.23200000000000001</v>
      </c>
      <c r="M45" s="3">
        <v>0.32400000000000001</v>
      </c>
      <c r="N45" s="3">
        <v>0.223</v>
      </c>
      <c r="O45" s="3">
        <v>0.29299999999999998</v>
      </c>
      <c r="P45">
        <v>0.129</v>
      </c>
    </row>
    <row r="46" spans="1:16" x14ac:dyDescent="0.35">
      <c r="A46" s="3">
        <v>7</v>
      </c>
      <c r="B46" s="3">
        <v>2</v>
      </c>
      <c r="C46" s="3" t="str">
        <f>IF(B46=2,"heatwave","natural")</f>
        <v>heatwave</v>
      </c>
      <c r="D46" s="3">
        <v>73</v>
      </c>
      <c r="E46" s="3">
        <v>1</v>
      </c>
      <c r="F46" s="3">
        <v>7.35</v>
      </c>
      <c r="G46" s="3" t="str">
        <f>IF(F46=7.95,"Low_CO2", "High_CO2")</f>
        <v>High_CO2</v>
      </c>
      <c r="H46" s="3">
        <v>7.5419999999999998</v>
      </c>
      <c r="I46" s="3">
        <v>2.694</v>
      </c>
      <c r="J46" s="3">
        <v>0.67500000000000004</v>
      </c>
      <c r="K46" s="3">
        <v>0.22600000000000001</v>
      </c>
      <c r="L46" s="3">
        <v>0.22</v>
      </c>
      <c r="M46" s="3">
        <v>0.35</v>
      </c>
      <c r="N46" s="3">
        <v>0.246</v>
      </c>
      <c r="O46" s="3">
        <v>0.30499999999999999</v>
      </c>
      <c r="P46">
        <v>0.14299999999999999</v>
      </c>
    </row>
    <row r="47" spans="1:16" x14ac:dyDescent="0.35">
      <c r="A47" s="3">
        <v>8</v>
      </c>
      <c r="B47" s="3">
        <v>1</v>
      </c>
      <c r="C47" s="3" t="str">
        <f>IF(B47=2,"heatwave","natural")</f>
        <v>natural</v>
      </c>
      <c r="D47" s="3">
        <v>93</v>
      </c>
      <c r="E47" s="3">
        <v>9</v>
      </c>
      <c r="F47" s="3">
        <v>7.95</v>
      </c>
      <c r="G47" s="3" t="str">
        <f>IF(F47=7.95,"Low_CO2", "High_CO2")</f>
        <v>Low_CO2</v>
      </c>
      <c r="H47" s="3">
        <v>7.8239999999999998</v>
      </c>
      <c r="I47" s="3">
        <v>2.5390000000000001</v>
      </c>
      <c r="J47" s="3">
        <v>0.67600000000000005</v>
      </c>
      <c r="K47" s="3">
        <v>0.26</v>
      </c>
      <c r="L47" s="3">
        <v>0.252</v>
      </c>
      <c r="M47" s="3">
        <v>0.33600000000000002</v>
      </c>
      <c r="N47" s="3">
        <v>0.222</v>
      </c>
      <c r="O47" s="3">
        <v>0.38600000000000001</v>
      </c>
      <c r="P47">
        <v>0.121</v>
      </c>
    </row>
    <row r="48" spans="1:16" x14ac:dyDescent="0.35">
      <c r="A48" s="3">
        <v>3</v>
      </c>
      <c r="B48" s="3">
        <v>1</v>
      </c>
      <c r="C48" s="3" t="str">
        <f>IF(B48=2,"heatwave","natural")</f>
        <v>natural</v>
      </c>
      <c r="D48" s="3">
        <v>29</v>
      </c>
      <c r="E48" s="3">
        <v>5</v>
      </c>
      <c r="F48" s="3">
        <v>7.35</v>
      </c>
      <c r="G48" s="3" t="str">
        <f>IF(F48=7.95,"Low_CO2", "High_CO2")</f>
        <v>High_CO2</v>
      </c>
      <c r="H48" s="3">
        <v>7.72</v>
      </c>
      <c r="I48" s="3">
        <v>2.67</v>
      </c>
      <c r="J48" s="3">
        <v>0.67700000000000005</v>
      </c>
      <c r="K48" s="3">
        <v>0.24199999999999999</v>
      </c>
      <c r="L48" s="3">
        <v>0.25</v>
      </c>
      <c r="M48" s="3">
        <v>0.36399999999999999</v>
      </c>
      <c r="N48" s="3">
        <v>0.24</v>
      </c>
      <c r="O48" s="3">
        <v>0.47699999999999998</v>
      </c>
      <c r="P48">
        <v>0.129</v>
      </c>
    </row>
    <row r="49" spans="1:16" x14ac:dyDescent="0.35">
      <c r="A49" s="3">
        <v>10</v>
      </c>
      <c r="B49" s="3">
        <v>2</v>
      </c>
      <c r="C49" s="3" t="str">
        <f>IF(B49=2,"heatwave","natural")</f>
        <v>heatwave</v>
      </c>
      <c r="D49" s="3">
        <v>115</v>
      </c>
      <c r="E49" s="3">
        <v>7</v>
      </c>
      <c r="F49" s="3">
        <v>7.95</v>
      </c>
      <c r="G49" s="3" t="str">
        <f>IF(F49=7.95,"Low_CO2", "High_CO2")</f>
        <v>Low_CO2</v>
      </c>
      <c r="H49" s="3">
        <v>7.391</v>
      </c>
      <c r="I49" s="3">
        <v>2.5510000000000002</v>
      </c>
      <c r="J49" s="3">
        <v>0.67700000000000005</v>
      </c>
      <c r="K49" s="3">
        <v>0.23</v>
      </c>
      <c r="L49" s="3">
        <v>0.214</v>
      </c>
      <c r="M49" s="3">
        <v>0.34300000000000003</v>
      </c>
      <c r="N49" s="3">
        <v>0.23400000000000001</v>
      </c>
      <c r="O49" s="3">
        <v>0.46100000000000002</v>
      </c>
      <c r="P49">
        <v>0.151</v>
      </c>
    </row>
    <row r="50" spans="1:16" x14ac:dyDescent="0.35">
      <c r="A50" s="3">
        <v>14</v>
      </c>
      <c r="B50" s="3">
        <v>2</v>
      </c>
      <c r="C50" s="3" t="str">
        <f>IF(B50=2,"heatwave","natural")</f>
        <v>heatwave</v>
      </c>
      <c r="D50" s="3">
        <v>158</v>
      </c>
      <c r="E50" s="3">
        <v>2</v>
      </c>
      <c r="F50" s="3">
        <v>7.95</v>
      </c>
      <c r="G50" s="3" t="str">
        <f>IF(F50=7.95,"Low_CO2", "High_CO2")</f>
        <v>Low_CO2</v>
      </c>
      <c r="H50" s="3">
        <v>7.5789999999999997</v>
      </c>
      <c r="I50" s="3">
        <v>2.4420000000000002</v>
      </c>
      <c r="J50" s="3">
        <v>0.67700000000000005</v>
      </c>
      <c r="K50" s="3">
        <v>0.22900000000000001</v>
      </c>
      <c r="L50" s="3">
        <v>0.23100000000000001</v>
      </c>
      <c r="M50" s="3">
        <v>0.29599999999999999</v>
      </c>
      <c r="N50" s="3">
        <v>0.19700000000000001</v>
      </c>
      <c r="O50" s="3">
        <v>0.19800000000000001</v>
      </c>
      <c r="P50">
        <v>0.122</v>
      </c>
    </row>
    <row r="51" spans="1:16" x14ac:dyDescent="0.35">
      <c r="A51" s="3">
        <v>1</v>
      </c>
      <c r="B51" s="3">
        <v>2</v>
      </c>
      <c r="C51" s="3" t="str">
        <f>IF(B51=2,"heatwave","natural")</f>
        <v>heatwave</v>
      </c>
      <c r="D51" s="3">
        <v>2</v>
      </c>
      <c r="E51" s="3">
        <v>2</v>
      </c>
      <c r="F51" s="3">
        <v>7.35</v>
      </c>
      <c r="G51" s="3" t="str">
        <f>IF(F51=7.95,"Low_CO2", "High_CO2")</f>
        <v>High_CO2</v>
      </c>
      <c r="H51" s="3">
        <v>7.0469999999999997</v>
      </c>
      <c r="I51" s="3">
        <v>2.3290000000000002</v>
      </c>
      <c r="J51" s="3">
        <v>0.67800000000000005</v>
      </c>
      <c r="K51" s="3">
        <v>0.23300000000000001</v>
      </c>
      <c r="L51" s="3">
        <v>0.222</v>
      </c>
      <c r="M51" s="3">
        <v>0.34499999999999997</v>
      </c>
      <c r="N51" s="3">
        <v>0.21</v>
      </c>
      <c r="O51" s="3">
        <v>0.39200000000000002</v>
      </c>
      <c r="P51">
        <v>0.16800000000000001</v>
      </c>
    </row>
    <row r="52" spans="1:16" x14ac:dyDescent="0.35">
      <c r="A52" s="3">
        <v>7</v>
      </c>
      <c r="B52" s="3">
        <v>2</v>
      </c>
      <c r="C52" s="3" t="str">
        <f>IF(B52=2,"heatwave","natural")</f>
        <v>heatwave</v>
      </c>
      <c r="D52" s="3">
        <v>81</v>
      </c>
      <c r="E52" s="3">
        <v>9</v>
      </c>
      <c r="F52" s="3">
        <v>7.35</v>
      </c>
      <c r="G52" s="3" t="str">
        <f>IF(F52=7.95,"Low_CO2", "High_CO2")</f>
        <v>High_CO2</v>
      </c>
      <c r="H52" s="3">
        <v>7.8810000000000002</v>
      </c>
      <c r="I52" s="3">
        <v>2.6920000000000002</v>
      </c>
      <c r="J52" s="3">
        <v>0.67900000000000005</v>
      </c>
      <c r="K52" s="3">
        <v>0.23899999999999999</v>
      </c>
      <c r="L52" s="3">
        <v>0.245</v>
      </c>
      <c r="M52" s="3">
        <v>0.374</v>
      </c>
      <c r="N52" s="3">
        <v>0.23100000000000001</v>
      </c>
      <c r="O52" s="3">
        <v>0.63300000000000001</v>
      </c>
      <c r="P52">
        <v>0.19600000000000001</v>
      </c>
    </row>
    <row r="53" spans="1:16" x14ac:dyDescent="0.35">
      <c r="A53" s="3">
        <v>11</v>
      </c>
      <c r="B53" s="3">
        <v>2</v>
      </c>
      <c r="C53" s="3" t="str">
        <f>IF(B53=2,"heatwave","natural")</f>
        <v>heatwave</v>
      </c>
      <c r="D53" s="3">
        <v>129</v>
      </c>
      <c r="E53" s="3">
        <v>9</v>
      </c>
      <c r="F53" s="3">
        <v>7.35</v>
      </c>
      <c r="G53" s="3" t="str">
        <f>IF(F53=7.95,"Low_CO2", "High_CO2")</f>
        <v>High_CO2</v>
      </c>
      <c r="H53" s="3">
        <v>7.6719999999999997</v>
      </c>
      <c r="I53" s="3">
        <v>2.5139999999999998</v>
      </c>
      <c r="J53" s="3">
        <v>0.67900000000000005</v>
      </c>
      <c r="K53" s="3">
        <v>0.26100000000000001</v>
      </c>
      <c r="L53" s="3">
        <v>0.24</v>
      </c>
      <c r="M53" s="3">
        <v>0.31</v>
      </c>
      <c r="N53" s="3">
        <v>0.22500000000000001</v>
      </c>
      <c r="O53" s="3">
        <v>0.39</v>
      </c>
      <c r="P53">
        <v>0.157</v>
      </c>
    </row>
    <row r="54" spans="1:16" x14ac:dyDescent="0.35">
      <c r="A54" s="3">
        <v>11</v>
      </c>
      <c r="B54" s="3">
        <v>2</v>
      </c>
      <c r="C54" s="3" t="str">
        <f>IF(B54=2,"heatwave","natural")</f>
        <v>heatwave</v>
      </c>
      <c r="D54" s="3">
        <v>130</v>
      </c>
      <c r="E54" s="3">
        <v>10</v>
      </c>
      <c r="F54" s="3">
        <v>7.35</v>
      </c>
      <c r="G54" s="3" t="str">
        <f>IF(F54=7.95,"Low_CO2", "High_CO2")</f>
        <v>High_CO2</v>
      </c>
      <c r="H54" s="3">
        <v>7.43</v>
      </c>
      <c r="I54" s="3">
        <v>2.4540000000000002</v>
      </c>
      <c r="J54" s="3">
        <v>0.67900000000000005</v>
      </c>
      <c r="K54" s="3">
        <v>0.22800000000000001</v>
      </c>
      <c r="L54" s="3">
        <v>0.23100000000000001</v>
      </c>
      <c r="M54" s="3">
        <v>0.312</v>
      </c>
      <c r="N54" s="3">
        <v>0.219</v>
      </c>
      <c r="O54" s="3">
        <v>0.23100000000000001</v>
      </c>
      <c r="P54">
        <v>0.14099999999999999</v>
      </c>
    </row>
    <row r="55" spans="1:16" x14ac:dyDescent="0.35">
      <c r="A55" s="3">
        <v>3</v>
      </c>
      <c r="B55" s="3">
        <v>1</v>
      </c>
      <c r="C55" s="3" t="str">
        <f>IF(B55=2,"heatwave","natural")</f>
        <v>natural</v>
      </c>
      <c r="D55" s="3">
        <v>36</v>
      </c>
      <c r="E55" s="3">
        <v>12</v>
      </c>
      <c r="F55" s="3">
        <v>7.35</v>
      </c>
      <c r="G55" s="3" t="str">
        <f>IF(F55=7.95,"Low_CO2", "High_CO2")</f>
        <v>High_CO2</v>
      </c>
      <c r="H55" s="3">
        <v>7.7249999999999996</v>
      </c>
      <c r="I55" s="3">
        <v>2.601</v>
      </c>
      <c r="J55" s="3">
        <v>0.68</v>
      </c>
      <c r="K55" s="3">
        <v>0.21199999999999999</v>
      </c>
      <c r="L55" s="3">
        <v>0.23699999999999999</v>
      </c>
      <c r="M55" s="3">
        <v>0.35699999999999998</v>
      </c>
      <c r="N55" s="3">
        <v>0.23100000000000001</v>
      </c>
      <c r="O55" s="3">
        <v>0.64100000000000001</v>
      </c>
      <c r="P55">
        <v>0.13900000000000001</v>
      </c>
    </row>
    <row r="56" spans="1:16" x14ac:dyDescent="0.35">
      <c r="A56" s="3">
        <v>7</v>
      </c>
      <c r="B56" s="3">
        <v>2</v>
      </c>
      <c r="C56" s="3" t="str">
        <f>IF(B56=2,"heatwave","natural")</f>
        <v>heatwave</v>
      </c>
      <c r="D56" s="3">
        <v>75</v>
      </c>
      <c r="E56" s="3">
        <v>3</v>
      </c>
      <c r="F56" s="3">
        <v>7.35</v>
      </c>
      <c r="G56" s="3" t="str">
        <f>IF(F56=7.95,"Low_CO2", "High_CO2")</f>
        <v>High_CO2</v>
      </c>
      <c r="H56" s="3">
        <v>7.3529999999999998</v>
      </c>
      <c r="I56" s="3">
        <v>2.512</v>
      </c>
      <c r="J56" s="3">
        <v>0.68</v>
      </c>
      <c r="K56" s="3">
        <v>0.218</v>
      </c>
      <c r="L56" s="3">
        <v>0.22800000000000001</v>
      </c>
      <c r="M56" s="3">
        <v>0.33600000000000002</v>
      </c>
      <c r="N56" s="3">
        <v>0.223</v>
      </c>
      <c r="O56" s="3">
        <v>0.159</v>
      </c>
      <c r="P56">
        <v>0.112</v>
      </c>
    </row>
    <row r="57" spans="1:16" x14ac:dyDescent="0.35">
      <c r="A57" s="3">
        <v>9</v>
      </c>
      <c r="B57" s="3">
        <v>1</v>
      </c>
      <c r="C57" s="3" t="str">
        <f>IF(B57=2,"heatwave","natural")</f>
        <v>natural</v>
      </c>
      <c r="D57" s="3">
        <v>106</v>
      </c>
      <c r="E57" s="3">
        <v>10</v>
      </c>
      <c r="F57" s="3">
        <v>7.35</v>
      </c>
      <c r="G57" s="3" t="str">
        <f>IF(F57=7.95,"Low_CO2", "High_CO2")</f>
        <v>High_CO2</v>
      </c>
      <c r="H57" s="3">
        <v>8.5589999999999993</v>
      </c>
      <c r="I57" s="3">
        <v>2.8849999999999998</v>
      </c>
      <c r="J57" s="3">
        <v>0.68</v>
      </c>
      <c r="K57" s="3">
        <v>0.22800000000000001</v>
      </c>
      <c r="L57" s="3">
        <v>0.24099999999999999</v>
      </c>
      <c r="M57" s="3">
        <v>0.317</v>
      </c>
      <c r="N57" s="3">
        <v>0.25800000000000001</v>
      </c>
      <c r="O57" s="3">
        <v>0.33800000000000002</v>
      </c>
      <c r="P57">
        <v>0.13600000000000001</v>
      </c>
    </row>
    <row r="58" spans="1:16" x14ac:dyDescent="0.35">
      <c r="A58" s="3">
        <v>8</v>
      </c>
      <c r="B58" s="3">
        <v>1</v>
      </c>
      <c r="C58" s="3" t="str">
        <f>IF(B58=2,"heatwave","natural")</f>
        <v>natural</v>
      </c>
      <c r="D58" s="3">
        <v>87</v>
      </c>
      <c r="E58" s="3">
        <v>3</v>
      </c>
      <c r="F58" s="3">
        <v>7.95</v>
      </c>
      <c r="G58" s="3" t="str">
        <f>IF(F58=7.95,"Low_CO2", "High_CO2")</f>
        <v>Low_CO2</v>
      </c>
      <c r="H58" s="3">
        <v>7.4589999999999996</v>
      </c>
      <c r="I58" s="3">
        <v>2.8330000000000002</v>
      </c>
      <c r="J58" s="3">
        <v>0.68100000000000005</v>
      </c>
      <c r="K58" s="3">
        <v>0.24399999999999999</v>
      </c>
      <c r="L58" s="3">
        <v>0.24399999999999999</v>
      </c>
      <c r="M58" s="3">
        <v>0.36099999999999999</v>
      </c>
      <c r="N58" s="3">
        <v>0.246</v>
      </c>
      <c r="O58" s="3">
        <v>0.29699999999999999</v>
      </c>
      <c r="P58">
        <v>0.13400000000000001</v>
      </c>
    </row>
    <row r="59" spans="1:16" x14ac:dyDescent="0.35">
      <c r="A59" s="3">
        <v>2</v>
      </c>
      <c r="B59" s="3">
        <v>1</v>
      </c>
      <c r="C59" s="3" t="str">
        <f>IF(B59=2,"heatwave","natural")</f>
        <v>natural</v>
      </c>
      <c r="D59" s="3">
        <v>19</v>
      </c>
      <c r="E59" s="3">
        <v>7</v>
      </c>
      <c r="F59" s="3">
        <v>7.95</v>
      </c>
      <c r="G59" s="3" t="str">
        <f>IF(F59=7.95,"Low_CO2", "High_CO2")</f>
        <v>Low_CO2</v>
      </c>
      <c r="H59" s="3">
        <v>7.7850000000000001</v>
      </c>
      <c r="I59" s="3">
        <v>2.6579999999999999</v>
      </c>
      <c r="J59" s="3">
        <v>0.68200000000000005</v>
      </c>
      <c r="K59" s="3">
        <v>0.24099999999999999</v>
      </c>
      <c r="L59" s="3">
        <v>0.216</v>
      </c>
      <c r="M59" s="3">
        <v>0.376</v>
      </c>
      <c r="N59" s="3">
        <v>0.23599999999999999</v>
      </c>
      <c r="O59" s="3">
        <v>0.39100000000000001</v>
      </c>
      <c r="P59">
        <v>0.13</v>
      </c>
    </row>
    <row r="60" spans="1:16" x14ac:dyDescent="0.35">
      <c r="A60" s="3">
        <v>6</v>
      </c>
      <c r="B60" s="3">
        <v>2</v>
      </c>
      <c r="C60" s="3" t="str">
        <f>IF(B60=2,"heatwave","natural")</f>
        <v>heatwave</v>
      </c>
      <c r="D60" s="3">
        <v>70</v>
      </c>
      <c r="E60" s="3">
        <v>10</v>
      </c>
      <c r="F60" s="3">
        <v>7.95</v>
      </c>
      <c r="G60" s="3" t="str">
        <f>IF(F60=7.95,"Low_CO2", "High_CO2")</f>
        <v>Low_CO2</v>
      </c>
      <c r="H60" s="3">
        <v>7.6109999999999998</v>
      </c>
      <c r="I60" s="3">
        <v>2.5059999999999998</v>
      </c>
      <c r="J60" s="3">
        <v>0.68300000000000005</v>
      </c>
      <c r="K60" s="3">
        <v>0.27600000000000002</v>
      </c>
      <c r="L60" s="3">
        <v>0.27</v>
      </c>
      <c r="M60" s="3">
        <v>0.314</v>
      </c>
      <c r="N60" s="3">
        <v>0.224</v>
      </c>
      <c r="O60" s="3">
        <v>0.375</v>
      </c>
      <c r="P60">
        <v>0.155</v>
      </c>
    </row>
    <row r="61" spans="1:16" x14ac:dyDescent="0.35">
      <c r="A61" s="3">
        <v>2</v>
      </c>
      <c r="B61" s="3">
        <v>1</v>
      </c>
      <c r="C61" s="3" t="str">
        <f>IF(B61=2,"heatwave","natural")</f>
        <v>natural</v>
      </c>
      <c r="D61" s="3">
        <v>14</v>
      </c>
      <c r="E61" s="3">
        <v>2</v>
      </c>
      <c r="F61" s="3">
        <v>7.95</v>
      </c>
      <c r="G61" s="3" t="str">
        <f>IF(F61=7.95,"Low_CO2", "High_CO2")</f>
        <v>Low_CO2</v>
      </c>
      <c r="H61" s="3">
        <v>8.266</v>
      </c>
      <c r="I61" s="3">
        <v>3.0350000000000001</v>
      </c>
      <c r="J61" s="3">
        <v>0.68600000000000005</v>
      </c>
      <c r="K61" s="3">
        <v>0.23100000000000001</v>
      </c>
      <c r="L61" s="3">
        <v>0.24299999999999999</v>
      </c>
      <c r="M61" s="3">
        <v>0.373</v>
      </c>
      <c r="N61" s="3">
        <v>0.26600000000000001</v>
      </c>
      <c r="O61" s="3">
        <v>0.34200000000000003</v>
      </c>
      <c r="P61">
        <v>0.152</v>
      </c>
    </row>
    <row r="62" spans="1:16" x14ac:dyDescent="0.35">
      <c r="A62" s="3">
        <v>12</v>
      </c>
      <c r="B62" s="3">
        <v>1</v>
      </c>
      <c r="C62" s="3" t="str">
        <f>IF(B62=2,"heatwave","natural")</f>
        <v>natural</v>
      </c>
      <c r="D62" s="3">
        <v>135</v>
      </c>
      <c r="E62" s="3">
        <v>3</v>
      </c>
      <c r="F62" s="3">
        <v>7.95</v>
      </c>
      <c r="G62" s="3" t="str">
        <f>IF(F62=7.95,"Low_CO2", "High_CO2")</f>
        <v>Low_CO2</v>
      </c>
      <c r="H62" s="3">
        <v>8.08</v>
      </c>
      <c r="I62" s="3">
        <v>2.8780000000000001</v>
      </c>
      <c r="J62" s="3">
        <v>0.68700000000000006</v>
      </c>
      <c r="K62" s="3">
        <v>0.25900000000000001</v>
      </c>
      <c r="L62" s="3">
        <v>0.254</v>
      </c>
      <c r="M62" s="3">
        <v>0.35899999999999999</v>
      </c>
      <c r="N62" s="3">
        <v>0.251</v>
      </c>
      <c r="O62" s="3">
        <v>0.499</v>
      </c>
      <c r="P62">
        <v>0.158</v>
      </c>
    </row>
    <row r="63" spans="1:16" x14ac:dyDescent="0.35">
      <c r="A63" s="3">
        <v>10</v>
      </c>
      <c r="B63" s="3">
        <v>2</v>
      </c>
      <c r="C63" s="3" t="str">
        <f>IF(B63=2,"heatwave","natural")</f>
        <v>heatwave</v>
      </c>
      <c r="D63" s="3">
        <v>118</v>
      </c>
      <c r="E63" s="3">
        <v>10</v>
      </c>
      <c r="F63" s="3">
        <v>7.95</v>
      </c>
      <c r="G63" s="3" t="str">
        <f>IF(F63=7.95,"Low_CO2", "High_CO2")</f>
        <v>Low_CO2</v>
      </c>
      <c r="H63" s="3">
        <v>7.5259999999999998</v>
      </c>
      <c r="I63" s="3">
        <v>2.7189999999999999</v>
      </c>
      <c r="J63" s="3">
        <v>0.68799999999999994</v>
      </c>
      <c r="K63" s="3">
        <v>0.24399999999999999</v>
      </c>
      <c r="L63" s="3">
        <v>0.253</v>
      </c>
      <c r="M63" s="3">
        <v>0.34399999999999997</v>
      </c>
      <c r="N63" s="3">
        <v>0.24</v>
      </c>
      <c r="O63" s="3">
        <v>0.20699999999999999</v>
      </c>
      <c r="P63">
        <v>0.14099999999999999</v>
      </c>
    </row>
    <row r="64" spans="1:16" x14ac:dyDescent="0.35">
      <c r="A64" s="3">
        <v>5</v>
      </c>
      <c r="B64" s="3">
        <v>1</v>
      </c>
      <c r="C64" s="3" t="str">
        <f>IF(B64=2,"heatwave","natural")</f>
        <v>natural</v>
      </c>
      <c r="D64" s="3">
        <v>49</v>
      </c>
      <c r="E64" s="3">
        <v>1</v>
      </c>
      <c r="F64" s="3">
        <v>7.35</v>
      </c>
      <c r="G64" s="3" t="str">
        <f>IF(F64=7.95,"Low_CO2", "High_CO2")</f>
        <v>High_CO2</v>
      </c>
      <c r="H64" s="3">
        <v>8.1240000000000006</v>
      </c>
      <c r="I64" s="3">
        <v>2.8119999999999998</v>
      </c>
      <c r="J64" s="3">
        <v>0.68899999999999995</v>
      </c>
      <c r="K64" s="3">
        <v>0.23899999999999999</v>
      </c>
      <c r="L64" s="3">
        <v>0.23100000000000001</v>
      </c>
      <c r="M64" s="3">
        <v>0.34899999999999998</v>
      </c>
      <c r="N64" s="3">
        <v>0.23799999999999999</v>
      </c>
      <c r="O64" s="3">
        <v>0.38800000000000001</v>
      </c>
      <c r="P64">
        <v>0.125</v>
      </c>
    </row>
    <row r="65" spans="1:16" x14ac:dyDescent="0.35">
      <c r="A65" s="3">
        <v>8</v>
      </c>
      <c r="B65" s="3">
        <v>1</v>
      </c>
      <c r="C65" s="3" t="str">
        <f>IF(B65=2,"heatwave","natural")</f>
        <v>natural</v>
      </c>
      <c r="D65" s="3">
        <v>92</v>
      </c>
      <c r="E65" s="3">
        <v>8</v>
      </c>
      <c r="F65" s="3">
        <v>7.95</v>
      </c>
      <c r="G65" s="3" t="str">
        <f>IF(F65=7.95,"Low_CO2", "High_CO2")</f>
        <v>Low_CO2</v>
      </c>
      <c r="H65" s="3">
        <v>8.2509999999999994</v>
      </c>
      <c r="I65" s="3">
        <v>2.8860000000000001</v>
      </c>
      <c r="J65" s="3">
        <v>0.68899999999999995</v>
      </c>
      <c r="K65" s="3">
        <v>0.24399999999999999</v>
      </c>
      <c r="L65" s="3">
        <v>0.25700000000000001</v>
      </c>
      <c r="M65" s="3">
        <v>0.315</v>
      </c>
      <c r="N65" s="3">
        <v>0.24399999999999999</v>
      </c>
      <c r="O65" s="3">
        <v>0.45200000000000001</v>
      </c>
      <c r="P65">
        <v>0.16700000000000001</v>
      </c>
    </row>
    <row r="66" spans="1:16" x14ac:dyDescent="0.35">
      <c r="A66" s="3">
        <v>4</v>
      </c>
      <c r="B66" s="3">
        <v>2</v>
      </c>
      <c r="C66" s="3" t="str">
        <f>IF(B66=2,"heatwave","natural")</f>
        <v>heatwave</v>
      </c>
      <c r="D66" s="3">
        <v>41</v>
      </c>
      <c r="E66" s="3">
        <v>5</v>
      </c>
      <c r="F66" s="3">
        <v>7.95</v>
      </c>
      <c r="G66" s="3" t="str">
        <f>IF(F66=7.95,"Low_CO2", "High_CO2")</f>
        <v>Low_CO2</v>
      </c>
      <c r="H66" s="3">
        <v>7.492</v>
      </c>
      <c r="I66" s="3">
        <v>2.5680000000000001</v>
      </c>
      <c r="J66" s="3">
        <v>0.69099999999999995</v>
      </c>
      <c r="K66" s="3">
        <v>0.20200000000000001</v>
      </c>
      <c r="L66" s="3">
        <v>0.21199999999999999</v>
      </c>
      <c r="M66" s="3">
        <v>0.34499999999999997</v>
      </c>
      <c r="N66" s="3">
        <v>0.22900000000000001</v>
      </c>
      <c r="O66" s="3">
        <v>0.32300000000000001</v>
      </c>
      <c r="P66">
        <v>0.13700000000000001</v>
      </c>
    </row>
    <row r="67" spans="1:16" x14ac:dyDescent="0.35">
      <c r="A67" s="3">
        <v>6</v>
      </c>
      <c r="B67" s="3">
        <v>2</v>
      </c>
      <c r="C67" s="3" t="str">
        <f>IF(B67=2,"heatwave","natural")</f>
        <v>heatwave</v>
      </c>
      <c r="D67" s="3">
        <v>67</v>
      </c>
      <c r="E67" s="3">
        <v>7</v>
      </c>
      <c r="F67" s="3">
        <v>7.95</v>
      </c>
      <c r="G67" s="3" t="str">
        <f>IF(F67=7.95,"Low_CO2", "High_CO2")</f>
        <v>Low_CO2</v>
      </c>
      <c r="H67" s="3">
        <v>8.1690000000000005</v>
      </c>
      <c r="I67" s="3">
        <v>3.0049999999999999</v>
      </c>
      <c r="J67" s="3">
        <v>0.69199999999999995</v>
      </c>
      <c r="K67" s="3">
        <v>0.23100000000000001</v>
      </c>
      <c r="L67" s="3">
        <v>0.246</v>
      </c>
      <c r="M67" s="3">
        <v>0.40300000000000002</v>
      </c>
      <c r="N67" s="3">
        <v>0.26800000000000002</v>
      </c>
      <c r="O67" s="3">
        <v>0.44700000000000001</v>
      </c>
      <c r="P67">
        <v>0.17499999999999999</v>
      </c>
    </row>
    <row r="68" spans="1:16" x14ac:dyDescent="0.35">
      <c r="A68" s="3">
        <v>11</v>
      </c>
      <c r="B68" s="3">
        <v>2</v>
      </c>
      <c r="C68" s="3" t="str">
        <f>IF(B68=2,"heatwave","natural")</f>
        <v>heatwave</v>
      </c>
      <c r="D68" s="3">
        <v>126</v>
      </c>
      <c r="E68" s="3">
        <v>6</v>
      </c>
      <c r="F68" s="3">
        <v>7.35</v>
      </c>
      <c r="G68" s="3" t="str">
        <f>IF(F68=7.95,"Low_CO2", "High_CO2")</f>
        <v>High_CO2</v>
      </c>
      <c r="H68" s="3">
        <v>8.5380000000000003</v>
      </c>
      <c r="I68" s="3">
        <v>3.2919999999999998</v>
      </c>
      <c r="J68" s="3">
        <v>0.69199999999999995</v>
      </c>
      <c r="K68" s="3">
        <v>0.26300000000000001</v>
      </c>
      <c r="L68" s="3">
        <v>0.254</v>
      </c>
      <c r="M68" s="3">
        <v>0.376</v>
      </c>
      <c r="N68" s="3">
        <v>0.27100000000000002</v>
      </c>
      <c r="O68" s="3">
        <v>0.58299999999999996</v>
      </c>
      <c r="P68">
        <v>0.17699999999999999</v>
      </c>
    </row>
    <row r="69" spans="1:16" x14ac:dyDescent="0.35">
      <c r="A69" s="3">
        <v>8</v>
      </c>
      <c r="B69" s="3">
        <v>1</v>
      </c>
      <c r="C69" s="3" t="str">
        <f>IF(B69=2,"heatwave","natural")</f>
        <v>natural</v>
      </c>
      <c r="D69" s="3">
        <v>88</v>
      </c>
      <c r="E69" s="3">
        <v>4</v>
      </c>
      <c r="F69" s="3">
        <v>7.95</v>
      </c>
      <c r="G69" s="3" t="str">
        <f>IF(F69=7.95,"Low_CO2", "High_CO2")</f>
        <v>Low_CO2</v>
      </c>
      <c r="H69" s="3">
        <v>8.4939999999999998</v>
      </c>
      <c r="I69" s="3">
        <v>3.1379999999999999</v>
      </c>
      <c r="J69" s="3">
        <v>0.69299999999999995</v>
      </c>
      <c r="K69" s="3">
        <v>0.246</v>
      </c>
      <c r="L69" s="3">
        <v>0.23499999999999999</v>
      </c>
      <c r="M69" s="3">
        <v>0.35499999999999998</v>
      </c>
      <c r="N69" s="3">
        <v>0.26900000000000002</v>
      </c>
      <c r="O69" s="3">
        <v>0.30099999999999999</v>
      </c>
      <c r="P69">
        <v>0.12</v>
      </c>
    </row>
    <row r="70" spans="1:16" x14ac:dyDescent="0.35">
      <c r="A70" s="3">
        <v>4</v>
      </c>
      <c r="B70" s="3">
        <v>2</v>
      </c>
      <c r="C70" s="3" t="str">
        <f>IF(B70=2,"heatwave","natural")</f>
        <v>heatwave</v>
      </c>
      <c r="D70" s="3">
        <v>43</v>
      </c>
      <c r="E70" s="3">
        <v>7</v>
      </c>
      <c r="F70" s="3">
        <v>7.95</v>
      </c>
      <c r="G70" s="3" t="str">
        <f>IF(F70=7.95,"Low_CO2", "High_CO2")</f>
        <v>Low_CO2</v>
      </c>
      <c r="H70" s="3">
        <v>7.2930000000000001</v>
      </c>
      <c r="I70" s="3">
        <v>2.726</v>
      </c>
      <c r="J70" s="3">
        <v>0.69399999999999995</v>
      </c>
      <c r="K70" s="3">
        <v>0.20699999999999999</v>
      </c>
      <c r="L70" s="3">
        <v>0.24399999999999999</v>
      </c>
      <c r="M70" s="3">
        <v>0.36</v>
      </c>
      <c r="N70" s="3">
        <v>0.252</v>
      </c>
      <c r="O70" s="3">
        <v>0.38800000000000001</v>
      </c>
      <c r="P70">
        <v>0.156</v>
      </c>
    </row>
    <row r="71" spans="1:16" x14ac:dyDescent="0.35">
      <c r="A71" s="3">
        <v>1</v>
      </c>
      <c r="B71" s="3">
        <v>2</v>
      </c>
      <c r="C71" s="3" t="str">
        <f>IF(B71=2,"heatwave","natural")</f>
        <v>heatwave</v>
      </c>
      <c r="D71" s="3">
        <v>12</v>
      </c>
      <c r="E71" s="3">
        <v>12</v>
      </c>
      <c r="F71" s="3">
        <v>7.35</v>
      </c>
      <c r="G71" s="3" t="str">
        <f>IF(F71=7.95,"Low_CO2", "High_CO2")</f>
        <v>High_CO2</v>
      </c>
      <c r="H71" s="3">
        <v>7.1180000000000003</v>
      </c>
      <c r="I71" s="3">
        <v>2.4260000000000002</v>
      </c>
      <c r="J71" s="3">
        <v>0.69799999999999995</v>
      </c>
      <c r="K71" s="3">
        <v>0.23100000000000001</v>
      </c>
      <c r="L71" s="3">
        <v>0.23699999999999999</v>
      </c>
      <c r="M71" s="3">
        <v>0.36499999999999999</v>
      </c>
      <c r="N71" s="3">
        <v>0.215</v>
      </c>
      <c r="O71" s="3">
        <v>0.40200000000000002</v>
      </c>
      <c r="P71">
        <v>0.112</v>
      </c>
    </row>
    <row r="72" spans="1:16" x14ac:dyDescent="0.35">
      <c r="A72" s="3">
        <v>3</v>
      </c>
      <c r="B72" s="3">
        <v>1</v>
      </c>
      <c r="C72" s="3" t="str">
        <f>IF(B72=2,"heatwave","natural")</f>
        <v>natural</v>
      </c>
      <c r="D72" s="3">
        <v>35</v>
      </c>
      <c r="E72" s="3">
        <v>11</v>
      </c>
      <c r="F72" s="3">
        <v>7.35</v>
      </c>
      <c r="G72" s="3" t="str">
        <f>IF(F72=7.95,"Low_CO2", "High_CO2")</f>
        <v>High_CO2</v>
      </c>
      <c r="H72" s="3">
        <v>8.2550000000000008</v>
      </c>
      <c r="I72" s="3">
        <v>2.8149999999999999</v>
      </c>
      <c r="J72" s="3">
        <v>0.69899999999999995</v>
      </c>
      <c r="K72" s="3">
        <v>0.23799999999999999</v>
      </c>
      <c r="L72" s="3">
        <v>0.247</v>
      </c>
      <c r="M72" s="3">
        <v>0.33</v>
      </c>
      <c r="N72" s="3">
        <v>0.25900000000000001</v>
      </c>
      <c r="O72" s="3">
        <v>0.53700000000000003</v>
      </c>
      <c r="P72">
        <v>0.157</v>
      </c>
    </row>
    <row r="73" spans="1:16" x14ac:dyDescent="0.35">
      <c r="A73" s="3">
        <v>16</v>
      </c>
      <c r="B73" s="3">
        <v>1</v>
      </c>
      <c r="C73" s="3" t="str">
        <f>IF(B73=2,"heatwave","natural")</f>
        <v>natural</v>
      </c>
      <c r="D73" s="3">
        <v>185</v>
      </c>
      <c r="E73" s="3">
        <v>5</v>
      </c>
      <c r="F73" s="3">
        <v>7.95</v>
      </c>
      <c r="G73" s="3" t="str">
        <f>IF(F73=7.95,"Low_CO2", "High_CO2")</f>
        <v>Low_CO2</v>
      </c>
      <c r="H73" s="3">
        <v>8.0250000000000004</v>
      </c>
      <c r="I73" s="3">
        <v>2.9249999999999998</v>
      </c>
      <c r="J73" s="3">
        <v>0.69899999999999995</v>
      </c>
      <c r="K73" s="3">
        <v>0.249</v>
      </c>
      <c r="L73" s="3">
        <v>0.254</v>
      </c>
      <c r="M73" s="3">
        <v>0.35099999999999998</v>
      </c>
      <c r="N73" s="3">
        <v>0.253</v>
      </c>
      <c r="O73" s="3">
        <v>0.39800000000000002</v>
      </c>
      <c r="P73">
        <v>0.11700000000000001</v>
      </c>
    </row>
    <row r="74" spans="1:16" x14ac:dyDescent="0.35">
      <c r="A74" s="3">
        <v>7</v>
      </c>
      <c r="B74" s="3">
        <v>2</v>
      </c>
      <c r="C74" s="3" t="str">
        <f>IF(B74=2,"heatwave","natural")</f>
        <v>heatwave</v>
      </c>
      <c r="D74" s="3">
        <v>82</v>
      </c>
      <c r="E74" s="3">
        <v>10</v>
      </c>
      <c r="F74" s="3">
        <v>7.35</v>
      </c>
      <c r="G74" s="3" t="str">
        <f>IF(F74=7.95,"Low_CO2", "High_CO2")</f>
        <v>High_CO2</v>
      </c>
      <c r="H74" s="3">
        <v>6.8730000000000002</v>
      </c>
      <c r="I74" s="3">
        <v>2.2469999999999999</v>
      </c>
      <c r="J74" s="3">
        <v>0.7</v>
      </c>
      <c r="K74" s="3">
        <v>0.23599999999999999</v>
      </c>
      <c r="L74" s="3">
        <v>0.245</v>
      </c>
      <c r="M74" s="3">
        <v>0.33</v>
      </c>
      <c r="N74" s="3">
        <v>0.216</v>
      </c>
      <c r="O74" s="3">
        <v>0.254</v>
      </c>
      <c r="P74">
        <v>0.11600000000000001</v>
      </c>
    </row>
    <row r="75" spans="1:16" x14ac:dyDescent="0.35">
      <c r="A75" s="3">
        <v>12</v>
      </c>
      <c r="B75" s="3">
        <v>1</v>
      </c>
      <c r="C75" s="3" t="str">
        <f>IF(B75=2,"heatwave","natural")</f>
        <v>natural</v>
      </c>
      <c r="D75" s="3">
        <v>141</v>
      </c>
      <c r="E75" s="3">
        <v>9</v>
      </c>
      <c r="F75" s="3">
        <v>7.95</v>
      </c>
      <c r="G75" s="3" t="str">
        <f>IF(F75=7.95,"Low_CO2", "High_CO2")</f>
        <v>Low_CO2</v>
      </c>
      <c r="H75" s="3">
        <v>8.1780000000000008</v>
      </c>
      <c r="I75" s="3">
        <v>2.9550000000000001</v>
      </c>
      <c r="J75" s="3">
        <v>0.7</v>
      </c>
      <c r="K75" s="3">
        <v>0.23899999999999999</v>
      </c>
      <c r="L75" s="3">
        <v>0.245</v>
      </c>
      <c r="M75" s="3">
        <v>0.35699999999999998</v>
      </c>
      <c r="N75" s="3">
        <v>0.247</v>
      </c>
      <c r="O75" s="3">
        <v>0.29799999999999999</v>
      </c>
      <c r="P75">
        <v>0.122</v>
      </c>
    </row>
    <row r="76" spans="1:16" x14ac:dyDescent="0.35">
      <c r="A76" s="3">
        <v>5</v>
      </c>
      <c r="B76" s="3">
        <v>1</v>
      </c>
      <c r="C76" s="3" t="str">
        <f>IF(B76=2,"heatwave","natural")</f>
        <v>natural</v>
      </c>
      <c r="D76" s="3">
        <v>55</v>
      </c>
      <c r="E76" s="3">
        <v>7</v>
      </c>
      <c r="F76" s="3">
        <v>7.35</v>
      </c>
      <c r="G76" s="3" t="str">
        <f>IF(F76=7.95,"Low_CO2", "High_CO2")</f>
        <v>High_CO2</v>
      </c>
      <c r="H76" s="3">
        <v>7.9160000000000004</v>
      </c>
      <c r="I76" s="3">
        <v>2.6720000000000002</v>
      </c>
      <c r="J76" s="3">
        <v>0.70299999999999996</v>
      </c>
      <c r="K76" s="3">
        <v>0.23200000000000001</v>
      </c>
      <c r="L76" s="3">
        <v>0.23499999999999999</v>
      </c>
      <c r="M76" s="3">
        <v>0.312</v>
      </c>
      <c r="N76" s="3">
        <v>0.23100000000000001</v>
      </c>
      <c r="O76" s="3">
        <v>0.46899999999999997</v>
      </c>
      <c r="P76">
        <v>0.14399999999999999</v>
      </c>
    </row>
    <row r="77" spans="1:16" x14ac:dyDescent="0.35">
      <c r="A77" s="3">
        <v>7</v>
      </c>
      <c r="B77" s="3">
        <v>2</v>
      </c>
      <c r="C77" s="3" t="str">
        <f>IF(B77=2,"heatwave","natural")</f>
        <v>heatwave</v>
      </c>
      <c r="D77" s="3">
        <v>74</v>
      </c>
      <c r="E77" s="3">
        <v>2</v>
      </c>
      <c r="F77" s="3">
        <v>7.35</v>
      </c>
      <c r="G77" s="3" t="str">
        <f>IF(F77=7.95,"Low_CO2", "High_CO2")</f>
        <v>High_CO2</v>
      </c>
      <c r="H77" s="3">
        <v>7.2089999999999996</v>
      </c>
      <c r="I77" s="3">
        <v>2.5840000000000001</v>
      </c>
      <c r="J77" s="3">
        <v>0.70299999999999996</v>
      </c>
      <c r="K77" s="3">
        <v>0.217</v>
      </c>
      <c r="L77" s="3">
        <v>0.22600000000000001</v>
      </c>
      <c r="M77" s="3">
        <v>0.36799999999999999</v>
      </c>
      <c r="N77" s="3">
        <v>0.20799999999999999</v>
      </c>
      <c r="O77" s="3">
        <v>0.41599999999999998</v>
      </c>
      <c r="P77">
        <v>0.17299999999999999</v>
      </c>
    </row>
    <row r="78" spans="1:16" x14ac:dyDescent="0.35">
      <c r="A78" s="3">
        <v>16</v>
      </c>
      <c r="B78" s="3">
        <v>1</v>
      </c>
      <c r="C78" s="3" t="str">
        <f>IF(B78=2,"heatwave","natural")</f>
        <v>natural</v>
      </c>
      <c r="D78" s="3">
        <v>192</v>
      </c>
      <c r="E78" s="3">
        <v>12</v>
      </c>
      <c r="F78" s="3">
        <v>7.95</v>
      </c>
      <c r="G78" s="3" t="str">
        <f>IF(F78=7.95,"Low_CO2", "High_CO2")</f>
        <v>Low_CO2</v>
      </c>
      <c r="H78" s="3">
        <v>8.3829999999999991</v>
      </c>
      <c r="I78" s="3">
        <v>3.0089999999999999</v>
      </c>
      <c r="J78" s="3">
        <v>0.70299999999999996</v>
      </c>
      <c r="K78" s="3">
        <v>0.27</v>
      </c>
      <c r="L78" s="3">
        <v>0.26800000000000002</v>
      </c>
      <c r="M78" s="3">
        <v>0.35199999999999998</v>
      </c>
      <c r="N78" s="3">
        <v>0.26500000000000001</v>
      </c>
      <c r="O78" s="3">
        <v>0.45700000000000002</v>
      </c>
      <c r="P78">
        <v>0.153</v>
      </c>
    </row>
    <row r="79" spans="1:16" x14ac:dyDescent="0.35">
      <c r="A79" s="3">
        <v>2</v>
      </c>
      <c r="B79" s="3">
        <v>1</v>
      </c>
      <c r="C79" s="3" t="str">
        <f>IF(B79=2,"heatwave","natural")</f>
        <v>natural</v>
      </c>
      <c r="D79" s="3">
        <v>16</v>
      </c>
      <c r="E79" s="3">
        <v>4</v>
      </c>
      <c r="F79" s="3">
        <v>7.95</v>
      </c>
      <c r="G79" s="3" t="str">
        <f>IF(F79=7.95,"Low_CO2", "High_CO2")</f>
        <v>Low_CO2</v>
      </c>
      <c r="H79" s="3">
        <v>8.4749999999999996</v>
      </c>
      <c r="I79" s="3">
        <v>2.8879999999999999</v>
      </c>
      <c r="J79" s="3">
        <v>0.70399999999999996</v>
      </c>
      <c r="K79" s="3">
        <v>0.24399999999999999</v>
      </c>
      <c r="L79" s="3">
        <v>0.252</v>
      </c>
      <c r="M79" s="3">
        <v>0.317</v>
      </c>
      <c r="N79" s="3">
        <v>0.253</v>
      </c>
      <c r="O79" s="3">
        <v>0.34699999999999998</v>
      </c>
      <c r="P79">
        <v>0.13800000000000001</v>
      </c>
    </row>
    <row r="80" spans="1:16" x14ac:dyDescent="0.35">
      <c r="A80" s="3">
        <v>6</v>
      </c>
      <c r="B80" s="3">
        <v>2</v>
      </c>
      <c r="C80" s="3" t="str">
        <f>IF(B80=2,"heatwave","natural")</f>
        <v>heatwave</v>
      </c>
      <c r="D80" s="3">
        <v>65</v>
      </c>
      <c r="E80" s="3">
        <v>5</v>
      </c>
      <c r="F80" s="3">
        <v>7.95</v>
      </c>
      <c r="G80" s="3" t="str">
        <f>IF(F80=7.95,"Low_CO2", "High_CO2")</f>
        <v>Low_CO2</v>
      </c>
      <c r="H80" s="3">
        <v>6.8460000000000001</v>
      </c>
      <c r="I80" s="3">
        <v>2.226</v>
      </c>
      <c r="J80" s="3">
        <v>0.70499999999999996</v>
      </c>
      <c r="K80" s="3">
        <v>0.22700000000000001</v>
      </c>
      <c r="L80" s="3">
        <v>0.216</v>
      </c>
      <c r="M80" s="3">
        <v>0.35</v>
      </c>
      <c r="N80" s="3">
        <v>0.215</v>
      </c>
      <c r="O80" s="3">
        <v>0.318</v>
      </c>
      <c r="P80">
        <v>0.11799999999999999</v>
      </c>
    </row>
    <row r="81" spans="1:16" x14ac:dyDescent="0.35">
      <c r="A81" s="3">
        <v>1</v>
      </c>
      <c r="B81" s="3">
        <v>2</v>
      </c>
      <c r="C81" s="3" t="str">
        <f>IF(B81=2,"heatwave","natural")</f>
        <v>heatwave</v>
      </c>
      <c r="D81" s="3">
        <v>3</v>
      </c>
      <c r="E81" s="3">
        <v>3</v>
      </c>
      <c r="F81" s="3">
        <v>7.35</v>
      </c>
      <c r="G81" s="3" t="str">
        <f>IF(F81=7.95,"Low_CO2", "High_CO2")</f>
        <v>High_CO2</v>
      </c>
      <c r="H81" s="3">
        <v>7.36</v>
      </c>
      <c r="I81" s="3">
        <v>2.504</v>
      </c>
      <c r="J81" s="3">
        <v>0.70599999999999996</v>
      </c>
      <c r="K81" s="3">
        <v>0.214</v>
      </c>
      <c r="L81" s="3">
        <v>0.23200000000000001</v>
      </c>
      <c r="M81" s="3">
        <v>0.33600000000000002</v>
      </c>
      <c r="N81" s="3">
        <v>0.245</v>
      </c>
      <c r="O81" s="3">
        <v>0.38</v>
      </c>
      <c r="P81">
        <v>0.18</v>
      </c>
    </row>
    <row r="82" spans="1:16" x14ac:dyDescent="0.35">
      <c r="A82" s="3">
        <v>1</v>
      </c>
      <c r="B82" s="3">
        <v>2</v>
      </c>
      <c r="C82" s="3" t="str">
        <f>IF(B82=2,"heatwave","natural")</f>
        <v>heatwave</v>
      </c>
      <c r="D82" s="3">
        <v>10</v>
      </c>
      <c r="E82" s="3">
        <v>10</v>
      </c>
      <c r="F82" s="3">
        <v>7.35</v>
      </c>
      <c r="G82" s="3" t="str">
        <f>IF(F82=7.95,"Low_CO2", "High_CO2")</f>
        <v>High_CO2</v>
      </c>
      <c r="H82" s="3">
        <v>7.0190000000000001</v>
      </c>
      <c r="I82" s="3">
        <v>2.4020000000000001</v>
      </c>
      <c r="J82" s="3">
        <v>0.70599999999999996</v>
      </c>
      <c r="K82" s="3">
        <v>0.22900000000000001</v>
      </c>
      <c r="L82" s="3">
        <v>0.22700000000000001</v>
      </c>
      <c r="M82" s="3">
        <v>0.35699999999999998</v>
      </c>
      <c r="N82" s="3">
        <v>0.22600000000000001</v>
      </c>
      <c r="O82" s="3">
        <v>0.35399999999999998</v>
      </c>
      <c r="P82">
        <v>0.15</v>
      </c>
    </row>
    <row r="83" spans="1:16" x14ac:dyDescent="0.35">
      <c r="A83" s="3">
        <v>8</v>
      </c>
      <c r="B83" s="3">
        <v>1</v>
      </c>
      <c r="C83" s="3" t="str">
        <f>IF(B83=2,"heatwave","natural")</f>
        <v>natural</v>
      </c>
      <c r="D83" s="3">
        <v>95</v>
      </c>
      <c r="E83" s="3">
        <v>11</v>
      </c>
      <c r="F83" s="3">
        <v>7.95</v>
      </c>
      <c r="G83" s="3" t="str">
        <f>IF(F83=7.95,"Low_CO2", "High_CO2")</f>
        <v>Low_CO2</v>
      </c>
      <c r="H83" s="3">
        <v>8.49</v>
      </c>
      <c r="I83" s="3">
        <v>3.04</v>
      </c>
      <c r="J83" s="3">
        <v>0.70599999999999996</v>
      </c>
      <c r="K83" s="3">
        <v>0.251</v>
      </c>
      <c r="L83" s="3">
        <v>0.247</v>
      </c>
      <c r="M83" s="3">
        <v>0.33700000000000002</v>
      </c>
      <c r="N83" s="3">
        <v>0.247</v>
      </c>
      <c r="O83" s="3">
        <v>0.307</v>
      </c>
      <c r="P83">
        <v>0.123</v>
      </c>
    </row>
    <row r="84" spans="1:16" x14ac:dyDescent="0.35">
      <c r="A84" s="3">
        <v>1</v>
      </c>
      <c r="B84" s="3">
        <v>2</v>
      </c>
      <c r="C84" s="3" t="str">
        <f>IF(B84=2,"heatwave","natural")</f>
        <v>heatwave</v>
      </c>
      <c r="D84" s="3">
        <v>7</v>
      </c>
      <c r="E84" s="3">
        <v>7</v>
      </c>
      <c r="F84" s="3">
        <v>7.35</v>
      </c>
      <c r="G84" s="3" t="str">
        <f>IF(F84=7.95,"Low_CO2", "High_CO2")</f>
        <v>High_CO2</v>
      </c>
      <c r="H84" s="3">
        <v>7.101</v>
      </c>
      <c r="I84" s="3">
        <v>2.5249999999999999</v>
      </c>
      <c r="J84" s="3">
        <v>0.70799999999999996</v>
      </c>
      <c r="K84" s="3">
        <v>0.23499999999999999</v>
      </c>
      <c r="L84" s="3">
        <v>0.22600000000000001</v>
      </c>
      <c r="M84" s="3">
        <v>0.371</v>
      </c>
      <c r="N84" s="3">
        <v>0.223</v>
      </c>
      <c r="O84" s="3">
        <v>0.38100000000000001</v>
      </c>
      <c r="P84">
        <v>0.14799999999999999</v>
      </c>
    </row>
    <row r="85" spans="1:16" x14ac:dyDescent="0.35">
      <c r="A85" s="3">
        <v>2</v>
      </c>
      <c r="B85" s="3">
        <v>1</v>
      </c>
      <c r="C85" s="3" t="str">
        <f>IF(B85=2,"heatwave","natural")</f>
        <v>natural</v>
      </c>
      <c r="D85" s="3">
        <v>20</v>
      </c>
      <c r="E85" s="3">
        <v>8</v>
      </c>
      <c r="F85" s="3">
        <v>7.95</v>
      </c>
      <c r="G85" s="3" t="str">
        <f>IF(F85=7.95,"Low_CO2", "High_CO2")</f>
        <v>Low_CO2</v>
      </c>
      <c r="H85" s="3">
        <v>8.33</v>
      </c>
      <c r="I85" s="3">
        <v>2.871</v>
      </c>
      <c r="J85" s="3">
        <v>0.70899999999999996</v>
      </c>
      <c r="K85" s="3">
        <v>0.23699999999999999</v>
      </c>
      <c r="L85" s="3">
        <v>0.23599999999999999</v>
      </c>
      <c r="M85" s="3">
        <v>0.34499999999999997</v>
      </c>
      <c r="N85" s="3">
        <v>0.249</v>
      </c>
      <c r="O85" s="3">
        <v>0.37</v>
      </c>
      <c r="P85">
        <v>0.127</v>
      </c>
    </row>
    <row r="86" spans="1:16" x14ac:dyDescent="0.35">
      <c r="A86" s="3">
        <v>5</v>
      </c>
      <c r="B86" s="3">
        <v>1</v>
      </c>
      <c r="C86" s="3" t="str">
        <f>IF(B86=2,"heatwave","natural")</f>
        <v>natural</v>
      </c>
      <c r="D86" s="3">
        <v>58</v>
      </c>
      <c r="E86" s="3">
        <v>10</v>
      </c>
      <c r="F86" s="3">
        <v>7.35</v>
      </c>
      <c r="G86" s="3" t="str">
        <f>IF(F86=7.95,"Low_CO2", "High_CO2")</f>
        <v>High_CO2</v>
      </c>
      <c r="H86" s="3">
        <v>7.7030000000000003</v>
      </c>
      <c r="I86" s="3">
        <v>2.6309999999999998</v>
      </c>
      <c r="J86" s="3">
        <v>0.71099999999999997</v>
      </c>
      <c r="K86" s="3">
        <v>0.23799999999999999</v>
      </c>
      <c r="L86" s="3">
        <v>0.247</v>
      </c>
      <c r="M86" s="3">
        <v>0.35599999999999998</v>
      </c>
      <c r="N86" s="3">
        <v>0.248</v>
      </c>
      <c r="O86" s="3">
        <v>0.499</v>
      </c>
      <c r="P86">
        <v>0.124</v>
      </c>
    </row>
    <row r="87" spans="1:16" x14ac:dyDescent="0.35">
      <c r="A87" s="3">
        <v>2</v>
      </c>
      <c r="B87" s="3">
        <v>1</v>
      </c>
      <c r="C87" s="3" t="str">
        <f>IF(B87=2,"heatwave","natural")</f>
        <v>natural</v>
      </c>
      <c r="D87" s="3">
        <v>13</v>
      </c>
      <c r="E87" s="3">
        <v>1</v>
      </c>
      <c r="F87" s="3">
        <v>7.95</v>
      </c>
      <c r="G87" s="3" t="str">
        <f>IF(F87=7.95,"Low_CO2", "High_CO2")</f>
        <v>Low_CO2</v>
      </c>
      <c r="H87" s="3">
        <v>7.992</v>
      </c>
      <c r="I87" s="3">
        <v>2.774</v>
      </c>
      <c r="J87" s="3">
        <v>0.71199999999999997</v>
      </c>
      <c r="K87" s="3">
        <v>0.23200000000000001</v>
      </c>
      <c r="L87" s="3">
        <v>0.23300000000000001</v>
      </c>
      <c r="M87" s="3">
        <v>0.33700000000000002</v>
      </c>
      <c r="N87" s="3">
        <v>0.24</v>
      </c>
      <c r="O87" s="3">
        <v>0.33300000000000002</v>
      </c>
      <c r="P87">
        <v>0.124</v>
      </c>
    </row>
    <row r="88" spans="1:16" x14ac:dyDescent="0.35">
      <c r="A88" s="3">
        <v>9</v>
      </c>
      <c r="B88" s="3">
        <v>1</v>
      </c>
      <c r="C88" s="3" t="str">
        <f>IF(B88=2,"heatwave","natural")</f>
        <v>natural</v>
      </c>
      <c r="D88" s="3">
        <v>105</v>
      </c>
      <c r="E88" s="3">
        <v>9</v>
      </c>
      <c r="F88" s="3">
        <v>7.35</v>
      </c>
      <c r="G88" s="3" t="str">
        <f>IF(F88=7.95,"Low_CO2", "High_CO2")</f>
        <v>High_CO2</v>
      </c>
      <c r="H88" s="3">
        <v>8.2750000000000004</v>
      </c>
      <c r="I88" s="3">
        <v>2.9489999999999998</v>
      </c>
      <c r="J88" s="3">
        <v>0.71199999999999997</v>
      </c>
      <c r="K88" s="3">
        <v>0.218</v>
      </c>
      <c r="L88" s="3">
        <v>0.22700000000000001</v>
      </c>
      <c r="M88" s="3">
        <v>0.36699999999999999</v>
      </c>
      <c r="N88" s="3">
        <v>0.24399999999999999</v>
      </c>
      <c r="O88" s="3">
        <v>0.73199999999999998</v>
      </c>
      <c r="P88">
        <v>0.20200000000000001</v>
      </c>
    </row>
    <row r="89" spans="1:16" x14ac:dyDescent="0.35">
      <c r="A89" s="3">
        <v>5</v>
      </c>
      <c r="B89" s="3">
        <v>1</v>
      </c>
      <c r="C89" s="3" t="str">
        <f>IF(B89=2,"heatwave","natural")</f>
        <v>natural</v>
      </c>
      <c r="D89" s="3">
        <v>60</v>
      </c>
      <c r="E89" s="3">
        <v>12</v>
      </c>
      <c r="F89" s="3">
        <v>7.35</v>
      </c>
      <c r="G89" s="3" t="str">
        <f>IF(F89=7.95,"Low_CO2", "High_CO2")</f>
        <v>High_CO2</v>
      </c>
      <c r="H89" s="3">
        <v>8.3320000000000007</v>
      </c>
      <c r="I89" s="3">
        <v>2.9849999999999999</v>
      </c>
      <c r="J89" s="3">
        <v>0.71299999999999997</v>
      </c>
      <c r="K89" s="3">
        <v>0.23300000000000001</v>
      </c>
      <c r="L89" s="3">
        <v>0.255</v>
      </c>
      <c r="M89" s="3">
        <v>0.34</v>
      </c>
      <c r="N89" s="3">
        <v>0.23799999999999999</v>
      </c>
      <c r="O89" s="3">
        <v>0.498</v>
      </c>
      <c r="P89">
        <v>0.129</v>
      </c>
    </row>
    <row r="90" spans="1:16" x14ac:dyDescent="0.35">
      <c r="A90" s="3">
        <v>13</v>
      </c>
      <c r="B90" s="3">
        <v>2</v>
      </c>
      <c r="C90" s="3" t="str">
        <f>IF(B90=2,"heatwave","natural")</f>
        <v>heatwave</v>
      </c>
      <c r="D90" s="3">
        <v>150</v>
      </c>
      <c r="E90" s="3">
        <v>6</v>
      </c>
      <c r="F90" s="3">
        <v>7.35</v>
      </c>
      <c r="G90" s="3" t="str">
        <f>IF(F90=7.95,"Low_CO2", "High_CO2")</f>
        <v>High_CO2</v>
      </c>
      <c r="H90" s="3">
        <v>7.23</v>
      </c>
      <c r="I90" s="3">
        <v>2.7229999999999999</v>
      </c>
      <c r="J90" s="3">
        <v>0.71299999999999997</v>
      </c>
      <c r="K90" s="3">
        <v>0.22</v>
      </c>
      <c r="L90" s="3">
        <v>0.22800000000000001</v>
      </c>
      <c r="M90" s="3">
        <v>0.36699999999999999</v>
      </c>
      <c r="N90" s="3">
        <v>0.24399999999999999</v>
      </c>
      <c r="O90" s="3">
        <v>0.38700000000000001</v>
      </c>
      <c r="P90">
        <v>0.111</v>
      </c>
    </row>
    <row r="91" spans="1:16" x14ac:dyDescent="0.35">
      <c r="A91" s="3">
        <v>6</v>
      </c>
      <c r="B91" s="3">
        <v>2</v>
      </c>
      <c r="C91" s="3" t="str">
        <f>IF(B91=2,"heatwave","natural")</f>
        <v>heatwave</v>
      </c>
      <c r="D91" s="3">
        <v>64</v>
      </c>
      <c r="E91" s="3">
        <v>4</v>
      </c>
      <c r="F91" s="3">
        <v>7.95</v>
      </c>
      <c r="G91" s="3" t="str">
        <f>IF(F91=7.95,"Low_CO2", "High_CO2")</f>
        <v>Low_CO2</v>
      </c>
      <c r="H91" s="3">
        <v>7.6079999999999997</v>
      </c>
      <c r="I91" s="3">
        <v>2.6819999999999999</v>
      </c>
      <c r="J91" s="3">
        <v>0.71399999999999997</v>
      </c>
      <c r="K91" s="3">
        <v>0.22900000000000001</v>
      </c>
      <c r="L91" s="3">
        <v>0.23799999999999999</v>
      </c>
      <c r="M91" s="3">
        <v>0.28799999999999998</v>
      </c>
      <c r="N91" s="3">
        <v>0.24</v>
      </c>
      <c r="O91" s="3">
        <v>0.30399999999999999</v>
      </c>
      <c r="P91">
        <v>0.14199999999999999</v>
      </c>
    </row>
    <row r="92" spans="1:16" x14ac:dyDescent="0.35">
      <c r="A92" s="3">
        <v>3</v>
      </c>
      <c r="B92" s="3">
        <v>1</v>
      </c>
      <c r="C92" s="3" t="str">
        <f>IF(B92=2,"heatwave","natural")</f>
        <v>natural</v>
      </c>
      <c r="D92" s="3">
        <v>28</v>
      </c>
      <c r="E92" s="3">
        <v>4</v>
      </c>
      <c r="F92" s="3">
        <v>7.35</v>
      </c>
      <c r="G92" s="3" t="str">
        <f>IF(F92=7.95,"Low_CO2", "High_CO2")</f>
        <v>High_CO2</v>
      </c>
      <c r="H92" s="3">
        <v>8.3789999999999996</v>
      </c>
      <c r="I92" s="3">
        <v>2.8119999999999998</v>
      </c>
      <c r="J92" s="3">
        <v>0.71499999999999997</v>
      </c>
      <c r="K92" s="3">
        <v>0.252</v>
      </c>
      <c r="L92" s="3">
        <v>0.245</v>
      </c>
      <c r="M92" s="3">
        <v>0.33800000000000002</v>
      </c>
      <c r="N92" s="3">
        <v>0.24</v>
      </c>
      <c r="O92" s="3">
        <v>0.51</v>
      </c>
      <c r="P92">
        <v>0.14299999999999999</v>
      </c>
    </row>
    <row r="93" spans="1:16" x14ac:dyDescent="0.35">
      <c r="A93" s="3">
        <v>14</v>
      </c>
      <c r="B93" s="3">
        <v>2</v>
      </c>
      <c r="C93" s="3" t="str">
        <f>IF(B93=2,"heatwave","natural")</f>
        <v>heatwave</v>
      </c>
      <c r="D93" s="3">
        <v>163</v>
      </c>
      <c r="E93" s="3">
        <v>7</v>
      </c>
      <c r="F93" s="3">
        <v>7.95</v>
      </c>
      <c r="G93" s="3" t="str">
        <f>IF(F93=7.95,"Low_CO2", "High_CO2")</f>
        <v>Low_CO2</v>
      </c>
      <c r="H93" s="3">
        <v>6.976</v>
      </c>
      <c r="I93" s="3">
        <v>2.4529999999999998</v>
      </c>
      <c r="J93" s="3">
        <v>0.71499999999999997</v>
      </c>
      <c r="K93" s="3">
        <v>0.223</v>
      </c>
      <c r="L93" s="3">
        <v>0.22600000000000001</v>
      </c>
      <c r="M93" s="3">
        <v>0.33200000000000002</v>
      </c>
      <c r="N93" s="3">
        <v>0.26100000000000001</v>
      </c>
      <c r="O93" s="3">
        <v>0.26</v>
      </c>
      <c r="P93">
        <v>0.114</v>
      </c>
    </row>
    <row r="94" spans="1:16" x14ac:dyDescent="0.35">
      <c r="A94" s="3">
        <v>15</v>
      </c>
      <c r="B94" s="3">
        <v>1</v>
      </c>
      <c r="C94" s="3" t="str">
        <f>IF(B94=2,"heatwave","natural")</f>
        <v>natural</v>
      </c>
      <c r="D94" s="3">
        <v>174</v>
      </c>
      <c r="E94" s="3">
        <v>6</v>
      </c>
      <c r="F94" s="3">
        <v>7.35</v>
      </c>
      <c r="G94" s="3" t="str">
        <f>IF(F94=7.95,"Low_CO2", "High_CO2")</f>
        <v>High_CO2</v>
      </c>
      <c r="H94" s="3">
        <v>7.7960000000000003</v>
      </c>
      <c r="I94" s="3">
        <v>2.7549999999999999</v>
      </c>
      <c r="J94" s="3">
        <v>0.71499999999999997</v>
      </c>
      <c r="K94" s="3">
        <v>0.23300000000000001</v>
      </c>
      <c r="L94" s="3">
        <v>0.22900000000000001</v>
      </c>
      <c r="M94" s="3">
        <v>0.36799999999999999</v>
      </c>
      <c r="N94" s="3">
        <v>0.24099999999999999</v>
      </c>
      <c r="O94" s="3">
        <v>0.56899999999999995</v>
      </c>
      <c r="P94">
        <v>0.13700000000000001</v>
      </c>
    </row>
    <row r="95" spans="1:16" x14ac:dyDescent="0.35">
      <c r="A95" s="3">
        <v>6</v>
      </c>
      <c r="B95" s="3">
        <v>2</v>
      </c>
      <c r="C95" s="3" t="str">
        <f>IF(B95=2,"heatwave","natural")</f>
        <v>heatwave</v>
      </c>
      <c r="D95" s="3">
        <v>71</v>
      </c>
      <c r="E95" s="3">
        <v>11</v>
      </c>
      <c r="F95" s="3">
        <v>7.95</v>
      </c>
      <c r="G95" s="3" t="str">
        <f>IF(F95=7.95,"Low_CO2", "High_CO2")</f>
        <v>Low_CO2</v>
      </c>
      <c r="H95" s="3">
        <v>6.7610000000000001</v>
      </c>
      <c r="I95" s="3">
        <v>2.359</v>
      </c>
      <c r="J95" s="3">
        <v>0.71599999999999997</v>
      </c>
      <c r="K95" s="3">
        <v>0.22700000000000001</v>
      </c>
      <c r="L95" s="3">
        <v>0.214</v>
      </c>
      <c r="M95" s="3">
        <v>0.36</v>
      </c>
      <c r="N95" s="3">
        <v>0.22600000000000001</v>
      </c>
      <c r="O95" s="3">
        <v>0.314</v>
      </c>
      <c r="P95">
        <v>0.114</v>
      </c>
    </row>
    <row r="96" spans="1:16" x14ac:dyDescent="0.35">
      <c r="A96" s="3">
        <v>13</v>
      </c>
      <c r="B96" s="3">
        <v>2</v>
      </c>
      <c r="C96" s="3" t="str">
        <f>IF(B96=2,"heatwave","natural")</f>
        <v>heatwave</v>
      </c>
      <c r="D96" s="3">
        <v>153</v>
      </c>
      <c r="E96" s="3">
        <v>9</v>
      </c>
      <c r="F96" s="3">
        <v>7.35</v>
      </c>
      <c r="G96" s="3" t="str">
        <f>IF(F96=7.95,"Low_CO2", "High_CO2")</f>
        <v>High_CO2</v>
      </c>
      <c r="H96" s="3">
        <v>7.4569999999999999</v>
      </c>
      <c r="I96" s="3">
        <v>2.5590000000000002</v>
      </c>
      <c r="J96" s="3">
        <v>0.71599999999999997</v>
      </c>
      <c r="K96" s="3">
        <v>0.246</v>
      </c>
      <c r="L96" s="3">
        <v>0.249</v>
      </c>
      <c r="M96" s="3">
        <v>0.34200000000000003</v>
      </c>
      <c r="N96" s="3">
        <v>0.216</v>
      </c>
      <c r="O96" s="3">
        <v>0.46700000000000003</v>
      </c>
      <c r="P96">
        <v>0.128</v>
      </c>
    </row>
    <row r="97" spans="1:16" x14ac:dyDescent="0.35">
      <c r="A97" s="3">
        <v>4</v>
      </c>
      <c r="B97" s="3">
        <v>2</v>
      </c>
      <c r="C97" s="3" t="str">
        <f>IF(B97=2,"heatwave","natural")</f>
        <v>heatwave</v>
      </c>
      <c r="D97" s="3">
        <v>40</v>
      </c>
      <c r="E97" s="3">
        <v>4</v>
      </c>
      <c r="F97" s="3">
        <v>7.95</v>
      </c>
      <c r="G97" s="3" t="str">
        <f>IF(F97=7.95,"Low_CO2", "High_CO2")</f>
        <v>Low_CO2</v>
      </c>
      <c r="H97" s="3">
        <v>7.4009999999999998</v>
      </c>
      <c r="I97" s="3">
        <v>2.56</v>
      </c>
      <c r="J97" s="3">
        <v>0.71699999999999997</v>
      </c>
      <c r="K97" s="3">
        <v>0.224</v>
      </c>
      <c r="L97" s="3">
        <v>0.217</v>
      </c>
      <c r="M97" s="3">
        <v>0.33400000000000002</v>
      </c>
      <c r="N97" s="3">
        <v>0.20599999999999999</v>
      </c>
      <c r="O97" s="3">
        <v>0.26800000000000002</v>
      </c>
      <c r="P97">
        <v>0.111</v>
      </c>
    </row>
    <row r="98" spans="1:16" x14ac:dyDescent="0.35">
      <c r="A98" s="3">
        <v>16</v>
      </c>
      <c r="B98" s="3">
        <v>1</v>
      </c>
      <c r="C98" s="3" t="str">
        <f>IF(B98=2,"heatwave","natural")</f>
        <v>natural</v>
      </c>
      <c r="D98" s="3">
        <v>184</v>
      </c>
      <c r="E98" s="3">
        <v>4</v>
      </c>
      <c r="F98" s="3">
        <v>7.95</v>
      </c>
      <c r="G98" s="3" t="str">
        <f>IF(F98=7.95,"Low_CO2", "High_CO2")</f>
        <v>Low_CO2</v>
      </c>
      <c r="H98" s="3">
        <v>8.3930000000000007</v>
      </c>
      <c r="I98" s="3">
        <v>3.0350000000000001</v>
      </c>
      <c r="J98" s="3">
        <v>0.71699999999999997</v>
      </c>
      <c r="K98" s="3">
        <v>0.23799999999999999</v>
      </c>
      <c r="L98" s="3">
        <v>0.23499999999999999</v>
      </c>
      <c r="M98" s="3">
        <v>0.36699999999999999</v>
      </c>
      <c r="N98" s="3">
        <v>0.24</v>
      </c>
      <c r="O98" s="3">
        <v>0.45600000000000002</v>
      </c>
      <c r="P98">
        <v>0.11899999999999999</v>
      </c>
    </row>
    <row r="99" spans="1:16" x14ac:dyDescent="0.35">
      <c r="A99" s="3">
        <v>11</v>
      </c>
      <c r="B99" s="3">
        <v>2</v>
      </c>
      <c r="C99" s="3" t="str">
        <f>IF(B99=2,"heatwave","natural")</f>
        <v>heatwave</v>
      </c>
      <c r="D99" s="3">
        <v>132</v>
      </c>
      <c r="E99" s="3">
        <v>12</v>
      </c>
      <c r="F99" s="3">
        <v>7.35</v>
      </c>
      <c r="G99" s="3" t="str">
        <f>IF(F99=7.95,"Low_CO2", "High_CO2")</f>
        <v>High_CO2</v>
      </c>
      <c r="H99" s="3">
        <v>7.3630000000000004</v>
      </c>
      <c r="I99" s="3">
        <v>2.5030000000000001</v>
      </c>
      <c r="J99" s="3">
        <v>0.71799999999999997</v>
      </c>
      <c r="K99" s="3">
        <v>0.22600000000000001</v>
      </c>
      <c r="L99" s="3">
        <v>0.219</v>
      </c>
      <c r="M99" s="3">
        <v>0.33700000000000002</v>
      </c>
      <c r="N99" s="3">
        <v>0.224</v>
      </c>
      <c r="O99" s="3">
        <v>0.29899999999999999</v>
      </c>
      <c r="P99">
        <v>0.126</v>
      </c>
    </row>
    <row r="100" spans="1:16" x14ac:dyDescent="0.35">
      <c r="A100" s="3">
        <v>14</v>
      </c>
      <c r="B100" s="3">
        <v>2</v>
      </c>
      <c r="C100" s="3" t="str">
        <f>IF(B100=2,"heatwave","natural")</f>
        <v>heatwave</v>
      </c>
      <c r="D100" s="3">
        <v>160</v>
      </c>
      <c r="E100" s="3">
        <v>4</v>
      </c>
      <c r="F100" s="3">
        <v>7.95</v>
      </c>
      <c r="G100" s="3" t="str">
        <f>IF(F100=7.95,"Low_CO2", "High_CO2")</f>
        <v>Low_CO2</v>
      </c>
      <c r="H100" s="3">
        <v>7.5490000000000004</v>
      </c>
      <c r="I100" s="3">
        <v>2.4289999999999998</v>
      </c>
      <c r="J100" s="3">
        <v>0.71799999999999997</v>
      </c>
      <c r="K100" s="3">
        <v>0.248</v>
      </c>
      <c r="L100" s="3">
        <v>0.23400000000000001</v>
      </c>
      <c r="M100" s="3">
        <v>0.34399999999999997</v>
      </c>
      <c r="N100" s="3">
        <v>0.19600000000000001</v>
      </c>
      <c r="O100" s="3">
        <v>0.61599999999999999</v>
      </c>
      <c r="P100">
        <v>0.16600000000000001</v>
      </c>
    </row>
    <row r="101" spans="1:16" x14ac:dyDescent="0.35">
      <c r="A101" s="3">
        <v>9</v>
      </c>
      <c r="B101" s="3">
        <v>1</v>
      </c>
      <c r="C101" s="3" t="str">
        <f>IF(B101=2,"heatwave","natural")</f>
        <v>natural</v>
      </c>
      <c r="D101" s="3">
        <v>97</v>
      </c>
      <c r="E101" s="3">
        <v>1</v>
      </c>
      <c r="F101" s="3">
        <v>7.35</v>
      </c>
      <c r="G101" s="3" t="str">
        <f>IF(F101=7.95,"Low_CO2", "High_CO2")</f>
        <v>High_CO2</v>
      </c>
      <c r="H101" s="3">
        <v>8.0340000000000007</v>
      </c>
      <c r="I101" s="3">
        <v>2.7850000000000001</v>
      </c>
      <c r="J101" s="3">
        <v>0.72099999999999997</v>
      </c>
      <c r="K101" s="3">
        <v>0.24099999999999999</v>
      </c>
      <c r="L101" s="3">
        <v>0.25800000000000001</v>
      </c>
      <c r="M101" s="3">
        <v>0.35199999999999998</v>
      </c>
      <c r="N101" s="3">
        <v>0.22800000000000001</v>
      </c>
      <c r="O101" s="3">
        <v>0.86</v>
      </c>
      <c r="P101">
        <v>0.19800000000000001</v>
      </c>
    </row>
    <row r="102" spans="1:16" x14ac:dyDescent="0.35">
      <c r="A102" s="3">
        <v>16</v>
      </c>
      <c r="B102" s="3">
        <v>1</v>
      </c>
      <c r="C102" s="3" t="str">
        <f>IF(B102=2,"heatwave","natural")</f>
        <v>natural</v>
      </c>
      <c r="D102" s="3">
        <v>182</v>
      </c>
      <c r="E102" s="3">
        <v>2</v>
      </c>
      <c r="F102" s="3">
        <v>7.95</v>
      </c>
      <c r="G102" s="3" t="str">
        <f>IF(F102=7.95,"Low_CO2", "High_CO2")</f>
        <v>Low_CO2</v>
      </c>
      <c r="H102" s="3">
        <v>8.0719999999999992</v>
      </c>
      <c r="I102" s="3">
        <v>2.7829999999999999</v>
      </c>
      <c r="J102" s="3">
        <v>0.72099999999999997</v>
      </c>
      <c r="K102" s="3">
        <v>0.251</v>
      </c>
      <c r="L102" s="3">
        <v>0.246</v>
      </c>
      <c r="M102" s="3">
        <v>0.35899999999999999</v>
      </c>
      <c r="N102" s="3">
        <v>0.23799999999999999</v>
      </c>
      <c r="O102" s="3">
        <v>0.54</v>
      </c>
      <c r="P102">
        <v>0.13400000000000001</v>
      </c>
    </row>
    <row r="103" spans="1:16" x14ac:dyDescent="0.35">
      <c r="A103" s="3">
        <v>3</v>
      </c>
      <c r="B103" s="3">
        <v>1</v>
      </c>
      <c r="C103" s="3" t="str">
        <f>IF(B103=2,"heatwave","natural")</f>
        <v>natural</v>
      </c>
      <c r="D103" s="3">
        <v>26</v>
      </c>
      <c r="E103" s="3">
        <v>2</v>
      </c>
      <c r="F103" s="3">
        <v>7.35</v>
      </c>
      <c r="G103" s="3" t="str">
        <f>IF(F103=7.95,"Low_CO2", "High_CO2")</f>
        <v>High_CO2</v>
      </c>
      <c r="H103" s="3">
        <v>8.2379999999999995</v>
      </c>
      <c r="I103" s="3">
        <v>3.0179999999999998</v>
      </c>
      <c r="J103" s="3">
        <v>0.72199999999999998</v>
      </c>
      <c r="K103" s="3">
        <v>0.246</v>
      </c>
      <c r="L103" s="3">
        <v>0.251</v>
      </c>
      <c r="M103" s="3">
        <v>0.39700000000000002</v>
      </c>
      <c r="N103" s="3">
        <v>0.253</v>
      </c>
      <c r="O103" s="3">
        <v>0.56200000000000006</v>
      </c>
      <c r="P103">
        <v>0.16300000000000001</v>
      </c>
    </row>
    <row r="104" spans="1:16" x14ac:dyDescent="0.35">
      <c r="A104" s="3">
        <v>3</v>
      </c>
      <c r="B104" s="3">
        <v>1</v>
      </c>
      <c r="C104" s="3" t="str">
        <f>IF(B104=2,"heatwave","natural")</f>
        <v>natural</v>
      </c>
      <c r="D104" s="3">
        <v>32</v>
      </c>
      <c r="E104" s="3">
        <v>8</v>
      </c>
      <c r="F104" s="3">
        <v>7.35</v>
      </c>
      <c r="G104" s="3" t="str">
        <f>IF(F104=7.95,"Low_CO2", "High_CO2")</f>
        <v>High_CO2</v>
      </c>
      <c r="H104" s="3">
        <v>8.1639999999999997</v>
      </c>
      <c r="I104" s="3">
        <v>2.8860000000000001</v>
      </c>
      <c r="J104" s="3">
        <v>0.72199999999999998</v>
      </c>
      <c r="K104" s="3">
        <v>0.223</v>
      </c>
      <c r="L104" s="3">
        <v>0.218</v>
      </c>
      <c r="M104" s="3">
        <v>0.36899999999999999</v>
      </c>
      <c r="N104" s="3">
        <v>0.25</v>
      </c>
      <c r="O104" s="3">
        <v>0.54900000000000004</v>
      </c>
      <c r="P104">
        <v>0.158</v>
      </c>
    </row>
    <row r="105" spans="1:16" x14ac:dyDescent="0.35">
      <c r="A105" s="3">
        <v>4</v>
      </c>
      <c r="B105" s="3">
        <v>2</v>
      </c>
      <c r="C105" s="3" t="str">
        <f>IF(B105=2,"heatwave","natural")</f>
        <v>heatwave</v>
      </c>
      <c r="D105" s="3">
        <v>47</v>
      </c>
      <c r="E105" s="3">
        <v>11</v>
      </c>
      <c r="F105" s="3">
        <v>7.95</v>
      </c>
      <c r="G105" s="3" t="str">
        <f>IF(F105=7.95,"Low_CO2", "High_CO2")</f>
        <v>Low_CO2</v>
      </c>
      <c r="H105" s="3">
        <v>6.9729999999999999</v>
      </c>
      <c r="I105" s="3">
        <v>2.4009999999999998</v>
      </c>
      <c r="J105" s="3">
        <v>0.72199999999999998</v>
      </c>
      <c r="K105" s="3">
        <v>0.23699999999999999</v>
      </c>
      <c r="L105" s="3">
        <v>0.247</v>
      </c>
      <c r="M105" s="3">
        <v>0.374</v>
      </c>
      <c r="N105" s="3">
        <v>0.22600000000000001</v>
      </c>
      <c r="O105" s="3">
        <v>0.47399999999999998</v>
      </c>
      <c r="P105">
        <v>0.154</v>
      </c>
    </row>
    <row r="106" spans="1:16" x14ac:dyDescent="0.35">
      <c r="A106" s="3">
        <v>9</v>
      </c>
      <c r="B106" s="3">
        <v>1</v>
      </c>
      <c r="C106" s="3" t="str">
        <f>IF(B106=2,"heatwave","natural")</f>
        <v>natural</v>
      </c>
      <c r="D106" s="3">
        <v>100</v>
      </c>
      <c r="E106" s="3">
        <v>4</v>
      </c>
      <c r="F106" s="3">
        <v>7.35</v>
      </c>
      <c r="G106" s="3" t="str">
        <f>IF(F106=7.95,"Low_CO2", "High_CO2")</f>
        <v>High_CO2</v>
      </c>
      <c r="H106" s="3">
        <v>8.3710000000000004</v>
      </c>
      <c r="I106" s="3">
        <v>3.0310000000000001</v>
      </c>
      <c r="J106" s="3">
        <v>0.72199999999999998</v>
      </c>
      <c r="K106" s="3">
        <v>0.245</v>
      </c>
      <c r="L106" s="3">
        <v>0.24399999999999999</v>
      </c>
      <c r="M106" s="3">
        <v>0.36699999999999999</v>
      </c>
      <c r="N106" s="3">
        <v>0.251</v>
      </c>
      <c r="O106" s="3">
        <v>0.45600000000000002</v>
      </c>
      <c r="P106">
        <v>0.14000000000000001</v>
      </c>
    </row>
    <row r="107" spans="1:16" x14ac:dyDescent="0.35">
      <c r="A107" s="3">
        <v>13</v>
      </c>
      <c r="B107" s="3">
        <v>2</v>
      </c>
      <c r="C107" s="3" t="str">
        <f>IF(B107=2,"heatwave","natural")</f>
        <v>heatwave</v>
      </c>
      <c r="D107" s="3">
        <v>154</v>
      </c>
      <c r="E107" s="3">
        <v>10</v>
      </c>
      <c r="F107" s="3">
        <v>7.35</v>
      </c>
      <c r="G107" s="3" t="str">
        <f>IF(F107=7.95,"Low_CO2", "High_CO2")</f>
        <v>High_CO2</v>
      </c>
      <c r="H107" s="3">
        <v>7.1210000000000004</v>
      </c>
      <c r="I107" s="3">
        <v>2.57</v>
      </c>
      <c r="J107" s="3">
        <v>0.72199999999999998</v>
      </c>
      <c r="K107" s="3">
        <v>0.22600000000000001</v>
      </c>
      <c r="L107" s="3">
        <v>0.23300000000000001</v>
      </c>
      <c r="M107" s="3">
        <v>0.32300000000000001</v>
      </c>
      <c r="N107" s="3">
        <v>0.22</v>
      </c>
      <c r="O107" s="3">
        <v>0.14000000000000001</v>
      </c>
      <c r="P107">
        <v>0.106</v>
      </c>
    </row>
    <row r="108" spans="1:16" x14ac:dyDescent="0.35">
      <c r="A108" s="3">
        <v>2</v>
      </c>
      <c r="B108" s="3">
        <v>1</v>
      </c>
      <c r="C108" s="3" t="str">
        <f>IF(B108=2,"heatwave","natural")</f>
        <v>natural</v>
      </c>
      <c r="D108" s="3">
        <v>18</v>
      </c>
      <c r="E108" s="3">
        <v>6</v>
      </c>
      <c r="F108" s="3">
        <v>7.95</v>
      </c>
      <c r="G108" s="3" t="str">
        <f>IF(F108=7.95,"Low_CO2", "High_CO2")</f>
        <v>Low_CO2</v>
      </c>
      <c r="H108" s="3">
        <v>8.2899999999999991</v>
      </c>
      <c r="I108" s="3">
        <v>2.9630000000000001</v>
      </c>
      <c r="J108" s="3">
        <v>0.72399999999999998</v>
      </c>
      <c r="K108" s="3">
        <v>0.24199999999999999</v>
      </c>
      <c r="L108" s="3">
        <v>0.23599999999999999</v>
      </c>
      <c r="M108" s="3">
        <v>0.32600000000000001</v>
      </c>
      <c r="N108" s="3">
        <v>0.251</v>
      </c>
      <c r="O108" s="3">
        <v>0.371</v>
      </c>
      <c r="P108">
        <v>0.13500000000000001</v>
      </c>
    </row>
    <row r="109" spans="1:16" x14ac:dyDescent="0.35">
      <c r="A109" s="3">
        <v>12</v>
      </c>
      <c r="B109" s="3">
        <v>1</v>
      </c>
      <c r="C109" s="3" t="str">
        <f>IF(B109=2,"heatwave","natural")</f>
        <v>natural</v>
      </c>
      <c r="D109" s="3">
        <v>133</v>
      </c>
      <c r="E109" s="3">
        <v>1</v>
      </c>
      <c r="F109" s="3">
        <v>7.95</v>
      </c>
      <c r="G109" s="3" t="str">
        <f>IF(F109=7.95,"Low_CO2", "High_CO2")</f>
        <v>Low_CO2</v>
      </c>
      <c r="H109" s="3">
        <v>8.5139999999999993</v>
      </c>
      <c r="I109" s="3">
        <v>3.1720000000000002</v>
      </c>
      <c r="J109" s="3">
        <v>0.72399999999999998</v>
      </c>
      <c r="K109" s="3">
        <v>0.249</v>
      </c>
      <c r="L109" s="3">
        <v>0.25600000000000001</v>
      </c>
      <c r="M109" s="3">
        <v>0.37</v>
      </c>
      <c r="N109" s="3">
        <v>0.28699999999999998</v>
      </c>
      <c r="O109" s="3">
        <v>0.69299999999999995</v>
      </c>
      <c r="P109">
        <v>0.185</v>
      </c>
    </row>
    <row r="110" spans="1:16" x14ac:dyDescent="0.35">
      <c r="A110" s="3">
        <v>14</v>
      </c>
      <c r="B110" s="3">
        <v>2</v>
      </c>
      <c r="C110" s="3" t="str">
        <f>IF(B110=2,"heatwave","natural")</f>
        <v>heatwave</v>
      </c>
      <c r="D110" s="3">
        <v>165</v>
      </c>
      <c r="E110" s="3">
        <v>9</v>
      </c>
      <c r="F110" s="3">
        <v>7.95</v>
      </c>
      <c r="G110" s="3" t="str">
        <f>IF(F110=7.95,"Low_CO2", "High_CO2")</f>
        <v>Low_CO2</v>
      </c>
      <c r="H110" s="3">
        <v>7.0659999999999998</v>
      </c>
      <c r="I110" s="3">
        <v>2.387</v>
      </c>
      <c r="J110" s="3">
        <v>0.72399999999999998</v>
      </c>
      <c r="K110" s="3">
        <v>0.23100000000000001</v>
      </c>
      <c r="L110" s="3">
        <v>0.23400000000000001</v>
      </c>
      <c r="M110" s="3">
        <v>0.32500000000000001</v>
      </c>
      <c r="N110" s="3">
        <v>0.23</v>
      </c>
      <c r="O110" s="3">
        <v>0.26</v>
      </c>
      <c r="P110">
        <v>0.107</v>
      </c>
    </row>
    <row r="111" spans="1:16" x14ac:dyDescent="0.35">
      <c r="A111" s="3">
        <v>5</v>
      </c>
      <c r="B111" s="3">
        <v>1</v>
      </c>
      <c r="C111" s="3" t="str">
        <f>IF(B111=2,"heatwave","natural")</f>
        <v>natural</v>
      </c>
      <c r="D111" s="3">
        <v>52</v>
      </c>
      <c r="E111" s="3">
        <v>4</v>
      </c>
      <c r="F111" s="3">
        <v>7.35</v>
      </c>
      <c r="G111" s="3" t="str">
        <f>IF(F111=7.95,"Low_CO2", "High_CO2")</f>
        <v>High_CO2</v>
      </c>
      <c r="H111" s="3">
        <v>8.1780000000000008</v>
      </c>
      <c r="I111" s="3">
        <v>2.94</v>
      </c>
      <c r="J111" s="3">
        <v>0.72599999999999998</v>
      </c>
      <c r="K111" s="3">
        <v>0.25700000000000001</v>
      </c>
      <c r="L111" s="3">
        <v>0.254</v>
      </c>
      <c r="M111" s="3">
        <v>0.35</v>
      </c>
      <c r="N111" s="3">
        <v>0.26700000000000002</v>
      </c>
      <c r="O111" s="3">
        <v>0.35799999999999998</v>
      </c>
      <c r="P111">
        <v>0.12</v>
      </c>
    </row>
    <row r="112" spans="1:16" x14ac:dyDescent="0.35">
      <c r="A112" s="3">
        <v>6</v>
      </c>
      <c r="B112" s="3">
        <v>2</v>
      </c>
      <c r="C112" s="3" t="str">
        <f>IF(B112=2,"heatwave","natural")</f>
        <v>heatwave</v>
      </c>
      <c r="D112" s="3">
        <v>68</v>
      </c>
      <c r="E112" s="3">
        <v>8</v>
      </c>
      <c r="F112" s="3">
        <v>7.95</v>
      </c>
      <c r="G112" s="3" t="str">
        <f>IF(F112=7.95,"Low_CO2", "High_CO2")</f>
        <v>Low_CO2</v>
      </c>
      <c r="H112" s="3">
        <v>7.0640000000000001</v>
      </c>
      <c r="I112" s="3">
        <v>2.2519999999999998</v>
      </c>
      <c r="J112" s="3">
        <v>0.72599999999999998</v>
      </c>
      <c r="K112" s="3">
        <v>0.22800000000000001</v>
      </c>
      <c r="L112" s="3">
        <v>0.21299999999999999</v>
      </c>
      <c r="M112" s="3">
        <v>0.34799999999999998</v>
      </c>
      <c r="N112" s="3">
        <v>0.22700000000000001</v>
      </c>
      <c r="O112" s="3">
        <v>0.20799999999999999</v>
      </c>
      <c r="P112">
        <v>0.109</v>
      </c>
    </row>
    <row r="113" spans="1:16" x14ac:dyDescent="0.35">
      <c r="A113" s="3">
        <v>2</v>
      </c>
      <c r="B113" s="3">
        <v>1</v>
      </c>
      <c r="C113" s="3" t="str">
        <f>IF(B113=2,"heatwave","natural")</f>
        <v>natural</v>
      </c>
      <c r="D113" s="3">
        <v>15</v>
      </c>
      <c r="E113" s="3">
        <v>3</v>
      </c>
      <c r="F113" s="3">
        <v>7.95</v>
      </c>
      <c r="G113" s="3" t="str">
        <f>IF(F113=7.95,"Low_CO2", "High_CO2")</f>
        <v>Low_CO2</v>
      </c>
      <c r="H113" s="3">
        <v>8.6210000000000004</v>
      </c>
      <c r="I113" s="3">
        <v>3.2290000000000001</v>
      </c>
      <c r="J113" s="3">
        <v>0.72799999999999998</v>
      </c>
      <c r="K113" s="3">
        <v>0.24199999999999999</v>
      </c>
      <c r="L113" s="3">
        <v>0.249</v>
      </c>
      <c r="M113" s="3">
        <v>0.377</v>
      </c>
      <c r="N113" s="3">
        <v>0.27800000000000002</v>
      </c>
      <c r="O113" s="3">
        <v>0.59399999999999997</v>
      </c>
      <c r="P113">
        <v>0.187</v>
      </c>
    </row>
    <row r="114" spans="1:16" x14ac:dyDescent="0.35">
      <c r="A114" s="3">
        <v>3</v>
      </c>
      <c r="B114" s="3">
        <v>1</v>
      </c>
      <c r="C114" s="3" t="str">
        <f>IF(B114=2,"heatwave","natural")</f>
        <v>natural</v>
      </c>
      <c r="D114" s="3">
        <v>27</v>
      </c>
      <c r="E114" s="3">
        <v>3</v>
      </c>
      <c r="F114" s="3">
        <v>7.35</v>
      </c>
      <c r="G114" s="3" t="str">
        <f>IF(F114=7.95,"Low_CO2", "High_CO2")</f>
        <v>High_CO2</v>
      </c>
      <c r="H114" s="3">
        <v>8.4529999999999994</v>
      </c>
      <c r="I114" s="3">
        <v>3.165</v>
      </c>
      <c r="J114" s="3">
        <v>0.72799999999999998</v>
      </c>
      <c r="K114" s="3">
        <v>0.23599999999999999</v>
      </c>
      <c r="L114" s="3">
        <v>0.22700000000000001</v>
      </c>
      <c r="M114" s="3">
        <v>0.38500000000000001</v>
      </c>
      <c r="N114" s="3">
        <v>0.25600000000000001</v>
      </c>
      <c r="O114" s="3">
        <v>0.51100000000000001</v>
      </c>
      <c r="P114">
        <v>0.16600000000000001</v>
      </c>
    </row>
    <row r="115" spans="1:16" x14ac:dyDescent="0.35">
      <c r="A115" s="3">
        <v>4</v>
      </c>
      <c r="B115" s="3">
        <v>2</v>
      </c>
      <c r="C115" s="3" t="str">
        <f>IF(B115=2,"heatwave","natural")</f>
        <v>heatwave</v>
      </c>
      <c r="D115" s="3">
        <v>37</v>
      </c>
      <c r="E115" s="3">
        <v>1</v>
      </c>
      <c r="F115" s="3">
        <v>7.95</v>
      </c>
      <c r="G115" s="3" t="str">
        <f>IF(F115=7.95,"Low_CO2", "High_CO2")</f>
        <v>Low_CO2</v>
      </c>
      <c r="H115" s="3">
        <v>7.3079999999999998</v>
      </c>
      <c r="I115" s="3">
        <v>2.5830000000000002</v>
      </c>
      <c r="J115" s="3">
        <v>0.72899999999999998</v>
      </c>
      <c r="K115" s="3">
        <v>0.23100000000000001</v>
      </c>
      <c r="L115" s="3">
        <v>0.224</v>
      </c>
      <c r="M115" s="3">
        <v>0.33200000000000002</v>
      </c>
      <c r="N115" s="3">
        <v>0.23499999999999999</v>
      </c>
      <c r="O115" s="3">
        <v>0.40300000000000002</v>
      </c>
      <c r="P115">
        <v>0.155</v>
      </c>
    </row>
    <row r="116" spans="1:16" x14ac:dyDescent="0.35">
      <c r="A116" s="3">
        <v>12</v>
      </c>
      <c r="B116" s="3">
        <v>1</v>
      </c>
      <c r="C116" s="3" t="str">
        <f>IF(B116=2,"heatwave","natural")</f>
        <v>natural</v>
      </c>
      <c r="D116" s="3">
        <v>140</v>
      </c>
      <c r="E116" s="3">
        <v>8</v>
      </c>
      <c r="F116" s="3">
        <v>7.95</v>
      </c>
      <c r="G116" s="3" t="str">
        <f>IF(F116=7.95,"Low_CO2", "High_CO2")</f>
        <v>Low_CO2</v>
      </c>
      <c r="H116" s="3">
        <v>7.87</v>
      </c>
      <c r="I116" s="3">
        <v>2.9740000000000002</v>
      </c>
      <c r="J116" s="3">
        <v>0.72899999999999998</v>
      </c>
      <c r="K116" s="3">
        <v>0.251</v>
      </c>
      <c r="L116" s="3">
        <v>0.253</v>
      </c>
      <c r="M116" s="3">
        <v>0.38100000000000001</v>
      </c>
      <c r="N116" s="3">
        <v>0.27300000000000002</v>
      </c>
      <c r="O116" s="3">
        <v>0.437</v>
      </c>
      <c r="P116">
        <v>0.114</v>
      </c>
    </row>
    <row r="117" spans="1:16" x14ac:dyDescent="0.35">
      <c r="A117" s="3">
        <v>11</v>
      </c>
      <c r="B117" s="3">
        <v>2</v>
      </c>
      <c r="C117" s="3" t="str">
        <f>IF(B117=2,"heatwave","natural")</f>
        <v>heatwave</v>
      </c>
      <c r="D117" s="3">
        <v>128</v>
      </c>
      <c r="E117" s="3">
        <v>8</v>
      </c>
      <c r="F117" s="3">
        <v>7.35</v>
      </c>
      <c r="G117" s="3" t="str">
        <f>IF(F117=7.95,"Low_CO2", "High_CO2")</f>
        <v>High_CO2</v>
      </c>
      <c r="H117" s="3">
        <v>7.6680000000000001</v>
      </c>
      <c r="I117" s="3">
        <v>2.5880000000000001</v>
      </c>
      <c r="J117" s="3">
        <v>0.73</v>
      </c>
      <c r="K117" s="3">
        <v>0.22800000000000001</v>
      </c>
      <c r="L117" s="3">
        <v>0.23400000000000001</v>
      </c>
      <c r="M117" s="3">
        <v>0.34200000000000003</v>
      </c>
      <c r="N117" s="3">
        <v>0.23300000000000001</v>
      </c>
      <c r="O117" s="3">
        <v>0.54100000000000004</v>
      </c>
      <c r="P117">
        <v>0.153</v>
      </c>
    </row>
    <row r="118" spans="1:16" x14ac:dyDescent="0.35">
      <c r="A118" s="3">
        <v>15</v>
      </c>
      <c r="B118" s="3">
        <v>1</v>
      </c>
      <c r="C118" s="3" t="str">
        <f>IF(B118=2,"heatwave","natural")</f>
        <v>natural</v>
      </c>
      <c r="D118" s="3">
        <v>175</v>
      </c>
      <c r="E118" s="3">
        <v>7</v>
      </c>
      <c r="F118" s="3">
        <v>7.35</v>
      </c>
      <c r="G118" s="3" t="str">
        <f>IF(F118=7.95,"Low_CO2", "High_CO2")</f>
        <v>High_CO2</v>
      </c>
      <c r="H118" s="3">
        <v>7.78</v>
      </c>
      <c r="I118" s="3">
        <v>2.835</v>
      </c>
      <c r="J118" s="3">
        <v>0.73</v>
      </c>
      <c r="K118" s="3">
        <v>0.24299999999999999</v>
      </c>
      <c r="L118" s="3">
        <v>0.25800000000000001</v>
      </c>
      <c r="M118" s="3">
        <v>0.36699999999999999</v>
      </c>
      <c r="N118" s="3">
        <v>0.24399999999999999</v>
      </c>
      <c r="O118" s="3">
        <v>0.44600000000000001</v>
      </c>
      <c r="P118">
        <v>0.14199999999999999</v>
      </c>
    </row>
    <row r="119" spans="1:16" x14ac:dyDescent="0.35">
      <c r="A119" s="3">
        <v>6</v>
      </c>
      <c r="B119" s="3">
        <v>2</v>
      </c>
      <c r="C119" s="3" t="str">
        <f>IF(B119=2,"heatwave","natural")</f>
        <v>heatwave</v>
      </c>
      <c r="D119" s="3">
        <v>63</v>
      </c>
      <c r="E119" s="3">
        <v>3</v>
      </c>
      <c r="F119" s="3">
        <v>7.95</v>
      </c>
      <c r="G119" s="3" t="str">
        <f>IF(F119=7.95,"Low_CO2", "High_CO2")</f>
        <v>Low_CO2</v>
      </c>
      <c r="H119" s="3">
        <v>8.1869999999999994</v>
      </c>
      <c r="I119" s="3">
        <v>3.1230000000000002</v>
      </c>
      <c r="J119" s="3">
        <v>0.73199999999999998</v>
      </c>
      <c r="K119" s="3">
        <v>0.22600000000000001</v>
      </c>
      <c r="L119" s="3">
        <v>0.24199999999999999</v>
      </c>
      <c r="M119" s="3">
        <v>0.38800000000000001</v>
      </c>
      <c r="N119" s="3">
        <v>0.23899999999999999</v>
      </c>
      <c r="O119" s="3">
        <v>0.121</v>
      </c>
      <c r="P119">
        <v>0.115</v>
      </c>
    </row>
    <row r="120" spans="1:16" x14ac:dyDescent="0.35">
      <c r="A120" s="3">
        <v>16</v>
      </c>
      <c r="B120" s="3">
        <v>1</v>
      </c>
      <c r="C120" s="3" t="str">
        <f>IF(B120=2,"heatwave","natural")</f>
        <v>natural</v>
      </c>
      <c r="D120" s="3">
        <v>190</v>
      </c>
      <c r="E120" s="3">
        <v>10</v>
      </c>
      <c r="F120" s="3">
        <v>7.95</v>
      </c>
      <c r="G120" s="3" t="str">
        <f>IF(F120=7.95,"Low_CO2", "High_CO2")</f>
        <v>Low_CO2</v>
      </c>
      <c r="H120" s="3">
        <v>8.0619999999999994</v>
      </c>
      <c r="I120" s="3">
        <v>3.0409999999999999</v>
      </c>
      <c r="J120" s="3">
        <v>0.73299999999999998</v>
      </c>
      <c r="K120" s="3">
        <v>0.26400000000000001</v>
      </c>
      <c r="L120" s="3">
        <v>0.26200000000000001</v>
      </c>
      <c r="M120" s="3">
        <v>0.36199999999999999</v>
      </c>
      <c r="N120" s="3">
        <v>0.24299999999999999</v>
      </c>
      <c r="O120" s="3">
        <v>0.52</v>
      </c>
      <c r="P120">
        <v>0.13800000000000001</v>
      </c>
    </row>
    <row r="121" spans="1:16" x14ac:dyDescent="0.35">
      <c r="A121" s="3">
        <v>8</v>
      </c>
      <c r="B121" s="3">
        <v>1</v>
      </c>
      <c r="C121" s="3" t="str">
        <f>IF(B121=2,"heatwave","natural")</f>
        <v>natural</v>
      </c>
      <c r="D121" s="3">
        <v>96</v>
      </c>
      <c r="E121" s="3">
        <v>12</v>
      </c>
      <c r="F121" s="3">
        <v>7.95</v>
      </c>
      <c r="G121" s="3" t="str">
        <f>IF(F121=7.95,"Low_CO2", "High_CO2")</f>
        <v>Low_CO2</v>
      </c>
      <c r="H121" s="3">
        <v>8.15</v>
      </c>
      <c r="I121" s="3">
        <v>3.0430000000000001</v>
      </c>
      <c r="J121" s="3">
        <v>0.73399999999999999</v>
      </c>
      <c r="K121" s="3">
        <v>0.24199999999999999</v>
      </c>
      <c r="L121" s="3">
        <v>0.23799999999999999</v>
      </c>
      <c r="M121" s="3">
        <v>0.372</v>
      </c>
      <c r="N121" s="3">
        <v>0.253</v>
      </c>
      <c r="O121" s="3">
        <v>0.46700000000000003</v>
      </c>
      <c r="P121">
        <v>0.13800000000000001</v>
      </c>
    </row>
    <row r="122" spans="1:16" x14ac:dyDescent="0.35">
      <c r="A122" s="3">
        <v>13</v>
      </c>
      <c r="B122" s="3">
        <v>2</v>
      </c>
      <c r="C122" s="3" t="str">
        <f>IF(B122=2,"heatwave","natural")</f>
        <v>heatwave</v>
      </c>
      <c r="D122" s="3">
        <v>155</v>
      </c>
      <c r="E122" s="3">
        <v>11</v>
      </c>
      <c r="F122" s="3">
        <v>7.35</v>
      </c>
      <c r="G122" s="3" t="str">
        <f>IF(F122=7.95,"Low_CO2", "High_CO2")</f>
        <v>High_CO2</v>
      </c>
      <c r="H122" s="3">
        <v>7.5819999999999999</v>
      </c>
      <c r="I122" s="3">
        <v>2.8220000000000001</v>
      </c>
      <c r="J122" s="3">
        <v>0.73499999999999999</v>
      </c>
      <c r="K122" s="3">
        <v>0.247</v>
      </c>
      <c r="L122" s="3">
        <v>0.254</v>
      </c>
      <c r="M122" s="3">
        <v>0.36399999999999999</v>
      </c>
      <c r="N122" s="3">
        <v>0.245</v>
      </c>
      <c r="O122" s="3">
        <v>0.38200000000000001</v>
      </c>
      <c r="P122">
        <v>0.126</v>
      </c>
    </row>
    <row r="123" spans="1:16" x14ac:dyDescent="0.35">
      <c r="A123" s="3">
        <v>13</v>
      </c>
      <c r="B123" s="3">
        <v>2</v>
      </c>
      <c r="C123" s="3" t="str">
        <f>IF(B123=2,"heatwave","natural")</f>
        <v>heatwave</v>
      </c>
      <c r="D123" s="3">
        <v>156</v>
      </c>
      <c r="E123" s="3">
        <v>12</v>
      </c>
      <c r="F123" s="3">
        <v>7.35</v>
      </c>
      <c r="G123" s="3" t="str">
        <f>IF(F123=7.95,"Low_CO2", "High_CO2")</f>
        <v>High_CO2</v>
      </c>
      <c r="H123" s="3">
        <v>7.2149999999999999</v>
      </c>
      <c r="I123" s="3">
        <v>2.5720000000000001</v>
      </c>
      <c r="J123" s="3">
        <v>0.73499999999999999</v>
      </c>
      <c r="K123" s="3">
        <v>0.22600000000000001</v>
      </c>
      <c r="L123" s="3">
        <v>0.23300000000000001</v>
      </c>
      <c r="M123" s="3">
        <v>0.35599999999999998</v>
      </c>
      <c r="N123" s="3">
        <v>0.22</v>
      </c>
      <c r="O123" s="3">
        <v>0.41</v>
      </c>
      <c r="P123">
        <v>0.14899999999999999</v>
      </c>
    </row>
    <row r="124" spans="1:16" x14ac:dyDescent="0.35">
      <c r="A124" s="3">
        <v>15</v>
      </c>
      <c r="B124" s="3">
        <v>1</v>
      </c>
      <c r="C124" s="3" t="str">
        <f>IF(B124=2,"heatwave","natural")</f>
        <v>natural</v>
      </c>
      <c r="D124" s="3">
        <v>170</v>
      </c>
      <c r="E124" s="3">
        <v>2</v>
      </c>
      <c r="F124" s="3">
        <v>7.35</v>
      </c>
      <c r="G124" s="3" t="str">
        <f>IF(F124=7.95,"Low_CO2", "High_CO2")</f>
        <v>High_CO2</v>
      </c>
      <c r="H124" s="3">
        <v>8.5259999999999998</v>
      </c>
      <c r="I124" s="3">
        <v>3.0190000000000001</v>
      </c>
      <c r="J124" s="3">
        <v>0.73699999999999999</v>
      </c>
      <c r="K124" s="3">
        <v>0.23100000000000001</v>
      </c>
      <c r="L124" s="3">
        <v>0.23400000000000001</v>
      </c>
      <c r="M124" s="3">
        <v>0.375</v>
      </c>
      <c r="N124" s="3">
        <v>0.27500000000000002</v>
      </c>
      <c r="O124" s="3">
        <v>0.47599999999999998</v>
      </c>
      <c r="P124">
        <v>0.16200000000000001</v>
      </c>
    </row>
    <row r="125" spans="1:16" x14ac:dyDescent="0.35">
      <c r="A125" s="3">
        <v>6</v>
      </c>
      <c r="B125" s="3">
        <v>2</v>
      </c>
      <c r="C125" s="3" t="str">
        <f>IF(B125=2,"heatwave","natural")</f>
        <v>heatwave</v>
      </c>
      <c r="D125" s="3">
        <v>61</v>
      </c>
      <c r="E125" s="3">
        <v>1</v>
      </c>
      <c r="F125" s="3">
        <v>7.95</v>
      </c>
      <c r="G125" s="3" t="str">
        <f>IF(F125=7.95,"Low_CO2", "High_CO2")</f>
        <v>Low_CO2</v>
      </c>
      <c r="H125" s="3">
        <v>7.2850000000000001</v>
      </c>
      <c r="I125" s="3">
        <v>2.7570000000000001</v>
      </c>
      <c r="J125" s="3">
        <v>0.74</v>
      </c>
      <c r="K125" s="3">
        <v>0.26300000000000001</v>
      </c>
      <c r="L125" s="3">
        <v>0.24099999999999999</v>
      </c>
      <c r="M125" s="3">
        <v>0.34799999999999998</v>
      </c>
      <c r="N125" s="3">
        <v>0.219</v>
      </c>
      <c r="O125" s="3">
        <v>0.37</v>
      </c>
      <c r="P125">
        <v>0.123</v>
      </c>
    </row>
    <row r="126" spans="1:16" x14ac:dyDescent="0.35">
      <c r="A126" s="3">
        <v>11</v>
      </c>
      <c r="B126" s="3">
        <v>2</v>
      </c>
      <c r="C126" s="3" t="str">
        <f>IF(B126=2,"heatwave","natural")</f>
        <v>heatwave</v>
      </c>
      <c r="D126" s="3">
        <v>121</v>
      </c>
      <c r="E126" s="3">
        <v>1</v>
      </c>
      <c r="F126" s="3">
        <v>7.35</v>
      </c>
      <c r="G126" s="3" t="str">
        <f>IF(F126=7.95,"Low_CO2", "High_CO2")</f>
        <v>High_CO2</v>
      </c>
      <c r="H126" s="3">
        <v>8.4649999999999999</v>
      </c>
      <c r="I126" s="3">
        <v>3.3069999999999999</v>
      </c>
      <c r="J126" s="3">
        <v>0.74199999999999999</v>
      </c>
      <c r="K126" s="3">
        <v>0.24099999999999999</v>
      </c>
      <c r="L126" s="3">
        <v>0.23799999999999999</v>
      </c>
      <c r="M126" s="3">
        <v>0.38600000000000001</v>
      </c>
      <c r="N126" s="3">
        <v>0.26600000000000001</v>
      </c>
      <c r="O126" s="3">
        <v>0.63</v>
      </c>
      <c r="P126">
        <v>0.186</v>
      </c>
    </row>
    <row r="127" spans="1:16" x14ac:dyDescent="0.35">
      <c r="A127" s="3">
        <v>8</v>
      </c>
      <c r="B127" s="3">
        <v>1</v>
      </c>
      <c r="C127" s="3" t="str">
        <f>IF(B127=2,"heatwave","natural")</f>
        <v>natural</v>
      </c>
      <c r="D127" s="3">
        <v>85</v>
      </c>
      <c r="E127" s="3">
        <v>1</v>
      </c>
      <c r="F127" s="3">
        <v>7.95</v>
      </c>
      <c r="G127" s="3" t="str">
        <f>IF(F127=7.95,"Low_CO2", "High_CO2")</f>
        <v>Low_CO2</v>
      </c>
      <c r="H127" s="3">
        <v>8.7710000000000008</v>
      </c>
      <c r="I127" s="3">
        <v>3.26</v>
      </c>
      <c r="J127" s="3">
        <v>0.74299999999999999</v>
      </c>
      <c r="K127" s="3">
        <v>0.25</v>
      </c>
      <c r="L127" s="3">
        <v>0.26</v>
      </c>
      <c r="M127" s="3">
        <v>0.379</v>
      </c>
      <c r="N127" s="3">
        <v>0.26600000000000001</v>
      </c>
      <c r="O127" s="3">
        <v>0.71899999999999997</v>
      </c>
      <c r="P127">
        <v>0.13500000000000001</v>
      </c>
    </row>
    <row r="128" spans="1:16" x14ac:dyDescent="0.35">
      <c r="A128" s="3">
        <v>13</v>
      </c>
      <c r="B128" s="3">
        <v>2</v>
      </c>
      <c r="C128" s="3" t="str">
        <f>IF(B128=2,"heatwave","natural")</f>
        <v>heatwave</v>
      </c>
      <c r="D128" s="3">
        <v>149</v>
      </c>
      <c r="E128" s="3">
        <v>5</v>
      </c>
      <c r="F128" s="3">
        <v>7.35</v>
      </c>
      <c r="G128" s="3" t="str">
        <f>IF(F128=7.95,"Low_CO2", "High_CO2")</f>
        <v>High_CO2</v>
      </c>
      <c r="H128" s="3">
        <v>7.5049999999999999</v>
      </c>
      <c r="I128" s="3">
        <v>2.6920000000000002</v>
      </c>
      <c r="J128" s="3">
        <v>0.74299999999999999</v>
      </c>
      <c r="K128" s="3">
        <v>0.23300000000000001</v>
      </c>
      <c r="L128" s="3">
        <v>0.22900000000000001</v>
      </c>
      <c r="M128" s="3">
        <v>0.35599999999999998</v>
      </c>
      <c r="N128" s="3">
        <v>0.21099999999999999</v>
      </c>
      <c r="O128" s="3">
        <v>0.38300000000000001</v>
      </c>
      <c r="P128">
        <v>0.158</v>
      </c>
    </row>
    <row r="129" spans="1:16" x14ac:dyDescent="0.35">
      <c r="A129" s="3">
        <v>4</v>
      </c>
      <c r="B129" s="3">
        <v>2</v>
      </c>
      <c r="C129" s="3" t="str">
        <f>IF(B129=2,"heatwave","natural")</f>
        <v>heatwave</v>
      </c>
      <c r="D129" s="3">
        <v>46</v>
      </c>
      <c r="E129" s="3">
        <v>10</v>
      </c>
      <c r="F129" s="3">
        <v>7.95</v>
      </c>
      <c r="G129" s="3" t="str">
        <f>IF(F129=7.95,"Low_CO2", "High_CO2")</f>
        <v>Low_CO2</v>
      </c>
      <c r="H129" s="3">
        <v>6.9950000000000001</v>
      </c>
      <c r="I129" s="3">
        <v>2.6859999999999999</v>
      </c>
      <c r="J129" s="3">
        <v>0.745</v>
      </c>
      <c r="K129" s="3">
        <v>0.23799999999999999</v>
      </c>
      <c r="L129" s="3">
        <v>0.23100000000000001</v>
      </c>
      <c r="M129" s="3">
        <v>0.39400000000000002</v>
      </c>
      <c r="N129" s="3">
        <v>0.26100000000000001</v>
      </c>
      <c r="O129" s="3">
        <v>0.36399999999999999</v>
      </c>
      <c r="P129">
        <v>0.14399999999999999</v>
      </c>
    </row>
    <row r="130" spans="1:16" x14ac:dyDescent="0.35">
      <c r="A130" s="3">
        <v>5</v>
      </c>
      <c r="B130" s="3">
        <v>1</v>
      </c>
      <c r="C130" s="3" t="str">
        <f>IF(B130=2,"heatwave","natural")</f>
        <v>natural</v>
      </c>
      <c r="D130" s="3">
        <v>59</v>
      </c>
      <c r="E130" s="3">
        <v>11</v>
      </c>
      <c r="F130" s="3">
        <v>7.35</v>
      </c>
      <c r="G130" s="3" t="str">
        <f>IF(F130=7.95,"Low_CO2", "High_CO2")</f>
        <v>High_CO2</v>
      </c>
      <c r="H130" s="3">
        <v>7.6820000000000004</v>
      </c>
      <c r="I130" s="3">
        <v>2.7519999999999998</v>
      </c>
      <c r="J130" s="3">
        <v>0.745</v>
      </c>
      <c r="K130" s="3">
        <v>0.23499999999999999</v>
      </c>
      <c r="L130" s="3">
        <v>0.255</v>
      </c>
      <c r="M130" s="3">
        <v>0.33700000000000002</v>
      </c>
      <c r="N130" s="3">
        <v>0.24299999999999999</v>
      </c>
      <c r="O130" s="3">
        <v>0.45500000000000002</v>
      </c>
      <c r="P130">
        <v>0.13</v>
      </c>
    </row>
    <row r="131" spans="1:16" x14ac:dyDescent="0.35">
      <c r="A131" s="3">
        <v>12</v>
      </c>
      <c r="B131" s="3">
        <v>1</v>
      </c>
      <c r="C131" s="3" t="str">
        <f>IF(B131=2,"heatwave","natural")</f>
        <v>natural</v>
      </c>
      <c r="D131" s="3">
        <v>142</v>
      </c>
      <c r="E131" s="3">
        <v>10</v>
      </c>
      <c r="F131" s="3">
        <v>7.95</v>
      </c>
      <c r="G131" s="3" t="str">
        <f>IF(F131=7.95,"Low_CO2", "High_CO2")</f>
        <v>Low_CO2</v>
      </c>
      <c r="H131" s="3">
        <v>8.44</v>
      </c>
      <c r="I131" s="3">
        <v>3.2469999999999999</v>
      </c>
      <c r="J131" s="3">
        <v>0.746</v>
      </c>
      <c r="K131" s="3">
        <v>0.255</v>
      </c>
      <c r="L131" s="3">
        <v>0.24099999999999999</v>
      </c>
      <c r="M131" s="3">
        <v>0.39400000000000002</v>
      </c>
      <c r="N131" s="3">
        <v>0.25600000000000001</v>
      </c>
      <c r="O131" s="3">
        <v>0.47899999999999998</v>
      </c>
      <c r="P131">
        <v>0.159</v>
      </c>
    </row>
    <row r="132" spans="1:16" x14ac:dyDescent="0.35">
      <c r="A132" s="3">
        <v>16</v>
      </c>
      <c r="B132" s="3">
        <v>1</v>
      </c>
      <c r="C132" s="3" t="str">
        <f>IF(B132=2,"heatwave","natural")</f>
        <v>natural</v>
      </c>
      <c r="D132" s="3">
        <v>181</v>
      </c>
      <c r="E132" s="3">
        <v>1</v>
      </c>
      <c r="F132" s="3">
        <v>7.95</v>
      </c>
      <c r="G132" s="3" t="str">
        <f>IF(F132=7.95,"Low_CO2", "High_CO2")</f>
        <v>Low_CO2</v>
      </c>
      <c r="H132" s="3">
        <v>8.3450000000000006</v>
      </c>
      <c r="I132" s="3">
        <v>3.0590000000000002</v>
      </c>
      <c r="J132" s="3">
        <v>0.747</v>
      </c>
      <c r="K132" s="3">
        <v>0.248</v>
      </c>
      <c r="L132" s="3">
        <v>0.251</v>
      </c>
      <c r="M132" s="3">
        <v>0.35699999999999998</v>
      </c>
      <c r="N132" s="3">
        <v>0.255</v>
      </c>
      <c r="O132" s="3">
        <v>0.45500000000000002</v>
      </c>
      <c r="P132">
        <v>0.125</v>
      </c>
    </row>
    <row r="133" spans="1:16" x14ac:dyDescent="0.35">
      <c r="A133" s="3">
        <v>10</v>
      </c>
      <c r="B133" s="3">
        <v>2</v>
      </c>
      <c r="C133" s="3" t="str">
        <f>IF(B133=2,"heatwave","natural")</f>
        <v>heatwave</v>
      </c>
      <c r="D133" s="3">
        <v>117</v>
      </c>
      <c r="E133" s="3">
        <v>9</v>
      </c>
      <c r="F133" s="3">
        <v>7.95</v>
      </c>
      <c r="G133" s="3" t="str">
        <f>IF(F133=7.95,"Low_CO2", "High_CO2")</f>
        <v>Low_CO2</v>
      </c>
      <c r="H133" s="3">
        <v>7.8719999999999999</v>
      </c>
      <c r="I133" s="3">
        <v>2.5939999999999999</v>
      </c>
      <c r="J133" s="3">
        <v>0.749</v>
      </c>
      <c r="K133" s="3">
        <v>0.23300000000000001</v>
      </c>
      <c r="L133" s="3">
        <v>0.24399999999999999</v>
      </c>
      <c r="M133" s="3">
        <v>0.34300000000000003</v>
      </c>
      <c r="N133" s="3">
        <v>0.222</v>
      </c>
      <c r="O133" s="3">
        <v>0.48899999999999999</v>
      </c>
      <c r="P133">
        <v>0.157</v>
      </c>
    </row>
    <row r="134" spans="1:16" x14ac:dyDescent="0.35">
      <c r="A134" s="3">
        <v>16</v>
      </c>
      <c r="B134" s="3">
        <v>1</v>
      </c>
      <c r="C134" s="3" t="str">
        <f>IF(B134=2,"heatwave","natural")</f>
        <v>natural</v>
      </c>
      <c r="D134" s="3">
        <v>183</v>
      </c>
      <c r="E134" s="3">
        <v>3</v>
      </c>
      <c r="F134" s="3">
        <v>7.95</v>
      </c>
      <c r="G134" s="3" t="str">
        <f>IF(F134=7.95,"Low_CO2", "High_CO2")</f>
        <v>Low_CO2</v>
      </c>
      <c r="H134" s="3">
        <v>8.1790000000000003</v>
      </c>
      <c r="I134" s="3">
        <v>2.9980000000000002</v>
      </c>
      <c r="J134" s="3">
        <v>0.749</v>
      </c>
      <c r="K134" s="3">
        <v>0.26200000000000001</v>
      </c>
      <c r="L134" s="3">
        <v>0.25600000000000001</v>
      </c>
      <c r="M134" s="3">
        <v>0.35699999999999998</v>
      </c>
      <c r="N134" s="3">
        <v>0.28100000000000003</v>
      </c>
      <c r="O134" s="3">
        <v>0.32500000000000001</v>
      </c>
      <c r="P134">
        <v>0.11600000000000001</v>
      </c>
    </row>
    <row r="135" spans="1:16" x14ac:dyDescent="0.35">
      <c r="A135" s="3">
        <v>14</v>
      </c>
      <c r="B135" s="3">
        <v>2</v>
      </c>
      <c r="C135" s="3" t="str">
        <f>IF(B135=2,"heatwave","natural")</f>
        <v>heatwave</v>
      </c>
      <c r="D135" s="3">
        <v>168</v>
      </c>
      <c r="E135" s="3">
        <v>12</v>
      </c>
      <c r="F135" s="3">
        <v>7.95</v>
      </c>
      <c r="G135" s="3" t="str">
        <f>IF(F135=7.95,"Low_CO2", "High_CO2")</f>
        <v>Low_CO2</v>
      </c>
      <c r="H135" s="3">
        <v>7.8289999999999997</v>
      </c>
      <c r="I135" s="3">
        <v>2.7730000000000001</v>
      </c>
      <c r="J135" s="3">
        <v>0.75</v>
      </c>
      <c r="K135" s="3">
        <v>0.23699999999999999</v>
      </c>
      <c r="L135" s="3">
        <v>0.23599999999999999</v>
      </c>
      <c r="M135" s="3">
        <v>0.36399999999999999</v>
      </c>
      <c r="N135" s="3">
        <v>0.23899999999999999</v>
      </c>
      <c r="O135" s="3">
        <v>0.28899999999999998</v>
      </c>
      <c r="P135">
        <v>0.125</v>
      </c>
    </row>
    <row r="136" spans="1:16" x14ac:dyDescent="0.35">
      <c r="A136" s="3">
        <v>16</v>
      </c>
      <c r="B136" s="3">
        <v>1</v>
      </c>
      <c r="C136" s="3" t="str">
        <f>IF(B136=2,"heatwave","natural")</f>
        <v>natural</v>
      </c>
      <c r="D136" s="3">
        <v>187</v>
      </c>
      <c r="E136" s="3">
        <v>7</v>
      </c>
      <c r="F136" s="3">
        <v>7.95</v>
      </c>
      <c r="G136" s="3" t="str">
        <f>IF(F136=7.95,"Low_CO2", "High_CO2")</f>
        <v>Low_CO2</v>
      </c>
      <c r="H136" s="3">
        <v>8.2729999999999997</v>
      </c>
      <c r="I136" s="3">
        <v>3.0830000000000002</v>
      </c>
      <c r="J136" s="3">
        <v>0.753</v>
      </c>
      <c r="K136" s="3">
        <v>0.26200000000000001</v>
      </c>
      <c r="L136" s="3">
        <v>0.26200000000000001</v>
      </c>
      <c r="M136" s="3">
        <v>0.36099999999999999</v>
      </c>
      <c r="N136" s="3">
        <v>0.248</v>
      </c>
      <c r="O136" s="3">
        <v>0.42699999999999999</v>
      </c>
      <c r="P136">
        <v>0.121</v>
      </c>
    </row>
    <row r="137" spans="1:16" x14ac:dyDescent="0.35">
      <c r="A137" s="3">
        <v>8</v>
      </c>
      <c r="B137" s="3">
        <v>1</v>
      </c>
      <c r="C137" s="3" t="str">
        <f>IF(B137=2,"heatwave","natural")</f>
        <v>natural</v>
      </c>
      <c r="D137" s="3">
        <v>94</v>
      </c>
      <c r="E137" s="3">
        <v>10</v>
      </c>
      <c r="F137" s="3">
        <v>7.95</v>
      </c>
      <c r="G137" s="3" t="str">
        <f>IF(F137=7.95,"Low_CO2", "High_CO2")</f>
        <v>Low_CO2</v>
      </c>
      <c r="H137" s="3">
        <v>8.0329999999999995</v>
      </c>
      <c r="I137" s="3">
        <v>3.0369999999999999</v>
      </c>
      <c r="J137" s="3">
        <v>0.754</v>
      </c>
      <c r="K137" s="3">
        <v>0.248</v>
      </c>
      <c r="L137" s="3">
        <v>0.26200000000000001</v>
      </c>
      <c r="M137" s="3">
        <v>0.36799999999999999</v>
      </c>
      <c r="N137" s="3">
        <v>0.26100000000000001</v>
      </c>
      <c r="O137" s="3">
        <v>0.40699999999999997</v>
      </c>
      <c r="P137">
        <v>0.13300000000000001</v>
      </c>
    </row>
    <row r="138" spans="1:16" x14ac:dyDescent="0.35">
      <c r="A138" s="3">
        <v>15</v>
      </c>
      <c r="B138" s="3">
        <v>1</v>
      </c>
      <c r="C138" s="3" t="str">
        <f>IF(B138=2,"heatwave","natural")</f>
        <v>natural</v>
      </c>
      <c r="D138" s="3">
        <v>179</v>
      </c>
      <c r="E138" s="3">
        <v>11</v>
      </c>
      <c r="F138" s="3">
        <v>7.35</v>
      </c>
      <c r="G138" s="3" t="str">
        <f>IF(F138=7.95,"Low_CO2", "High_CO2")</f>
        <v>High_CO2</v>
      </c>
      <c r="H138" s="3">
        <v>8.5969999999999995</v>
      </c>
      <c r="I138" s="3">
        <v>3.2879999999999998</v>
      </c>
      <c r="J138" s="3">
        <v>0.754</v>
      </c>
      <c r="K138" s="3">
        <v>0.25700000000000001</v>
      </c>
      <c r="L138" s="3">
        <v>0.255</v>
      </c>
      <c r="M138" s="3">
        <v>0.4</v>
      </c>
      <c r="N138" s="3">
        <v>0.26200000000000001</v>
      </c>
      <c r="O138" s="3">
        <v>0.745</v>
      </c>
      <c r="P138">
        <v>0.159</v>
      </c>
    </row>
    <row r="139" spans="1:16" x14ac:dyDescent="0.35">
      <c r="A139" s="3">
        <v>15</v>
      </c>
      <c r="B139" s="3">
        <v>1</v>
      </c>
      <c r="C139" s="3" t="str">
        <f>IF(B139=2,"heatwave","natural")</f>
        <v>natural</v>
      </c>
      <c r="D139" s="3">
        <v>172</v>
      </c>
      <c r="E139" s="3">
        <v>4</v>
      </c>
      <c r="F139" s="3">
        <v>7.35</v>
      </c>
      <c r="G139" s="3" t="str">
        <f>IF(F139=7.95,"Low_CO2", "High_CO2")</f>
        <v>High_CO2</v>
      </c>
      <c r="H139" s="3">
        <v>7.9279999999999999</v>
      </c>
      <c r="I139" s="3">
        <v>2.895</v>
      </c>
      <c r="J139" s="3">
        <v>0.75700000000000001</v>
      </c>
      <c r="K139" s="3">
        <v>0.245</v>
      </c>
      <c r="L139" s="3">
        <v>0.248</v>
      </c>
      <c r="M139" s="3">
        <v>0.38</v>
      </c>
      <c r="N139" s="3">
        <v>0.24</v>
      </c>
      <c r="O139" s="3">
        <v>0.58299999999999996</v>
      </c>
      <c r="P139">
        <v>0.15</v>
      </c>
    </row>
    <row r="140" spans="1:16" x14ac:dyDescent="0.35">
      <c r="A140" s="3">
        <v>15</v>
      </c>
      <c r="B140" s="3">
        <v>1</v>
      </c>
      <c r="C140" s="3" t="str">
        <f>IF(B140=2,"heatwave","natural")</f>
        <v>natural</v>
      </c>
      <c r="D140" s="3">
        <v>173</v>
      </c>
      <c r="E140" s="3">
        <v>5</v>
      </c>
      <c r="F140" s="3">
        <v>7.35</v>
      </c>
      <c r="G140" s="3" t="str">
        <f>IF(F140=7.95,"Low_CO2", "High_CO2")</f>
        <v>High_CO2</v>
      </c>
      <c r="H140" s="3">
        <v>7.8810000000000002</v>
      </c>
      <c r="I140" s="3">
        <v>2.9710000000000001</v>
      </c>
      <c r="J140" s="3">
        <v>0.75800000000000001</v>
      </c>
      <c r="K140" s="3">
        <v>0.249</v>
      </c>
      <c r="L140" s="3">
        <v>0.24399999999999999</v>
      </c>
      <c r="M140" s="3">
        <v>0.36899999999999999</v>
      </c>
      <c r="N140" s="3">
        <v>0.249</v>
      </c>
      <c r="O140" s="3">
        <v>0.56599999999999995</v>
      </c>
      <c r="P140">
        <v>0.13800000000000001</v>
      </c>
    </row>
    <row r="141" spans="1:16" x14ac:dyDescent="0.35">
      <c r="A141" s="3">
        <v>16</v>
      </c>
      <c r="B141" s="3">
        <v>1</v>
      </c>
      <c r="C141" s="3" t="str">
        <f>IF(B141=2,"heatwave","natural")</f>
        <v>natural</v>
      </c>
      <c r="D141" s="3">
        <v>189</v>
      </c>
      <c r="E141" s="3">
        <v>9</v>
      </c>
      <c r="F141" s="3">
        <v>7.95</v>
      </c>
      <c r="G141" s="3" t="str">
        <f>IF(F141=7.95,"Low_CO2", "High_CO2")</f>
        <v>Low_CO2</v>
      </c>
      <c r="H141" s="3">
        <v>8.3320000000000007</v>
      </c>
      <c r="I141" s="3">
        <v>3.2559999999999998</v>
      </c>
      <c r="J141" s="3">
        <v>0.75800000000000001</v>
      </c>
      <c r="K141" s="3">
        <v>0.251</v>
      </c>
      <c r="L141" s="3">
        <v>0.248</v>
      </c>
      <c r="M141" s="3">
        <v>0.38600000000000001</v>
      </c>
      <c r="N141" s="3">
        <v>0.27</v>
      </c>
      <c r="O141" s="3">
        <v>0.47899999999999998</v>
      </c>
      <c r="P141">
        <v>0.15</v>
      </c>
    </row>
    <row r="142" spans="1:16" x14ac:dyDescent="0.35">
      <c r="A142" s="3">
        <v>8</v>
      </c>
      <c r="B142" s="3">
        <v>1</v>
      </c>
      <c r="C142" s="3" t="str">
        <f>IF(B142=2,"heatwave","natural")</f>
        <v>natural</v>
      </c>
      <c r="D142" s="3">
        <v>89</v>
      </c>
      <c r="E142" s="3">
        <v>5</v>
      </c>
      <c r="F142" s="3">
        <v>7.95</v>
      </c>
      <c r="G142" s="3" t="str">
        <f>IF(F142=7.95,"Low_CO2", "High_CO2")</f>
        <v>Low_CO2</v>
      </c>
      <c r="H142" s="3">
        <v>8.5079999999999991</v>
      </c>
      <c r="I142" s="3">
        <v>3.2669999999999999</v>
      </c>
      <c r="J142" s="3">
        <v>0.75900000000000001</v>
      </c>
      <c r="K142" s="3">
        <v>0.25600000000000001</v>
      </c>
      <c r="L142" s="3">
        <v>0.251</v>
      </c>
      <c r="M142" s="3">
        <v>0.375</v>
      </c>
      <c r="N142" s="3">
        <v>0.252</v>
      </c>
      <c r="O142" s="3">
        <v>0.49199999999999999</v>
      </c>
      <c r="P142">
        <v>0.151</v>
      </c>
    </row>
    <row r="143" spans="1:16" x14ac:dyDescent="0.35">
      <c r="A143" s="3">
        <v>12</v>
      </c>
      <c r="B143" s="3">
        <v>1</v>
      </c>
      <c r="C143" s="3" t="str">
        <f>IF(B143=2,"heatwave","natural")</f>
        <v>natural</v>
      </c>
      <c r="D143" s="3">
        <v>136</v>
      </c>
      <c r="E143" s="3">
        <v>4</v>
      </c>
      <c r="F143" s="3">
        <v>7.95</v>
      </c>
      <c r="G143" s="3" t="str">
        <f>IF(F143=7.95,"Low_CO2", "High_CO2")</f>
        <v>Low_CO2</v>
      </c>
      <c r="H143" s="3">
        <v>8.5709999999999997</v>
      </c>
      <c r="I143" s="3">
        <v>3.5089999999999999</v>
      </c>
      <c r="J143" s="3">
        <v>0.75900000000000001</v>
      </c>
      <c r="K143" s="3">
        <v>0.247</v>
      </c>
      <c r="L143" s="3">
        <v>0.249</v>
      </c>
      <c r="M143" s="3">
        <v>0.41199999999999998</v>
      </c>
      <c r="N143" s="3">
        <v>0.28199999999999997</v>
      </c>
      <c r="O143" s="3">
        <v>0.623</v>
      </c>
      <c r="P143">
        <v>0.17899999999999999</v>
      </c>
    </row>
    <row r="144" spans="1:16" x14ac:dyDescent="0.35">
      <c r="A144" s="3">
        <v>13</v>
      </c>
      <c r="B144" s="3">
        <v>2</v>
      </c>
      <c r="C144" s="3" t="str">
        <f>IF(B144=2,"heatwave","natural")</f>
        <v>heatwave</v>
      </c>
      <c r="D144" s="3">
        <v>146</v>
      </c>
      <c r="E144" s="3">
        <v>2</v>
      </c>
      <c r="F144" s="3">
        <v>7.35</v>
      </c>
      <c r="G144" s="3" t="str">
        <f>IF(F144=7.95,"Low_CO2", "High_CO2")</f>
        <v>High_CO2</v>
      </c>
      <c r="H144" s="3">
        <v>7.6319999999999997</v>
      </c>
      <c r="I144" s="3">
        <v>2.6829999999999998</v>
      </c>
      <c r="J144" s="3">
        <v>0.75900000000000001</v>
      </c>
      <c r="K144" s="3">
        <v>0.23100000000000001</v>
      </c>
      <c r="L144" s="3">
        <v>0.23799999999999999</v>
      </c>
      <c r="M144" s="3">
        <v>0.36</v>
      </c>
      <c r="N144" s="3">
        <v>0.21199999999999999</v>
      </c>
      <c r="O144" s="3">
        <v>0.61599999999999999</v>
      </c>
      <c r="P144">
        <v>0.18</v>
      </c>
    </row>
    <row r="145" spans="1:16" x14ac:dyDescent="0.35">
      <c r="A145" s="3">
        <v>8</v>
      </c>
      <c r="B145" s="3">
        <v>1</v>
      </c>
      <c r="C145" s="3" t="str">
        <f>IF(B145=2,"heatwave","natural")</f>
        <v>natural</v>
      </c>
      <c r="D145" s="3">
        <v>91</v>
      </c>
      <c r="E145" s="3">
        <v>7</v>
      </c>
      <c r="F145" s="3">
        <v>7.95</v>
      </c>
      <c r="G145" s="3" t="str">
        <f>IF(F145=7.95,"Low_CO2", "High_CO2")</f>
        <v>Low_CO2</v>
      </c>
      <c r="H145" s="3">
        <v>8.4450000000000003</v>
      </c>
      <c r="I145" s="3">
        <v>3.137</v>
      </c>
      <c r="J145" s="3">
        <v>0.76</v>
      </c>
      <c r="K145" s="3">
        <v>0.24</v>
      </c>
      <c r="L145" s="3">
        <v>0.24099999999999999</v>
      </c>
      <c r="M145" s="3">
        <v>0.36</v>
      </c>
      <c r="N145" s="3">
        <v>0.26600000000000001</v>
      </c>
      <c r="O145" s="3">
        <v>0.36599999999999999</v>
      </c>
      <c r="P145">
        <v>0.151</v>
      </c>
    </row>
    <row r="146" spans="1:16" x14ac:dyDescent="0.35">
      <c r="A146" s="3">
        <v>3</v>
      </c>
      <c r="B146" s="3">
        <v>1</v>
      </c>
      <c r="C146" s="3" t="str">
        <f>IF(B146=2,"heatwave","natural")</f>
        <v>natural</v>
      </c>
      <c r="D146" s="3">
        <v>30</v>
      </c>
      <c r="E146" s="3">
        <v>6</v>
      </c>
      <c r="F146" s="3">
        <v>7.35</v>
      </c>
      <c r="G146" s="3" t="str">
        <f>IF(F146=7.95,"Low_CO2", "High_CO2")</f>
        <v>High_CO2</v>
      </c>
      <c r="H146" s="3">
        <v>8.2859999999999996</v>
      </c>
      <c r="I146" s="3">
        <v>2.956</v>
      </c>
      <c r="J146" s="3">
        <v>0.76500000000000001</v>
      </c>
      <c r="K146" s="3">
        <v>0.25600000000000001</v>
      </c>
      <c r="L146" s="3">
        <v>0.247</v>
      </c>
      <c r="M146" s="3">
        <v>0.35799999999999998</v>
      </c>
      <c r="N146" s="3">
        <v>0.26</v>
      </c>
      <c r="O146" s="3">
        <v>0.52</v>
      </c>
      <c r="P146">
        <v>0.16600000000000001</v>
      </c>
    </row>
    <row r="147" spans="1:16" x14ac:dyDescent="0.35">
      <c r="A147" s="3">
        <v>7</v>
      </c>
      <c r="B147" s="3">
        <v>2</v>
      </c>
      <c r="C147" s="3" t="str">
        <f>IF(B147=2,"heatwave","natural")</f>
        <v>heatwave</v>
      </c>
      <c r="D147" s="3">
        <v>76</v>
      </c>
      <c r="E147" s="3">
        <v>4</v>
      </c>
      <c r="F147" s="3">
        <v>7.35</v>
      </c>
      <c r="G147" s="3" t="str">
        <f>IF(F147=7.95,"Low_CO2", "High_CO2")</f>
        <v>High_CO2</v>
      </c>
      <c r="H147" s="3">
        <v>8.3960000000000008</v>
      </c>
      <c r="I147" s="3">
        <v>3.2669999999999999</v>
      </c>
      <c r="J147" s="3">
        <v>0.76500000000000001</v>
      </c>
      <c r="K147" s="3">
        <v>0.22600000000000001</v>
      </c>
      <c r="L147" s="3">
        <v>0.22800000000000001</v>
      </c>
      <c r="M147" s="3">
        <v>0.35299999999999998</v>
      </c>
      <c r="N147" s="3">
        <v>0.253</v>
      </c>
      <c r="O147" s="3">
        <v>0.30099999999999999</v>
      </c>
      <c r="P147">
        <v>0.157</v>
      </c>
    </row>
    <row r="148" spans="1:16" x14ac:dyDescent="0.35">
      <c r="A148" s="3">
        <v>12</v>
      </c>
      <c r="B148" s="3">
        <v>1</v>
      </c>
      <c r="C148" s="3" t="str">
        <f>IF(B148=2,"heatwave","natural")</f>
        <v>natural</v>
      </c>
      <c r="D148" s="3">
        <v>137</v>
      </c>
      <c r="E148" s="3">
        <v>5</v>
      </c>
      <c r="F148" s="3">
        <v>7.95</v>
      </c>
      <c r="G148" s="3" t="str">
        <f>IF(F148=7.95,"Low_CO2", "High_CO2")</f>
        <v>Low_CO2</v>
      </c>
      <c r="H148" s="3">
        <v>8.1630000000000003</v>
      </c>
      <c r="I148" s="3">
        <v>3.0259999999999998</v>
      </c>
      <c r="J148" s="3">
        <v>0.76600000000000001</v>
      </c>
      <c r="K148" s="3">
        <v>0.23599999999999999</v>
      </c>
      <c r="L148" s="3">
        <v>0.248</v>
      </c>
      <c r="M148" s="3">
        <v>0.36</v>
      </c>
      <c r="N148" s="3">
        <v>0.251</v>
      </c>
      <c r="O148" s="3">
        <v>0.38100000000000001</v>
      </c>
      <c r="P148">
        <v>0.11899999999999999</v>
      </c>
    </row>
    <row r="149" spans="1:16" x14ac:dyDescent="0.35">
      <c r="A149" s="3">
        <v>15</v>
      </c>
      <c r="B149" s="3">
        <v>1</v>
      </c>
      <c r="C149" s="3" t="str">
        <f>IF(B149=2,"heatwave","natural")</f>
        <v>natural</v>
      </c>
      <c r="D149" s="3">
        <v>176</v>
      </c>
      <c r="E149" s="3">
        <v>8</v>
      </c>
      <c r="F149" s="3">
        <v>7.35</v>
      </c>
      <c r="G149" s="3" t="str">
        <f>IF(F149=7.95,"Low_CO2", "High_CO2")</f>
        <v>High_CO2</v>
      </c>
      <c r="H149" s="3">
        <v>7.54</v>
      </c>
      <c r="I149" s="3">
        <v>2.6819999999999999</v>
      </c>
      <c r="J149" s="3">
        <v>0.76700000000000002</v>
      </c>
      <c r="K149" s="3">
        <v>0.24299999999999999</v>
      </c>
      <c r="L149" s="3">
        <v>0.24</v>
      </c>
      <c r="M149" s="3">
        <v>0.36299999999999999</v>
      </c>
      <c r="N149" s="3">
        <v>0.22800000000000001</v>
      </c>
      <c r="O149" s="3">
        <v>0.47699999999999998</v>
      </c>
      <c r="P149">
        <v>0.13300000000000001</v>
      </c>
    </row>
    <row r="150" spans="1:16" x14ac:dyDescent="0.35">
      <c r="A150" s="3">
        <v>14</v>
      </c>
      <c r="B150" s="3">
        <v>2</v>
      </c>
      <c r="C150" s="3" t="str">
        <f>IF(B150=2,"heatwave","natural")</f>
        <v>heatwave</v>
      </c>
      <c r="D150" s="3">
        <v>161</v>
      </c>
      <c r="E150" s="3">
        <v>5</v>
      </c>
      <c r="F150" s="3">
        <v>7.95</v>
      </c>
      <c r="G150" s="3" t="str">
        <f>IF(F150=7.95,"Low_CO2", "High_CO2")</f>
        <v>Low_CO2</v>
      </c>
      <c r="H150" s="3">
        <v>7.7539999999999996</v>
      </c>
      <c r="I150" s="3">
        <v>2.8479999999999999</v>
      </c>
      <c r="J150" s="3">
        <v>0.77</v>
      </c>
      <c r="K150" s="3">
        <v>0.25900000000000001</v>
      </c>
      <c r="L150" s="3">
        <v>0.24399999999999999</v>
      </c>
      <c r="M150" s="3">
        <v>0.374</v>
      </c>
      <c r="N150" s="3">
        <v>0.23499999999999999</v>
      </c>
      <c r="O150" s="3">
        <v>0.68400000000000005</v>
      </c>
      <c r="P150">
        <v>0.17399999999999999</v>
      </c>
    </row>
    <row r="151" spans="1:16" x14ac:dyDescent="0.35">
      <c r="A151" s="3">
        <v>8</v>
      </c>
      <c r="B151" s="3">
        <v>1</v>
      </c>
      <c r="C151" s="3" t="str">
        <f>IF(B151=2,"heatwave","natural")</f>
        <v>natural</v>
      </c>
      <c r="D151" s="3">
        <v>86</v>
      </c>
      <c r="E151" s="3">
        <v>2</v>
      </c>
      <c r="F151" s="3">
        <v>7.95</v>
      </c>
      <c r="G151" s="3" t="str">
        <f>IF(F151=7.95,"Low_CO2", "High_CO2")</f>
        <v>Low_CO2</v>
      </c>
      <c r="H151" s="3">
        <v>8.282</v>
      </c>
      <c r="I151" s="3">
        <v>3.0659999999999998</v>
      </c>
      <c r="J151" s="3">
        <v>0.77100000000000002</v>
      </c>
      <c r="K151" s="3">
        <v>0.249</v>
      </c>
      <c r="L151" s="3">
        <v>0.26400000000000001</v>
      </c>
      <c r="M151" s="3">
        <v>0.36699999999999999</v>
      </c>
      <c r="N151" s="3">
        <v>0.254</v>
      </c>
      <c r="O151" s="3">
        <v>0.45300000000000001</v>
      </c>
      <c r="P151">
        <v>0.192</v>
      </c>
    </row>
    <row r="152" spans="1:16" x14ac:dyDescent="0.35">
      <c r="A152" s="3">
        <v>10</v>
      </c>
      <c r="B152" s="3">
        <v>2</v>
      </c>
      <c r="C152" s="3" t="str">
        <f>IF(B152=2,"heatwave","natural")</f>
        <v>heatwave</v>
      </c>
      <c r="D152" s="3">
        <v>119</v>
      </c>
      <c r="E152" s="3">
        <v>11</v>
      </c>
      <c r="F152" s="3">
        <v>7.95</v>
      </c>
      <c r="G152" s="3" t="str">
        <f>IF(F152=7.95,"Low_CO2", "High_CO2")</f>
        <v>Low_CO2</v>
      </c>
      <c r="H152" s="3">
        <v>8.359</v>
      </c>
      <c r="I152" s="3">
        <v>3.169</v>
      </c>
      <c r="J152" s="3">
        <v>0.77200000000000002</v>
      </c>
      <c r="K152" s="3">
        <v>0.255</v>
      </c>
      <c r="L152" s="3">
        <v>0.24099999999999999</v>
      </c>
      <c r="M152" s="3">
        <v>0.4</v>
      </c>
      <c r="N152" s="3">
        <v>0.255</v>
      </c>
      <c r="O152" s="3">
        <v>0.53900000000000003</v>
      </c>
      <c r="P152">
        <v>0.158</v>
      </c>
    </row>
    <row r="153" spans="1:16" x14ac:dyDescent="0.35">
      <c r="A153" s="3">
        <v>15</v>
      </c>
      <c r="B153" s="3">
        <v>1</v>
      </c>
      <c r="C153" s="3" t="str">
        <f>IF(B153=2,"heatwave","natural")</f>
        <v>natural</v>
      </c>
      <c r="D153" s="3">
        <v>171</v>
      </c>
      <c r="E153" s="3">
        <v>3</v>
      </c>
      <c r="F153" s="3">
        <v>7.35</v>
      </c>
      <c r="G153" s="3" t="str">
        <f>IF(F153=7.95,"Low_CO2", "High_CO2")</f>
        <v>High_CO2</v>
      </c>
      <c r="H153" s="3">
        <v>8.3309999999999995</v>
      </c>
      <c r="I153" s="3">
        <v>3.1160000000000001</v>
      </c>
      <c r="J153" s="3">
        <v>0.77500000000000002</v>
      </c>
      <c r="K153" s="3">
        <v>0.247</v>
      </c>
      <c r="L153" s="3">
        <v>0.247</v>
      </c>
      <c r="M153" s="3">
        <v>0.36699999999999999</v>
      </c>
      <c r="N153" s="3">
        <v>0.252</v>
      </c>
      <c r="O153" s="3">
        <v>0.54100000000000004</v>
      </c>
      <c r="P153">
        <v>0.16200000000000001</v>
      </c>
    </row>
    <row r="154" spans="1:16" x14ac:dyDescent="0.35">
      <c r="A154" s="3">
        <v>7</v>
      </c>
      <c r="B154" s="3">
        <v>2</v>
      </c>
      <c r="C154" s="3" t="str">
        <f>IF(B154=2,"heatwave","natural")</f>
        <v>heatwave</v>
      </c>
      <c r="D154" s="3">
        <v>80</v>
      </c>
      <c r="E154" s="3">
        <v>8</v>
      </c>
      <c r="F154" s="3">
        <v>7.35</v>
      </c>
      <c r="G154" s="3" t="str">
        <f>IF(F154=7.95,"Low_CO2", "High_CO2")</f>
        <v>High_CO2</v>
      </c>
      <c r="H154" s="3">
        <v>8.4540000000000006</v>
      </c>
      <c r="I154" s="3">
        <v>3.1549999999999998</v>
      </c>
      <c r="J154" s="3">
        <v>0.77700000000000002</v>
      </c>
      <c r="K154" s="3">
        <v>0.26800000000000002</v>
      </c>
      <c r="L154" s="3">
        <v>0.26200000000000001</v>
      </c>
      <c r="M154" s="3">
        <v>0.37</v>
      </c>
      <c r="N154" s="3">
        <v>0.25</v>
      </c>
      <c r="O154" s="3">
        <v>0.33200000000000002</v>
      </c>
      <c r="P154">
        <v>0.13100000000000001</v>
      </c>
    </row>
    <row r="155" spans="1:16" x14ac:dyDescent="0.35">
      <c r="A155" s="3">
        <v>12</v>
      </c>
      <c r="B155" s="3">
        <v>1</v>
      </c>
      <c r="C155" s="3" t="str">
        <f>IF(B155=2,"heatwave","natural")</f>
        <v>natural</v>
      </c>
      <c r="D155" s="3">
        <v>138</v>
      </c>
      <c r="E155" s="3">
        <v>6</v>
      </c>
      <c r="F155" s="3">
        <v>7.95</v>
      </c>
      <c r="G155" s="3" t="str">
        <f>IF(F155=7.95,"Low_CO2", "High_CO2")</f>
        <v>Low_CO2</v>
      </c>
      <c r="H155" s="3">
        <v>8.0980000000000008</v>
      </c>
      <c r="I155" s="3">
        <v>3.0579999999999998</v>
      </c>
      <c r="J155" s="3">
        <v>0.77800000000000002</v>
      </c>
      <c r="K155" s="3">
        <v>0.25</v>
      </c>
      <c r="L155" s="3">
        <v>0.255</v>
      </c>
      <c r="M155" s="3">
        <v>0.36399999999999999</v>
      </c>
      <c r="N155" s="3">
        <v>0.25800000000000001</v>
      </c>
      <c r="O155" s="3">
        <v>0.56899999999999995</v>
      </c>
      <c r="P155">
        <v>0.16300000000000001</v>
      </c>
    </row>
    <row r="156" spans="1:16" x14ac:dyDescent="0.35">
      <c r="A156" s="3">
        <v>11</v>
      </c>
      <c r="B156" s="3">
        <v>2</v>
      </c>
      <c r="C156" s="3" t="str">
        <f>IF(B156=2,"heatwave","natural")</f>
        <v>heatwave</v>
      </c>
      <c r="D156" s="3">
        <v>122</v>
      </c>
      <c r="E156" s="3">
        <v>2</v>
      </c>
      <c r="F156" s="3">
        <v>7.35</v>
      </c>
      <c r="G156" s="3" t="str">
        <f>IF(F156=7.95,"Low_CO2", "High_CO2")</f>
        <v>High_CO2</v>
      </c>
      <c r="H156" s="3">
        <v>7.9210000000000003</v>
      </c>
      <c r="I156" s="3">
        <v>2.859</v>
      </c>
      <c r="J156" s="3">
        <v>0.77900000000000003</v>
      </c>
      <c r="K156" s="3">
        <v>0.24</v>
      </c>
      <c r="L156" s="3">
        <v>0.23</v>
      </c>
      <c r="M156" s="3">
        <v>0.35099999999999998</v>
      </c>
      <c r="N156" s="3">
        <v>0.22900000000000001</v>
      </c>
      <c r="O156" s="3">
        <v>0.45700000000000002</v>
      </c>
      <c r="P156">
        <v>0.13500000000000001</v>
      </c>
    </row>
    <row r="157" spans="1:16" x14ac:dyDescent="0.35">
      <c r="A157" s="3">
        <v>9</v>
      </c>
      <c r="B157" s="3">
        <v>1</v>
      </c>
      <c r="C157" s="3" t="str">
        <f>IF(B157=2,"heatwave","natural")</f>
        <v>natural</v>
      </c>
      <c r="D157" s="3">
        <v>99</v>
      </c>
      <c r="E157" s="3">
        <v>3</v>
      </c>
      <c r="F157" s="3">
        <v>7.35</v>
      </c>
      <c r="G157" s="3" t="str">
        <f>IF(F157=7.95,"Low_CO2", "High_CO2")</f>
        <v>High_CO2</v>
      </c>
      <c r="H157" s="3">
        <v>9.0370000000000008</v>
      </c>
      <c r="I157" s="3">
        <v>3.431</v>
      </c>
      <c r="J157" s="3">
        <v>0.78200000000000003</v>
      </c>
      <c r="K157" s="3">
        <v>0.24199999999999999</v>
      </c>
      <c r="L157" s="3">
        <v>0.245</v>
      </c>
      <c r="M157" s="3">
        <v>0.29899999999999999</v>
      </c>
      <c r="N157" s="3">
        <v>0.27</v>
      </c>
      <c r="O157" s="3">
        <v>0.63</v>
      </c>
      <c r="P157">
        <v>0.191</v>
      </c>
    </row>
    <row r="158" spans="1:16" x14ac:dyDescent="0.35">
      <c r="A158" s="3">
        <v>9</v>
      </c>
      <c r="B158" s="3">
        <v>1</v>
      </c>
      <c r="C158" s="3" t="str">
        <f>IF(B158=2,"heatwave","natural")</f>
        <v>natural</v>
      </c>
      <c r="D158" s="3">
        <v>108</v>
      </c>
      <c r="E158" s="3">
        <v>12</v>
      </c>
      <c r="F158" s="3">
        <v>7.35</v>
      </c>
      <c r="G158" s="3" t="str">
        <f>IF(F158=7.95,"Low_CO2", "High_CO2")</f>
        <v>High_CO2</v>
      </c>
      <c r="H158" s="3">
        <v>8.7530000000000001</v>
      </c>
      <c r="I158" s="3">
        <v>3.4369999999999998</v>
      </c>
      <c r="J158" s="3">
        <v>0.78200000000000003</v>
      </c>
      <c r="K158" s="3">
        <v>0.246</v>
      </c>
      <c r="L158" s="3">
        <v>0.23799999999999999</v>
      </c>
      <c r="M158" s="3">
        <v>0.40600000000000003</v>
      </c>
      <c r="N158" s="3">
        <v>0.26200000000000001</v>
      </c>
      <c r="O158" s="3">
        <v>0.8</v>
      </c>
      <c r="P158">
        <v>0.19400000000000001</v>
      </c>
    </row>
    <row r="159" spans="1:16" x14ac:dyDescent="0.35">
      <c r="A159" s="3">
        <v>9</v>
      </c>
      <c r="B159" s="3">
        <v>1</v>
      </c>
      <c r="C159" s="3" t="str">
        <f>IF(B159=2,"heatwave","natural")</f>
        <v>natural</v>
      </c>
      <c r="D159" s="3">
        <v>107</v>
      </c>
      <c r="E159" s="3">
        <v>11</v>
      </c>
      <c r="F159" s="3">
        <v>7.35</v>
      </c>
      <c r="G159" s="3" t="str">
        <f>IF(F159=7.95,"Low_CO2", "High_CO2")</f>
        <v>High_CO2</v>
      </c>
      <c r="H159" s="3">
        <v>8.0660000000000007</v>
      </c>
      <c r="I159" s="3">
        <v>2.9510000000000001</v>
      </c>
      <c r="J159" s="3">
        <v>0.78300000000000003</v>
      </c>
      <c r="K159" s="3">
        <v>0.222</v>
      </c>
      <c r="L159" s="3">
        <v>0.23200000000000001</v>
      </c>
      <c r="M159" s="3">
        <v>0.38600000000000001</v>
      </c>
      <c r="N159" s="3">
        <v>0.246</v>
      </c>
      <c r="O159" s="3">
        <v>0.73299999999999998</v>
      </c>
      <c r="P159">
        <v>0.183</v>
      </c>
    </row>
    <row r="160" spans="1:16" x14ac:dyDescent="0.35">
      <c r="A160" s="3">
        <v>10</v>
      </c>
      <c r="B160" s="3">
        <v>2</v>
      </c>
      <c r="C160" s="3" t="str">
        <f>IF(B160=2,"heatwave","natural")</f>
        <v>heatwave</v>
      </c>
      <c r="D160" s="3">
        <v>114</v>
      </c>
      <c r="E160" s="3">
        <v>6</v>
      </c>
      <c r="F160" s="3">
        <v>7.95</v>
      </c>
      <c r="G160" s="3" t="str">
        <f>IF(F160=7.95,"Low_CO2", "High_CO2")</f>
        <v>Low_CO2</v>
      </c>
      <c r="H160" s="3">
        <v>7.6159999999999997</v>
      </c>
      <c r="I160" s="3">
        <v>2.702</v>
      </c>
      <c r="J160" s="3">
        <v>0.78500000000000003</v>
      </c>
      <c r="K160" s="3">
        <v>0.23599999999999999</v>
      </c>
      <c r="L160" s="3">
        <v>0.22900000000000001</v>
      </c>
      <c r="M160" s="3">
        <v>0.36299999999999999</v>
      </c>
      <c r="N160" s="3">
        <v>0.224</v>
      </c>
      <c r="O160" s="3">
        <v>0.374</v>
      </c>
      <c r="P160">
        <v>0.159</v>
      </c>
    </row>
    <row r="161" spans="1:16" x14ac:dyDescent="0.35">
      <c r="A161" s="3">
        <v>4</v>
      </c>
      <c r="B161" s="3">
        <v>2</v>
      </c>
      <c r="C161" s="3" t="str">
        <f>IF(B161=2,"heatwave","natural")</f>
        <v>heatwave</v>
      </c>
      <c r="D161" s="3">
        <v>45</v>
      </c>
      <c r="E161" s="3">
        <v>9</v>
      </c>
      <c r="F161" s="3">
        <v>7.95</v>
      </c>
      <c r="G161" s="3" t="str">
        <f>IF(F161=7.95,"Low_CO2", "High_CO2")</f>
        <v>Low_CO2</v>
      </c>
      <c r="H161" s="3">
        <v>7.6669999999999998</v>
      </c>
      <c r="I161" s="3">
        <v>2.7839999999999998</v>
      </c>
      <c r="J161" s="3">
        <v>0.78600000000000003</v>
      </c>
      <c r="K161" s="3">
        <v>0.24099999999999999</v>
      </c>
      <c r="L161" s="3">
        <v>0.23</v>
      </c>
      <c r="M161" s="3">
        <v>0.35499999999999998</v>
      </c>
      <c r="N161" s="3">
        <v>0.245</v>
      </c>
      <c r="O161" s="3">
        <v>0.33500000000000002</v>
      </c>
      <c r="P161">
        <v>0.14000000000000001</v>
      </c>
    </row>
    <row r="162" spans="1:16" x14ac:dyDescent="0.35">
      <c r="A162" s="3">
        <v>5</v>
      </c>
      <c r="B162" s="3">
        <v>1</v>
      </c>
      <c r="C162" s="3" t="str">
        <f>IF(B162=2,"heatwave","natural")</f>
        <v>natural</v>
      </c>
      <c r="D162" s="3">
        <v>53</v>
      </c>
      <c r="E162" s="3">
        <v>5</v>
      </c>
      <c r="F162" s="3">
        <v>7.35</v>
      </c>
      <c r="G162" s="3" t="str">
        <f>IF(F162=7.95,"Low_CO2", "High_CO2")</f>
        <v>High_CO2</v>
      </c>
      <c r="H162" s="3">
        <v>8.4670000000000005</v>
      </c>
      <c r="I162" s="3">
        <v>3.0630000000000002</v>
      </c>
      <c r="J162" s="3">
        <v>0.78700000000000003</v>
      </c>
      <c r="K162" s="3">
        <v>0.27200000000000002</v>
      </c>
      <c r="L162" s="3">
        <v>0.25</v>
      </c>
      <c r="M162" s="3">
        <v>0.36</v>
      </c>
      <c r="N162" s="3">
        <v>0.26900000000000002</v>
      </c>
      <c r="O162" s="3">
        <v>0.46600000000000003</v>
      </c>
      <c r="P162">
        <v>0.129</v>
      </c>
    </row>
    <row r="163" spans="1:16" x14ac:dyDescent="0.35">
      <c r="A163" s="3">
        <v>2</v>
      </c>
      <c r="B163" s="3">
        <v>1</v>
      </c>
      <c r="C163" s="3" t="str">
        <f>IF(B163=2,"heatwave","natural")</f>
        <v>natural</v>
      </c>
      <c r="D163" s="3">
        <v>17</v>
      </c>
      <c r="E163" s="3">
        <v>5</v>
      </c>
      <c r="F163" s="3">
        <v>7.95</v>
      </c>
      <c r="G163" s="3" t="str">
        <f>IF(F163=7.95,"Low_CO2", "High_CO2")</f>
        <v>Low_CO2</v>
      </c>
      <c r="H163" s="3">
        <v>8.375</v>
      </c>
      <c r="I163" s="3">
        <v>3.24</v>
      </c>
      <c r="J163" s="3">
        <v>0.78900000000000003</v>
      </c>
      <c r="K163" s="3">
        <v>0.26100000000000001</v>
      </c>
      <c r="L163" s="3">
        <v>0.255</v>
      </c>
      <c r="M163" s="3">
        <v>0.36199999999999999</v>
      </c>
      <c r="N163" s="3">
        <v>0.27700000000000002</v>
      </c>
      <c r="O163" s="3">
        <v>0.46300000000000002</v>
      </c>
      <c r="P163">
        <v>0.159</v>
      </c>
    </row>
    <row r="164" spans="1:16" x14ac:dyDescent="0.35">
      <c r="A164" s="3">
        <v>9</v>
      </c>
      <c r="B164" s="3">
        <v>1</v>
      </c>
      <c r="C164" s="3" t="str">
        <f>IF(B164=2,"heatwave","natural")</f>
        <v>natural</v>
      </c>
      <c r="D164" s="3">
        <v>104</v>
      </c>
      <c r="E164" s="3">
        <v>8</v>
      </c>
      <c r="F164" s="3">
        <v>7.35</v>
      </c>
      <c r="G164" s="3" t="str">
        <f>IF(F164=7.95,"Low_CO2", "High_CO2")</f>
        <v>High_CO2</v>
      </c>
      <c r="H164" s="3">
        <v>8.7050000000000001</v>
      </c>
      <c r="I164" s="3">
        <v>3.141</v>
      </c>
      <c r="J164" s="3">
        <v>0.78900000000000003</v>
      </c>
      <c r="K164" s="3">
        <v>0.25</v>
      </c>
      <c r="L164" s="3">
        <v>0.249</v>
      </c>
      <c r="M164" s="3">
        <v>0.38</v>
      </c>
      <c r="N164" s="3">
        <v>0.24399999999999999</v>
      </c>
      <c r="O164" s="3">
        <v>0.71899999999999997</v>
      </c>
      <c r="P164">
        <v>0.19</v>
      </c>
    </row>
    <row r="165" spans="1:16" x14ac:dyDescent="0.35">
      <c r="A165" s="3">
        <v>6</v>
      </c>
      <c r="B165" s="3">
        <v>2</v>
      </c>
      <c r="C165" s="3" t="str">
        <f>IF(B165=2,"heatwave","natural")</f>
        <v>heatwave</v>
      </c>
      <c r="D165" s="3">
        <v>72</v>
      </c>
      <c r="E165" s="3">
        <v>12</v>
      </c>
      <c r="F165" s="3">
        <v>7.95</v>
      </c>
      <c r="G165" s="3" t="str">
        <f>IF(F165=7.95,"Low_CO2", "High_CO2")</f>
        <v>Low_CO2</v>
      </c>
      <c r="H165" s="3">
        <v>7.8659999999999997</v>
      </c>
      <c r="I165" s="3">
        <v>3.0550000000000002</v>
      </c>
      <c r="J165" s="3">
        <v>0.79</v>
      </c>
      <c r="K165" s="3">
        <v>0.246</v>
      </c>
      <c r="L165" s="3">
        <v>0.23799999999999999</v>
      </c>
      <c r="M165" s="3">
        <v>0.39</v>
      </c>
      <c r="N165" s="3">
        <v>0.24299999999999999</v>
      </c>
      <c r="O165" s="3">
        <v>0.35799999999999998</v>
      </c>
      <c r="P165">
        <v>0.157</v>
      </c>
    </row>
    <row r="166" spans="1:16" x14ac:dyDescent="0.35">
      <c r="A166" s="3">
        <v>15</v>
      </c>
      <c r="B166" s="3">
        <v>1</v>
      </c>
      <c r="C166" s="3" t="str">
        <f>IF(B166=2,"heatwave","natural")</f>
        <v>natural</v>
      </c>
      <c r="D166" s="3">
        <v>177</v>
      </c>
      <c r="E166" s="3">
        <v>9</v>
      </c>
      <c r="F166" s="3">
        <v>7.35</v>
      </c>
      <c r="G166" s="3" t="str">
        <f>IF(F166=7.95,"Low_CO2", "High_CO2")</f>
        <v>High_CO2</v>
      </c>
      <c r="H166" s="3">
        <v>7.8449999999999998</v>
      </c>
      <c r="I166" s="3">
        <v>2.7909999999999999</v>
      </c>
      <c r="J166" s="3">
        <v>0.79100000000000004</v>
      </c>
      <c r="K166" s="3">
        <v>0.23499999999999999</v>
      </c>
      <c r="L166" s="3">
        <v>0.23799999999999999</v>
      </c>
      <c r="M166" s="3">
        <v>0.35</v>
      </c>
      <c r="N166" s="3">
        <v>0.245</v>
      </c>
      <c r="O166" s="3">
        <v>0.502</v>
      </c>
      <c r="P166">
        <v>0.13400000000000001</v>
      </c>
    </row>
    <row r="167" spans="1:16" x14ac:dyDescent="0.35">
      <c r="A167" s="3">
        <v>12</v>
      </c>
      <c r="B167" s="3">
        <v>1</v>
      </c>
      <c r="C167" s="3" t="str">
        <f>IF(B167=2,"heatwave","natural")</f>
        <v>natural</v>
      </c>
      <c r="D167" s="3">
        <v>134</v>
      </c>
      <c r="E167" s="3">
        <v>2</v>
      </c>
      <c r="F167" s="3">
        <v>7.95</v>
      </c>
      <c r="G167" s="3" t="str">
        <f>IF(F167=7.95,"Low_CO2", "High_CO2")</f>
        <v>Low_CO2</v>
      </c>
      <c r="H167" s="3">
        <v>7.7629999999999999</v>
      </c>
      <c r="I167" s="3">
        <v>2.7069999999999999</v>
      </c>
      <c r="J167" s="3">
        <v>0.79200000000000004</v>
      </c>
      <c r="K167" s="3">
        <v>0.24099999999999999</v>
      </c>
      <c r="L167" s="3">
        <v>0.24</v>
      </c>
      <c r="M167" s="3">
        <v>0.35899999999999999</v>
      </c>
      <c r="N167" s="3">
        <v>0.24099999999999999</v>
      </c>
      <c r="O167" s="3">
        <v>0.50900000000000001</v>
      </c>
      <c r="P167">
        <v>0.11899999999999999</v>
      </c>
    </row>
    <row r="168" spans="1:16" x14ac:dyDescent="0.35">
      <c r="A168" s="3">
        <v>6</v>
      </c>
      <c r="B168" s="3">
        <v>2</v>
      </c>
      <c r="C168" s="3" t="str">
        <f>IF(B168=2,"heatwave","natural")</f>
        <v>heatwave</v>
      </c>
      <c r="D168" s="3">
        <v>62</v>
      </c>
      <c r="E168" s="3">
        <v>2</v>
      </c>
      <c r="F168" s="3">
        <v>7.95</v>
      </c>
      <c r="G168" s="3" t="str">
        <f>IF(F168=7.95,"Low_CO2", "High_CO2")</f>
        <v>Low_CO2</v>
      </c>
      <c r="H168" s="3">
        <v>8.3010000000000002</v>
      </c>
      <c r="I168" s="3">
        <v>3.1749999999999998</v>
      </c>
      <c r="J168" s="3">
        <v>0.79400000000000004</v>
      </c>
      <c r="K168" s="3">
        <v>0.24099999999999999</v>
      </c>
      <c r="L168" s="3">
        <v>0.23400000000000001</v>
      </c>
      <c r="M168" s="3">
        <v>0.38</v>
      </c>
      <c r="N168" s="3">
        <v>0.253</v>
      </c>
      <c r="O168" s="3">
        <v>0.315</v>
      </c>
      <c r="P168">
        <v>0.14000000000000001</v>
      </c>
    </row>
    <row r="169" spans="1:16" x14ac:dyDescent="0.35">
      <c r="A169" s="3">
        <v>4</v>
      </c>
      <c r="B169" s="3">
        <v>2</v>
      </c>
      <c r="C169" s="3" t="str">
        <f>IF(B169=2,"heatwave","natural")</f>
        <v>heatwave</v>
      </c>
      <c r="D169" s="3">
        <v>42</v>
      </c>
      <c r="E169" s="3">
        <v>6</v>
      </c>
      <c r="F169" s="3">
        <v>7.95</v>
      </c>
      <c r="G169" s="3" t="str">
        <f>IF(F169=7.95,"Low_CO2", "High_CO2")</f>
        <v>Low_CO2</v>
      </c>
      <c r="H169" s="3">
        <v>8.27</v>
      </c>
      <c r="I169" s="3">
        <v>3.1469999999999998</v>
      </c>
      <c r="J169" s="3">
        <v>0.79600000000000004</v>
      </c>
      <c r="K169" s="3">
        <v>0.23100000000000001</v>
      </c>
      <c r="L169" s="3">
        <v>0.23300000000000001</v>
      </c>
      <c r="M169" s="3">
        <v>0.39100000000000001</v>
      </c>
      <c r="N169" s="3">
        <v>0.27</v>
      </c>
      <c r="O169" s="3">
        <v>0.35799999999999998</v>
      </c>
      <c r="P169">
        <v>0.16200000000000001</v>
      </c>
    </row>
    <row r="170" spans="1:16" x14ac:dyDescent="0.35">
      <c r="A170" s="3">
        <v>10</v>
      </c>
      <c r="B170" s="3">
        <v>2</v>
      </c>
      <c r="C170" s="3" t="str">
        <f>IF(B170=2,"heatwave","natural")</f>
        <v>heatwave</v>
      </c>
      <c r="D170" s="3">
        <v>110</v>
      </c>
      <c r="E170" s="3">
        <v>2</v>
      </c>
      <c r="F170" s="3">
        <v>7.95</v>
      </c>
      <c r="G170" s="3" t="str">
        <f>IF(F170=7.95,"Low_CO2", "High_CO2")</f>
        <v>Low_CO2</v>
      </c>
      <c r="H170" s="3">
        <v>8.2260000000000009</v>
      </c>
      <c r="I170" s="3">
        <v>3.1219999999999999</v>
      </c>
      <c r="J170" s="3">
        <v>0.79600000000000004</v>
      </c>
      <c r="K170" s="3">
        <v>0.22500000000000001</v>
      </c>
      <c r="L170" s="3">
        <v>0.22800000000000001</v>
      </c>
      <c r="M170" s="3">
        <v>0.39</v>
      </c>
      <c r="N170" s="3">
        <v>0.24199999999999999</v>
      </c>
      <c r="O170" s="3">
        <v>0.309</v>
      </c>
      <c r="P170">
        <v>0.124</v>
      </c>
    </row>
    <row r="171" spans="1:16" x14ac:dyDescent="0.35">
      <c r="A171" s="3">
        <v>16</v>
      </c>
      <c r="B171" s="3">
        <v>1</v>
      </c>
      <c r="C171" s="3" t="str">
        <f>IF(B171=2,"heatwave","natural")</f>
        <v>natural</v>
      </c>
      <c r="D171" s="3">
        <v>186</v>
      </c>
      <c r="E171" s="3">
        <v>6</v>
      </c>
      <c r="F171" s="3">
        <v>7.95</v>
      </c>
      <c r="G171" s="3" t="str">
        <f>IF(F171=7.95,"Low_CO2", "High_CO2")</f>
        <v>Low_CO2</v>
      </c>
      <c r="H171" s="3">
        <v>8.5009999999999994</v>
      </c>
      <c r="I171" s="3">
        <v>3.3460000000000001</v>
      </c>
      <c r="J171" s="3">
        <v>0.79800000000000004</v>
      </c>
      <c r="K171" s="3">
        <v>0.26</v>
      </c>
      <c r="L171" s="3">
        <v>0.254</v>
      </c>
      <c r="M171" s="3">
        <v>0.38500000000000001</v>
      </c>
      <c r="N171" s="3">
        <v>0.27100000000000002</v>
      </c>
      <c r="O171" s="3">
        <v>0.55600000000000005</v>
      </c>
      <c r="P171">
        <v>0.14899999999999999</v>
      </c>
    </row>
    <row r="172" spans="1:16" x14ac:dyDescent="0.35">
      <c r="A172" s="3">
        <v>9</v>
      </c>
      <c r="B172" s="3">
        <v>1</v>
      </c>
      <c r="C172" s="3" t="str">
        <f>IF(B172=2,"heatwave","natural")</f>
        <v>natural</v>
      </c>
      <c r="D172" s="3">
        <v>102</v>
      </c>
      <c r="E172" s="3">
        <v>6</v>
      </c>
      <c r="F172" s="3">
        <v>7.35</v>
      </c>
      <c r="G172" s="3" t="str">
        <f>IF(F172=7.95,"Low_CO2", "High_CO2")</f>
        <v>High_CO2</v>
      </c>
      <c r="H172" s="3">
        <v>8.8010000000000002</v>
      </c>
      <c r="I172" s="3">
        <v>3.3959999999999999</v>
      </c>
      <c r="J172" s="3">
        <v>0.8</v>
      </c>
      <c r="K172" s="3">
        <v>0.27300000000000002</v>
      </c>
      <c r="L172" s="3">
        <v>0.26200000000000001</v>
      </c>
      <c r="M172" s="3">
        <v>0.38500000000000001</v>
      </c>
      <c r="N172" s="3">
        <v>0.26900000000000002</v>
      </c>
      <c r="O172" s="3">
        <v>0.72799999999999998</v>
      </c>
      <c r="P172">
        <v>0.191</v>
      </c>
    </row>
    <row r="173" spans="1:16" x14ac:dyDescent="0.35">
      <c r="A173" s="3">
        <v>12</v>
      </c>
      <c r="B173" s="3">
        <v>1</v>
      </c>
      <c r="C173" s="3" t="str">
        <f>IF(B173=2,"heatwave","natural")</f>
        <v>natural</v>
      </c>
      <c r="D173" s="3">
        <v>139</v>
      </c>
      <c r="E173" s="3">
        <v>7</v>
      </c>
      <c r="F173" s="3">
        <v>7.95</v>
      </c>
      <c r="G173" s="3" t="str">
        <f>IF(F173=7.95,"Low_CO2", "High_CO2")</f>
        <v>Low_CO2</v>
      </c>
      <c r="H173" s="3">
        <v>8.8960000000000008</v>
      </c>
      <c r="I173" s="3">
        <v>3.5230000000000001</v>
      </c>
      <c r="J173" s="3">
        <v>0.80200000000000005</v>
      </c>
      <c r="K173" s="3">
        <v>0.25900000000000001</v>
      </c>
      <c r="L173" s="3">
        <v>0.26100000000000001</v>
      </c>
      <c r="M173" s="3">
        <v>0.376</v>
      </c>
      <c r="N173" s="3">
        <v>0.26900000000000002</v>
      </c>
      <c r="O173" s="3">
        <v>0.61099999999999999</v>
      </c>
      <c r="P173">
        <v>0.17899999999999999</v>
      </c>
    </row>
    <row r="174" spans="1:16" x14ac:dyDescent="0.35">
      <c r="A174" s="3">
        <v>15</v>
      </c>
      <c r="B174" s="3">
        <v>1</v>
      </c>
      <c r="C174" s="3" t="str">
        <f>IF(B174=2,"heatwave","natural")</f>
        <v>natural</v>
      </c>
      <c r="D174" s="3">
        <v>169</v>
      </c>
      <c r="E174" s="3">
        <v>1</v>
      </c>
      <c r="F174" s="3">
        <v>7.35</v>
      </c>
      <c r="G174" s="3" t="str">
        <f>IF(F174=7.95,"Low_CO2", "High_CO2")</f>
        <v>High_CO2</v>
      </c>
      <c r="H174" s="3">
        <v>8.1210000000000004</v>
      </c>
      <c r="I174" s="3">
        <v>2.99</v>
      </c>
      <c r="J174" s="3">
        <v>0.80300000000000005</v>
      </c>
      <c r="K174" s="3">
        <v>0.22</v>
      </c>
      <c r="L174" s="3">
        <v>0.22500000000000001</v>
      </c>
      <c r="M174" s="3">
        <v>0.35399999999999998</v>
      </c>
      <c r="N174" s="3">
        <v>0.25600000000000001</v>
      </c>
      <c r="O174" s="3">
        <v>0.46700000000000003</v>
      </c>
      <c r="P174">
        <v>0.14599999999999999</v>
      </c>
    </row>
    <row r="175" spans="1:16" x14ac:dyDescent="0.35">
      <c r="A175" s="3">
        <v>15</v>
      </c>
      <c r="B175" s="3">
        <v>1</v>
      </c>
      <c r="C175" s="3" t="str">
        <f>IF(B175=2,"heatwave","natural")</f>
        <v>natural</v>
      </c>
      <c r="D175" s="3">
        <v>178</v>
      </c>
      <c r="E175" s="3">
        <v>10</v>
      </c>
      <c r="F175" s="3">
        <v>7.35</v>
      </c>
      <c r="G175" s="3" t="str">
        <f>IF(F175=7.95,"Low_CO2", "High_CO2")</f>
        <v>High_CO2</v>
      </c>
      <c r="H175" s="3">
        <v>8.7829999999999995</v>
      </c>
      <c r="I175" s="3">
        <v>3.4169999999999998</v>
      </c>
      <c r="J175" s="3">
        <v>0.80300000000000005</v>
      </c>
      <c r="K175" s="3">
        <v>0.23699999999999999</v>
      </c>
      <c r="L175" s="3">
        <v>0.23699999999999999</v>
      </c>
      <c r="M175" s="3">
        <v>0.35699999999999998</v>
      </c>
      <c r="N175" s="3">
        <v>0.28699999999999998</v>
      </c>
      <c r="O175" s="3">
        <v>0.55300000000000005</v>
      </c>
      <c r="P175">
        <v>0.16900000000000001</v>
      </c>
    </row>
    <row r="176" spans="1:16" x14ac:dyDescent="0.35">
      <c r="A176" s="3">
        <v>12</v>
      </c>
      <c r="B176" s="3">
        <v>1</v>
      </c>
      <c r="C176" s="3" t="str">
        <f>IF(B176=2,"heatwave","natural")</f>
        <v>natural</v>
      </c>
      <c r="D176" s="3">
        <v>143</v>
      </c>
      <c r="E176" s="3">
        <v>11</v>
      </c>
      <c r="F176" s="3">
        <v>7.95</v>
      </c>
      <c r="G176" s="3" t="str">
        <f>IF(F176=7.95,"Low_CO2", "High_CO2")</f>
        <v>Low_CO2</v>
      </c>
      <c r="H176" s="3">
        <v>8.7829999999999995</v>
      </c>
      <c r="I176" s="3">
        <v>3.5950000000000002</v>
      </c>
      <c r="J176" s="3">
        <v>0.80400000000000005</v>
      </c>
      <c r="K176" s="3">
        <v>0.25600000000000001</v>
      </c>
      <c r="L176" s="3">
        <v>0.25800000000000001</v>
      </c>
      <c r="M176" s="3">
        <v>0.42099999999999999</v>
      </c>
      <c r="N176" s="3">
        <v>0.26600000000000001</v>
      </c>
      <c r="O176" s="3">
        <v>0.61699999999999999</v>
      </c>
      <c r="P176">
        <v>0.155</v>
      </c>
    </row>
    <row r="177" spans="1:16" x14ac:dyDescent="0.35">
      <c r="A177" s="3">
        <v>7</v>
      </c>
      <c r="B177" s="3">
        <v>2</v>
      </c>
      <c r="C177" s="3" t="str">
        <f>IF(B177=2,"heatwave","natural")</f>
        <v>heatwave</v>
      </c>
      <c r="D177" s="3">
        <v>78</v>
      </c>
      <c r="E177" s="3">
        <v>6</v>
      </c>
      <c r="F177" s="3">
        <v>7.35</v>
      </c>
      <c r="G177" s="3" t="str">
        <f>IF(F177=7.95,"Low_CO2", "High_CO2")</f>
        <v>High_CO2</v>
      </c>
      <c r="H177" s="3">
        <v>7.0090000000000003</v>
      </c>
      <c r="I177" s="3">
        <v>2.44</v>
      </c>
      <c r="J177" s="3">
        <v>0.80500000000000005</v>
      </c>
      <c r="K177" s="3">
        <v>0.22500000000000001</v>
      </c>
      <c r="L177" s="3">
        <v>0.23200000000000001</v>
      </c>
      <c r="M177" s="3">
        <v>0.34799999999999998</v>
      </c>
      <c r="N177" s="3">
        <v>0.221</v>
      </c>
      <c r="O177" s="3">
        <v>0.40300000000000002</v>
      </c>
      <c r="P177">
        <v>0.12</v>
      </c>
    </row>
    <row r="178" spans="1:16" x14ac:dyDescent="0.35">
      <c r="A178" s="3">
        <v>9</v>
      </c>
      <c r="B178" s="3">
        <v>1</v>
      </c>
      <c r="C178" s="3" t="str">
        <f>IF(B178=2,"heatwave","natural")</f>
        <v>natural</v>
      </c>
      <c r="D178" s="3">
        <v>103</v>
      </c>
      <c r="E178" s="3">
        <v>7</v>
      </c>
      <c r="F178" s="3">
        <v>7.35</v>
      </c>
      <c r="G178" s="3" t="str">
        <f>IF(F178=7.95,"Low_CO2", "High_CO2")</f>
        <v>High_CO2</v>
      </c>
      <c r="H178" s="3">
        <v>8.593</v>
      </c>
      <c r="I178" s="3">
        <v>3.4689999999999999</v>
      </c>
      <c r="J178" s="3">
        <v>0.80500000000000005</v>
      </c>
      <c r="K178" s="3">
        <v>0.24</v>
      </c>
      <c r="L178" s="3">
        <v>0.25900000000000001</v>
      </c>
      <c r="M178" s="3">
        <v>0.433</v>
      </c>
      <c r="N178" s="3">
        <v>0.25700000000000001</v>
      </c>
      <c r="O178" s="3">
        <v>0.70499999999999996</v>
      </c>
      <c r="P178">
        <v>0.187</v>
      </c>
    </row>
    <row r="179" spans="1:16" x14ac:dyDescent="0.35">
      <c r="A179" s="3">
        <v>15</v>
      </c>
      <c r="B179" s="3">
        <v>1</v>
      </c>
      <c r="C179" s="3" t="str">
        <f>IF(B179=2,"heatwave","natural")</f>
        <v>natural</v>
      </c>
      <c r="D179" s="3">
        <v>180</v>
      </c>
      <c r="E179" s="3">
        <v>12</v>
      </c>
      <c r="F179" s="3">
        <v>7.35</v>
      </c>
      <c r="G179" s="3" t="str">
        <f>IF(F179=7.95,"Low_CO2", "High_CO2")</f>
        <v>High_CO2</v>
      </c>
      <c r="H179" s="3">
        <v>8.1080000000000005</v>
      </c>
      <c r="I179" s="3">
        <v>2.9460000000000002</v>
      </c>
      <c r="J179" s="3">
        <v>0.80800000000000005</v>
      </c>
      <c r="K179" s="3">
        <v>0.23699999999999999</v>
      </c>
      <c r="L179" s="3">
        <v>0.25</v>
      </c>
      <c r="M179" s="3">
        <v>0.373</v>
      </c>
      <c r="N179" s="3">
        <v>0.25</v>
      </c>
      <c r="O179" s="3">
        <v>0.54800000000000004</v>
      </c>
      <c r="P179">
        <v>0.14799999999999999</v>
      </c>
    </row>
    <row r="180" spans="1:16" x14ac:dyDescent="0.35">
      <c r="A180" s="3">
        <v>16</v>
      </c>
      <c r="B180" s="3">
        <v>1</v>
      </c>
      <c r="C180" s="3" t="str">
        <f>IF(B180=2,"heatwave","natural")</f>
        <v>natural</v>
      </c>
      <c r="D180" s="3">
        <v>188</v>
      </c>
      <c r="E180" s="3">
        <v>8</v>
      </c>
      <c r="F180" s="3">
        <v>7.95</v>
      </c>
      <c r="G180" s="3" t="str">
        <f>IF(F180=7.95,"Low_CO2", "High_CO2")</f>
        <v>Low_CO2</v>
      </c>
      <c r="H180" s="3">
        <v>8.1050000000000004</v>
      </c>
      <c r="I180" s="3">
        <v>3.1</v>
      </c>
      <c r="J180" s="3">
        <v>0.81</v>
      </c>
      <c r="K180" s="3">
        <v>0.26500000000000001</v>
      </c>
      <c r="L180" s="3">
        <v>0.26300000000000001</v>
      </c>
      <c r="M180" s="3">
        <v>0.39800000000000002</v>
      </c>
      <c r="N180" s="3">
        <v>0.26200000000000001</v>
      </c>
      <c r="O180" s="3">
        <v>0.433</v>
      </c>
      <c r="P180">
        <v>0.14599999999999999</v>
      </c>
    </row>
    <row r="181" spans="1:16" x14ac:dyDescent="0.35">
      <c r="A181" s="3">
        <v>14</v>
      </c>
      <c r="B181" s="3">
        <v>2</v>
      </c>
      <c r="C181" s="3" t="str">
        <f>IF(B181=2,"heatwave","natural")</f>
        <v>heatwave</v>
      </c>
      <c r="D181" s="3">
        <v>164</v>
      </c>
      <c r="E181" s="3">
        <v>8</v>
      </c>
      <c r="F181" s="3">
        <v>7.95</v>
      </c>
      <c r="G181" s="3" t="str">
        <f>IF(F181=7.95,"Low_CO2", "High_CO2")</f>
        <v>Low_CO2</v>
      </c>
      <c r="H181" s="3">
        <v>7.702</v>
      </c>
      <c r="I181" s="3">
        <v>2.7509999999999999</v>
      </c>
      <c r="J181" s="3">
        <v>0.81200000000000006</v>
      </c>
      <c r="K181" s="3">
        <v>0.24099999999999999</v>
      </c>
      <c r="L181" s="3">
        <v>0.245</v>
      </c>
      <c r="M181" s="3">
        <v>0.34399999999999997</v>
      </c>
      <c r="N181" s="3">
        <v>0.23899999999999999</v>
      </c>
      <c r="O181" s="3">
        <v>0.52</v>
      </c>
      <c r="P181">
        <v>0.105</v>
      </c>
    </row>
    <row r="182" spans="1:16" x14ac:dyDescent="0.35">
      <c r="A182" s="3">
        <v>14</v>
      </c>
      <c r="B182" s="3">
        <v>2</v>
      </c>
      <c r="C182" s="3" t="str">
        <f>IF(B182=2,"heatwave","natural")</f>
        <v>heatwave</v>
      </c>
      <c r="D182" s="3">
        <v>157</v>
      </c>
      <c r="E182" s="3">
        <v>1</v>
      </c>
      <c r="F182" s="3">
        <v>7.95</v>
      </c>
      <c r="G182" s="3" t="str">
        <f>IF(F182=7.95,"Low_CO2", "High_CO2")</f>
        <v>Low_CO2</v>
      </c>
      <c r="H182" s="3">
        <v>8.0630000000000006</v>
      </c>
      <c r="I182" s="3">
        <v>3.266</v>
      </c>
      <c r="J182" s="3">
        <v>0.81299999999999994</v>
      </c>
      <c r="K182" s="3">
        <v>0.246</v>
      </c>
      <c r="L182" s="3">
        <v>0.246</v>
      </c>
      <c r="M182" s="3">
        <v>0.373</v>
      </c>
      <c r="N182" s="3">
        <v>0.25800000000000001</v>
      </c>
      <c r="O182" s="3">
        <v>0.25</v>
      </c>
      <c r="P182">
        <v>0.156</v>
      </c>
    </row>
    <row r="183" spans="1:16" x14ac:dyDescent="0.35">
      <c r="A183" s="3">
        <v>9</v>
      </c>
      <c r="B183" s="3">
        <v>1</v>
      </c>
      <c r="C183" s="3" t="str">
        <f>IF(B183=2,"heatwave","natural")</f>
        <v>natural</v>
      </c>
      <c r="D183" s="3">
        <v>98</v>
      </c>
      <c r="E183" s="3">
        <v>2</v>
      </c>
      <c r="F183" s="3">
        <v>7.35</v>
      </c>
      <c r="G183" s="3" t="str">
        <f>IF(F183=7.95,"Low_CO2", "High_CO2")</f>
        <v>High_CO2</v>
      </c>
      <c r="H183" s="3">
        <v>7.8959999999999999</v>
      </c>
      <c r="I183" s="3">
        <v>2.738</v>
      </c>
      <c r="J183" s="3">
        <v>0.81399999999999995</v>
      </c>
      <c r="K183" s="3">
        <v>0.23599999999999999</v>
      </c>
      <c r="L183" s="3">
        <v>0.253</v>
      </c>
      <c r="M183" s="3">
        <v>0.35299999999999998</v>
      </c>
      <c r="N183" s="3">
        <v>0.23499999999999999</v>
      </c>
      <c r="O183" s="3">
        <v>0.66500000000000004</v>
      </c>
      <c r="P183">
        <v>0.18099999999999999</v>
      </c>
    </row>
    <row r="184" spans="1:16" x14ac:dyDescent="0.35">
      <c r="A184" s="3">
        <v>14</v>
      </c>
      <c r="B184" s="3">
        <v>2</v>
      </c>
      <c r="C184" s="3" t="str">
        <f>IF(B184=2,"heatwave","natural")</f>
        <v>heatwave</v>
      </c>
      <c r="D184" s="3">
        <v>166</v>
      </c>
      <c r="E184" s="3">
        <v>10</v>
      </c>
      <c r="F184" s="3">
        <v>7.95</v>
      </c>
      <c r="G184" s="3" t="str">
        <f>IF(F184=7.95,"Low_CO2", "High_CO2")</f>
        <v>Low_CO2</v>
      </c>
      <c r="H184" s="3">
        <v>7.3760000000000003</v>
      </c>
      <c r="I184" s="3">
        <v>2.6320000000000001</v>
      </c>
      <c r="J184" s="3">
        <v>0.81399999999999995</v>
      </c>
      <c r="K184" s="3">
        <v>0.26700000000000002</v>
      </c>
      <c r="L184" s="3">
        <v>0.27300000000000002</v>
      </c>
      <c r="M184" s="3">
        <v>0.33300000000000002</v>
      </c>
      <c r="N184" s="3">
        <v>0.247</v>
      </c>
      <c r="O184" s="3">
        <v>0.51900000000000002</v>
      </c>
      <c r="P184">
        <v>0.127</v>
      </c>
    </row>
    <row r="185" spans="1:16" x14ac:dyDescent="0.35">
      <c r="A185" s="3">
        <v>11</v>
      </c>
      <c r="B185" s="3">
        <v>2</v>
      </c>
      <c r="C185" s="3" t="str">
        <f>IF(B185=2,"heatwave","natural")</f>
        <v>heatwave</v>
      </c>
      <c r="D185" s="3">
        <v>123</v>
      </c>
      <c r="E185" s="3">
        <v>3</v>
      </c>
      <c r="F185" s="3">
        <v>7.35</v>
      </c>
      <c r="G185" s="3" t="str">
        <f>IF(F185=7.95,"Low_CO2", "High_CO2")</f>
        <v>High_CO2</v>
      </c>
      <c r="H185" s="3">
        <v>8.1310000000000002</v>
      </c>
      <c r="I185" s="3">
        <v>3.1480000000000001</v>
      </c>
      <c r="J185" s="3">
        <v>0.81599999999999995</v>
      </c>
      <c r="K185" s="3">
        <v>0.224</v>
      </c>
      <c r="L185" s="3">
        <v>0.219</v>
      </c>
      <c r="M185" s="3">
        <v>0.36699999999999999</v>
      </c>
      <c r="N185" s="3">
        <v>0.25600000000000001</v>
      </c>
      <c r="O185" s="3">
        <v>0.435</v>
      </c>
      <c r="P185">
        <v>0.17799999999999999</v>
      </c>
    </row>
    <row r="186" spans="1:16" x14ac:dyDescent="0.35">
      <c r="A186" s="3">
        <v>8</v>
      </c>
      <c r="B186" s="3">
        <v>1</v>
      </c>
      <c r="C186" s="3" t="str">
        <f>IF(B186=2,"heatwave","natural")</f>
        <v>natural</v>
      </c>
      <c r="D186" s="3">
        <v>90</v>
      </c>
      <c r="E186" s="3">
        <v>6</v>
      </c>
      <c r="F186" s="3">
        <v>7.95</v>
      </c>
      <c r="G186" s="3" t="str">
        <f>IF(F186=7.95,"Low_CO2", "High_CO2")</f>
        <v>Low_CO2</v>
      </c>
      <c r="H186" s="3">
        <v>8.6180000000000003</v>
      </c>
      <c r="I186" s="3">
        <v>3.2770000000000001</v>
      </c>
      <c r="J186" s="3">
        <v>0.82</v>
      </c>
      <c r="K186" s="3">
        <v>0.22600000000000001</v>
      </c>
      <c r="L186" s="3">
        <v>0.23400000000000001</v>
      </c>
      <c r="M186" s="3">
        <v>0.36799999999999999</v>
      </c>
      <c r="N186" s="3">
        <v>0.25</v>
      </c>
      <c r="O186" s="3">
        <v>0.33400000000000002</v>
      </c>
      <c r="P186">
        <v>0.121</v>
      </c>
    </row>
    <row r="187" spans="1:16" x14ac:dyDescent="0.35">
      <c r="A187" s="3">
        <v>7</v>
      </c>
      <c r="B187" s="3">
        <v>2</v>
      </c>
      <c r="C187" s="3" t="str">
        <f>IF(B187=2,"heatwave","natural")</f>
        <v>heatwave</v>
      </c>
      <c r="D187" s="3">
        <v>79</v>
      </c>
      <c r="E187" s="3">
        <v>7</v>
      </c>
      <c r="F187" s="3">
        <v>7.35</v>
      </c>
      <c r="G187" s="3" t="str">
        <f>IF(F187=7.95,"Low_CO2", "High_CO2")</f>
        <v>High_CO2</v>
      </c>
      <c r="H187" s="3">
        <v>8.3469999999999995</v>
      </c>
      <c r="I187" s="3">
        <v>3.282</v>
      </c>
      <c r="J187" s="3">
        <v>0.82399999999999995</v>
      </c>
      <c r="K187" s="3">
        <v>0.23599999999999999</v>
      </c>
      <c r="L187" s="3">
        <v>0.23599999999999999</v>
      </c>
      <c r="M187" s="3">
        <v>0.39800000000000002</v>
      </c>
      <c r="N187" s="3">
        <v>0.26300000000000001</v>
      </c>
      <c r="O187" s="3">
        <v>0.74099999999999999</v>
      </c>
      <c r="P187">
        <v>0.17100000000000001</v>
      </c>
    </row>
    <row r="188" spans="1:16" x14ac:dyDescent="0.35">
      <c r="A188" s="3">
        <v>10</v>
      </c>
      <c r="B188" s="3">
        <v>2</v>
      </c>
      <c r="C188" s="3" t="str">
        <f>IF(B188=2,"heatwave","natural")</f>
        <v>heatwave</v>
      </c>
      <c r="D188" s="3">
        <v>116</v>
      </c>
      <c r="E188" s="3">
        <v>8</v>
      </c>
      <c r="F188" s="3">
        <v>7.95</v>
      </c>
      <c r="G188" s="3" t="str">
        <f>IF(F188=7.95,"Low_CO2", "High_CO2")</f>
        <v>Low_CO2</v>
      </c>
      <c r="H188" s="3">
        <v>8.625</v>
      </c>
      <c r="I188" s="3">
        <v>3.3940000000000001</v>
      </c>
      <c r="J188" s="3">
        <v>0.82599999999999996</v>
      </c>
      <c r="K188" s="3">
        <v>0.23799999999999999</v>
      </c>
      <c r="L188" s="3">
        <v>0.248</v>
      </c>
      <c r="M188" s="3">
        <v>0.40300000000000002</v>
      </c>
      <c r="N188" s="3">
        <v>0.26900000000000002</v>
      </c>
      <c r="O188" s="3">
        <v>0.32500000000000001</v>
      </c>
      <c r="P188">
        <v>0.153</v>
      </c>
    </row>
    <row r="189" spans="1:16" x14ac:dyDescent="0.35">
      <c r="A189" s="3">
        <v>7</v>
      </c>
      <c r="B189" s="3">
        <v>2</v>
      </c>
      <c r="C189" s="3" t="str">
        <f>IF(B189=2,"heatwave","natural")</f>
        <v>heatwave</v>
      </c>
      <c r="D189" s="3">
        <v>77</v>
      </c>
      <c r="E189" s="3">
        <v>5</v>
      </c>
      <c r="F189" s="3">
        <v>7.35</v>
      </c>
      <c r="G189" s="3" t="str">
        <f>IF(F189=7.95,"Low_CO2", "High_CO2")</f>
        <v>High_CO2</v>
      </c>
      <c r="H189" s="3">
        <v>7.8630000000000004</v>
      </c>
      <c r="I189" s="3">
        <v>2.9860000000000002</v>
      </c>
      <c r="J189" s="3">
        <v>0.83099999999999996</v>
      </c>
      <c r="K189" s="3">
        <v>0.25700000000000001</v>
      </c>
      <c r="L189" s="3">
        <v>0.246</v>
      </c>
      <c r="M189" s="3">
        <v>0.38500000000000001</v>
      </c>
      <c r="N189" s="3">
        <v>0.252</v>
      </c>
      <c r="O189" s="3">
        <v>0.46700000000000003</v>
      </c>
      <c r="P189">
        <v>0.16200000000000001</v>
      </c>
    </row>
    <row r="190" spans="1:16" x14ac:dyDescent="0.35">
      <c r="A190" s="3">
        <v>7</v>
      </c>
      <c r="B190" s="3">
        <v>2</v>
      </c>
      <c r="C190" s="3" t="str">
        <f>IF(B190=2,"heatwave","natural")</f>
        <v>heatwave</v>
      </c>
      <c r="D190" s="3">
        <v>83</v>
      </c>
      <c r="E190" s="3">
        <v>11</v>
      </c>
      <c r="F190" s="3">
        <v>7.35</v>
      </c>
      <c r="G190" s="3" t="str">
        <f>IF(F190=7.95,"Low_CO2", "High_CO2")</f>
        <v>High_CO2</v>
      </c>
      <c r="H190" s="3">
        <v>7.57</v>
      </c>
      <c r="I190" s="3">
        <v>3.0390000000000001</v>
      </c>
      <c r="J190" s="3">
        <v>0.84399999999999997</v>
      </c>
      <c r="K190" s="3">
        <v>0.252</v>
      </c>
      <c r="L190" s="3">
        <v>0.23200000000000001</v>
      </c>
      <c r="M190" s="3">
        <v>0.40100000000000002</v>
      </c>
      <c r="N190" s="3">
        <v>0.252</v>
      </c>
      <c r="O190" s="3">
        <v>0.33</v>
      </c>
      <c r="P190">
        <v>0.13600000000000001</v>
      </c>
    </row>
    <row r="191" spans="1:16" x14ac:dyDescent="0.35">
      <c r="A191" s="3">
        <v>4</v>
      </c>
      <c r="B191" s="3">
        <v>2</v>
      </c>
      <c r="C191" s="3" t="str">
        <f>IF(B191=2,"heatwave","natural")</f>
        <v>heatwave</v>
      </c>
      <c r="D191" s="3">
        <v>48</v>
      </c>
      <c r="E191" s="3">
        <v>12</v>
      </c>
      <c r="F191" s="3">
        <v>7.95</v>
      </c>
      <c r="G191" s="3" t="str">
        <f>IF(F191=7.95,"Low_CO2", "High_CO2")</f>
        <v>Low_CO2</v>
      </c>
      <c r="H191" s="3">
        <v>8.6110000000000007</v>
      </c>
      <c r="I191" s="3">
        <v>3.4409999999999998</v>
      </c>
      <c r="J191" s="3">
        <v>0.86799999999999999</v>
      </c>
      <c r="K191" s="3">
        <v>0.26900000000000002</v>
      </c>
      <c r="L191" s="3">
        <v>0.26600000000000001</v>
      </c>
      <c r="M191" s="3">
        <v>0.39900000000000002</v>
      </c>
      <c r="N191" s="3">
        <v>0.26600000000000001</v>
      </c>
      <c r="O191" s="3">
        <v>0.191</v>
      </c>
      <c r="P191">
        <v>0.127</v>
      </c>
    </row>
    <row r="192" spans="1:16" x14ac:dyDescent="0.35">
      <c r="A192" s="3">
        <v>4</v>
      </c>
      <c r="B192" s="3">
        <v>2</v>
      </c>
      <c r="C192" s="3" t="str">
        <f>IF(B192=2,"heatwave","natural")</f>
        <v>heatwave</v>
      </c>
      <c r="D192" s="3">
        <v>39</v>
      </c>
      <c r="E192" s="3">
        <v>3</v>
      </c>
      <c r="F192" s="3">
        <v>7.95</v>
      </c>
      <c r="G192" s="3" t="str">
        <f>IF(F192=7.95,"Low_CO2", "High_CO2")</f>
        <v>Low_CO2</v>
      </c>
      <c r="H192" s="3">
        <v>8.2769999999999992</v>
      </c>
      <c r="I192" s="3">
        <v>3.3730000000000002</v>
      </c>
      <c r="J192" s="3">
        <v>0.88300000000000001</v>
      </c>
      <c r="K192" s="3">
        <v>0.26900000000000002</v>
      </c>
      <c r="L192" s="3">
        <v>0.27100000000000002</v>
      </c>
      <c r="M192" s="3">
        <v>0.39400000000000002</v>
      </c>
      <c r="N192" s="3">
        <v>0.26400000000000001</v>
      </c>
      <c r="O192" s="3">
        <v>0.34200000000000003</v>
      </c>
      <c r="P192">
        <v>0.13800000000000001</v>
      </c>
    </row>
    <row r="193" spans="1:16" x14ac:dyDescent="0.35">
      <c r="A193" s="3">
        <v>4</v>
      </c>
      <c r="B193" s="3">
        <v>2</v>
      </c>
      <c r="C193" s="3" t="str">
        <f>IF(B193=2,"heatwave","natural")</f>
        <v>heatwave</v>
      </c>
      <c r="D193" s="3">
        <v>44</v>
      </c>
      <c r="E193" s="3">
        <v>8</v>
      </c>
      <c r="F193" s="3">
        <v>7.95</v>
      </c>
      <c r="G193" s="3" t="str">
        <f>IF(F193=7.95,"Low_CO2", "High_CO2")</f>
        <v>Low_CO2</v>
      </c>
      <c r="H193" s="3">
        <v>8.9260000000000002</v>
      </c>
      <c r="I193" s="3">
        <v>3.8809999999999998</v>
      </c>
      <c r="J193" s="3">
        <v>0.90200000000000002</v>
      </c>
      <c r="K193" s="3">
        <v>0.25800000000000001</v>
      </c>
      <c r="L193" s="3">
        <v>0.26400000000000001</v>
      </c>
      <c r="M193" s="3">
        <v>0.44900000000000001</v>
      </c>
      <c r="N193" s="3">
        <v>0.31</v>
      </c>
      <c r="O193" s="3">
        <v>0.50600000000000001</v>
      </c>
      <c r="P193">
        <v>0.183</v>
      </c>
    </row>
  </sheetData>
  <sortState xmlns:xlrd2="http://schemas.microsoft.com/office/spreadsheetml/2017/richdata2" ref="A2:P193">
    <sortCondition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6034-92AF-4AA8-A4FB-B4A9EA4A6C5B}">
  <dimension ref="A1:B193"/>
  <sheetViews>
    <sheetView workbookViewId="0">
      <selection activeCell="B2" sqref="B2:B193"/>
    </sheetView>
  </sheetViews>
  <sheetFormatPr defaultRowHeight="14.5" x14ac:dyDescent="0.35"/>
  <cols>
    <col min="1" max="1" width="11" customWidth="1"/>
    <col min="2" max="2" width="20.453125" bestFit="1" customWidth="1"/>
  </cols>
  <sheetData>
    <row r="1" spans="1:2" x14ac:dyDescent="0.35">
      <c r="A1" s="3" t="s">
        <v>20</v>
      </c>
      <c r="B1" s="3" t="s">
        <v>29</v>
      </c>
    </row>
    <row r="2" spans="1:2" x14ac:dyDescent="0.35">
      <c r="A2" s="3">
        <v>7.35</v>
      </c>
      <c r="B2" s="3">
        <v>7.2160000000000002</v>
      </c>
    </row>
    <row r="3" spans="1:2" x14ac:dyDescent="0.35">
      <c r="A3" s="3">
        <v>7.35</v>
      </c>
      <c r="B3" s="3">
        <v>7.0469999999999997</v>
      </c>
    </row>
    <row r="4" spans="1:2" x14ac:dyDescent="0.35">
      <c r="A4" s="3">
        <v>7.35</v>
      </c>
      <c r="B4" s="3">
        <v>7.36</v>
      </c>
    </row>
    <row r="5" spans="1:2" x14ac:dyDescent="0.35">
      <c r="A5" s="3">
        <v>7.35</v>
      </c>
      <c r="B5" s="3">
        <v>6.9779999999999998</v>
      </c>
    </row>
    <row r="6" spans="1:2" x14ac:dyDescent="0.35">
      <c r="A6" s="3">
        <v>7.35</v>
      </c>
      <c r="B6" s="3">
        <v>6.3879999999999999</v>
      </c>
    </row>
    <row r="7" spans="1:2" x14ac:dyDescent="0.35">
      <c r="A7" s="3">
        <v>7.35</v>
      </c>
      <c r="B7" s="3">
        <v>6.8520000000000003</v>
      </c>
    </row>
    <row r="8" spans="1:2" x14ac:dyDescent="0.35">
      <c r="A8" s="3">
        <v>7.35</v>
      </c>
      <c r="B8" s="3">
        <v>7.101</v>
      </c>
    </row>
    <row r="9" spans="1:2" x14ac:dyDescent="0.35">
      <c r="A9" s="3">
        <v>7.35</v>
      </c>
      <c r="B9" s="3">
        <v>6.8120000000000003</v>
      </c>
    </row>
    <row r="10" spans="1:2" x14ac:dyDescent="0.35">
      <c r="A10" s="3">
        <v>7.35</v>
      </c>
      <c r="B10" s="3">
        <v>6.8</v>
      </c>
    </row>
    <row r="11" spans="1:2" x14ac:dyDescent="0.35">
      <c r="A11" s="3">
        <v>7.35</v>
      </c>
      <c r="B11" s="3">
        <v>7.0190000000000001</v>
      </c>
    </row>
    <row r="12" spans="1:2" x14ac:dyDescent="0.35">
      <c r="A12" s="3">
        <v>7.35</v>
      </c>
      <c r="B12" s="3">
        <v>6.98</v>
      </c>
    </row>
    <row r="13" spans="1:2" x14ac:dyDescent="0.35">
      <c r="A13" s="3">
        <v>7.35</v>
      </c>
      <c r="B13" s="3">
        <v>7.1180000000000003</v>
      </c>
    </row>
    <row r="14" spans="1:2" x14ac:dyDescent="0.35">
      <c r="A14" s="3">
        <v>7.35</v>
      </c>
      <c r="B14" s="3">
        <v>8.01</v>
      </c>
    </row>
    <row r="15" spans="1:2" x14ac:dyDescent="0.35">
      <c r="A15" s="3">
        <v>7.35</v>
      </c>
      <c r="B15" s="3">
        <v>8.2379999999999995</v>
      </c>
    </row>
    <row r="16" spans="1:2" x14ac:dyDescent="0.35">
      <c r="A16" s="3">
        <v>7.35</v>
      </c>
      <c r="B16" s="3">
        <v>8.4529999999999994</v>
      </c>
    </row>
    <row r="17" spans="1:2" x14ac:dyDescent="0.35">
      <c r="A17" s="3">
        <v>7.35</v>
      </c>
      <c r="B17" s="3">
        <v>8.3789999999999996</v>
      </c>
    </row>
    <row r="18" spans="1:2" x14ac:dyDescent="0.35">
      <c r="A18" s="3">
        <v>7.35</v>
      </c>
      <c r="B18" s="3">
        <v>7.72</v>
      </c>
    </row>
    <row r="19" spans="1:2" x14ac:dyDescent="0.35">
      <c r="A19" s="3">
        <v>7.35</v>
      </c>
      <c r="B19" s="3">
        <v>8.2859999999999996</v>
      </c>
    </row>
    <row r="20" spans="1:2" x14ac:dyDescent="0.35">
      <c r="A20" s="3">
        <v>7.35</v>
      </c>
      <c r="B20" s="3">
        <v>7.8419999999999996</v>
      </c>
    </row>
    <row r="21" spans="1:2" x14ac:dyDescent="0.35">
      <c r="A21" s="3">
        <v>7.35</v>
      </c>
      <c r="B21" s="3">
        <v>8.1639999999999997</v>
      </c>
    </row>
    <row r="22" spans="1:2" x14ac:dyDescent="0.35">
      <c r="A22" s="3">
        <v>7.35</v>
      </c>
      <c r="B22" s="3">
        <v>7.8730000000000002</v>
      </c>
    </row>
    <row r="23" spans="1:2" x14ac:dyDescent="0.35">
      <c r="A23" s="3">
        <v>7.35</v>
      </c>
      <c r="B23" s="3">
        <v>7.9029999999999996</v>
      </c>
    </row>
    <row r="24" spans="1:2" x14ac:dyDescent="0.35">
      <c r="A24" s="3">
        <v>7.35</v>
      </c>
      <c r="B24" s="3">
        <v>8.2550000000000008</v>
      </c>
    </row>
    <row r="25" spans="1:2" x14ac:dyDescent="0.35">
      <c r="A25" s="3">
        <v>7.35</v>
      </c>
      <c r="B25" s="3">
        <v>7.7249999999999996</v>
      </c>
    </row>
    <row r="26" spans="1:2" x14ac:dyDescent="0.35">
      <c r="A26" s="3">
        <v>7.35</v>
      </c>
      <c r="B26" s="3">
        <v>8.1240000000000006</v>
      </c>
    </row>
    <row r="27" spans="1:2" x14ac:dyDescent="0.35">
      <c r="A27" s="3">
        <v>7.35</v>
      </c>
      <c r="B27" s="3">
        <v>7.9980000000000002</v>
      </c>
    </row>
    <row r="28" spans="1:2" x14ac:dyDescent="0.35">
      <c r="A28" s="3">
        <v>7.35</v>
      </c>
      <c r="B28" s="3">
        <v>8.1370000000000005</v>
      </c>
    </row>
    <row r="29" spans="1:2" x14ac:dyDescent="0.35">
      <c r="A29" s="3">
        <v>7.35</v>
      </c>
      <c r="B29" s="3">
        <v>8.1780000000000008</v>
      </c>
    </row>
    <row r="30" spans="1:2" x14ac:dyDescent="0.35">
      <c r="A30" s="3">
        <v>7.35</v>
      </c>
      <c r="B30" s="3">
        <v>8.4670000000000005</v>
      </c>
    </row>
    <row r="31" spans="1:2" x14ac:dyDescent="0.35">
      <c r="A31" s="3">
        <v>7.35</v>
      </c>
      <c r="B31" s="3">
        <v>8.1530000000000005</v>
      </c>
    </row>
    <row r="32" spans="1:2" x14ac:dyDescent="0.35">
      <c r="A32" s="3">
        <v>7.35</v>
      </c>
      <c r="B32" s="3">
        <v>7.9160000000000004</v>
      </c>
    </row>
    <row r="33" spans="1:2" x14ac:dyDescent="0.35">
      <c r="A33" s="3">
        <v>7.35</v>
      </c>
      <c r="B33" s="3">
        <v>8</v>
      </c>
    </row>
    <row r="34" spans="1:2" x14ac:dyDescent="0.35">
      <c r="A34" s="3">
        <v>7.35</v>
      </c>
      <c r="B34" s="3">
        <v>8.1430000000000007</v>
      </c>
    </row>
    <row r="35" spans="1:2" x14ac:dyDescent="0.35">
      <c r="A35" s="3">
        <v>7.35</v>
      </c>
      <c r="B35" s="3">
        <v>7.7030000000000003</v>
      </c>
    </row>
    <row r="36" spans="1:2" x14ac:dyDescent="0.35">
      <c r="A36" s="3">
        <v>7.35</v>
      </c>
      <c r="B36" s="3">
        <v>7.6820000000000004</v>
      </c>
    </row>
    <row r="37" spans="1:2" x14ac:dyDescent="0.35">
      <c r="A37" s="3">
        <v>7.35</v>
      </c>
      <c r="B37" s="3">
        <v>8.3320000000000007</v>
      </c>
    </row>
    <row r="38" spans="1:2" x14ac:dyDescent="0.35">
      <c r="A38" s="3">
        <v>7.35</v>
      </c>
      <c r="B38" s="3">
        <v>7.5419999999999998</v>
      </c>
    </row>
    <row r="39" spans="1:2" x14ac:dyDescent="0.35">
      <c r="A39" s="3">
        <v>7.35</v>
      </c>
      <c r="B39" s="3">
        <v>7.2089999999999996</v>
      </c>
    </row>
    <row r="40" spans="1:2" x14ac:dyDescent="0.35">
      <c r="A40" s="3">
        <v>7.35</v>
      </c>
      <c r="B40" s="3">
        <v>7.3529999999999998</v>
      </c>
    </row>
    <row r="41" spans="1:2" x14ac:dyDescent="0.35">
      <c r="A41" s="3">
        <v>7.35</v>
      </c>
      <c r="B41" s="3">
        <v>8.3960000000000008</v>
      </c>
    </row>
    <row r="42" spans="1:2" x14ac:dyDescent="0.35">
      <c r="A42" s="3">
        <v>7.35</v>
      </c>
      <c r="B42" s="3">
        <v>7.8630000000000004</v>
      </c>
    </row>
    <row r="43" spans="1:2" x14ac:dyDescent="0.35">
      <c r="A43" s="3">
        <v>7.35</v>
      </c>
      <c r="B43" s="3">
        <v>7.0090000000000003</v>
      </c>
    </row>
    <row r="44" spans="1:2" x14ac:dyDescent="0.35">
      <c r="A44" s="3">
        <v>7.35</v>
      </c>
      <c r="B44" s="3">
        <v>8.3469999999999995</v>
      </c>
    </row>
    <row r="45" spans="1:2" x14ac:dyDescent="0.35">
      <c r="A45" s="3">
        <v>7.35</v>
      </c>
      <c r="B45" s="3">
        <v>8.4540000000000006</v>
      </c>
    </row>
    <row r="46" spans="1:2" x14ac:dyDescent="0.35">
      <c r="A46" s="3">
        <v>7.35</v>
      </c>
      <c r="B46" s="3">
        <v>7.8810000000000002</v>
      </c>
    </row>
    <row r="47" spans="1:2" x14ac:dyDescent="0.35">
      <c r="A47" s="3">
        <v>7.35</v>
      </c>
      <c r="B47" s="3">
        <v>6.8730000000000002</v>
      </c>
    </row>
    <row r="48" spans="1:2" x14ac:dyDescent="0.35">
      <c r="A48" s="3">
        <v>7.35</v>
      </c>
      <c r="B48" s="3">
        <v>7.57</v>
      </c>
    </row>
    <row r="49" spans="1:2" x14ac:dyDescent="0.35">
      <c r="A49" s="3">
        <v>7.35</v>
      </c>
      <c r="B49" s="3">
        <v>7.5540000000000003</v>
      </c>
    </row>
    <row r="50" spans="1:2" x14ac:dyDescent="0.35">
      <c r="A50" s="3">
        <v>7.35</v>
      </c>
      <c r="B50" s="3">
        <v>8.0340000000000007</v>
      </c>
    </row>
    <row r="51" spans="1:2" x14ac:dyDescent="0.35">
      <c r="A51" s="3">
        <v>7.35</v>
      </c>
      <c r="B51" s="3">
        <v>7.8959999999999999</v>
      </c>
    </row>
    <row r="52" spans="1:2" x14ac:dyDescent="0.35">
      <c r="A52" s="3">
        <v>7.35</v>
      </c>
      <c r="B52" s="3">
        <v>9.0370000000000008</v>
      </c>
    </row>
    <row r="53" spans="1:2" x14ac:dyDescent="0.35">
      <c r="A53" s="3">
        <v>7.35</v>
      </c>
      <c r="B53" s="3">
        <v>8.3710000000000004</v>
      </c>
    </row>
    <row r="54" spans="1:2" x14ac:dyDescent="0.35">
      <c r="A54" s="3">
        <v>7.35</v>
      </c>
      <c r="B54" s="3">
        <v>7.4</v>
      </c>
    </row>
    <row r="55" spans="1:2" x14ac:dyDescent="0.35">
      <c r="A55" s="3">
        <v>7.35</v>
      </c>
      <c r="B55" s="3">
        <v>8.8010000000000002</v>
      </c>
    </row>
    <row r="56" spans="1:2" x14ac:dyDescent="0.35">
      <c r="A56" s="3">
        <v>7.35</v>
      </c>
      <c r="B56" s="3">
        <v>8.593</v>
      </c>
    </row>
    <row r="57" spans="1:2" x14ac:dyDescent="0.35">
      <c r="A57" s="3">
        <v>7.35</v>
      </c>
      <c r="B57" s="3">
        <v>8.7050000000000001</v>
      </c>
    </row>
    <row r="58" spans="1:2" x14ac:dyDescent="0.35">
      <c r="A58" s="3">
        <v>7.35</v>
      </c>
      <c r="B58" s="3">
        <v>8.2750000000000004</v>
      </c>
    </row>
    <row r="59" spans="1:2" x14ac:dyDescent="0.35">
      <c r="A59" s="3">
        <v>7.35</v>
      </c>
      <c r="B59" s="3">
        <v>8.5589999999999993</v>
      </c>
    </row>
    <row r="60" spans="1:2" x14ac:dyDescent="0.35">
      <c r="A60" s="3">
        <v>7.35</v>
      </c>
      <c r="B60" s="3">
        <v>8.0660000000000007</v>
      </c>
    </row>
    <row r="61" spans="1:2" x14ac:dyDescent="0.35">
      <c r="A61" s="3">
        <v>7.35</v>
      </c>
      <c r="B61" s="3">
        <v>8.7530000000000001</v>
      </c>
    </row>
    <row r="62" spans="1:2" x14ac:dyDescent="0.35">
      <c r="A62" s="3">
        <v>7.35</v>
      </c>
      <c r="B62" s="3">
        <v>8.4649999999999999</v>
      </c>
    </row>
    <row r="63" spans="1:2" x14ac:dyDescent="0.35">
      <c r="A63" s="3">
        <v>7.35</v>
      </c>
      <c r="B63" s="3">
        <v>7.9210000000000003</v>
      </c>
    </row>
    <row r="64" spans="1:2" x14ac:dyDescent="0.35">
      <c r="A64" s="3">
        <v>7.35</v>
      </c>
      <c r="B64" s="3">
        <v>8.1310000000000002</v>
      </c>
    </row>
    <row r="65" spans="1:2" x14ac:dyDescent="0.35">
      <c r="A65" s="3">
        <v>7.35</v>
      </c>
      <c r="B65" s="3">
        <v>7.4390000000000001</v>
      </c>
    </row>
    <row r="66" spans="1:2" x14ac:dyDescent="0.35">
      <c r="A66" s="3">
        <v>7.35</v>
      </c>
      <c r="B66" s="3">
        <v>7.7610000000000001</v>
      </c>
    </row>
    <row r="67" spans="1:2" x14ac:dyDescent="0.35">
      <c r="A67" s="3">
        <v>7.35</v>
      </c>
      <c r="B67" s="3">
        <v>8.5380000000000003</v>
      </c>
    </row>
    <row r="68" spans="1:2" x14ac:dyDescent="0.35">
      <c r="A68" s="3">
        <v>7.35</v>
      </c>
      <c r="B68" s="3">
        <v>7.4480000000000004</v>
      </c>
    </row>
    <row r="69" spans="1:2" x14ac:dyDescent="0.35">
      <c r="A69" s="3">
        <v>7.35</v>
      </c>
      <c r="B69" s="3">
        <v>7.6680000000000001</v>
      </c>
    </row>
    <row r="70" spans="1:2" x14ac:dyDescent="0.35">
      <c r="A70" s="3">
        <v>7.35</v>
      </c>
      <c r="B70" s="3">
        <v>7.6719999999999997</v>
      </c>
    </row>
    <row r="71" spans="1:2" x14ac:dyDescent="0.35">
      <c r="A71" s="3">
        <v>7.35</v>
      </c>
      <c r="B71" s="3">
        <v>7.43</v>
      </c>
    </row>
    <row r="72" spans="1:2" x14ac:dyDescent="0.35">
      <c r="A72" s="3">
        <v>7.35</v>
      </c>
      <c r="B72" s="3">
        <v>6.899</v>
      </c>
    </row>
    <row r="73" spans="1:2" x14ac:dyDescent="0.35">
      <c r="A73" s="3">
        <v>7.35</v>
      </c>
      <c r="B73" s="3">
        <v>7.3630000000000004</v>
      </c>
    </row>
    <row r="74" spans="1:2" x14ac:dyDescent="0.35">
      <c r="A74" s="3">
        <v>7.35</v>
      </c>
      <c r="B74" s="3">
        <v>7.03</v>
      </c>
    </row>
    <row r="75" spans="1:2" x14ac:dyDescent="0.35">
      <c r="A75" s="3">
        <v>7.35</v>
      </c>
      <c r="B75" s="3">
        <v>7.6319999999999997</v>
      </c>
    </row>
    <row r="76" spans="1:2" x14ac:dyDescent="0.35">
      <c r="A76" s="3">
        <v>7.35</v>
      </c>
      <c r="B76" s="3">
        <v>7.4219999999999997</v>
      </c>
    </row>
    <row r="77" spans="1:2" x14ac:dyDescent="0.35">
      <c r="A77" s="3">
        <v>7.35</v>
      </c>
      <c r="B77" s="3">
        <v>7.1580000000000004</v>
      </c>
    </row>
    <row r="78" spans="1:2" x14ac:dyDescent="0.35">
      <c r="A78" s="3">
        <v>7.35</v>
      </c>
      <c r="B78" s="3">
        <v>7.5049999999999999</v>
      </c>
    </row>
    <row r="79" spans="1:2" x14ac:dyDescent="0.35">
      <c r="A79" s="3">
        <v>7.35</v>
      </c>
      <c r="B79" s="3">
        <v>7.23</v>
      </c>
    </row>
    <row r="80" spans="1:2" x14ac:dyDescent="0.35">
      <c r="A80" s="3">
        <v>7.35</v>
      </c>
      <c r="B80" s="3">
        <v>7.657</v>
      </c>
    </row>
    <row r="81" spans="1:2" x14ac:dyDescent="0.35">
      <c r="A81" s="3">
        <v>7.35</v>
      </c>
      <c r="B81" s="3">
        <v>7.5709999999999997</v>
      </c>
    </row>
    <row r="82" spans="1:2" x14ac:dyDescent="0.35">
      <c r="A82" s="3">
        <v>7.35</v>
      </c>
      <c r="B82" s="3">
        <v>7.4569999999999999</v>
      </c>
    </row>
    <row r="83" spans="1:2" x14ac:dyDescent="0.35">
      <c r="A83" s="3">
        <v>7.35</v>
      </c>
      <c r="B83" s="3">
        <v>7.1210000000000004</v>
      </c>
    </row>
    <row r="84" spans="1:2" x14ac:dyDescent="0.35">
      <c r="A84" s="3">
        <v>7.35</v>
      </c>
      <c r="B84" s="3">
        <v>7.5819999999999999</v>
      </c>
    </row>
    <row r="85" spans="1:2" x14ac:dyDescent="0.35">
      <c r="A85" s="3">
        <v>7.35</v>
      </c>
      <c r="B85" s="3">
        <v>7.2149999999999999</v>
      </c>
    </row>
    <row r="86" spans="1:2" x14ac:dyDescent="0.35">
      <c r="A86" s="3">
        <v>7.35</v>
      </c>
      <c r="B86" s="3">
        <v>8.1210000000000004</v>
      </c>
    </row>
    <row r="87" spans="1:2" x14ac:dyDescent="0.35">
      <c r="A87" s="3">
        <v>7.35</v>
      </c>
      <c r="B87" s="3">
        <v>8.5259999999999998</v>
      </c>
    </row>
    <row r="88" spans="1:2" x14ac:dyDescent="0.35">
      <c r="A88" s="3">
        <v>7.35</v>
      </c>
      <c r="B88" s="3">
        <v>8.3309999999999995</v>
      </c>
    </row>
    <row r="89" spans="1:2" x14ac:dyDescent="0.35">
      <c r="A89" s="3">
        <v>7.35</v>
      </c>
      <c r="B89" s="3">
        <v>7.9279999999999999</v>
      </c>
    </row>
    <row r="90" spans="1:2" x14ac:dyDescent="0.35">
      <c r="A90" s="3">
        <v>7.35</v>
      </c>
      <c r="B90" s="3">
        <v>7.8810000000000002</v>
      </c>
    </row>
    <row r="91" spans="1:2" x14ac:dyDescent="0.35">
      <c r="A91" s="3">
        <v>7.35</v>
      </c>
      <c r="B91" s="3">
        <v>7.7960000000000003</v>
      </c>
    </row>
    <row r="92" spans="1:2" x14ac:dyDescent="0.35">
      <c r="A92" s="3">
        <v>7.35</v>
      </c>
      <c r="B92" s="3">
        <v>7.78</v>
      </c>
    </row>
    <row r="93" spans="1:2" x14ac:dyDescent="0.35">
      <c r="A93" s="3">
        <v>7.35</v>
      </c>
      <c r="B93" s="3">
        <v>7.54</v>
      </c>
    </row>
    <row r="94" spans="1:2" x14ac:dyDescent="0.35">
      <c r="A94" s="3">
        <v>7.35</v>
      </c>
      <c r="B94" s="3">
        <v>7.8449999999999998</v>
      </c>
    </row>
    <row r="95" spans="1:2" x14ac:dyDescent="0.35">
      <c r="A95" s="3">
        <v>7.35</v>
      </c>
      <c r="B95" s="3">
        <v>8.7829999999999995</v>
      </c>
    </row>
    <row r="96" spans="1:2" x14ac:dyDescent="0.35">
      <c r="A96" s="3">
        <v>7.35</v>
      </c>
      <c r="B96" s="3">
        <v>8.5969999999999995</v>
      </c>
    </row>
    <row r="97" spans="1:2" x14ac:dyDescent="0.35">
      <c r="A97" s="3">
        <v>7.35</v>
      </c>
      <c r="B97" s="3">
        <v>8.1080000000000005</v>
      </c>
    </row>
    <row r="98" spans="1:2" x14ac:dyDescent="0.35">
      <c r="A98" s="3">
        <v>7.95</v>
      </c>
      <c r="B98" s="3">
        <v>7.992</v>
      </c>
    </row>
    <row r="99" spans="1:2" x14ac:dyDescent="0.35">
      <c r="A99" s="3">
        <v>7.95</v>
      </c>
      <c r="B99" s="3">
        <v>8.266</v>
      </c>
    </row>
    <row r="100" spans="1:2" x14ac:dyDescent="0.35">
      <c r="A100" s="3">
        <v>7.95</v>
      </c>
      <c r="B100" s="3">
        <v>8.6210000000000004</v>
      </c>
    </row>
    <row r="101" spans="1:2" x14ac:dyDescent="0.35">
      <c r="A101" s="3">
        <v>7.95</v>
      </c>
      <c r="B101" s="3">
        <v>8.4749999999999996</v>
      </c>
    </row>
    <row r="102" spans="1:2" x14ac:dyDescent="0.35">
      <c r="A102" s="3">
        <v>7.95</v>
      </c>
      <c r="B102" s="3">
        <v>8.375</v>
      </c>
    </row>
    <row r="103" spans="1:2" x14ac:dyDescent="0.35">
      <c r="A103" s="3">
        <v>7.95</v>
      </c>
      <c r="B103" s="3">
        <v>8.2899999999999991</v>
      </c>
    </row>
    <row r="104" spans="1:2" x14ac:dyDescent="0.35">
      <c r="A104" s="3">
        <v>7.95</v>
      </c>
      <c r="B104" s="3">
        <v>7.7850000000000001</v>
      </c>
    </row>
    <row r="105" spans="1:2" x14ac:dyDescent="0.35">
      <c r="A105" s="3">
        <v>7.95</v>
      </c>
      <c r="B105" s="3">
        <v>8.33</v>
      </c>
    </row>
    <row r="106" spans="1:2" x14ac:dyDescent="0.35">
      <c r="A106" s="3">
        <v>7.95</v>
      </c>
      <c r="B106" s="3">
        <v>7.7960000000000003</v>
      </c>
    </row>
    <row r="107" spans="1:2" x14ac:dyDescent="0.35">
      <c r="A107" s="3">
        <v>7.95</v>
      </c>
      <c r="B107" s="3">
        <v>7.891</v>
      </c>
    </row>
    <row r="108" spans="1:2" x14ac:dyDescent="0.35">
      <c r="A108" s="3">
        <v>7.95</v>
      </c>
      <c r="B108" s="3">
        <v>7.8070000000000004</v>
      </c>
    </row>
    <row r="109" spans="1:2" x14ac:dyDescent="0.35">
      <c r="A109" s="3">
        <v>7.95</v>
      </c>
      <c r="B109" s="3">
        <v>8.4640000000000004</v>
      </c>
    </row>
    <row r="110" spans="1:2" x14ac:dyDescent="0.35">
      <c r="A110" s="3">
        <v>7.95</v>
      </c>
      <c r="B110" s="3">
        <v>7.3079999999999998</v>
      </c>
    </row>
    <row r="111" spans="1:2" x14ac:dyDescent="0.35">
      <c r="A111" s="3">
        <v>7.95</v>
      </c>
      <c r="B111" s="3">
        <v>6.7729999999999997</v>
      </c>
    </row>
    <row r="112" spans="1:2" x14ac:dyDescent="0.35">
      <c r="A112" s="3">
        <v>7.95</v>
      </c>
      <c r="B112" s="3">
        <v>8.2769999999999992</v>
      </c>
    </row>
    <row r="113" spans="1:2" x14ac:dyDescent="0.35">
      <c r="A113" s="3">
        <v>7.95</v>
      </c>
      <c r="B113" s="3">
        <v>7.4009999999999998</v>
      </c>
    </row>
    <row r="114" spans="1:2" x14ac:dyDescent="0.35">
      <c r="A114" s="3">
        <v>7.95</v>
      </c>
      <c r="B114" s="3">
        <v>7.492</v>
      </c>
    </row>
    <row r="115" spans="1:2" x14ac:dyDescent="0.35">
      <c r="A115" s="3">
        <v>7.95</v>
      </c>
      <c r="B115" s="3">
        <v>8.27</v>
      </c>
    </row>
    <row r="116" spans="1:2" x14ac:dyDescent="0.35">
      <c r="A116" s="3">
        <v>7.95</v>
      </c>
      <c r="B116" s="3">
        <v>7.2930000000000001</v>
      </c>
    </row>
    <row r="117" spans="1:2" x14ac:dyDescent="0.35">
      <c r="A117" s="3">
        <v>7.95</v>
      </c>
      <c r="B117" s="3">
        <v>8.9260000000000002</v>
      </c>
    </row>
    <row r="118" spans="1:2" x14ac:dyDescent="0.35">
      <c r="A118" s="3">
        <v>7.95</v>
      </c>
      <c r="B118" s="3">
        <v>7.6669999999999998</v>
      </c>
    </row>
    <row r="119" spans="1:2" x14ac:dyDescent="0.35">
      <c r="A119" s="3">
        <v>7.95</v>
      </c>
      <c r="B119" s="3">
        <v>6.9950000000000001</v>
      </c>
    </row>
    <row r="120" spans="1:2" x14ac:dyDescent="0.35">
      <c r="A120" s="3">
        <v>7.95</v>
      </c>
      <c r="B120" s="3">
        <v>6.9729999999999999</v>
      </c>
    </row>
    <row r="121" spans="1:2" x14ac:dyDescent="0.35">
      <c r="A121" s="3">
        <v>7.95</v>
      </c>
      <c r="B121" s="3">
        <v>8.6110000000000007</v>
      </c>
    </row>
    <row r="122" spans="1:2" x14ac:dyDescent="0.35">
      <c r="A122" s="3">
        <v>7.95</v>
      </c>
      <c r="B122" s="3">
        <v>7.2850000000000001</v>
      </c>
    </row>
    <row r="123" spans="1:2" x14ac:dyDescent="0.35">
      <c r="A123" s="3">
        <v>7.95</v>
      </c>
      <c r="B123" s="3">
        <v>8.3010000000000002</v>
      </c>
    </row>
    <row r="124" spans="1:2" x14ac:dyDescent="0.35">
      <c r="A124" s="3">
        <v>7.95</v>
      </c>
      <c r="B124" s="3">
        <v>8.1869999999999994</v>
      </c>
    </row>
    <row r="125" spans="1:2" x14ac:dyDescent="0.35">
      <c r="A125" s="3">
        <v>7.95</v>
      </c>
      <c r="B125" s="3">
        <v>7.6079999999999997</v>
      </c>
    </row>
    <row r="126" spans="1:2" x14ac:dyDescent="0.35">
      <c r="A126" s="3">
        <v>7.95</v>
      </c>
      <c r="B126" s="3">
        <v>6.8460000000000001</v>
      </c>
    </row>
    <row r="127" spans="1:2" x14ac:dyDescent="0.35">
      <c r="A127" s="3">
        <v>7.95</v>
      </c>
      <c r="B127" s="3">
        <v>7.5629999999999997</v>
      </c>
    </row>
    <row r="128" spans="1:2" x14ac:dyDescent="0.35">
      <c r="A128" s="3">
        <v>7.95</v>
      </c>
      <c r="B128" s="3">
        <v>8.1690000000000005</v>
      </c>
    </row>
    <row r="129" spans="1:2" x14ac:dyDescent="0.35">
      <c r="A129" s="3">
        <v>7.95</v>
      </c>
      <c r="B129" s="3">
        <v>7.0640000000000001</v>
      </c>
    </row>
    <row r="130" spans="1:2" x14ac:dyDescent="0.35">
      <c r="A130" s="3">
        <v>7.95</v>
      </c>
      <c r="B130" s="3">
        <v>7.1210000000000004</v>
      </c>
    </row>
    <row r="131" spans="1:2" x14ac:dyDescent="0.35">
      <c r="A131" s="3">
        <v>7.95</v>
      </c>
      <c r="B131" s="3">
        <v>7.6109999999999998</v>
      </c>
    </row>
    <row r="132" spans="1:2" x14ac:dyDescent="0.35">
      <c r="A132" s="3">
        <v>7.95</v>
      </c>
      <c r="B132" s="3">
        <v>6.7610000000000001</v>
      </c>
    </row>
    <row r="133" spans="1:2" x14ac:dyDescent="0.35">
      <c r="A133" s="3">
        <v>7.95</v>
      </c>
      <c r="B133" s="3">
        <v>7.8659999999999997</v>
      </c>
    </row>
    <row r="134" spans="1:2" x14ac:dyDescent="0.35">
      <c r="A134" s="3">
        <v>7.95</v>
      </c>
      <c r="B134" s="3">
        <v>8.7710000000000008</v>
      </c>
    </row>
    <row r="135" spans="1:2" x14ac:dyDescent="0.35">
      <c r="A135" s="3">
        <v>7.95</v>
      </c>
      <c r="B135" s="3">
        <v>8.282</v>
      </c>
    </row>
    <row r="136" spans="1:2" x14ac:dyDescent="0.35">
      <c r="A136" s="3">
        <v>7.95</v>
      </c>
      <c r="B136" s="3">
        <v>7.4589999999999996</v>
      </c>
    </row>
    <row r="137" spans="1:2" x14ac:dyDescent="0.35">
      <c r="A137" s="3">
        <v>7.95</v>
      </c>
      <c r="B137" s="3">
        <v>8.4939999999999998</v>
      </c>
    </row>
    <row r="138" spans="1:2" x14ac:dyDescent="0.35">
      <c r="A138" s="3">
        <v>7.95</v>
      </c>
      <c r="B138" s="3">
        <v>8.5079999999999991</v>
      </c>
    </row>
    <row r="139" spans="1:2" x14ac:dyDescent="0.35">
      <c r="A139" s="3">
        <v>7.95</v>
      </c>
      <c r="B139" s="3">
        <v>8.6180000000000003</v>
      </c>
    </row>
    <row r="140" spans="1:2" x14ac:dyDescent="0.35">
      <c r="A140" s="3">
        <v>7.95</v>
      </c>
      <c r="B140" s="3">
        <v>8.4450000000000003</v>
      </c>
    </row>
    <row r="141" spans="1:2" x14ac:dyDescent="0.35">
      <c r="A141" s="3">
        <v>7.95</v>
      </c>
      <c r="B141" s="3">
        <v>8.2509999999999994</v>
      </c>
    </row>
    <row r="142" spans="1:2" x14ac:dyDescent="0.35">
      <c r="A142" s="3">
        <v>7.95</v>
      </c>
      <c r="B142" s="3">
        <v>7.8239999999999998</v>
      </c>
    </row>
    <row r="143" spans="1:2" x14ac:dyDescent="0.35">
      <c r="A143" s="3">
        <v>7.95</v>
      </c>
      <c r="B143" s="3">
        <v>8.0329999999999995</v>
      </c>
    </row>
    <row r="144" spans="1:2" x14ac:dyDescent="0.35">
      <c r="A144" s="3">
        <v>7.95</v>
      </c>
      <c r="B144" s="3">
        <v>8.49</v>
      </c>
    </row>
    <row r="145" spans="1:2" x14ac:dyDescent="0.35">
      <c r="A145" s="3">
        <v>7.95</v>
      </c>
      <c r="B145" s="3">
        <v>8.15</v>
      </c>
    </row>
    <row r="146" spans="1:2" x14ac:dyDescent="0.35">
      <c r="A146" s="3">
        <v>7.95</v>
      </c>
      <c r="B146" s="3">
        <v>6.7859999999999996</v>
      </c>
    </row>
    <row r="147" spans="1:2" x14ac:dyDescent="0.35">
      <c r="A147" s="3">
        <v>7.95</v>
      </c>
      <c r="B147" s="3">
        <v>8.2260000000000009</v>
      </c>
    </row>
    <row r="148" spans="1:2" x14ac:dyDescent="0.35">
      <c r="A148" s="3">
        <v>7.95</v>
      </c>
      <c r="B148" s="3">
        <v>6.8529999999999998</v>
      </c>
    </row>
    <row r="149" spans="1:2" x14ac:dyDescent="0.35">
      <c r="A149" s="3">
        <v>7.95</v>
      </c>
      <c r="B149" s="3">
        <v>6.6859999999999999</v>
      </c>
    </row>
    <row r="150" spans="1:2" x14ac:dyDescent="0.35">
      <c r="A150" s="3">
        <v>7.95</v>
      </c>
      <c r="B150" s="3">
        <v>6.7759999999999998</v>
      </c>
    </row>
    <row r="151" spans="1:2" x14ac:dyDescent="0.35">
      <c r="A151" s="3">
        <v>7.95</v>
      </c>
      <c r="B151" s="3">
        <v>7.6159999999999997</v>
      </c>
    </row>
    <row r="152" spans="1:2" x14ac:dyDescent="0.35">
      <c r="A152" s="3">
        <v>7.95</v>
      </c>
      <c r="B152" s="3">
        <v>7.391</v>
      </c>
    </row>
    <row r="153" spans="1:2" x14ac:dyDescent="0.35">
      <c r="A153" s="3">
        <v>7.95</v>
      </c>
      <c r="B153" s="3">
        <v>8.625</v>
      </c>
    </row>
    <row r="154" spans="1:2" x14ac:dyDescent="0.35">
      <c r="A154" s="3">
        <v>7.95</v>
      </c>
      <c r="B154" s="3">
        <v>7.8719999999999999</v>
      </c>
    </row>
    <row r="155" spans="1:2" x14ac:dyDescent="0.35">
      <c r="A155" s="3">
        <v>7.95</v>
      </c>
      <c r="B155" s="3">
        <v>7.5259999999999998</v>
      </c>
    </row>
    <row r="156" spans="1:2" x14ac:dyDescent="0.35">
      <c r="A156" s="3">
        <v>7.95</v>
      </c>
      <c r="B156" s="3">
        <v>8.359</v>
      </c>
    </row>
    <row r="157" spans="1:2" x14ac:dyDescent="0.35">
      <c r="A157" s="3">
        <v>7.95</v>
      </c>
      <c r="B157" s="3">
        <v>7.5629999999999997</v>
      </c>
    </row>
    <row r="158" spans="1:2" x14ac:dyDescent="0.35">
      <c r="A158" s="3">
        <v>7.95</v>
      </c>
      <c r="B158" s="3">
        <v>8.5139999999999993</v>
      </c>
    </row>
    <row r="159" spans="1:2" x14ac:dyDescent="0.35">
      <c r="A159" s="3">
        <v>7.95</v>
      </c>
      <c r="B159" s="3">
        <v>7.7629999999999999</v>
      </c>
    </row>
    <row r="160" spans="1:2" x14ac:dyDescent="0.35">
      <c r="A160" s="3">
        <v>7.95</v>
      </c>
      <c r="B160" s="3">
        <v>8.08</v>
      </c>
    </row>
    <row r="161" spans="1:2" x14ac:dyDescent="0.35">
      <c r="A161" s="3">
        <v>7.95</v>
      </c>
      <c r="B161" s="3">
        <v>8.5709999999999997</v>
      </c>
    </row>
    <row r="162" spans="1:2" x14ac:dyDescent="0.35">
      <c r="A162" s="3">
        <v>7.95</v>
      </c>
      <c r="B162" s="3">
        <v>8.1630000000000003</v>
      </c>
    </row>
    <row r="163" spans="1:2" x14ac:dyDescent="0.35">
      <c r="A163" s="3">
        <v>7.95</v>
      </c>
      <c r="B163" s="3">
        <v>8.0980000000000008</v>
      </c>
    </row>
    <row r="164" spans="1:2" x14ac:dyDescent="0.35">
      <c r="A164" s="3">
        <v>7.95</v>
      </c>
      <c r="B164" s="3">
        <v>8.8960000000000008</v>
      </c>
    </row>
    <row r="165" spans="1:2" x14ac:dyDescent="0.35">
      <c r="A165" s="3">
        <v>7.95</v>
      </c>
      <c r="B165" s="3">
        <v>7.87</v>
      </c>
    </row>
    <row r="166" spans="1:2" x14ac:dyDescent="0.35">
      <c r="A166" s="3">
        <v>7.95</v>
      </c>
      <c r="B166" s="3">
        <v>8.1780000000000008</v>
      </c>
    </row>
    <row r="167" spans="1:2" x14ac:dyDescent="0.35">
      <c r="A167" s="3">
        <v>7.95</v>
      </c>
      <c r="B167" s="3">
        <v>8.44</v>
      </c>
    </row>
    <row r="168" spans="1:2" x14ac:dyDescent="0.35">
      <c r="A168" s="3">
        <v>7.95</v>
      </c>
      <c r="B168" s="3">
        <v>8.7829999999999995</v>
      </c>
    </row>
    <row r="169" spans="1:2" x14ac:dyDescent="0.35">
      <c r="A169" s="3">
        <v>7.95</v>
      </c>
      <c r="B169" s="3">
        <v>8.4779999999999998</v>
      </c>
    </row>
    <row r="170" spans="1:2" x14ac:dyDescent="0.35">
      <c r="A170" s="3">
        <v>7.95</v>
      </c>
      <c r="B170" s="3">
        <v>8.0630000000000006</v>
      </c>
    </row>
    <row r="171" spans="1:2" x14ac:dyDescent="0.35">
      <c r="A171" s="3">
        <v>7.95</v>
      </c>
      <c r="B171" s="3">
        <v>7.5789999999999997</v>
      </c>
    </row>
    <row r="172" spans="1:2" x14ac:dyDescent="0.35">
      <c r="A172" s="3">
        <v>7.95</v>
      </c>
      <c r="B172" s="3">
        <v>7.548</v>
      </c>
    </row>
    <row r="173" spans="1:2" x14ac:dyDescent="0.35">
      <c r="A173" s="3">
        <v>7.95</v>
      </c>
      <c r="B173" s="3">
        <v>7.5490000000000004</v>
      </c>
    </row>
    <row r="174" spans="1:2" x14ac:dyDescent="0.35">
      <c r="A174" s="3">
        <v>7.95</v>
      </c>
      <c r="B174" s="3">
        <v>7.7539999999999996</v>
      </c>
    </row>
    <row r="175" spans="1:2" x14ac:dyDescent="0.35">
      <c r="A175" s="3">
        <v>7.95</v>
      </c>
      <c r="B175" s="3">
        <v>6.8460000000000001</v>
      </c>
    </row>
    <row r="176" spans="1:2" x14ac:dyDescent="0.35">
      <c r="A176" s="3">
        <v>7.95</v>
      </c>
      <c r="B176" s="3">
        <v>6.976</v>
      </c>
    </row>
    <row r="177" spans="1:2" x14ac:dyDescent="0.35">
      <c r="A177" s="3">
        <v>7.95</v>
      </c>
      <c r="B177" s="3">
        <v>7.702</v>
      </c>
    </row>
    <row r="178" spans="1:2" x14ac:dyDescent="0.35">
      <c r="A178" s="3">
        <v>7.95</v>
      </c>
      <c r="B178" s="3">
        <v>7.0659999999999998</v>
      </c>
    </row>
    <row r="179" spans="1:2" x14ac:dyDescent="0.35">
      <c r="A179" s="3">
        <v>7.95</v>
      </c>
      <c r="B179" s="3">
        <v>7.3760000000000003</v>
      </c>
    </row>
    <row r="180" spans="1:2" x14ac:dyDescent="0.35">
      <c r="A180" s="3">
        <v>7.95</v>
      </c>
      <c r="B180" s="3">
        <v>7.085</v>
      </c>
    </row>
    <row r="181" spans="1:2" x14ac:dyDescent="0.35">
      <c r="A181" s="3">
        <v>7.95</v>
      </c>
      <c r="B181" s="3">
        <v>7.8289999999999997</v>
      </c>
    </row>
    <row r="182" spans="1:2" x14ac:dyDescent="0.35">
      <c r="A182" s="3">
        <v>7.95</v>
      </c>
      <c r="B182" s="3">
        <v>8.3450000000000006</v>
      </c>
    </row>
    <row r="183" spans="1:2" x14ac:dyDescent="0.35">
      <c r="A183" s="3">
        <v>7.95</v>
      </c>
      <c r="B183" s="3">
        <v>8.0719999999999992</v>
      </c>
    </row>
    <row r="184" spans="1:2" x14ac:dyDescent="0.35">
      <c r="A184" s="3">
        <v>7.95</v>
      </c>
      <c r="B184" s="3">
        <v>8.1790000000000003</v>
      </c>
    </row>
    <row r="185" spans="1:2" x14ac:dyDescent="0.35">
      <c r="A185" s="3">
        <v>7.95</v>
      </c>
      <c r="B185" s="3">
        <v>8.3930000000000007</v>
      </c>
    </row>
    <row r="186" spans="1:2" x14ac:dyDescent="0.35">
      <c r="A186" s="3">
        <v>7.95</v>
      </c>
      <c r="B186" s="3">
        <v>8.0250000000000004</v>
      </c>
    </row>
    <row r="187" spans="1:2" x14ac:dyDescent="0.35">
      <c r="A187" s="3">
        <v>7.95</v>
      </c>
      <c r="B187" s="3">
        <v>8.5009999999999994</v>
      </c>
    </row>
    <row r="188" spans="1:2" x14ac:dyDescent="0.35">
      <c r="A188" s="3">
        <v>7.95</v>
      </c>
      <c r="B188" s="3">
        <v>8.2729999999999997</v>
      </c>
    </row>
    <row r="189" spans="1:2" x14ac:dyDescent="0.35">
      <c r="A189" s="3">
        <v>7.95</v>
      </c>
      <c r="B189" s="3">
        <v>8.1050000000000004</v>
      </c>
    </row>
    <row r="190" spans="1:2" x14ac:dyDescent="0.35">
      <c r="A190" s="3">
        <v>7.95</v>
      </c>
      <c r="B190" s="3">
        <v>8.3320000000000007</v>
      </c>
    </row>
    <row r="191" spans="1:2" x14ac:dyDescent="0.35">
      <c r="A191" s="3">
        <v>7.95</v>
      </c>
      <c r="B191" s="3">
        <v>8.0619999999999994</v>
      </c>
    </row>
    <row r="192" spans="1:2" x14ac:dyDescent="0.35">
      <c r="A192" s="3">
        <v>7.95</v>
      </c>
      <c r="B192" s="3">
        <v>7.9089999999999998</v>
      </c>
    </row>
    <row r="193" spans="1:2" x14ac:dyDescent="0.35">
      <c r="A193" s="3">
        <v>7.95</v>
      </c>
      <c r="B193" s="3">
        <v>8.3829999999999991</v>
      </c>
    </row>
  </sheetData>
  <sortState xmlns:xlrd2="http://schemas.microsoft.com/office/spreadsheetml/2017/richdata2" ref="A2:B19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5E02-4E4F-4C1F-96C9-08BF861AA339}">
  <dimension ref="A3:H22"/>
  <sheetViews>
    <sheetView workbookViewId="0">
      <selection activeCell="F15" sqref="F15"/>
    </sheetView>
  </sheetViews>
  <sheetFormatPr defaultRowHeight="14.5" x14ac:dyDescent="0.35"/>
  <cols>
    <col min="1" max="1" width="29.81640625" bestFit="1" customWidth="1"/>
    <col min="2" max="2" width="16.26953125" bestFit="1" customWidth="1"/>
    <col min="3" max="3" width="12" bestFit="1" customWidth="1"/>
    <col min="4" max="4" width="13.453125" bestFit="1" customWidth="1"/>
    <col min="5" max="6" width="12" bestFit="1" customWidth="1"/>
    <col min="7" max="7" width="14.7265625" bestFit="1" customWidth="1"/>
    <col min="8" max="8" width="12" bestFit="1" customWidth="1"/>
  </cols>
  <sheetData>
    <row r="3" spans="1:8" x14ac:dyDescent="0.35">
      <c r="A3" s="4" t="s">
        <v>25</v>
      </c>
      <c r="B3" s="4" t="s">
        <v>24</v>
      </c>
    </row>
    <row r="4" spans="1:8" x14ac:dyDescent="0.35">
      <c r="B4" t="s">
        <v>16</v>
      </c>
      <c r="D4" t="s">
        <v>38</v>
      </c>
      <c r="E4" t="s">
        <v>15</v>
      </c>
      <c r="G4" t="s">
        <v>39</v>
      </c>
      <c r="H4" t="s">
        <v>23</v>
      </c>
    </row>
    <row r="5" spans="1:8" x14ac:dyDescent="0.35">
      <c r="A5" s="4" t="s">
        <v>22</v>
      </c>
      <c r="B5">
        <v>7.35</v>
      </c>
      <c r="C5">
        <v>7.95</v>
      </c>
      <c r="E5">
        <v>7.35</v>
      </c>
      <c r="F5">
        <v>7.95</v>
      </c>
    </row>
    <row r="6" spans="1:8" x14ac:dyDescent="0.35">
      <c r="A6" s="5">
        <v>1</v>
      </c>
      <c r="B6" s="6"/>
      <c r="C6" s="6"/>
      <c r="D6" s="6"/>
      <c r="E6" s="6">
        <v>0.24617194963660355</v>
      </c>
      <c r="F6" s="6"/>
      <c r="G6" s="6">
        <v>0.24617194963660355</v>
      </c>
      <c r="H6" s="6">
        <v>0.24617194963660355</v>
      </c>
    </row>
    <row r="7" spans="1:8" x14ac:dyDescent="0.35">
      <c r="A7" s="5">
        <v>2</v>
      </c>
      <c r="B7" s="6"/>
      <c r="C7" s="6">
        <v>0.30200431463901034</v>
      </c>
      <c r="D7" s="6">
        <v>0.30200431463901034</v>
      </c>
      <c r="E7" s="6"/>
      <c r="F7" s="6"/>
      <c r="G7" s="6"/>
      <c r="H7" s="6">
        <v>0.30200431463901034</v>
      </c>
    </row>
    <row r="8" spans="1:8" x14ac:dyDescent="0.35">
      <c r="A8" s="5">
        <v>3</v>
      </c>
      <c r="B8" s="6">
        <v>0.25653507055417524</v>
      </c>
      <c r="C8" s="6"/>
      <c r="D8" s="6">
        <v>0.25653507055417524</v>
      </c>
      <c r="E8" s="6"/>
      <c r="F8" s="6"/>
      <c r="G8" s="6"/>
      <c r="H8" s="6">
        <v>0.25653507055417524</v>
      </c>
    </row>
    <row r="9" spans="1:8" x14ac:dyDescent="0.35">
      <c r="A9" s="5">
        <v>4</v>
      </c>
      <c r="B9" s="6"/>
      <c r="C9" s="6"/>
      <c r="D9" s="6"/>
      <c r="E9" s="6"/>
      <c r="F9" s="6">
        <v>0.69507965534370564</v>
      </c>
      <c r="G9" s="6">
        <v>0.69507965534370564</v>
      </c>
      <c r="H9" s="6">
        <v>0.69507965534370564</v>
      </c>
    </row>
    <row r="10" spans="1:8" x14ac:dyDescent="0.35">
      <c r="A10" s="5">
        <v>5</v>
      </c>
      <c r="B10" s="6">
        <v>0.22894400201931384</v>
      </c>
      <c r="C10" s="6"/>
      <c r="D10" s="6">
        <v>0.22894400201931384</v>
      </c>
      <c r="E10" s="6"/>
      <c r="F10" s="6"/>
      <c r="G10" s="6"/>
      <c r="H10" s="6">
        <v>0.22894400201931384</v>
      </c>
    </row>
    <row r="11" spans="1:8" x14ac:dyDescent="0.35">
      <c r="A11" s="5">
        <v>6</v>
      </c>
      <c r="B11" s="6"/>
      <c r="C11" s="6"/>
      <c r="D11" s="6"/>
      <c r="E11" s="6"/>
      <c r="F11" s="6">
        <v>0.52783258939198563</v>
      </c>
      <c r="G11" s="6">
        <v>0.52783258939198563</v>
      </c>
      <c r="H11" s="6">
        <v>0.52783258939198563</v>
      </c>
    </row>
    <row r="12" spans="1:8" x14ac:dyDescent="0.35">
      <c r="A12" s="5">
        <v>7</v>
      </c>
      <c r="B12" s="6"/>
      <c r="C12" s="6"/>
      <c r="D12" s="6"/>
      <c r="E12" s="6">
        <v>0.53144750161201693</v>
      </c>
      <c r="F12" s="6"/>
      <c r="G12" s="6">
        <v>0.53144750161201693</v>
      </c>
      <c r="H12" s="6">
        <v>0.53144750161201693</v>
      </c>
    </row>
    <row r="13" spans="1:8" x14ac:dyDescent="0.35">
      <c r="A13" s="5">
        <v>8</v>
      </c>
      <c r="B13" s="6"/>
      <c r="C13" s="6">
        <v>0.3674307500204651</v>
      </c>
      <c r="D13" s="6">
        <v>0.3674307500204651</v>
      </c>
      <c r="E13" s="6"/>
      <c r="F13" s="6"/>
      <c r="G13" s="6"/>
      <c r="H13" s="6">
        <v>0.3674307500204651</v>
      </c>
    </row>
    <row r="14" spans="1:8" x14ac:dyDescent="0.35">
      <c r="A14" s="5">
        <v>9</v>
      </c>
      <c r="B14" s="6">
        <v>0.46267204826142017</v>
      </c>
      <c r="C14" s="6"/>
      <c r="D14" s="6">
        <v>0.46267204826142017</v>
      </c>
      <c r="E14" s="6"/>
      <c r="F14" s="6"/>
      <c r="G14" s="6"/>
      <c r="H14" s="6">
        <v>0.46267204826142017</v>
      </c>
    </row>
    <row r="15" spans="1:8" x14ac:dyDescent="0.35">
      <c r="A15" s="5">
        <v>10</v>
      </c>
      <c r="B15" s="6"/>
      <c r="C15" s="6"/>
      <c r="D15" s="6"/>
      <c r="E15" s="6"/>
      <c r="F15" s="6">
        <v>0.6611036399289455</v>
      </c>
      <c r="G15" s="6">
        <v>0.6611036399289455</v>
      </c>
      <c r="H15" s="6">
        <v>0.6611036399289455</v>
      </c>
    </row>
    <row r="16" spans="1:8" x14ac:dyDescent="0.35">
      <c r="A16" s="5">
        <v>11</v>
      </c>
      <c r="B16" s="6"/>
      <c r="C16" s="6"/>
      <c r="D16" s="6"/>
      <c r="E16" s="6">
        <v>0.47462357492944274</v>
      </c>
      <c r="F16" s="6"/>
      <c r="G16" s="6">
        <v>0.47462357492944274</v>
      </c>
      <c r="H16" s="6">
        <v>0.47462357492944274</v>
      </c>
    </row>
    <row r="17" spans="1:8" x14ac:dyDescent="0.35">
      <c r="A17" s="5">
        <v>12</v>
      </c>
      <c r="B17" s="6"/>
      <c r="C17" s="6">
        <v>0.35040093918515697</v>
      </c>
      <c r="D17" s="6">
        <v>0.35040093918515697</v>
      </c>
      <c r="E17" s="6"/>
      <c r="F17" s="6"/>
      <c r="G17" s="6"/>
      <c r="H17" s="6">
        <v>0.35040093918515697</v>
      </c>
    </row>
    <row r="18" spans="1:8" x14ac:dyDescent="0.35">
      <c r="A18" s="5">
        <v>13</v>
      </c>
      <c r="B18" s="6"/>
      <c r="C18" s="6"/>
      <c r="D18" s="6"/>
      <c r="E18" s="6">
        <v>0.21937777020616581</v>
      </c>
      <c r="F18" s="6"/>
      <c r="G18" s="6">
        <v>0.21937777020616581</v>
      </c>
      <c r="H18" s="6">
        <v>0.21937777020616581</v>
      </c>
    </row>
    <row r="19" spans="1:8" x14ac:dyDescent="0.35">
      <c r="A19" s="5">
        <v>14</v>
      </c>
      <c r="B19" s="6"/>
      <c r="C19" s="6"/>
      <c r="D19" s="6"/>
      <c r="E19" s="6"/>
      <c r="F19" s="6">
        <v>0.37982822074293299</v>
      </c>
      <c r="G19" s="6">
        <v>0.37982822074293299</v>
      </c>
      <c r="H19" s="6">
        <v>0.37982822074293299</v>
      </c>
    </row>
    <row r="20" spans="1:8" x14ac:dyDescent="0.35">
      <c r="A20" s="5">
        <v>15</v>
      </c>
      <c r="B20" s="6">
        <v>0.3813514246609207</v>
      </c>
      <c r="C20" s="6"/>
      <c r="D20" s="6">
        <v>0.3813514246609207</v>
      </c>
      <c r="E20" s="6"/>
      <c r="F20" s="6"/>
      <c r="G20" s="6"/>
      <c r="H20" s="6">
        <v>0.3813514246609207</v>
      </c>
    </row>
    <row r="21" spans="1:8" x14ac:dyDescent="0.35">
      <c r="A21" s="5">
        <v>16</v>
      </c>
      <c r="B21" s="6"/>
      <c r="C21" s="6">
        <v>0.18157065157993665</v>
      </c>
      <c r="D21" s="6">
        <v>0.18157065157993665</v>
      </c>
      <c r="E21" s="6"/>
      <c r="F21" s="6"/>
      <c r="G21" s="6"/>
      <c r="H21" s="6">
        <v>0.18157065157993665</v>
      </c>
    </row>
    <row r="22" spans="1:8" x14ac:dyDescent="0.35">
      <c r="A22" s="5" t="s">
        <v>23</v>
      </c>
      <c r="B22" s="6">
        <v>0.35839453810964594</v>
      </c>
      <c r="C22" s="6">
        <v>0.30426772633775451</v>
      </c>
      <c r="D22" s="6">
        <v>0.33390794097813048</v>
      </c>
      <c r="E22" s="6">
        <v>0.48548715343714155</v>
      </c>
      <c r="F22" s="6">
        <v>0.56622786306204553</v>
      </c>
      <c r="G22" s="6">
        <v>0.52721015473791433</v>
      </c>
      <c r="H22" s="6">
        <v>0.56609382056157675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561B-C01A-4BFE-94E7-5E38083693A1}">
  <dimension ref="A1:S193"/>
  <sheetViews>
    <sheetView topLeftCell="F1" workbookViewId="0">
      <pane ySplit="1" topLeftCell="A166" activePane="bottomLeft" state="frozen"/>
      <selection activeCell="F1" sqref="F1"/>
      <selection pane="bottomLeft" activeCell="Q2" sqref="Q2:Q193"/>
    </sheetView>
  </sheetViews>
  <sheetFormatPr defaultRowHeight="14.5" x14ac:dyDescent="0.35"/>
  <cols>
    <col min="1" max="1" width="10" style="1" bestFit="1" customWidth="1"/>
    <col min="2" max="2" width="11.81640625" style="1" bestFit="1" customWidth="1"/>
    <col min="3" max="3" width="4.81640625" bestFit="1" customWidth="1"/>
    <col min="4" max="4" width="4.81640625" customWidth="1"/>
    <col min="5" max="5" width="22.7265625" customWidth="1"/>
    <col min="6" max="6" width="11.81640625" bestFit="1" customWidth="1"/>
    <col min="7" max="7" width="17.7265625" bestFit="1" customWidth="1"/>
    <col min="8" max="8" width="14.54296875" bestFit="1" customWidth="1"/>
    <col min="9" max="9" width="20.453125" bestFit="1" customWidth="1"/>
    <col min="10" max="10" width="24.7265625" bestFit="1" customWidth="1"/>
    <col min="11" max="11" width="16.453125" bestFit="1" customWidth="1"/>
    <col min="12" max="12" width="19" bestFit="1" customWidth="1"/>
    <col min="13" max="13" width="20" bestFit="1" customWidth="1"/>
    <col min="14" max="14" width="25.7265625" bestFit="1" customWidth="1"/>
    <col min="15" max="15" width="20.81640625" bestFit="1" customWidth="1"/>
    <col min="16" max="16" width="20" bestFit="1" customWidth="1"/>
    <col min="17" max="17" width="18.54296875" customWidth="1"/>
    <col min="18" max="18" width="6.453125" customWidth="1"/>
  </cols>
  <sheetData>
    <row r="1" spans="1:19" x14ac:dyDescent="0.35">
      <c r="A1" s="2" t="s">
        <v>0</v>
      </c>
      <c r="B1" s="2" t="s">
        <v>1</v>
      </c>
      <c r="C1" s="3" t="s">
        <v>2</v>
      </c>
      <c r="D1" s="3" t="s">
        <v>20</v>
      </c>
      <c r="E1" s="3" t="s">
        <v>21</v>
      </c>
      <c r="F1" s="3" t="s">
        <v>18</v>
      </c>
      <c r="G1" s="3" t="s">
        <v>17</v>
      </c>
      <c r="H1" s="3" t="s">
        <v>19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28</v>
      </c>
      <c r="R1" s="3" t="s">
        <v>26</v>
      </c>
      <c r="S1" s="3" t="s">
        <v>27</v>
      </c>
    </row>
    <row r="2" spans="1:19" x14ac:dyDescent="0.35">
      <c r="A2" s="2">
        <v>43882</v>
      </c>
      <c r="B2" s="2">
        <v>43893</v>
      </c>
      <c r="C2" s="3">
        <v>1</v>
      </c>
      <c r="D2" s="3">
        <f>VLOOKUP(C2,metadata!$A$1:$D$17,3)</f>
        <v>7.35</v>
      </c>
      <c r="E2" s="3" t="str">
        <f>VLOOKUP(C2,metadata!$A$1:$D$17,4)</f>
        <v>heatwave</v>
      </c>
      <c r="F2" s="3" t="s">
        <v>11</v>
      </c>
      <c r="G2" s="3">
        <v>1</v>
      </c>
      <c r="H2" s="3">
        <v>1</v>
      </c>
      <c r="I2" s="3">
        <v>7.2160000000000002</v>
      </c>
      <c r="J2" s="3">
        <v>2.37</v>
      </c>
      <c r="K2" s="3">
        <v>0.66600000000000004</v>
      </c>
      <c r="L2" s="3">
        <v>0.26600000000000001</v>
      </c>
      <c r="M2" s="3">
        <v>0.23</v>
      </c>
      <c r="N2" s="3">
        <v>0.36599999999999999</v>
      </c>
      <c r="O2" s="3">
        <v>0.26600000000000001</v>
      </c>
      <c r="P2" s="3">
        <v>0.27300000000000002</v>
      </c>
      <c r="Q2">
        <v>0.129</v>
      </c>
      <c r="R2" s="3">
        <v>0.13100000000000001</v>
      </c>
      <c r="S2" s="3">
        <v>0.127</v>
      </c>
    </row>
    <row r="3" spans="1:19" x14ac:dyDescent="0.35">
      <c r="A3" s="2">
        <v>43882</v>
      </c>
      <c r="B3" s="2">
        <v>43893</v>
      </c>
      <c r="C3" s="3">
        <v>1</v>
      </c>
      <c r="D3" s="3">
        <f>VLOOKUP(C3,metadata!$A$1:$D$17,3)</f>
        <v>7.35</v>
      </c>
      <c r="E3" s="3" t="str">
        <f>VLOOKUP(C3,metadata!$A$1:$D$17,4)</f>
        <v>heatwave</v>
      </c>
      <c r="F3" s="3" t="s">
        <v>11</v>
      </c>
      <c r="G3" s="3">
        <v>2</v>
      </c>
      <c r="H3" s="3">
        <v>2</v>
      </c>
      <c r="I3" s="3">
        <v>7.0469999999999997</v>
      </c>
      <c r="J3" s="3">
        <v>2.3290000000000002</v>
      </c>
      <c r="K3" s="3">
        <v>0.67800000000000005</v>
      </c>
      <c r="L3" s="3">
        <v>0.23300000000000001</v>
      </c>
      <c r="M3" s="3">
        <v>0.222</v>
      </c>
      <c r="N3" s="3">
        <v>0.34499999999999997</v>
      </c>
      <c r="O3" s="3">
        <v>0.21</v>
      </c>
      <c r="P3" s="3">
        <v>0.39200000000000002</v>
      </c>
      <c r="Q3">
        <v>0.16800000000000001</v>
      </c>
      <c r="R3" s="3">
        <v>0.16800000000000001</v>
      </c>
      <c r="S3" s="3">
        <v>0.16900000000000001</v>
      </c>
    </row>
    <row r="4" spans="1:19" x14ac:dyDescent="0.35">
      <c r="A4" s="2">
        <v>43882</v>
      </c>
      <c r="B4" s="2">
        <v>43893</v>
      </c>
      <c r="C4" s="3">
        <v>1</v>
      </c>
      <c r="D4" s="3">
        <f>VLOOKUP(C4,metadata!$A$1:$D$17,3)</f>
        <v>7.35</v>
      </c>
      <c r="E4" s="3" t="str">
        <f>VLOOKUP(C4,metadata!$A$1:$D$17,4)</f>
        <v>heatwave</v>
      </c>
      <c r="F4" s="3" t="s">
        <v>11</v>
      </c>
      <c r="G4" s="3">
        <v>3</v>
      </c>
      <c r="H4" s="3">
        <v>3</v>
      </c>
      <c r="I4" s="3">
        <v>7.36</v>
      </c>
      <c r="J4" s="3">
        <v>2.504</v>
      </c>
      <c r="K4" s="3">
        <v>0.70599999999999996</v>
      </c>
      <c r="L4" s="3">
        <v>0.214</v>
      </c>
      <c r="M4" s="3">
        <v>0.23200000000000001</v>
      </c>
      <c r="N4" s="3">
        <v>0.33600000000000002</v>
      </c>
      <c r="O4" s="3">
        <v>0.245</v>
      </c>
      <c r="P4" s="3">
        <v>0.38</v>
      </c>
      <c r="Q4">
        <v>0.18</v>
      </c>
      <c r="R4" s="3">
        <v>0.18</v>
      </c>
      <c r="S4" s="3">
        <v>0.18099999999999999</v>
      </c>
    </row>
    <row r="5" spans="1:19" x14ac:dyDescent="0.35">
      <c r="A5" s="2">
        <v>43882</v>
      </c>
      <c r="B5" s="2">
        <v>43893</v>
      </c>
      <c r="C5" s="3">
        <v>1</v>
      </c>
      <c r="D5" s="3">
        <f>VLOOKUP(C5,metadata!$A$1:$D$17,3)</f>
        <v>7.35</v>
      </c>
      <c r="E5" s="3" t="str">
        <f>VLOOKUP(C5,metadata!$A$1:$D$17,4)</f>
        <v>heatwave</v>
      </c>
      <c r="F5" s="3" t="s">
        <v>11</v>
      </c>
      <c r="G5" s="3">
        <v>4</v>
      </c>
      <c r="H5" s="3">
        <v>4</v>
      </c>
      <c r="I5" s="3">
        <v>6.9779999999999998</v>
      </c>
      <c r="J5" s="3">
        <v>2.1659999999999999</v>
      </c>
      <c r="K5" s="3">
        <v>0.63700000000000001</v>
      </c>
      <c r="L5" s="3">
        <v>0.224</v>
      </c>
      <c r="M5" s="3">
        <v>0.222</v>
      </c>
      <c r="N5" s="3">
        <v>0.312</v>
      </c>
      <c r="O5" s="3">
        <v>0.20499999999999999</v>
      </c>
      <c r="P5" s="3">
        <v>0.28799999999999998</v>
      </c>
      <c r="Q5">
        <v>0.11700000000000001</v>
      </c>
      <c r="R5" s="3">
        <v>0.11700000000000001</v>
      </c>
      <c r="S5" s="3">
        <v>0.11700000000000001</v>
      </c>
    </row>
    <row r="6" spans="1:19" x14ac:dyDescent="0.35">
      <c r="A6" s="2">
        <v>43882</v>
      </c>
      <c r="B6" s="2">
        <v>43893</v>
      </c>
      <c r="C6" s="3">
        <v>1</v>
      </c>
      <c r="D6" s="3">
        <f>VLOOKUP(C6,metadata!$A$1:$D$17,3)</f>
        <v>7.35</v>
      </c>
      <c r="E6" s="3" t="str">
        <f>VLOOKUP(C6,metadata!$A$1:$D$17,4)</f>
        <v>heatwave</v>
      </c>
      <c r="F6" s="3" t="s">
        <v>11</v>
      </c>
      <c r="G6" s="3">
        <v>5</v>
      </c>
      <c r="H6" s="3">
        <v>5</v>
      </c>
      <c r="I6" s="3">
        <v>6.3879999999999999</v>
      </c>
      <c r="J6" s="3">
        <v>1.9670000000000001</v>
      </c>
      <c r="K6" s="3">
        <v>0.60899999999999999</v>
      </c>
      <c r="L6" s="3">
        <v>0.217</v>
      </c>
      <c r="M6" s="3">
        <v>0.23599999999999999</v>
      </c>
      <c r="N6" s="3">
        <v>0.314</v>
      </c>
      <c r="O6" s="3">
        <v>0.22</v>
      </c>
      <c r="P6" s="3">
        <v>0.32100000000000001</v>
      </c>
      <c r="Q6">
        <v>0.13</v>
      </c>
      <c r="R6" s="3">
        <v>0.13</v>
      </c>
      <c r="S6" s="3">
        <v>0.13</v>
      </c>
    </row>
    <row r="7" spans="1:19" x14ac:dyDescent="0.35">
      <c r="A7" s="2">
        <v>43882</v>
      </c>
      <c r="B7" s="2">
        <v>43893</v>
      </c>
      <c r="C7" s="3">
        <v>1</v>
      </c>
      <c r="D7" s="3">
        <f>VLOOKUP(C7,metadata!$A$1:$D$17,3)</f>
        <v>7.35</v>
      </c>
      <c r="E7" s="3" t="str">
        <f>VLOOKUP(C7,metadata!$A$1:$D$17,4)</f>
        <v>heatwave</v>
      </c>
      <c r="F7" s="3" t="s">
        <v>11</v>
      </c>
      <c r="G7" s="3">
        <v>6</v>
      </c>
      <c r="H7" s="3">
        <v>6</v>
      </c>
      <c r="I7" s="3">
        <v>6.8520000000000003</v>
      </c>
      <c r="J7" s="3">
        <v>2.2160000000000002</v>
      </c>
      <c r="K7" s="3">
        <v>0.65500000000000003</v>
      </c>
      <c r="L7" s="3">
        <v>0.23200000000000001</v>
      </c>
      <c r="M7" s="3">
        <v>0.23100000000000001</v>
      </c>
      <c r="N7" s="3">
        <v>0.32300000000000001</v>
      </c>
      <c r="O7" s="3">
        <v>0.248</v>
      </c>
      <c r="P7" s="3">
        <v>0.25</v>
      </c>
      <c r="Q7">
        <v>0.13200000000000001</v>
      </c>
      <c r="R7" s="3">
        <v>0.13200000000000001</v>
      </c>
      <c r="S7" s="3">
        <v>0.13200000000000001</v>
      </c>
    </row>
    <row r="8" spans="1:19" x14ac:dyDescent="0.35">
      <c r="A8" s="2">
        <v>43882</v>
      </c>
      <c r="B8" s="2">
        <v>43893</v>
      </c>
      <c r="C8" s="3">
        <v>1</v>
      </c>
      <c r="D8" s="3">
        <f>VLOOKUP(C8,metadata!$A$1:$D$17,3)</f>
        <v>7.35</v>
      </c>
      <c r="E8" s="3" t="str">
        <f>VLOOKUP(C8,metadata!$A$1:$D$17,4)</f>
        <v>heatwave</v>
      </c>
      <c r="F8" s="3" t="s">
        <v>11</v>
      </c>
      <c r="G8" s="3">
        <v>7</v>
      </c>
      <c r="H8" s="3">
        <v>7</v>
      </c>
      <c r="I8" s="3">
        <v>7.101</v>
      </c>
      <c r="J8" s="3">
        <v>2.5249999999999999</v>
      </c>
      <c r="K8" s="3">
        <v>0.70799999999999996</v>
      </c>
      <c r="L8" s="3">
        <v>0.23499999999999999</v>
      </c>
      <c r="M8" s="3">
        <v>0.22600000000000001</v>
      </c>
      <c r="N8" s="3">
        <v>0.371</v>
      </c>
      <c r="O8" s="3">
        <v>0.223</v>
      </c>
      <c r="P8" s="3">
        <v>0.38100000000000001</v>
      </c>
      <c r="Q8">
        <v>0.14799999999999999</v>
      </c>
      <c r="R8" s="3">
        <v>0.14899999999999999</v>
      </c>
      <c r="S8" s="3">
        <v>0.14699999999999999</v>
      </c>
    </row>
    <row r="9" spans="1:19" x14ac:dyDescent="0.35">
      <c r="A9" s="2">
        <v>43882</v>
      </c>
      <c r="B9" s="2">
        <v>43893</v>
      </c>
      <c r="C9" s="3">
        <v>1</v>
      </c>
      <c r="D9" s="3">
        <f>VLOOKUP(C9,metadata!$A$1:$D$17,3)</f>
        <v>7.35</v>
      </c>
      <c r="E9" s="3" t="str">
        <f>VLOOKUP(C9,metadata!$A$1:$D$17,4)</f>
        <v>heatwave</v>
      </c>
      <c r="F9" s="3" t="s">
        <v>11</v>
      </c>
      <c r="G9" s="3">
        <v>8</v>
      </c>
      <c r="H9" s="3">
        <v>8</v>
      </c>
      <c r="I9" s="3">
        <v>6.8120000000000003</v>
      </c>
      <c r="J9" s="3">
        <v>2.0609999999999999</v>
      </c>
      <c r="K9" s="3">
        <v>0.626</v>
      </c>
      <c r="L9" s="3">
        <v>0.21</v>
      </c>
      <c r="M9" s="3">
        <v>0.22900000000000001</v>
      </c>
      <c r="N9" s="3">
        <v>0.32300000000000001</v>
      </c>
      <c r="O9" s="3">
        <v>0.20599999999999999</v>
      </c>
      <c r="P9" s="3">
        <v>0.55200000000000005</v>
      </c>
      <c r="Q9">
        <v>0.13300000000000001</v>
      </c>
      <c r="R9" s="3">
        <v>0.13400000000000001</v>
      </c>
      <c r="S9" s="3">
        <v>0.13300000000000001</v>
      </c>
    </row>
    <row r="10" spans="1:19" x14ac:dyDescent="0.35">
      <c r="A10" s="2">
        <v>43882</v>
      </c>
      <c r="B10" s="2">
        <v>43893</v>
      </c>
      <c r="C10" s="3">
        <v>1</v>
      </c>
      <c r="D10" s="3">
        <f>VLOOKUP(C10,metadata!$A$1:$D$17,3)</f>
        <v>7.35</v>
      </c>
      <c r="E10" s="3" t="str">
        <f>VLOOKUP(C10,metadata!$A$1:$D$17,4)</f>
        <v>heatwave</v>
      </c>
      <c r="F10" s="3" t="s">
        <v>11</v>
      </c>
      <c r="G10" s="3">
        <v>9</v>
      </c>
      <c r="H10" s="3">
        <v>9</v>
      </c>
      <c r="I10" s="3">
        <v>6.8</v>
      </c>
      <c r="J10" s="3">
        <v>2.3170000000000002</v>
      </c>
      <c r="K10" s="3">
        <v>0.64100000000000001</v>
      </c>
      <c r="L10" s="3">
        <v>0.21099999999999999</v>
      </c>
      <c r="M10" s="3">
        <v>0.23400000000000001</v>
      </c>
      <c r="N10" s="3">
        <v>0.32400000000000001</v>
      </c>
      <c r="O10" s="3">
        <v>0.24</v>
      </c>
      <c r="P10" s="3">
        <v>0.252</v>
      </c>
      <c r="Q10">
        <v>0.104</v>
      </c>
      <c r="R10" s="3">
        <v>0.106</v>
      </c>
      <c r="S10" s="3">
        <v>0.10299999999999999</v>
      </c>
    </row>
    <row r="11" spans="1:19" x14ac:dyDescent="0.35">
      <c r="A11" s="2">
        <v>43882</v>
      </c>
      <c r="B11" s="2">
        <v>43893</v>
      </c>
      <c r="C11" s="3">
        <v>1</v>
      </c>
      <c r="D11" s="3">
        <f>VLOOKUP(C11,metadata!$A$1:$D$17,3)</f>
        <v>7.35</v>
      </c>
      <c r="E11" s="3" t="str">
        <f>VLOOKUP(C11,metadata!$A$1:$D$17,4)</f>
        <v>heatwave</v>
      </c>
      <c r="F11" s="3" t="s">
        <v>11</v>
      </c>
      <c r="G11" s="3">
        <v>10</v>
      </c>
      <c r="H11" s="3">
        <v>10</v>
      </c>
      <c r="I11" s="3">
        <v>7.0190000000000001</v>
      </c>
      <c r="J11" s="3">
        <v>2.4020000000000001</v>
      </c>
      <c r="K11" s="3">
        <v>0.70599999999999996</v>
      </c>
      <c r="L11" s="3">
        <v>0.22900000000000001</v>
      </c>
      <c r="M11" s="3">
        <v>0.22700000000000001</v>
      </c>
      <c r="N11" s="3">
        <v>0.35699999999999998</v>
      </c>
      <c r="O11" s="3">
        <v>0.22600000000000001</v>
      </c>
      <c r="P11" s="3">
        <v>0.35399999999999998</v>
      </c>
      <c r="Q11">
        <v>0.15</v>
      </c>
      <c r="R11" s="3">
        <v>0.15</v>
      </c>
      <c r="S11" s="3">
        <v>0.151</v>
      </c>
    </row>
    <row r="12" spans="1:19" x14ac:dyDescent="0.35">
      <c r="A12" s="2">
        <v>43882</v>
      </c>
      <c r="B12" s="2">
        <v>43893</v>
      </c>
      <c r="C12" s="3">
        <v>1</v>
      </c>
      <c r="D12" s="3">
        <f>VLOOKUP(C12,metadata!$A$1:$D$17,3)</f>
        <v>7.35</v>
      </c>
      <c r="E12" s="3" t="str">
        <f>VLOOKUP(C12,metadata!$A$1:$D$17,4)</f>
        <v>heatwave</v>
      </c>
      <c r="F12" s="3" t="s">
        <v>11</v>
      </c>
      <c r="G12" s="3">
        <v>11</v>
      </c>
      <c r="H12" s="3">
        <v>11</v>
      </c>
      <c r="I12" s="3">
        <v>6.98</v>
      </c>
      <c r="J12" s="3">
        <v>2.2410000000000001</v>
      </c>
      <c r="K12" s="3">
        <v>0.61399999999999999</v>
      </c>
      <c r="L12" s="3">
        <v>0.22900000000000001</v>
      </c>
      <c r="M12" s="3">
        <v>0.20599999999999999</v>
      </c>
      <c r="N12" s="3">
        <v>0.312</v>
      </c>
      <c r="O12" s="3">
        <v>0.221</v>
      </c>
      <c r="P12" s="3">
        <v>0.34399999999999997</v>
      </c>
      <c r="Q12">
        <v>0.129</v>
      </c>
      <c r="R12" s="3">
        <v>0.13300000000000001</v>
      </c>
      <c r="S12" s="3">
        <v>0.126</v>
      </c>
    </row>
    <row r="13" spans="1:19" x14ac:dyDescent="0.35">
      <c r="A13" s="2">
        <v>43882</v>
      </c>
      <c r="B13" s="2">
        <v>43893</v>
      </c>
      <c r="C13" s="3">
        <v>1</v>
      </c>
      <c r="D13" s="3">
        <f>VLOOKUP(C13,metadata!$A$1:$D$17,3)</f>
        <v>7.35</v>
      </c>
      <c r="E13" s="3" t="str">
        <f>VLOOKUP(C13,metadata!$A$1:$D$17,4)</f>
        <v>heatwave</v>
      </c>
      <c r="F13" s="3" t="s">
        <v>11</v>
      </c>
      <c r="G13" s="3">
        <v>12</v>
      </c>
      <c r="H13" s="3">
        <v>12</v>
      </c>
      <c r="I13" s="3">
        <v>7.1180000000000003</v>
      </c>
      <c r="J13" s="3">
        <v>2.4260000000000002</v>
      </c>
      <c r="K13" s="3">
        <v>0.69799999999999995</v>
      </c>
      <c r="L13" s="3">
        <v>0.23100000000000001</v>
      </c>
      <c r="M13" s="3">
        <v>0.23699999999999999</v>
      </c>
      <c r="N13" s="3">
        <v>0.36499999999999999</v>
      </c>
      <c r="O13" s="3">
        <v>0.215</v>
      </c>
      <c r="P13" s="3">
        <v>0.40200000000000002</v>
      </c>
      <c r="Q13">
        <v>0.112</v>
      </c>
      <c r="R13" s="3">
        <v>0.114</v>
      </c>
      <c r="S13" s="3">
        <v>0.11</v>
      </c>
    </row>
    <row r="14" spans="1:19" x14ac:dyDescent="0.35">
      <c r="A14" s="2">
        <v>43882</v>
      </c>
      <c r="B14" s="2">
        <v>43896</v>
      </c>
      <c r="C14" s="3">
        <v>2</v>
      </c>
      <c r="D14" s="3">
        <f>VLOOKUP(C14,metadata!$A$1:$D$17,3)</f>
        <v>7.95</v>
      </c>
      <c r="E14" s="3" t="str">
        <f>VLOOKUP(C14,metadata!$A$1:$D$17,4)</f>
        <v>ambient</v>
      </c>
      <c r="F14" s="3" t="s">
        <v>11</v>
      </c>
      <c r="G14" s="3">
        <v>13</v>
      </c>
      <c r="H14" s="3">
        <v>1</v>
      </c>
      <c r="I14" s="3">
        <v>7.992</v>
      </c>
      <c r="J14" s="3">
        <v>2.774</v>
      </c>
      <c r="K14" s="3">
        <v>0.71199999999999997</v>
      </c>
      <c r="L14" s="3">
        <v>0.23200000000000001</v>
      </c>
      <c r="M14" s="3">
        <v>0.23300000000000001</v>
      </c>
      <c r="N14" s="3">
        <v>0.33700000000000002</v>
      </c>
      <c r="O14" s="3">
        <v>0.24</v>
      </c>
      <c r="P14" s="3">
        <v>0.33300000000000002</v>
      </c>
      <c r="Q14">
        <v>0.124</v>
      </c>
      <c r="R14" s="3">
        <v>0.126</v>
      </c>
      <c r="S14" s="3">
        <v>0.123</v>
      </c>
    </row>
    <row r="15" spans="1:19" x14ac:dyDescent="0.35">
      <c r="A15" s="2">
        <v>43882</v>
      </c>
      <c r="B15" s="2">
        <v>43896</v>
      </c>
      <c r="C15" s="3">
        <v>2</v>
      </c>
      <c r="D15" s="3">
        <f>VLOOKUP(C15,metadata!$A$1:$D$17,3)</f>
        <v>7.95</v>
      </c>
      <c r="E15" s="3" t="str">
        <f>VLOOKUP(C15,metadata!$A$1:$D$17,4)</f>
        <v>ambient</v>
      </c>
      <c r="F15" s="3" t="s">
        <v>11</v>
      </c>
      <c r="G15" s="3">
        <v>14</v>
      </c>
      <c r="H15" s="3">
        <v>2</v>
      </c>
      <c r="I15" s="3">
        <v>8.266</v>
      </c>
      <c r="J15" s="3">
        <v>3.0350000000000001</v>
      </c>
      <c r="K15" s="3">
        <v>0.68600000000000005</v>
      </c>
      <c r="L15" s="3">
        <v>0.23100000000000001</v>
      </c>
      <c r="M15" s="3">
        <v>0.24299999999999999</v>
      </c>
      <c r="N15" s="3">
        <v>0.373</v>
      </c>
      <c r="O15" s="3">
        <v>0.26600000000000001</v>
      </c>
      <c r="P15" s="3">
        <v>0.34200000000000003</v>
      </c>
      <c r="Q15">
        <v>0.152</v>
      </c>
      <c r="R15" s="3">
        <v>0.152</v>
      </c>
      <c r="S15" s="3">
        <v>0.152</v>
      </c>
    </row>
    <row r="16" spans="1:19" x14ac:dyDescent="0.35">
      <c r="A16" s="2">
        <v>43882</v>
      </c>
      <c r="B16" s="2">
        <v>43896</v>
      </c>
      <c r="C16" s="3">
        <v>2</v>
      </c>
      <c r="D16" s="3">
        <f>VLOOKUP(C16,metadata!$A$1:$D$17,3)</f>
        <v>7.95</v>
      </c>
      <c r="E16" s="3" t="str">
        <f>VLOOKUP(C16,metadata!$A$1:$D$17,4)</f>
        <v>ambient</v>
      </c>
      <c r="F16" s="3" t="s">
        <v>11</v>
      </c>
      <c r="G16" s="3">
        <v>15</v>
      </c>
      <c r="H16" s="3">
        <v>3</v>
      </c>
      <c r="I16" s="3">
        <v>8.6210000000000004</v>
      </c>
      <c r="J16" s="3">
        <v>3.2290000000000001</v>
      </c>
      <c r="K16" s="3">
        <v>0.72799999999999998</v>
      </c>
      <c r="L16" s="3">
        <v>0.24199999999999999</v>
      </c>
      <c r="M16" s="3">
        <v>0.249</v>
      </c>
      <c r="N16" s="3">
        <v>0.377</v>
      </c>
      <c r="O16" s="3">
        <v>0.27800000000000002</v>
      </c>
      <c r="P16" s="3">
        <v>0.59399999999999997</v>
      </c>
      <c r="Q16">
        <v>0.187</v>
      </c>
      <c r="R16" s="3">
        <v>0.188</v>
      </c>
      <c r="S16" s="3">
        <v>0.187</v>
      </c>
    </row>
    <row r="17" spans="1:19" x14ac:dyDescent="0.35">
      <c r="A17" s="2">
        <v>43882</v>
      </c>
      <c r="B17" s="2">
        <v>43896</v>
      </c>
      <c r="C17" s="3">
        <v>2</v>
      </c>
      <c r="D17" s="3">
        <f>VLOOKUP(C17,metadata!$A$1:$D$17,3)</f>
        <v>7.95</v>
      </c>
      <c r="E17" s="3" t="str">
        <f>VLOOKUP(C17,metadata!$A$1:$D$17,4)</f>
        <v>ambient</v>
      </c>
      <c r="F17" s="3" t="s">
        <v>11</v>
      </c>
      <c r="G17" s="3">
        <v>16</v>
      </c>
      <c r="H17" s="3">
        <v>4</v>
      </c>
      <c r="I17" s="3">
        <v>8.4749999999999996</v>
      </c>
      <c r="J17" s="3">
        <v>2.8879999999999999</v>
      </c>
      <c r="K17" s="3">
        <v>0.70399999999999996</v>
      </c>
      <c r="L17" s="3">
        <v>0.24399999999999999</v>
      </c>
      <c r="M17" s="3">
        <v>0.252</v>
      </c>
      <c r="N17" s="3">
        <v>0.317</v>
      </c>
      <c r="O17" s="3">
        <v>0.253</v>
      </c>
      <c r="P17" s="3">
        <v>0.34699999999999998</v>
      </c>
      <c r="Q17">
        <v>0.13800000000000001</v>
      </c>
      <c r="R17" s="3">
        <v>0.13800000000000001</v>
      </c>
      <c r="S17" s="3">
        <v>0.13800000000000001</v>
      </c>
    </row>
    <row r="18" spans="1:19" x14ac:dyDescent="0.35">
      <c r="A18" s="2">
        <v>43882</v>
      </c>
      <c r="B18" s="2">
        <v>43896</v>
      </c>
      <c r="C18" s="3">
        <v>2</v>
      </c>
      <c r="D18" s="3">
        <f>VLOOKUP(C18,metadata!$A$1:$D$17,3)</f>
        <v>7.95</v>
      </c>
      <c r="E18" s="3" t="str">
        <f>VLOOKUP(C18,metadata!$A$1:$D$17,4)</f>
        <v>ambient</v>
      </c>
      <c r="F18" s="3" t="s">
        <v>11</v>
      </c>
      <c r="G18" s="3">
        <v>17</v>
      </c>
      <c r="H18" s="3">
        <v>5</v>
      </c>
      <c r="I18" s="3">
        <v>8.375</v>
      </c>
      <c r="J18" s="3">
        <v>3.24</v>
      </c>
      <c r="K18" s="3">
        <v>0.78900000000000003</v>
      </c>
      <c r="L18" s="3">
        <v>0.26100000000000001</v>
      </c>
      <c r="M18" s="3">
        <v>0.255</v>
      </c>
      <c r="N18" s="3">
        <v>0.36199999999999999</v>
      </c>
      <c r="O18" s="3">
        <v>0.27700000000000002</v>
      </c>
      <c r="P18" s="3">
        <v>0.46300000000000002</v>
      </c>
      <c r="Q18">
        <v>0.159</v>
      </c>
      <c r="R18" s="3">
        <v>0.16200000000000001</v>
      </c>
      <c r="S18" s="3">
        <v>0.157</v>
      </c>
    </row>
    <row r="19" spans="1:19" x14ac:dyDescent="0.35">
      <c r="A19" s="2">
        <v>43882</v>
      </c>
      <c r="B19" s="2">
        <v>43896</v>
      </c>
      <c r="C19" s="3">
        <v>2</v>
      </c>
      <c r="D19" s="3">
        <f>VLOOKUP(C19,metadata!$A$1:$D$17,3)</f>
        <v>7.95</v>
      </c>
      <c r="E19" s="3" t="str">
        <f>VLOOKUP(C19,metadata!$A$1:$D$17,4)</f>
        <v>ambient</v>
      </c>
      <c r="F19" s="3" t="s">
        <v>11</v>
      </c>
      <c r="G19" s="3">
        <v>18</v>
      </c>
      <c r="H19" s="3">
        <v>6</v>
      </c>
      <c r="I19" s="3">
        <v>8.2899999999999991</v>
      </c>
      <c r="J19" s="3">
        <v>2.9630000000000001</v>
      </c>
      <c r="K19" s="3">
        <v>0.72399999999999998</v>
      </c>
      <c r="L19" s="3">
        <v>0.24199999999999999</v>
      </c>
      <c r="M19" s="3">
        <v>0.23599999999999999</v>
      </c>
      <c r="N19" s="3">
        <v>0.32600000000000001</v>
      </c>
      <c r="O19" s="3">
        <v>0.251</v>
      </c>
      <c r="P19" s="3">
        <v>0.371</v>
      </c>
      <c r="Q19">
        <v>0.13500000000000001</v>
      </c>
      <c r="R19" s="3">
        <v>0.13700000000000001</v>
      </c>
      <c r="S19" s="3">
        <v>0.13400000000000001</v>
      </c>
    </row>
    <row r="20" spans="1:19" x14ac:dyDescent="0.35">
      <c r="A20" s="2">
        <v>43882</v>
      </c>
      <c r="B20" s="2">
        <v>43896</v>
      </c>
      <c r="C20" s="3">
        <v>2</v>
      </c>
      <c r="D20" s="3">
        <f>VLOOKUP(C20,metadata!$A$1:$D$17,3)</f>
        <v>7.95</v>
      </c>
      <c r="E20" s="3" t="str">
        <f>VLOOKUP(C20,metadata!$A$1:$D$17,4)</f>
        <v>ambient</v>
      </c>
      <c r="F20" s="3" t="s">
        <v>11</v>
      </c>
      <c r="G20" s="3">
        <v>19</v>
      </c>
      <c r="H20" s="3">
        <v>7</v>
      </c>
      <c r="I20" s="3">
        <v>7.7850000000000001</v>
      </c>
      <c r="J20" s="3">
        <v>2.6579999999999999</v>
      </c>
      <c r="K20" s="3">
        <v>0.68200000000000005</v>
      </c>
      <c r="L20" s="3">
        <v>0.24099999999999999</v>
      </c>
      <c r="M20" s="3">
        <v>0.216</v>
      </c>
      <c r="N20" s="3">
        <v>0.376</v>
      </c>
      <c r="O20" s="3">
        <v>0.23599999999999999</v>
      </c>
      <c r="P20" s="3">
        <v>0.39100000000000001</v>
      </c>
      <c r="Q20">
        <v>0.13</v>
      </c>
      <c r="R20" s="3">
        <v>0.129</v>
      </c>
      <c r="S20" s="3">
        <v>0.13100000000000001</v>
      </c>
    </row>
    <row r="21" spans="1:19" x14ac:dyDescent="0.35">
      <c r="A21" s="2">
        <v>43882</v>
      </c>
      <c r="B21" s="2">
        <v>43896</v>
      </c>
      <c r="C21" s="3">
        <v>2</v>
      </c>
      <c r="D21" s="3">
        <f>VLOOKUP(C21,metadata!$A$1:$D$17,3)</f>
        <v>7.95</v>
      </c>
      <c r="E21" s="3" t="str">
        <f>VLOOKUP(C21,metadata!$A$1:$D$17,4)</f>
        <v>ambient</v>
      </c>
      <c r="F21" s="3" t="s">
        <v>11</v>
      </c>
      <c r="G21" s="3">
        <v>20</v>
      </c>
      <c r="H21" s="3">
        <v>8</v>
      </c>
      <c r="I21" s="3">
        <v>8.33</v>
      </c>
      <c r="J21" s="3">
        <v>2.871</v>
      </c>
      <c r="K21" s="3">
        <v>0.70899999999999996</v>
      </c>
      <c r="L21" s="3">
        <v>0.23699999999999999</v>
      </c>
      <c r="M21" s="3">
        <v>0.23599999999999999</v>
      </c>
      <c r="N21" s="3">
        <v>0.34499999999999997</v>
      </c>
      <c r="O21" s="3">
        <v>0.249</v>
      </c>
      <c r="P21" s="3">
        <v>0.37</v>
      </c>
      <c r="Q21">
        <v>0.127</v>
      </c>
      <c r="R21" s="3">
        <v>0.126</v>
      </c>
      <c r="S21" s="3">
        <v>0.128</v>
      </c>
    </row>
    <row r="22" spans="1:19" x14ac:dyDescent="0.35">
      <c r="A22" s="2">
        <v>43882</v>
      </c>
      <c r="B22" s="2">
        <v>43896</v>
      </c>
      <c r="C22" s="3">
        <v>2</v>
      </c>
      <c r="D22" s="3">
        <f>VLOOKUP(C22,metadata!$A$1:$D$17,3)</f>
        <v>7.95</v>
      </c>
      <c r="E22" s="3" t="str">
        <f>VLOOKUP(C22,metadata!$A$1:$D$17,4)</f>
        <v>ambient</v>
      </c>
      <c r="F22" s="3" t="s">
        <v>11</v>
      </c>
      <c r="G22" s="3">
        <v>21</v>
      </c>
      <c r="H22" s="3">
        <v>9</v>
      </c>
      <c r="I22" s="3">
        <v>7.7960000000000003</v>
      </c>
      <c r="J22" s="3">
        <v>2.5630000000000002</v>
      </c>
      <c r="K22" s="3">
        <v>0.66200000000000003</v>
      </c>
      <c r="L22" s="3">
        <v>0.24399999999999999</v>
      </c>
      <c r="M22" s="3">
        <v>0.23899999999999999</v>
      </c>
      <c r="N22" s="3">
        <v>0.317</v>
      </c>
      <c r="O22" s="3">
        <v>0.23200000000000001</v>
      </c>
      <c r="P22" s="3">
        <v>0.26400000000000001</v>
      </c>
      <c r="Q22">
        <v>0.121</v>
      </c>
      <c r="R22" s="3">
        <v>0.12</v>
      </c>
      <c r="S22" s="3">
        <v>0.122</v>
      </c>
    </row>
    <row r="23" spans="1:19" x14ac:dyDescent="0.35">
      <c r="A23" s="2">
        <v>43882</v>
      </c>
      <c r="B23" s="2">
        <v>43896</v>
      </c>
      <c r="C23" s="3">
        <v>2</v>
      </c>
      <c r="D23" s="3">
        <f>VLOOKUP(C23,metadata!$A$1:$D$17,3)</f>
        <v>7.95</v>
      </c>
      <c r="E23" s="3" t="str">
        <f>VLOOKUP(C23,metadata!$A$1:$D$17,4)</f>
        <v>ambient</v>
      </c>
      <c r="F23" s="3" t="s">
        <v>11</v>
      </c>
      <c r="G23" s="3">
        <v>22</v>
      </c>
      <c r="H23" s="3">
        <v>10</v>
      </c>
      <c r="I23" s="3">
        <v>7.891</v>
      </c>
      <c r="J23" s="3">
        <v>2.5059999999999998</v>
      </c>
      <c r="K23" s="3">
        <v>0.61</v>
      </c>
      <c r="L23" s="3">
        <v>0.22700000000000001</v>
      </c>
      <c r="M23" s="3">
        <v>0.23300000000000001</v>
      </c>
      <c r="N23" s="3">
        <v>0.308</v>
      </c>
      <c r="O23" s="3">
        <v>0.23200000000000001</v>
      </c>
      <c r="P23" s="3">
        <v>0.27600000000000002</v>
      </c>
      <c r="Q23">
        <v>0.11600000000000001</v>
      </c>
      <c r="R23" s="3">
        <v>0.11700000000000001</v>
      </c>
      <c r="S23" s="3">
        <v>0.115</v>
      </c>
    </row>
    <row r="24" spans="1:19" x14ac:dyDescent="0.35">
      <c r="A24" s="2">
        <v>43882</v>
      </c>
      <c r="B24" s="2">
        <v>43896</v>
      </c>
      <c r="C24" s="3">
        <v>2</v>
      </c>
      <c r="D24" s="3">
        <f>VLOOKUP(C24,metadata!$A$1:$D$17,3)</f>
        <v>7.95</v>
      </c>
      <c r="E24" s="3" t="str">
        <f>VLOOKUP(C24,metadata!$A$1:$D$17,4)</f>
        <v>ambient</v>
      </c>
      <c r="F24" s="3" t="s">
        <v>11</v>
      </c>
      <c r="G24" s="3">
        <v>23</v>
      </c>
      <c r="H24" s="3">
        <v>11</v>
      </c>
      <c r="I24" s="3">
        <v>7.8070000000000004</v>
      </c>
      <c r="J24" s="3">
        <v>2.5339999999999998</v>
      </c>
      <c r="K24" s="3">
        <v>0.67300000000000004</v>
      </c>
      <c r="L24" s="3">
        <v>0.22900000000000001</v>
      </c>
      <c r="M24" s="3">
        <v>0.246</v>
      </c>
      <c r="N24" s="3">
        <v>0.32300000000000001</v>
      </c>
      <c r="O24" s="3">
        <v>0.23899999999999999</v>
      </c>
      <c r="P24" s="3">
        <v>0.53300000000000003</v>
      </c>
      <c r="Q24">
        <v>0.13800000000000001</v>
      </c>
      <c r="R24" s="3">
        <v>0.13800000000000001</v>
      </c>
      <c r="S24" s="3">
        <v>0.13800000000000001</v>
      </c>
    </row>
    <row r="25" spans="1:19" x14ac:dyDescent="0.35">
      <c r="A25" s="2">
        <v>43882</v>
      </c>
      <c r="B25" s="2">
        <v>43896</v>
      </c>
      <c r="C25" s="3">
        <v>2</v>
      </c>
      <c r="D25" s="3">
        <f>VLOOKUP(C25,metadata!$A$1:$D$17,3)</f>
        <v>7.95</v>
      </c>
      <c r="E25" s="3" t="str">
        <f>VLOOKUP(C25,metadata!$A$1:$D$17,4)</f>
        <v>ambient</v>
      </c>
      <c r="F25" s="3" t="s">
        <v>11</v>
      </c>
      <c r="G25" s="3">
        <v>24</v>
      </c>
      <c r="H25" s="3">
        <v>12</v>
      </c>
      <c r="I25" s="3">
        <v>8.4640000000000004</v>
      </c>
      <c r="J25" s="3">
        <v>2.766</v>
      </c>
      <c r="K25" s="3">
        <v>0.66100000000000003</v>
      </c>
      <c r="L25" s="3">
        <v>0.24299999999999999</v>
      </c>
      <c r="M25" s="3">
        <v>0.24399999999999999</v>
      </c>
      <c r="N25" s="3">
        <v>0.30399999999999999</v>
      </c>
      <c r="O25" s="3">
        <v>0.26100000000000001</v>
      </c>
      <c r="P25" s="3">
        <v>0.26100000000000001</v>
      </c>
      <c r="Q25">
        <v>0.122</v>
      </c>
      <c r="R25" s="3">
        <v>0.122</v>
      </c>
      <c r="S25" s="3">
        <v>0.122</v>
      </c>
    </row>
    <row r="26" spans="1:19" x14ac:dyDescent="0.35">
      <c r="A26" s="2">
        <v>43882</v>
      </c>
      <c r="B26" s="2">
        <v>43896</v>
      </c>
      <c r="C26" s="3">
        <v>3</v>
      </c>
      <c r="D26" s="3">
        <f>VLOOKUP(C26,metadata!$A$1:$D$17,3)</f>
        <v>7.35</v>
      </c>
      <c r="E26" s="3" t="str">
        <f>VLOOKUP(C26,metadata!$A$1:$D$17,4)</f>
        <v>ambient</v>
      </c>
      <c r="F26" s="3" t="s">
        <v>11</v>
      </c>
      <c r="G26" s="3">
        <v>25</v>
      </c>
      <c r="H26" s="3">
        <v>1</v>
      </c>
      <c r="I26" s="3">
        <v>8.01</v>
      </c>
      <c r="J26" s="3">
        <v>2.7919999999999998</v>
      </c>
      <c r="K26" s="3">
        <v>0.67400000000000004</v>
      </c>
      <c r="L26" s="3">
        <v>0.24199999999999999</v>
      </c>
      <c r="M26" s="3">
        <v>0.246</v>
      </c>
      <c r="N26" s="3">
        <v>0.33200000000000002</v>
      </c>
      <c r="O26" s="3">
        <v>0.24099999999999999</v>
      </c>
      <c r="P26" s="3">
        <v>0.443</v>
      </c>
      <c r="Q26">
        <v>0.16800000000000001</v>
      </c>
      <c r="R26" s="3">
        <v>0.16800000000000001</v>
      </c>
      <c r="S26" s="3">
        <v>0.16800000000000001</v>
      </c>
    </row>
    <row r="27" spans="1:19" x14ac:dyDescent="0.35">
      <c r="A27" s="2">
        <v>43882</v>
      </c>
      <c r="B27" s="2">
        <v>43896</v>
      </c>
      <c r="C27" s="3">
        <v>3</v>
      </c>
      <c r="D27" s="3">
        <f>VLOOKUP(C27,metadata!$A$1:$D$17,3)</f>
        <v>7.35</v>
      </c>
      <c r="E27" s="3" t="str">
        <f>VLOOKUP(C27,metadata!$A$1:$D$17,4)</f>
        <v>ambient</v>
      </c>
      <c r="F27" s="3" t="s">
        <v>11</v>
      </c>
      <c r="G27" s="3">
        <v>26</v>
      </c>
      <c r="H27" s="3">
        <v>2</v>
      </c>
      <c r="I27" s="3">
        <v>8.2379999999999995</v>
      </c>
      <c r="J27" s="3">
        <v>3.0179999999999998</v>
      </c>
      <c r="K27" s="3">
        <v>0.72199999999999998</v>
      </c>
      <c r="L27" s="3">
        <v>0.246</v>
      </c>
      <c r="M27" s="3">
        <v>0.251</v>
      </c>
      <c r="N27" s="3">
        <v>0.39700000000000002</v>
      </c>
      <c r="O27" s="3">
        <v>0.253</v>
      </c>
      <c r="P27" s="3">
        <v>0.56200000000000006</v>
      </c>
      <c r="Q27">
        <v>0.16300000000000001</v>
      </c>
      <c r="R27" s="3">
        <v>0.16500000000000001</v>
      </c>
      <c r="S27" s="3">
        <v>0.16200000000000001</v>
      </c>
    </row>
    <row r="28" spans="1:19" x14ac:dyDescent="0.35">
      <c r="A28" s="2">
        <v>43882</v>
      </c>
      <c r="B28" s="2">
        <v>43896</v>
      </c>
      <c r="C28" s="3">
        <v>3</v>
      </c>
      <c r="D28" s="3">
        <f>VLOOKUP(C28,metadata!$A$1:$D$17,3)</f>
        <v>7.35</v>
      </c>
      <c r="E28" s="3" t="str">
        <f>VLOOKUP(C28,metadata!$A$1:$D$17,4)</f>
        <v>ambient</v>
      </c>
      <c r="F28" s="3" t="s">
        <v>11</v>
      </c>
      <c r="G28" s="3">
        <v>27</v>
      </c>
      <c r="H28" s="3">
        <v>3</v>
      </c>
      <c r="I28" s="3">
        <v>8.4529999999999994</v>
      </c>
      <c r="J28" s="3">
        <v>3.165</v>
      </c>
      <c r="K28" s="3">
        <v>0.72799999999999998</v>
      </c>
      <c r="L28" s="3">
        <v>0.23599999999999999</v>
      </c>
      <c r="M28" s="3">
        <v>0.22700000000000001</v>
      </c>
      <c r="N28" s="3">
        <v>0.38500000000000001</v>
      </c>
      <c r="O28" s="3">
        <v>0.25600000000000001</v>
      </c>
      <c r="P28" s="3">
        <v>0.51100000000000001</v>
      </c>
      <c r="Q28">
        <v>0.16600000000000001</v>
      </c>
      <c r="R28" s="3">
        <v>0.16500000000000001</v>
      </c>
      <c r="S28" s="3">
        <v>0.16700000000000001</v>
      </c>
    </row>
    <row r="29" spans="1:19" x14ac:dyDescent="0.35">
      <c r="A29" s="2">
        <v>43882</v>
      </c>
      <c r="B29" s="2">
        <v>43896</v>
      </c>
      <c r="C29" s="3">
        <v>3</v>
      </c>
      <c r="D29" s="3">
        <f>VLOOKUP(C29,metadata!$A$1:$D$17,3)</f>
        <v>7.35</v>
      </c>
      <c r="E29" s="3" t="str">
        <f>VLOOKUP(C29,metadata!$A$1:$D$17,4)</f>
        <v>ambient</v>
      </c>
      <c r="F29" s="3" t="s">
        <v>11</v>
      </c>
      <c r="G29" s="3">
        <v>28</v>
      </c>
      <c r="H29" s="3">
        <v>4</v>
      </c>
      <c r="I29" s="3">
        <v>8.3789999999999996</v>
      </c>
      <c r="J29" s="3">
        <v>2.8119999999999998</v>
      </c>
      <c r="K29" s="3">
        <v>0.71499999999999997</v>
      </c>
      <c r="L29" s="3">
        <v>0.252</v>
      </c>
      <c r="M29" s="3">
        <v>0.245</v>
      </c>
      <c r="N29" s="3">
        <v>0.33800000000000002</v>
      </c>
      <c r="O29" s="3">
        <v>0.24</v>
      </c>
      <c r="P29" s="3">
        <v>0.51</v>
      </c>
      <c r="Q29">
        <v>0.14299999999999999</v>
      </c>
      <c r="R29" s="3">
        <v>0.14199999999999999</v>
      </c>
      <c r="S29" s="3">
        <v>0.14399999999999999</v>
      </c>
    </row>
    <row r="30" spans="1:19" x14ac:dyDescent="0.35">
      <c r="A30" s="2">
        <v>43882</v>
      </c>
      <c r="B30" s="2">
        <v>43896</v>
      </c>
      <c r="C30" s="3">
        <v>3</v>
      </c>
      <c r="D30" s="3">
        <f>VLOOKUP(C30,metadata!$A$1:$D$17,3)</f>
        <v>7.35</v>
      </c>
      <c r="E30" s="3" t="str">
        <f>VLOOKUP(C30,metadata!$A$1:$D$17,4)</f>
        <v>ambient</v>
      </c>
      <c r="F30" s="3" t="s">
        <v>11</v>
      </c>
      <c r="G30" s="3">
        <v>29</v>
      </c>
      <c r="H30" s="3">
        <v>5</v>
      </c>
      <c r="I30" s="3">
        <v>7.72</v>
      </c>
      <c r="J30" s="3">
        <v>2.67</v>
      </c>
      <c r="K30" s="3">
        <v>0.67700000000000005</v>
      </c>
      <c r="L30" s="3">
        <v>0.24199999999999999</v>
      </c>
      <c r="M30" s="3">
        <v>0.25</v>
      </c>
      <c r="N30" s="3">
        <v>0.36399999999999999</v>
      </c>
      <c r="O30" s="3">
        <v>0.24</v>
      </c>
      <c r="P30" s="3">
        <v>0.47699999999999998</v>
      </c>
      <c r="Q30">
        <v>0.129</v>
      </c>
      <c r="R30" s="3">
        <v>0.129</v>
      </c>
      <c r="S30" s="3">
        <v>0.129</v>
      </c>
    </row>
    <row r="31" spans="1:19" x14ac:dyDescent="0.35">
      <c r="A31" s="2">
        <v>43882</v>
      </c>
      <c r="B31" s="2">
        <v>43896</v>
      </c>
      <c r="C31" s="3">
        <v>3</v>
      </c>
      <c r="D31" s="3">
        <f>VLOOKUP(C31,metadata!$A$1:$D$17,3)</f>
        <v>7.35</v>
      </c>
      <c r="E31" s="3" t="str">
        <f>VLOOKUP(C31,metadata!$A$1:$D$17,4)</f>
        <v>ambient</v>
      </c>
      <c r="F31" s="3" t="s">
        <v>11</v>
      </c>
      <c r="G31" s="3">
        <v>30</v>
      </c>
      <c r="H31" s="3">
        <v>6</v>
      </c>
      <c r="I31" s="3">
        <v>8.2859999999999996</v>
      </c>
      <c r="J31" s="3">
        <v>2.956</v>
      </c>
      <c r="K31" s="3">
        <v>0.76500000000000001</v>
      </c>
      <c r="L31" s="3">
        <v>0.25600000000000001</v>
      </c>
      <c r="M31" s="3">
        <v>0.247</v>
      </c>
      <c r="N31" s="3">
        <v>0.35799999999999998</v>
      </c>
      <c r="O31" s="3">
        <v>0.26</v>
      </c>
      <c r="P31" s="3">
        <v>0.52</v>
      </c>
      <c r="Q31">
        <v>0.16600000000000001</v>
      </c>
      <c r="R31" s="3">
        <v>0.16700000000000001</v>
      </c>
      <c r="S31" s="3">
        <v>0.16600000000000001</v>
      </c>
    </row>
    <row r="32" spans="1:19" x14ac:dyDescent="0.35">
      <c r="A32" s="2">
        <v>43882</v>
      </c>
      <c r="B32" s="2">
        <v>43896</v>
      </c>
      <c r="C32" s="3">
        <v>3</v>
      </c>
      <c r="D32" s="3">
        <f>VLOOKUP(C32,metadata!$A$1:$D$17,3)</f>
        <v>7.35</v>
      </c>
      <c r="E32" s="3" t="str">
        <f>VLOOKUP(C32,metadata!$A$1:$D$17,4)</f>
        <v>ambient</v>
      </c>
      <c r="F32" s="3" t="s">
        <v>11</v>
      </c>
      <c r="G32" s="3">
        <v>31</v>
      </c>
      <c r="H32" s="3">
        <v>7</v>
      </c>
      <c r="I32" s="3">
        <v>7.8419999999999996</v>
      </c>
      <c r="J32" s="3">
        <v>2.5369999999999999</v>
      </c>
      <c r="K32" s="3">
        <v>0.63700000000000001</v>
      </c>
      <c r="L32" s="3">
        <v>0.246</v>
      </c>
      <c r="M32" s="3">
        <v>0.24099999999999999</v>
      </c>
      <c r="N32" s="3">
        <v>0.318</v>
      </c>
      <c r="O32" s="3">
        <v>0.22900000000000001</v>
      </c>
      <c r="P32" s="3">
        <v>0.44500000000000001</v>
      </c>
      <c r="Q32">
        <v>0.16500000000000001</v>
      </c>
      <c r="R32" s="3">
        <v>0.16800000000000001</v>
      </c>
      <c r="S32" s="3">
        <v>0.16300000000000001</v>
      </c>
    </row>
    <row r="33" spans="1:19" x14ac:dyDescent="0.35">
      <c r="A33" s="2">
        <v>43882</v>
      </c>
      <c r="B33" s="2">
        <v>43896</v>
      </c>
      <c r="C33" s="3">
        <v>3</v>
      </c>
      <c r="D33" s="3">
        <f>VLOOKUP(C33,metadata!$A$1:$D$17,3)</f>
        <v>7.35</v>
      </c>
      <c r="E33" s="3" t="str">
        <f>VLOOKUP(C33,metadata!$A$1:$D$17,4)</f>
        <v>ambient</v>
      </c>
      <c r="F33" s="3" t="s">
        <v>11</v>
      </c>
      <c r="G33" s="3">
        <v>32</v>
      </c>
      <c r="H33" s="3">
        <v>8</v>
      </c>
      <c r="I33" s="3">
        <v>8.1639999999999997</v>
      </c>
      <c r="J33" s="3">
        <v>2.8860000000000001</v>
      </c>
      <c r="K33" s="3">
        <v>0.72199999999999998</v>
      </c>
      <c r="L33" s="3">
        <v>0.223</v>
      </c>
      <c r="M33" s="3">
        <v>0.218</v>
      </c>
      <c r="N33" s="3">
        <v>0.36899999999999999</v>
      </c>
      <c r="O33" s="3">
        <v>0.25</v>
      </c>
      <c r="P33" s="3">
        <v>0.54900000000000004</v>
      </c>
      <c r="Q33">
        <v>0.158</v>
      </c>
      <c r="R33" s="3">
        <v>0.157</v>
      </c>
      <c r="S33" s="3">
        <v>0.159</v>
      </c>
    </row>
    <row r="34" spans="1:19" x14ac:dyDescent="0.35">
      <c r="A34" s="2">
        <v>43882</v>
      </c>
      <c r="B34" s="2">
        <v>43896</v>
      </c>
      <c r="C34" s="3">
        <v>3</v>
      </c>
      <c r="D34" s="3">
        <f>VLOOKUP(C34,metadata!$A$1:$D$17,3)</f>
        <v>7.35</v>
      </c>
      <c r="E34" s="3" t="str">
        <f>VLOOKUP(C34,metadata!$A$1:$D$17,4)</f>
        <v>ambient</v>
      </c>
      <c r="F34" s="3" t="s">
        <v>11</v>
      </c>
      <c r="G34" s="3">
        <v>33</v>
      </c>
      <c r="H34" s="3">
        <v>9</v>
      </c>
      <c r="I34" s="3">
        <v>7.8730000000000002</v>
      </c>
      <c r="J34" s="3">
        <v>2.4969999999999999</v>
      </c>
      <c r="K34" s="3">
        <v>0.64200000000000002</v>
      </c>
      <c r="L34" s="3">
        <v>0.219</v>
      </c>
      <c r="M34" s="3">
        <v>0.23300000000000001</v>
      </c>
      <c r="N34" s="3">
        <v>0.314</v>
      </c>
      <c r="O34" s="3">
        <v>0.20699999999999999</v>
      </c>
      <c r="P34" s="3">
        <v>0.35099999999999998</v>
      </c>
      <c r="Q34">
        <v>0.11899999999999999</v>
      </c>
      <c r="R34" s="3">
        <v>0.11799999999999999</v>
      </c>
      <c r="S34" s="3">
        <v>0.12</v>
      </c>
    </row>
    <row r="35" spans="1:19" x14ac:dyDescent="0.35">
      <c r="A35" s="2">
        <v>43882</v>
      </c>
      <c r="B35" s="2">
        <v>43896</v>
      </c>
      <c r="C35" s="3">
        <v>3</v>
      </c>
      <c r="D35" s="3">
        <f>VLOOKUP(C35,metadata!$A$1:$D$17,3)</f>
        <v>7.35</v>
      </c>
      <c r="E35" s="3" t="str">
        <f>VLOOKUP(C35,metadata!$A$1:$D$17,4)</f>
        <v>ambient</v>
      </c>
      <c r="F35" s="3" t="s">
        <v>11</v>
      </c>
      <c r="G35" s="3">
        <v>34</v>
      </c>
      <c r="H35" s="3">
        <v>10</v>
      </c>
      <c r="I35" s="3">
        <v>7.9029999999999996</v>
      </c>
      <c r="J35" s="3">
        <v>2.706</v>
      </c>
      <c r="K35" s="3">
        <v>0.60499999999999998</v>
      </c>
      <c r="L35" s="3">
        <v>0.22800000000000001</v>
      </c>
      <c r="M35" s="3">
        <v>0.22600000000000001</v>
      </c>
      <c r="N35" s="3">
        <v>0.35499999999999998</v>
      </c>
      <c r="O35" s="3">
        <v>0.23799999999999999</v>
      </c>
      <c r="P35" s="3">
        <v>0.50700000000000001</v>
      </c>
      <c r="Q35">
        <v>0.13600000000000001</v>
      </c>
      <c r="R35" s="3">
        <v>0.13700000000000001</v>
      </c>
      <c r="S35" s="3">
        <v>0.13500000000000001</v>
      </c>
    </row>
    <row r="36" spans="1:19" x14ac:dyDescent="0.35">
      <c r="A36" s="2">
        <v>43882</v>
      </c>
      <c r="B36" s="2">
        <v>43896</v>
      </c>
      <c r="C36" s="3">
        <v>3</v>
      </c>
      <c r="D36" s="3">
        <f>VLOOKUP(C36,metadata!$A$1:$D$17,3)</f>
        <v>7.35</v>
      </c>
      <c r="E36" s="3" t="str">
        <f>VLOOKUP(C36,metadata!$A$1:$D$17,4)</f>
        <v>ambient</v>
      </c>
      <c r="F36" s="3" t="s">
        <v>11</v>
      </c>
      <c r="G36" s="3">
        <v>35</v>
      </c>
      <c r="H36" s="3">
        <v>11</v>
      </c>
      <c r="I36" s="3">
        <v>8.2550000000000008</v>
      </c>
      <c r="J36" s="3">
        <v>2.8149999999999999</v>
      </c>
      <c r="K36" s="3">
        <v>0.69899999999999995</v>
      </c>
      <c r="L36" s="3">
        <v>0.23799999999999999</v>
      </c>
      <c r="M36" s="3">
        <v>0.247</v>
      </c>
      <c r="N36" s="3">
        <v>0.33</v>
      </c>
      <c r="O36" s="3">
        <v>0.25900000000000001</v>
      </c>
      <c r="P36" s="3">
        <v>0.53700000000000003</v>
      </c>
      <c r="Q36">
        <v>0.157</v>
      </c>
      <c r="R36" s="3">
        <v>0.157</v>
      </c>
      <c r="S36" s="3">
        <v>0.157</v>
      </c>
    </row>
    <row r="37" spans="1:19" x14ac:dyDescent="0.35">
      <c r="A37" s="2">
        <v>43882</v>
      </c>
      <c r="B37" s="2">
        <v>43896</v>
      </c>
      <c r="C37" s="3">
        <v>3</v>
      </c>
      <c r="D37" s="3">
        <f>VLOOKUP(C37,metadata!$A$1:$D$17,3)</f>
        <v>7.35</v>
      </c>
      <c r="E37" s="3" t="str">
        <f>VLOOKUP(C37,metadata!$A$1:$D$17,4)</f>
        <v>ambient</v>
      </c>
      <c r="F37" s="3" t="s">
        <v>11</v>
      </c>
      <c r="G37" s="3">
        <v>36</v>
      </c>
      <c r="H37" s="3">
        <v>12</v>
      </c>
      <c r="I37" s="3">
        <v>7.7249999999999996</v>
      </c>
      <c r="J37" s="3">
        <v>2.601</v>
      </c>
      <c r="K37" s="3">
        <v>0.68</v>
      </c>
      <c r="L37" s="3">
        <v>0.21199999999999999</v>
      </c>
      <c r="M37" s="3">
        <v>0.23699999999999999</v>
      </c>
      <c r="N37" s="3">
        <v>0.35699999999999998</v>
      </c>
      <c r="O37" s="3">
        <v>0.23100000000000001</v>
      </c>
      <c r="P37" s="3">
        <v>0.64100000000000001</v>
      </c>
      <c r="Q37">
        <v>0.13900000000000001</v>
      </c>
      <c r="R37" s="3">
        <v>0.14000000000000001</v>
      </c>
      <c r="S37" s="3">
        <v>0.13900000000000001</v>
      </c>
    </row>
    <row r="38" spans="1:19" x14ac:dyDescent="0.35">
      <c r="A38" s="2">
        <v>43882</v>
      </c>
      <c r="B38" s="2">
        <v>43893</v>
      </c>
      <c r="C38" s="3">
        <v>4</v>
      </c>
      <c r="D38" s="3">
        <f>VLOOKUP(C38,metadata!$A$1:$D$17,3)</f>
        <v>7.95</v>
      </c>
      <c r="E38" s="3" t="str">
        <f>VLOOKUP(C38,metadata!$A$1:$D$17,4)</f>
        <v>heatwave</v>
      </c>
      <c r="F38" s="3" t="s">
        <v>11</v>
      </c>
      <c r="G38" s="3">
        <v>37</v>
      </c>
      <c r="H38" s="3">
        <v>1</v>
      </c>
      <c r="I38" s="3">
        <v>7.3079999999999998</v>
      </c>
      <c r="J38" s="3">
        <v>2.5830000000000002</v>
      </c>
      <c r="K38" s="3">
        <v>0.72899999999999998</v>
      </c>
      <c r="L38" s="3">
        <v>0.23100000000000001</v>
      </c>
      <c r="M38" s="3">
        <v>0.224</v>
      </c>
      <c r="N38" s="3">
        <v>0.33200000000000002</v>
      </c>
      <c r="O38" s="3">
        <v>0.23499999999999999</v>
      </c>
      <c r="P38" s="3">
        <v>0.40300000000000002</v>
      </c>
      <c r="Q38">
        <v>0.155</v>
      </c>
      <c r="R38" s="3">
        <v>0.154</v>
      </c>
      <c r="S38" s="3">
        <v>0.157</v>
      </c>
    </row>
    <row r="39" spans="1:19" x14ac:dyDescent="0.35">
      <c r="A39" s="2">
        <v>43882</v>
      </c>
      <c r="B39" s="2">
        <v>43893</v>
      </c>
      <c r="C39" s="3">
        <v>4</v>
      </c>
      <c r="D39" s="3">
        <f>VLOOKUP(C39,metadata!$A$1:$D$17,3)</f>
        <v>7.95</v>
      </c>
      <c r="E39" s="3" t="str">
        <f>VLOOKUP(C39,metadata!$A$1:$D$17,4)</f>
        <v>heatwave</v>
      </c>
      <c r="F39" s="3" t="s">
        <v>11</v>
      </c>
      <c r="G39" s="3">
        <v>38</v>
      </c>
      <c r="H39" s="3">
        <v>2</v>
      </c>
      <c r="I39" s="3">
        <v>6.7729999999999997</v>
      </c>
      <c r="J39" s="3">
        <v>2.0270000000000001</v>
      </c>
      <c r="K39" s="3">
        <v>0.623</v>
      </c>
      <c r="L39" s="3">
        <v>0.23100000000000001</v>
      </c>
      <c r="M39" s="3">
        <v>0.222</v>
      </c>
      <c r="N39" s="3">
        <v>0.313</v>
      </c>
      <c r="O39" s="3">
        <v>0.215</v>
      </c>
      <c r="P39" s="3">
        <v>0.33400000000000002</v>
      </c>
      <c r="Q39">
        <v>0.14899999999999999</v>
      </c>
      <c r="R39" s="3">
        <v>0.152</v>
      </c>
      <c r="S39" s="3">
        <v>0.14699999999999999</v>
      </c>
    </row>
    <row r="40" spans="1:19" x14ac:dyDescent="0.35">
      <c r="A40" s="2">
        <v>43882</v>
      </c>
      <c r="B40" s="2">
        <v>43893</v>
      </c>
      <c r="C40" s="3">
        <v>4</v>
      </c>
      <c r="D40" s="3">
        <f>VLOOKUP(C40,metadata!$A$1:$D$17,3)</f>
        <v>7.95</v>
      </c>
      <c r="E40" s="3" t="str">
        <f>VLOOKUP(C40,metadata!$A$1:$D$17,4)</f>
        <v>heatwave</v>
      </c>
      <c r="F40" s="3" t="s">
        <v>11</v>
      </c>
      <c r="G40" s="3">
        <v>39</v>
      </c>
      <c r="H40" s="3">
        <v>3</v>
      </c>
      <c r="I40" s="3">
        <v>8.2769999999999992</v>
      </c>
      <c r="J40" s="3">
        <v>3.3730000000000002</v>
      </c>
      <c r="K40" s="3">
        <v>0.88300000000000001</v>
      </c>
      <c r="L40" s="3">
        <v>0.26900000000000002</v>
      </c>
      <c r="M40" s="3">
        <v>0.27100000000000002</v>
      </c>
      <c r="N40" s="3">
        <v>0.39400000000000002</v>
      </c>
      <c r="O40" s="3">
        <v>0.26400000000000001</v>
      </c>
      <c r="P40" s="3">
        <v>0.34200000000000003</v>
      </c>
      <c r="Q40">
        <v>0.13800000000000001</v>
      </c>
      <c r="R40" s="3">
        <v>0.13800000000000001</v>
      </c>
      <c r="S40" s="3">
        <v>0.13800000000000001</v>
      </c>
    </row>
    <row r="41" spans="1:19" x14ac:dyDescent="0.35">
      <c r="A41" s="2">
        <v>43882</v>
      </c>
      <c r="B41" s="2">
        <v>43893</v>
      </c>
      <c r="C41" s="3">
        <v>4</v>
      </c>
      <c r="D41" s="3">
        <f>VLOOKUP(C41,metadata!$A$1:$D$17,3)</f>
        <v>7.95</v>
      </c>
      <c r="E41" s="3" t="str">
        <f>VLOOKUP(C41,metadata!$A$1:$D$17,4)</f>
        <v>heatwave</v>
      </c>
      <c r="F41" s="3" t="s">
        <v>11</v>
      </c>
      <c r="G41" s="3">
        <v>40</v>
      </c>
      <c r="H41" s="3">
        <v>4</v>
      </c>
      <c r="I41" s="3">
        <v>7.4009999999999998</v>
      </c>
      <c r="J41" s="3">
        <v>2.56</v>
      </c>
      <c r="K41" s="3">
        <v>0.71699999999999997</v>
      </c>
      <c r="L41" s="3">
        <v>0.224</v>
      </c>
      <c r="M41" s="3">
        <v>0.217</v>
      </c>
      <c r="N41" s="3">
        <v>0.33400000000000002</v>
      </c>
      <c r="O41" s="3">
        <v>0.20599999999999999</v>
      </c>
      <c r="P41" s="3">
        <v>0.26800000000000002</v>
      </c>
      <c r="Q41">
        <v>0.111</v>
      </c>
      <c r="R41" s="3">
        <v>0.111</v>
      </c>
      <c r="S41" s="3">
        <v>0.111</v>
      </c>
    </row>
    <row r="42" spans="1:19" x14ac:dyDescent="0.35">
      <c r="A42" s="2">
        <v>43882</v>
      </c>
      <c r="B42" s="2">
        <v>43893</v>
      </c>
      <c r="C42" s="3">
        <v>4</v>
      </c>
      <c r="D42" s="3">
        <f>VLOOKUP(C42,metadata!$A$1:$D$17,3)</f>
        <v>7.95</v>
      </c>
      <c r="E42" s="3" t="str">
        <f>VLOOKUP(C42,metadata!$A$1:$D$17,4)</f>
        <v>heatwave</v>
      </c>
      <c r="F42" s="3" t="s">
        <v>11</v>
      </c>
      <c r="G42" s="3">
        <v>41</v>
      </c>
      <c r="H42" s="3">
        <v>5</v>
      </c>
      <c r="I42" s="3">
        <v>7.492</v>
      </c>
      <c r="J42" s="3">
        <v>2.5680000000000001</v>
      </c>
      <c r="K42" s="3">
        <v>0.69099999999999995</v>
      </c>
      <c r="L42" s="3">
        <v>0.20200000000000001</v>
      </c>
      <c r="M42" s="3">
        <v>0.21199999999999999</v>
      </c>
      <c r="N42" s="3">
        <v>0.34499999999999997</v>
      </c>
      <c r="O42" s="3">
        <v>0.22900000000000001</v>
      </c>
      <c r="P42" s="3">
        <v>0.32300000000000001</v>
      </c>
      <c r="Q42">
        <v>0.13700000000000001</v>
      </c>
      <c r="R42" s="3">
        <v>0.13500000000000001</v>
      </c>
      <c r="S42" s="3">
        <v>0.13900000000000001</v>
      </c>
    </row>
    <row r="43" spans="1:19" x14ac:dyDescent="0.35">
      <c r="A43" s="2">
        <v>43882</v>
      </c>
      <c r="B43" s="2">
        <v>43893</v>
      </c>
      <c r="C43" s="3">
        <v>4</v>
      </c>
      <c r="D43" s="3">
        <f>VLOOKUP(C43,metadata!$A$1:$D$17,3)</f>
        <v>7.95</v>
      </c>
      <c r="E43" s="3" t="str">
        <f>VLOOKUP(C43,metadata!$A$1:$D$17,4)</f>
        <v>heatwave</v>
      </c>
      <c r="F43" s="3" t="s">
        <v>11</v>
      </c>
      <c r="G43" s="3">
        <v>42</v>
      </c>
      <c r="H43" s="3">
        <v>6</v>
      </c>
      <c r="I43" s="3">
        <v>8.27</v>
      </c>
      <c r="J43" s="3">
        <v>3.1469999999999998</v>
      </c>
      <c r="K43" s="3">
        <v>0.79600000000000004</v>
      </c>
      <c r="L43" s="3">
        <v>0.23100000000000001</v>
      </c>
      <c r="M43" s="3">
        <v>0.23300000000000001</v>
      </c>
      <c r="N43" s="3">
        <v>0.39100000000000001</v>
      </c>
      <c r="O43" s="3">
        <v>0.27</v>
      </c>
      <c r="P43" s="3">
        <v>0.35799999999999998</v>
      </c>
      <c r="Q43">
        <v>0.16200000000000001</v>
      </c>
      <c r="R43" s="3">
        <v>0.161</v>
      </c>
      <c r="S43" s="3">
        <v>0.16300000000000001</v>
      </c>
    </row>
    <row r="44" spans="1:19" x14ac:dyDescent="0.35">
      <c r="A44" s="2">
        <v>43882</v>
      </c>
      <c r="B44" s="2">
        <v>43893</v>
      </c>
      <c r="C44" s="3">
        <v>4</v>
      </c>
      <c r="D44" s="3">
        <f>VLOOKUP(C44,metadata!$A$1:$D$17,3)</f>
        <v>7.95</v>
      </c>
      <c r="E44" s="3" t="str">
        <f>VLOOKUP(C44,metadata!$A$1:$D$17,4)</f>
        <v>heatwave</v>
      </c>
      <c r="F44" s="3" t="s">
        <v>11</v>
      </c>
      <c r="G44" s="3">
        <v>43</v>
      </c>
      <c r="H44" s="3">
        <v>7</v>
      </c>
      <c r="I44" s="3">
        <v>7.2930000000000001</v>
      </c>
      <c r="J44" s="3">
        <v>2.726</v>
      </c>
      <c r="K44" s="3">
        <v>0.69399999999999995</v>
      </c>
      <c r="L44" s="3">
        <v>0.20699999999999999</v>
      </c>
      <c r="M44" s="3">
        <v>0.24399999999999999</v>
      </c>
      <c r="N44" s="3">
        <v>0.36</v>
      </c>
      <c r="O44" s="3">
        <v>0.252</v>
      </c>
      <c r="P44" s="3">
        <v>0.38800000000000001</v>
      </c>
      <c r="Q44">
        <v>0.156</v>
      </c>
      <c r="R44" s="3">
        <v>0.156</v>
      </c>
      <c r="S44" s="3">
        <v>0.156</v>
      </c>
    </row>
    <row r="45" spans="1:19" x14ac:dyDescent="0.35">
      <c r="A45" s="2">
        <v>43882</v>
      </c>
      <c r="B45" s="2">
        <v>43893</v>
      </c>
      <c r="C45" s="3">
        <v>4</v>
      </c>
      <c r="D45" s="3">
        <f>VLOOKUP(C45,metadata!$A$1:$D$17,3)</f>
        <v>7.95</v>
      </c>
      <c r="E45" s="3" t="str">
        <f>VLOOKUP(C45,metadata!$A$1:$D$17,4)</f>
        <v>heatwave</v>
      </c>
      <c r="F45" s="3" t="s">
        <v>11</v>
      </c>
      <c r="G45" s="3">
        <v>44</v>
      </c>
      <c r="H45" s="3">
        <v>8</v>
      </c>
      <c r="I45" s="3">
        <v>8.9260000000000002</v>
      </c>
      <c r="J45" s="3">
        <v>3.8809999999999998</v>
      </c>
      <c r="K45" s="3">
        <v>0.90200000000000002</v>
      </c>
      <c r="L45" s="3">
        <v>0.25800000000000001</v>
      </c>
      <c r="M45" s="3">
        <v>0.26400000000000001</v>
      </c>
      <c r="N45" s="3">
        <v>0.44900000000000001</v>
      </c>
      <c r="O45" s="3">
        <v>0.31</v>
      </c>
      <c r="P45" s="3">
        <v>0.50600000000000001</v>
      </c>
      <c r="Q45">
        <v>0.183</v>
      </c>
      <c r="R45" s="3">
        <v>0.183</v>
      </c>
      <c r="S45" s="3">
        <v>0.183</v>
      </c>
    </row>
    <row r="46" spans="1:19" x14ac:dyDescent="0.35">
      <c r="A46" s="2">
        <v>43882</v>
      </c>
      <c r="B46" s="2">
        <v>43893</v>
      </c>
      <c r="C46" s="3">
        <v>4</v>
      </c>
      <c r="D46" s="3">
        <f>VLOOKUP(C46,metadata!$A$1:$D$17,3)</f>
        <v>7.95</v>
      </c>
      <c r="E46" s="3" t="str">
        <f>VLOOKUP(C46,metadata!$A$1:$D$17,4)</f>
        <v>heatwave</v>
      </c>
      <c r="F46" s="3" t="s">
        <v>11</v>
      </c>
      <c r="G46" s="3">
        <v>45</v>
      </c>
      <c r="H46" s="3">
        <v>9</v>
      </c>
      <c r="I46" s="3">
        <v>7.6669999999999998</v>
      </c>
      <c r="J46" s="3">
        <v>2.7839999999999998</v>
      </c>
      <c r="K46" s="3">
        <v>0.78600000000000003</v>
      </c>
      <c r="L46" s="3">
        <v>0.24099999999999999</v>
      </c>
      <c r="M46" s="3">
        <v>0.23</v>
      </c>
      <c r="N46" s="3">
        <v>0.35499999999999998</v>
      </c>
      <c r="O46" s="3">
        <v>0.245</v>
      </c>
      <c r="P46" s="3">
        <v>0.33500000000000002</v>
      </c>
      <c r="Q46">
        <v>0.14000000000000001</v>
      </c>
      <c r="R46" s="3">
        <v>0.14199999999999999</v>
      </c>
      <c r="S46" s="3">
        <v>0.13800000000000001</v>
      </c>
    </row>
    <row r="47" spans="1:19" x14ac:dyDescent="0.35">
      <c r="A47" s="2">
        <v>43882</v>
      </c>
      <c r="B47" s="2">
        <v>43893</v>
      </c>
      <c r="C47" s="3">
        <v>4</v>
      </c>
      <c r="D47" s="3">
        <f>VLOOKUP(C47,metadata!$A$1:$D$17,3)</f>
        <v>7.95</v>
      </c>
      <c r="E47" s="3" t="str">
        <f>VLOOKUP(C47,metadata!$A$1:$D$17,4)</f>
        <v>heatwave</v>
      </c>
      <c r="F47" s="3" t="s">
        <v>11</v>
      </c>
      <c r="G47" s="3">
        <v>46</v>
      </c>
      <c r="H47" s="3">
        <v>10</v>
      </c>
      <c r="I47" s="3">
        <v>6.9950000000000001</v>
      </c>
      <c r="J47" s="3">
        <v>2.6859999999999999</v>
      </c>
      <c r="K47" s="3">
        <v>0.745</v>
      </c>
      <c r="L47" s="3">
        <v>0.23799999999999999</v>
      </c>
      <c r="M47" s="3">
        <v>0.23100000000000001</v>
      </c>
      <c r="N47" s="3">
        <v>0.39400000000000002</v>
      </c>
      <c r="O47" s="3">
        <v>0.26100000000000001</v>
      </c>
      <c r="P47" s="3">
        <v>0.36399999999999999</v>
      </c>
      <c r="Q47">
        <v>0.14399999999999999</v>
      </c>
      <c r="R47" s="3">
        <v>0.14299999999999999</v>
      </c>
      <c r="S47" s="3">
        <v>0.14499999999999999</v>
      </c>
    </row>
    <row r="48" spans="1:19" x14ac:dyDescent="0.35">
      <c r="A48" s="2">
        <v>43882</v>
      </c>
      <c r="B48" s="2">
        <v>43893</v>
      </c>
      <c r="C48" s="3">
        <v>4</v>
      </c>
      <c r="D48" s="3">
        <f>VLOOKUP(C48,metadata!$A$1:$D$17,3)</f>
        <v>7.95</v>
      </c>
      <c r="E48" s="3" t="str">
        <f>VLOOKUP(C48,metadata!$A$1:$D$17,4)</f>
        <v>heatwave</v>
      </c>
      <c r="F48" s="3" t="s">
        <v>11</v>
      </c>
      <c r="G48" s="3">
        <v>47</v>
      </c>
      <c r="H48" s="3">
        <v>11</v>
      </c>
      <c r="I48" s="3">
        <v>6.9729999999999999</v>
      </c>
      <c r="J48" s="3">
        <v>2.4009999999999998</v>
      </c>
      <c r="K48" s="3">
        <v>0.72199999999999998</v>
      </c>
      <c r="L48" s="3">
        <v>0.23699999999999999</v>
      </c>
      <c r="M48" s="3">
        <v>0.247</v>
      </c>
      <c r="N48" s="3">
        <v>0.374</v>
      </c>
      <c r="O48" s="3">
        <v>0.22600000000000001</v>
      </c>
      <c r="P48" s="3">
        <v>0.47399999999999998</v>
      </c>
      <c r="Q48">
        <v>0.154</v>
      </c>
      <c r="R48" s="3">
        <v>0.154</v>
      </c>
      <c r="S48" s="3">
        <v>0.155</v>
      </c>
    </row>
    <row r="49" spans="1:19" x14ac:dyDescent="0.35">
      <c r="A49" s="2">
        <v>43882</v>
      </c>
      <c r="B49" s="2">
        <v>43893</v>
      </c>
      <c r="C49" s="3">
        <v>4</v>
      </c>
      <c r="D49" s="3">
        <f>VLOOKUP(C49,metadata!$A$1:$D$17,3)</f>
        <v>7.95</v>
      </c>
      <c r="E49" s="3" t="str">
        <f>VLOOKUP(C49,metadata!$A$1:$D$17,4)</f>
        <v>heatwave</v>
      </c>
      <c r="F49" s="3" t="s">
        <v>11</v>
      </c>
      <c r="G49" s="3">
        <v>48</v>
      </c>
      <c r="H49" s="3">
        <v>12</v>
      </c>
      <c r="I49" s="3">
        <v>8.6110000000000007</v>
      </c>
      <c r="J49" s="3">
        <v>3.4409999999999998</v>
      </c>
      <c r="K49" s="3">
        <v>0.86799999999999999</v>
      </c>
      <c r="L49" s="3">
        <v>0.26900000000000002</v>
      </c>
      <c r="M49" s="3">
        <v>0.26600000000000001</v>
      </c>
      <c r="N49" s="3">
        <v>0.39900000000000002</v>
      </c>
      <c r="O49" s="3">
        <v>0.26600000000000001</v>
      </c>
      <c r="P49" s="3">
        <v>0.191</v>
      </c>
      <c r="Q49">
        <v>0.127</v>
      </c>
      <c r="R49" s="3">
        <v>0.126</v>
      </c>
      <c r="S49" s="3">
        <v>0.128</v>
      </c>
    </row>
    <row r="50" spans="1:19" x14ac:dyDescent="0.35">
      <c r="A50" s="2">
        <v>43882</v>
      </c>
      <c r="B50" s="2">
        <v>43896</v>
      </c>
      <c r="C50" s="3">
        <v>5</v>
      </c>
      <c r="D50" s="3">
        <f>VLOOKUP(C50,metadata!$A$1:$D$17,3)</f>
        <v>7.35</v>
      </c>
      <c r="E50" s="3" t="str">
        <f>VLOOKUP(C50,metadata!$A$1:$D$17,4)</f>
        <v>ambient</v>
      </c>
      <c r="F50" s="3" t="s">
        <v>11</v>
      </c>
      <c r="G50" s="3">
        <v>49</v>
      </c>
      <c r="H50" s="3">
        <v>1</v>
      </c>
      <c r="I50" s="3">
        <v>8.1240000000000006</v>
      </c>
      <c r="J50" s="3">
        <v>2.8119999999999998</v>
      </c>
      <c r="K50" s="3">
        <v>0.68899999999999995</v>
      </c>
      <c r="L50" s="3">
        <v>0.23899999999999999</v>
      </c>
      <c r="M50" s="3">
        <v>0.23100000000000001</v>
      </c>
      <c r="N50" s="3">
        <v>0.34899999999999998</v>
      </c>
      <c r="O50" s="3">
        <v>0.23799999999999999</v>
      </c>
      <c r="P50" s="3">
        <v>0.38800000000000001</v>
      </c>
      <c r="Q50">
        <v>0.125</v>
      </c>
      <c r="R50" s="3">
        <v>0.127</v>
      </c>
      <c r="S50" s="3">
        <v>0.123</v>
      </c>
    </row>
    <row r="51" spans="1:19" x14ac:dyDescent="0.35">
      <c r="A51" s="2">
        <v>43882</v>
      </c>
      <c r="B51" s="2">
        <v>43896</v>
      </c>
      <c r="C51" s="3">
        <v>5</v>
      </c>
      <c r="D51" s="3">
        <f>VLOOKUP(C51,metadata!$A$1:$D$17,3)</f>
        <v>7.35</v>
      </c>
      <c r="E51" s="3" t="str">
        <f>VLOOKUP(C51,metadata!$A$1:$D$17,4)</f>
        <v>ambient</v>
      </c>
      <c r="F51" s="3" t="s">
        <v>11</v>
      </c>
      <c r="G51" s="3">
        <v>50</v>
      </c>
      <c r="H51" s="3">
        <v>2</v>
      </c>
      <c r="I51" s="3">
        <v>7.9980000000000002</v>
      </c>
      <c r="J51" s="3">
        <v>2.7250000000000001</v>
      </c>
      <c r="K51" s="3">
        <v>0.65100000000000002</v>
      </c>
      <c r="L51" s="3">
        <v>0.251</v>
      </c>
      <c r="M51" s="3">
        <v>0.245</v>
      </c>
      <c r="N51" s="3">
        <v>0.32</v>
      </c>
      <c r="O51" s="3">
        <v>0.252</v>
      </c>
      <c r="P51" s="3">
        <v>0.38</v>
      </c>
      <c r="Q51">
        <v>0.13</v>
      </c>
      <c r="R51" s="3">
        <v>0.13100000000000001</v>
      </c>
      <c r="S51" s="3">
        <v>0.129</v>
      </c>
    </row>
    <row r="52" spans="1:19" x14ac:dyDescent="0.35">
      <c r="A52" s="2">
        <v>43882</v>
      </c>
      <c r="B52" s="2">
        <v>43896</v>
      </c>
      <c r="C52" s="3">
        <v>5</v>
      </c>
      <c r="D52" s="3">
        <f>VLOOKUP(C52,metadata!$A$1:$D$17,3)</f>
        <v>7.35</v>
      </c>
      <c r="E52" s="3" t="str">
        <f>VLOOKUP(C52,metadata!$A$1:$D$17,4)</f>
        <v>ambient</v>
      </c>
      <c r="F52" s="3" t="s">
        <v>11</v>
      </c>
      <c r="G52" s="3">
        <v>51</v>
      </c>
      <c r="H52" s="3">
        <v>3</v>
      </c>
      <c r="I52" s="3">
        <v>8.1370000000000005</v>
      </c>
      <c r="J52" s="3">
        <v>2.879</v>
      </c>
      <c r="K52" s="3">
        <v>0.66800000000000004</v>
      </c>
      <c r="L52" s="3">
        <v>0.23899999999999999</v>
      </c>
      <c r="M52" s="3">
        <v>0.25900000000000001</v>
      </c>
      <c r="N52" s="3">
        <v>0.34200000000000003</v>
      </c>
      <c r="O52" s="3">
        <v>0.251</v>
      </c>
      <c r="P52" s="3">
        <v>0.52100000000000002</v>
      </c>
      <c r="Q52">
        <v>0.157</v>
      </c>
      <c r="R52" s="3">
        <v>0.16</v>
      </c>
      <c r="S52" s="3">
        <v>0.154</v>
      </c>
    </row>
    <row r="53" spans="1:19" x14ac:dyDescent="0.35">
      <c r="A53" s="2">
        <v>43882</v>
      </c>
      <c r="B53" s="2">
        <v>43896</v>
      </c>
      <c r="C53" s="3">
        <v>5</v>
      </c>
      <c r="D53" s="3">
        <f>VLOOKUP(C53,metadata!$A$1:$D$17,3)</f>
        <v>7.35</v>
      </c>
      <c r="E53" s="3" t="str">
        <f>VLOOKUP(C53,metadata!$A$1:$D$17,4)</f>
        <v>ambient</v>
      </c>
      <c r="F53" s="3" t="s">
        <v>11</v>
      </c>
      <c r="G53" s="3">
        <v>52</v>
      </c>
      <c r="H53" s="3">
        <v>4</v>
      </c>
      <c r="I53" s="3">
        <v>8.1780000000000008</v>
      </c>
      <c r="J53" s="3">
        <v>2.94</v>
      </c>
      <c r="K53" s="3">
        <v>0.72599999999999998</v>
      </c>
      <c r="L53" s="3">
        <v>0.25700000000000001</v>
      </c>
      <c r="M53" s="3">
        <v>0.254</v>
      </c>
      <c r="N53" s="3">
        <v>0.35</v>
      </c>
      <c r="O53" s="3">
        <v>0.26700000000000002</v>
      </c>
      <c r="P53" s="3">
        <v>0.35799999999999998</v>
      </c>
      <c r="Q53">
        <v>0.12</v>
      </c>
      <c r="R53" s="3">
        <v>0.122</v>
      </c>
      <c r="S53" s="3">
        <v>0.11899999999999999</v>
      </c>
    </row>
    <row r="54" spans="1:19" x14ac:dyDescent="0.35">
      <c r="A54" s="2">
        <v>43882</v>
      </c>
      <c r="B54" s="2">
        <v>43896</v>
      </c>
      <c r="C54" s="3">
        <v>5</v>
      </c>
      <c r="D54" s="3">
        <f>VLOOKUP(C54,metadata!$A$1:$D$17,3)</f>
        <v>7.35</v>
      </c>
      <c r="E54" s="3" t="str">
        <f>VLOOKUP(C54,metadata!$A$1:$D$17,4)</f>
        <v>ambient</v>
      </c>
      <c r="F54" s="3" t="s">
        <v>11</v>
      </c>
      <c r="G54" s="3">
        <v>53</v>
      </c>
      <c r="H54" s="3">
        <v>5</v>
      </c>
      <c r="I54" s="3">
        <v>8.4670000000000005</v>
      </c>
      <c r="J54" s="3">
        <v>3.0630000000000002</v>
      </c>
      <c r="K54" s="3">
        <v>0.78700000000000003</v>
      </c>
      <c r="L54" s="3">
        <v>0.27200000000000002</v>
      </c>
      <c r="M54" s="3">
        <v>0.25</v>
      </c>
      <c r="N54" s="3">
        <v>0.36</v>
      </c>
      <c r="O54" s="3">
        <v>0.26900000000000002</v>
      </c>
      <c r="P54" s="3">
        <v>0.46600000000000003</v>
      </c>
      <c r="Q54">
        <v>0.129</v>
      </c>
      <c r="R54" s="3">
        <v>0.129</v>
      </c>
      <c r="S54" s="3">
        <v>0.13</v>
      </c>
    </row>
    <row r="55" spans="1:19" x14ac:dyDescent="0.35">
      <c r="A55" s="2">
        <v>43882</v>
      </c>
      <c r="B55" s="2">
        <v>43896</v>
      </c>
      <c r="C55" s="3">
        <v>5</v>
      </c>
      <c r="D55" s="3">
        <f>VLOOKUP(C55,metadata!$A$1:$D$17,3)</f>
        <v>7.35</v>
      </c>
      <c r="E55" s="3" t="str">
        <f>VLOOKUP(C55,metadata!$A$1:$D$17,4)</f>
        <v>ambient</v>
      </c>
      <c r="F55" s="3" t="s">
        <v>11</v>
      </c>
      <c r="G55" s="3">
        <v>54</v>
      </c>
      <c r="H55" s="3">
        <v>6</v>
      </c>
      <c r="I55" s="3">
        <v>8.1530000000000005</v>
      </c>
      <c r="J55" s="3">
        <v>3.0059999999999998</v>
      </c>
      <c r="K55" s="3">
        <v>0.67400000000000004</v>
      </c>
      <c r="L55" s="3">
        <v>0.25600000000000001</v>
      </c>
      <c r="M55" s="3">
        <v>0.25</v>
      </c>
      <c r="N55" s="3">
        <v>0.33900000000000002</v>
      </c>
      <c r="O55" s="3">
        <v>0.28199999999999997</v>
      </c>
      <c r="P55" s="3">
        <v>0.45400000000000001</v>
      </c>
      <c r="Q55">
        <v>0.155</v>
      </c>
      <c r="R55" s="3">
        <v>0.157</v>
      </c>
      <c r="S55" s="3">
        <v>0.153</v>
      </c>
    </row>
    <row r="56" spans="1:19" x14ac:dyDescent="0.35">
      <c r="A56" s="2">
        <v>43882</v>
      </c>
      <c r="B56" s="2">
        <v>43896</v>
      </c>
      <c r="C56" s="3">
        <v>5</v>
      </c>
      <c r="D56" s="3">
        <f>VLOOKUP(C56,metadata!$A$1:$D$17,3)</f>
        <v>7.35</v>
      </c>
      <c r="E56" s="3" t="str">
        <f>VLOOKUP(C56,metadata!$A$1:$D$17,4)</f>
        <v>ambient</v>
      </c>
      <c r="F56" s="3" t="s">
        <v>11</v>
      </c>
      <c r="G56" s="3">
        <v>55</v>
      </c>
      <c r="H56" s="3">
        <v>7</v>
      </c>
      <c r="I56" s="3">
        <v>7.9160000000000004</v>
      </c>
      <c r="J56" s="3">
        <v>2.6720000000000002</v>
      </c>
      <c r="K56" s="3">
        <v>0.70299999999999996</v>
      </c>
      <c r="L56" s="3">
        <v>0.23200000000000001</v>
      </c>
      <c r="M56" s="3">
        <v>0.23499999999999999</v>
      </c>
      <c r="N56" s="3">
        <v>0.312</v>
      </c>
      <c r="O56" s="3">
        <v>0.23100000000000001</v>
      </c>
      <c r="P56" s="3">
        <v>0.46899999999999997</v>
      </c>
      <c r="Q56">
        <v>0.14399999999999999</v>
      </c>
      <c r="R56" s="3">
        <v>0.14499999999999999</v>
      </c>
      <c r="S56" s="3">
        <v>0.14299999999999999</v>
      </c>
    </row>
    <row r="57" spans="1:19" x14ac:dyDescent="0.35">
      <c r="A57" s="2">
        <v>43882</v>
      </c>
      <c r="B57" s="2">
        <v>43896</v>
      </c>
      <c r="C57" s="3">
        <v>5</v>
      </c>
      <c r="D57" s="3">
        <f>VLOOKUP(C57,metadata!$A$1:$D$17,3)</f>
        <v>7.35</v>
      </c>
      <c r="E57" s="3" t="str">
        <f>VLOOKUP(C57,metadata!$A$1:$D$17,4)</f>
        <v>ambient</v>
      </c>
      <c r="F57" s="3" t="s">
        <v>11</v>
      </c>
      <c r="G57" s="3">
        <v>56</v>
      </c>
      <c r="H57" s="3">
        <v>8</v>
      </c>
      <c r="I57" s="3">
        <v>8</v>
      </c>
      <c r="J57" s="3">
        <v>2.6659999999999999</v>
      </c>
      <c r="K57" s="3">
        <v>0.627</v>
      </c>
      <c r="L57" s="3">
        <v>0.24</v>
      </c>
      <c r="M57" s="3">
        <v>0.24199999999999999</v>
      </c>
      <c r="N57" s="3">
        <v>0.316</v>
      </c>
      <c r="O57" s="3">
        <v>0.24099999999999999</v>
      </c>
      <c r="P57" s="3">
        <v>0.39900000000000002</v>
      </c>
      <c r="Q57">
        <v>0.113</v>
      </c>
      <c r="R57" s="3">
        <v>0.114</v>
      </c>
      <c r="S57" s="3">
        <v>0.112</v>
      </c>
    </row>
    <row r="58" spans="1:19" x14ac:dyDescent="0.35">
      <c r="A58" s="2">
        <v>43882</v>
      </c>
      <c r="B58" s="2">
        <v>43896</v>
      </c>
      <c r="C58" s="3">
        <v>5</v>
      </c>
      <c r="D58" s="3">
        <f>VLOOKUP(C58,metadata!$A$1:$D$17,3)</f>
        <v>7.35</v>
      </c>
      <c r="E58" s="3" t="str">
        <f>VLOOKUP(C58,metadata!$A$1:$D$17,4)</f>
        <v>ambient</v>
      </c>
      <c r="F58" s="3" t="s">
        <v>11</v>
      </c>
      <c r="G58" s="3">
        <v>57</v>
      </c>
      <c r="H58" s="3">
        <v>9</v>
      </c>
      <c r="I58" s="3">
        <v>8.1430000000000007</v>
      </c>
      <c r="J58" s="3">
        <v>2.8450000000000002</v>
      </c>
      <c r="K58" s="3">
        <v>0.64300000000000002</v>
      </c>
      <c r="L58" s="3">
        <v>0.25</v>
      </c>
      <c r="M58" s="3">
        <v>0.23599999999999999</v>
      </c>
      <c r="N58" s="3">
        <v>0.32800000000000001</v>
      </c>
      <c r="O58" s="3">
        <v>0.245</v>
      </c>
      <c r="P58" s="3">
        <v>0.41799999999999998</v>
      </c>
      <c r="Q58">
        <v>0.127</v>
      </c>
      <c r="R58" s="3">
        <v>0.128</v>
      </c>
      <c r="S58" s="3">
        <v>0.127</v>
      </c>
    </row>
    <row r="59" spans="1:19" x14ac:dyDescent="0.35">
      <c r="A59" s="2">
        <v>43882</v>
      </c>
      <c r="B59" s="2">
        <v>43896</v>
      </c>
      <c r="C59" s="3">
        <v>5</v>
      </c>
      <c r="D59" s="3">
        <f>VLOOKUP(C59,metadata!$A$1:$D$17,3)</f>
        <v>7.35</v>
      </c>
      <c r="E59" s="3" t="str">
        <f>VLOOKUP(C59,metadata!$A$1:$D$17,4)</f>
        <v>ambient</v>
      </c>
      <c r="F59" s="3" t="s">
        <v>11</v>
      </c>
      <c r="G59" s="3">
        <v>58</v>
      </c>
      <c r="H59" s="3">
        <v>10</v>
      </c>
      <c r="I59" s="3">
        <v>7.7030000000000003</v>
      </c>
      <c r="J59" s="3">
        <v>2.6309999999999998</v>
      </c>
      <c r="K59" s="3">
        <v>0.71099999999999997</v>
      </c>
      <c r="L59" s="3">
        <v>0.23799999999999999</v>
      </c>
      <c r="M59" s="3">
        <v>0.247</v>
      </c>
      <c r="N59" s="3">
        <v>0.35599999999999998</v>
      </c>
      <c r="O59" s="3">
        <v>0.248</v>
      </c>
      <c r="P59" s="3">
        <v>0.499</v>
      </c>
      <c r="Q59">
        <v>0.124</v>
      </c>
      <c r="R59" s="3">
        <v>0.124</v>
      </c>
      <c r="S59" s="3">
        <v>0.125</v>
      </c>
    </row>
    <row r="60" spans="1:19" x14ac:dyDescent="0.35">
      <c r="A60" s="2">
        <v>43882</v>
      </c>
      <c r="B60" s="2">
        <v>43896</v>
      </c>
      <c r="C60" s="3">
        <v>5</v>
      </c>
      <c r="D60" s="3">
        <f>VLOOKUP(C60,metadata!$A$1:$D$17,3)</f>
        <v>7.35</v>
      </c>
      <c r="E60" s="3" t="str">
        <f>VLOOKUP(C60,metadata!$A$1:$D$17,4)</f>
        <v>ambient</v>
      </c>
      <c r="F60" s="3" t="s">
        <v>11</v>
      </c>
      <c r="G60" s="3">
        <v>59</v>
      </c>
      <c r="H60" s="3">
        <v>11</v>
      </c>
      <c r="I60" s="3">
        <v>7.6820000000000004</v>
      </c>
      <c r="J60" s="3">
        <v>2.7519999999999998</v>
      </c>
      <c r="K60" s="3">
        <v>0.745</v>
      </c>
      <c r="L60" s="3">
        <v>0.23499999999999999</v>
      </c>
      <c r="M60" s="3">
        <v>0.255</v>
      </c>
      <c r="N60" s="3">
        <v>0.33700000000000002</v>
      </c>
      <c r="O60" s="3">
        <v>0.24299999999999999</v>
      </c>
      <c r="P60" s="3">
        <v>0.45500000000000002</v>
      </c>
      <c r="Q60">
        <v>0.13</v>
      </c>
      <c r="R60" s="3">
        <v>0.13100000000000001</v>
      </c>
      <c r="S60" s="3">
        <v>0.13</v>
      </c>
    </row>
    <row r="61" spans="1:19" x14ac:dyDescent="0.35">
      <c r="A61" s="2">
        <v>43882</v>
      </c>
      <c r="B61" s="2">
        <v>43896</v>
      </c>
      <c r="C61" s="3">
        <v>5</v>
      </c>
      <c r="D61" s="3">
        <f>VLOOKUP(C61,metadata!$A$1:$D$17,3)</f>
        <v>7.35</v>
      </c>
      <c r="E61" s="3" t="str">
        <f>VLOOKUP(C61,metadata!$A$1:$D$17,4)</f>
        <v>ambient</v>
      </c>
      <c r="F61" s="3" t="s">
        <v>11</v>
      </c>
      <c r="G61" s="3">
        <v>60</v>
      </c>
      <c r="H61" s="3">
        <v>12</v>
      </c>
      <c r="I61" s="3">
        <v>8.3320000000000007</v>
      </c>
      <c r="J61" s="3">
        <v>2.9849999999999999</v>
      </c>
      <c r="K61" s="3">
        <v>0.71299999999999997</v>
      </c>
      <c r="L61" s="3">
        <v>0.23300000000000001</v>
      </c>
      <c r="M61" s="3">
        <v>0.255</v>
      </c>
      <c r="N61" s="3">
        <v>0.34</v>
      </c>
      <c r="O61" s="3">
        <v>0.23799999999999999</v>
      </c>
      <c r="P61" s="3">
        <v>0.498</v>
      </c>
      <c r="Q61">
        <v>0.129</v>
      </c>
      <c r="R61" s="3">
        <v>0.13</v>
      </c>
      <c r="S61" s="3">
        <v>0.128</v>
      </c>
    </row>
    <row r="62" spans="1:19" x14ac:dyDescent="0.35">
      <c r="A62" s="2">
        <v>43882</v>
      </c>
      <c r="B62" s="2">
        <v>43893</v>
      </c>
      <c r="C62" s="3">
        <v>6</v>
      </c>
      <c r="D62" s="3">
        <f>VLOOKUP(C62,metadata!$A$1:$D$17,3)</f>
        <v>7.95</v>
      </c>
      <c r="E62" s="3" t="str">
        <f>VLOOKUP(C62,metadata!$A$1:$D$17,4)</f>
        <v>heatwave</v>
      </c>
      <c r="F62" s="3" t="s">
        <v>11</v>
      </c>
      <c r="G62" s="3">
        <v>61</v>
      </c>
      <c r="H62" s="3">
        <v>1</v>
      </c>
      <c r="I62" s="3">
        <v>7.2850000000000001</v>
      </c>
      <c r="J62" s="3">
        <v>2.7570000000000001</v>
      </c>
      <c r="K62" s="3">
        <v>0.74</v>
      </c>
      <c r="L62" s="3">
        <v>0.26300000000000001</v>
      </c>
      <c r="M62" s="3">
        <v>0.24099999999999999</v>
      </c>
      <c r="N62" s="3">
        <v>0.34799999999999998</v>
      </c>
      <c r="O62" s="3">
        <v>0.219</v>
      </c>
      <c r="P62" s="3">
        <v>0.37</v>
      </c>
      <c r="Q62">
        <v>0.123</v>
      </c>
      <c r="R62" s="3">
        <v>0.124</v>
      </c>
      <c r="S62" s="3">
        <v>0.123</v>
      </c>
    </row>
    <row r="63" spans="1:19" x14ac:dyDescent="0.35">
      <c r="A63" s="2">
        <v>43882</v>
      </c>
      <c r="B63" s="2">
        <v>43893</v>
      </c>
      <c r="C63" s="3">
        <v>6</v>
      </c>
      <c r="D63" s="3">
        <f>VLOOKUP(C63,metadata!$A$1:$D$17,3)</f>
        <v>7.95</v>
      </c>
      <c r="E63" s="3" t="str">
        <f>VLOOKUP(C63,metadata!$A$1:$D$17,4)</f>
        <v>heatwave</v>
      </c>
      <c r="F63" s="3" t="s">
        <v>11</v>
      </c>
      <c r="G63" s="3">
        <v>62</v>
      </c>
      <c r="H63" s="3">
        <v>2</v>
      </c>
      <c r="I63" s="3">
        <v>8.3010000000000002</v>
      </c>
      <c r="J63" s="3">
        <v>3.1749999999999998</v>
      </c>
      <c r="K63" s="3">
        <v>0.79400000000000004</v>
      </c>
      <c r="L63" s="3">
        <v>0.24099999999999999</v>
      </c>
      <c r="M63" s="3">
        <v>0.23400000000000001</v>
      </c>
      <c r="N63" s="3">
        <v>0.38</v>
      </c>
      <c r="O63" s="3">
        <v>0.253</v>
      </c>
      <c r="P63" s="3">
        <v>0.315</v>
      </c>
      <c r="Q63">
        <v>0.14000000000000001</v>
      </c>
      <c r="R63" s="3">
        <v>0.14000000000000001</v>
      </c>
      <c r="S63" s="3">
        <v>0.14000000000000001</v>
      </c>
    </row>
    <row r="64" spans="1:19" x14ac:dyDescent="0.35">
      <c r="A64" s="2">
        <v>43882</v>
      </c>
      <c r="B64" s="2">
        <v>43893</v>
      </c>
      <c r="C64" s="3">
        <v>6</v>
      </c>
      <c r="D64" s="3">
        <f>VLOOKUP(C64,metadata!$A$1:$D$17,3)</f>
        <v>7.95</v>
      </c>
      <c r="E64" s="3" t="str">
        <f>VLOOKUP(C64,metadata!$A$1:$D$17,4)</f>
        <v>heatwave</v>
      </c>
      <c r="F64" s="3" t="s">
        <v>11</v>
      </c>
      <c r="G64" s="3">
        <v>63</v>
      </c>
      <c r="H64" s="3">
        <v>3</v>
      </c>
      <c r="I64" s="3">
        <v>8.1869999999999994</v>
      </c>
      <c r="J64" s="3">
        <v>3.1230000000000002</v>
      </c>
      <c r="K64" s="3">
        <v>0.73199999999999998</v>
      </c>
      <c r="L64" s="3">
        <v>0.22600000000000001</v>
      </c>
      <c r="M64" s="3">
        <v>0.24199999999999999</v>
      </c>
      <c r="N64" s="3">
        <v>0.38800000000000001</v>
      </c>
      <c r="O64" s="3">
        <v>0.23899999999999999</v>
      </c>
      <c r="P64" s="3">
        <v>0.121</v>
      </c>
      <c r="Q64">
        <v>0.115</v>
      </c>
      <c r="R64" s="3">
        <v>0.115</v>
      </c>
      <c r="S64" s="3">
        <v>0.11600000000000001</v>
      </c>
    </row>
    <row r="65" spans="1:19" x14ac:dyDescent="0.35">
      <c r="A65" s="2">
        <v>43882</v>
      </c>
      <c r="B65" s="2">
        <v>43893</v>
      </c>
      <c r="C65" s="3">
        <v>6</v>
      </c>
      <c r="D65" s="3">
        <f>VLOOKUP(C65,metadata!$A$1:$D$17,3)</f>
        <v>7.95</v>
      </c>
      <c r="E65" s="3" t="str">
        <f>VLOOKUP(C65,metadata!$A$1:$D$17,4)</f>
        <v>heatwave</v>
      </c>
      <c r="F65" s="3" t="s">
        <v>11</v>
      </c>
      <c r="G65" s="3">
        <v>64</v>
      </c>
      <c r="H65" s="3">
        <v>4</v>
      </c>
      <c r="I65" s="3">
        <v>7.6079999999999997</v>
      </c>
      <c r="J65" s="3">
        <v>2.6819999999999999</v>
      </c>
      <c r="K65" s="3">
        <v>0.71399999999999997</v>
      </c>
      <c r="L65" s="3">
        <v>0.22900000000000001</v>
      </c>
      <c r="M65" s="3">
        <v>0.23799999999999999</v>
      </c>
      <c r="N65" s="3">
        <v>0.28799999999999998</v>
      </c>
      <c r="O65" s="3">
        <v>0.24</v>
      </c>
      <c r="P65" s="3">
        <v>0.30399999999999999</v>
      </c>
      <c r="Q65">
        <v>0.14199999999999999</v>
      </c>
      <c r="R65" s="3">
        <v>0.14199999999999999</v>
      </c>
      <c r="S65" s="3">
        <v>0.14299999999999999</v>
      </c>
    </row>
    <row r="66" spans="1:19" x14ac:dyDescent="0.35">
      <c r="A66" s="2">
        <v>43882</v>
      </c>
      <c r="B66" s="2">
        <v>43893</v>
      </c>
      <c r="C66" s="3">
        <v>6</v>
      </c>
      <c r="D66" s="3">
        <f>VLOOKUP(C66,metadata!$A$1:$D$17,3)</f>
        <v>7.95</v>
      </c>
      <c r="E66" s="3" t="str">
        <f>VLOOKUP(C66,metadata!$A$1:$D$17,4)</f>
        <v>heatwave</v>
      </c>
      <c r="F66" s="3" t="s">
        <v>11</v>
      </c>
      <c r="G66" s="3">
        <v>65</v>
      </c>
      <c r="H66" s="3">
        <v>5</v>
      </c>
      <c r="I66" s="3">
        <v>6.8460000000000001</v>
      </c>
      <c r="J66" s="3">
        <v>2.226</v>
      </c>
      <c r="K66" s="3">
        <v>0.70499999999999996</v>
      </c>
      <c r="L66" s="3">
        <v>0.22700000000000001</v>
      </c>
      <c r="M66" s="3">
        <v>0.216</v>
      </c>
      <c r="N66" s="3">
        <v>0.35</v>
      </c>
      <c r="O66" s="3">
        <v>0.215</v>
      </c>
      <c r="P66" s="3">
        <v>0.318</v>
      </c>
      <c r="Q66">
        <v>0.11799999999999999</v>
      </c>
      <c r="R66" s="3">
        <v>0.11799999999999999</v>
      </c>
      <c r="S66" s="3">
        <v>0.11799999999999999</v>
      </c>
    </row>
    <row r="67" spans="1:19" x14ac:dyDescent="0.35">
      <c r="A67" s="2">
        <v>43882</v>
      </c>
      <c r="B67" s="2">
        <v>43893</v>
      </c>
      <c r="C67" s="3">
        <v>6</v>
      </c>
      <c r="D67" s="3">
        <f>VLOOKUP(C67,metadata!$A$1:$D$17,3)</f>
        <v>7.95</v>
      </c>
      <c r="E67" s="3" t="str">
        <f>VLOOKUP(C67,metadata!$A$1:$D$17,4)</f>
        <v>heatwave</v>
      </c>
      <c r="F67" s="3" t="s">
        <v>11</v>
      </c>
      <c r="G67" s="3">
        <v>66</v>
      </c>
      <c r="H67" s="3">
        <v>6</v>
      </c>
      <c r="I67" s="3">
        <v>7.5629999999999997</v>
      </c>
      <c r="J67" s="3">
        <v>2.37</v>
      </c>
      <c r="K67" s="3">
        <v>0.66</v>
      </c>
      <c r="L67" s="3">
        <v>0.23</v>
      </c>
      <c r="M67" s="3">
        <v>0.22900000000000001</v>
      </c>
      <c r="N67" s="3">
        <v>0.315</v>
      </c>
      <c r="O67" s="3">
        <v>0.223</v>
      </c>
      <c r="P67" s="3">
        <v>0.3</v>
      </c>
      <c r="Q67">
        <v>0.11700000000000001</v>
      </c>
      <c r="R67" s="3">
        <v>0.11799999999999999</v>
      </c>
      <c r="S67" s="3">
        <v>0.11700000000000001</v>
      </c>
    </row>
    <row r="68" spans="1:19" x14ac:dyDescent="0.35">
      <c r="A68" s="2">
        <v>43882</v>
      </c>
      <c r="B68" s="2">
        <v>43893</v>
      </c>
      <c r="C68" s="3">
        <v>6</v>
      </c>
      <c r="D68" s="3">
        <f>VLOOKUP(C68,metadata!$A$1:$D$17,3)</f>
        <v>7.95</v>
      </c>
      <c r="E68" s="3" t="str">
        <f>VLOOKUP(C68,metadata!$A$1:$D$17,4)</f>
        <v>heatwave</v>
      </c>
      <c r="F68" s="3" t="s">
        <v>11</v>
      </c>
      <c r="G68" s="3">
        <v>67</v>
      </c>
      <c r="H68" s="3">
        <v>7</v>
      </c>
      <c r="I68" s="3">
        <v>8.1690000000000005</v>
      </c>
      <c r="J68" s="3">
        <v>3.0049999999999999</v>
      </c>
      <c r="K68" s="3">
        <v>0.69199999999999995</v>
      </c>
      <c r="L68" s="3">
        <v>0.23100000000000001</v>
      </c>
      <c r="M68" s="3">
        <v>0.246</v>
      </c>
      <c r="N68" s="3">
        <v>0.40300000000000002</v>
      </c>
      <c r="O68" s="3">
        <v>0.26800000000000002</v>
      </c>
      <c r="P68" s="3">
        <v>0.44700000000000001</v>
      </c>
      <c r="Q68">
        <v>0.17499999999999999</v>
      </c>
      <c r="R68" s="3">
        <v>0.17499999999999999</v>
      </c>
      <c r="S68" s="3">
        <v>0.17499999999999999</v>
      </c>
    </row>
    <row r="69" spans="1:19" x14ac:dyDescent="0.35">
      <c r="A69" s="2">
        <v>43882</v>
      </c>
      <c r="B69" s="2">
        <v>43893</v>
      </c>
      <c r="C69" s="3">
        <v>6</v>
      </c>
      <c r="D69" s="3">
        <f>VLOOKUP(C69,metadata!$A$1:$D$17,3)</f>
        <v>7.95</v>
      </c>
      <c r="E69" s="3" t="str">
        <f>VLOOKUP(C69,metadata!$A$1:$D$17,4)</f>
        <v>heatwave</v>
      </c>
      <c r="F69" s="3" t="s">
        <v>11</v>
      </c>
      <c r="G69" s="3">
        <v>68</v>
      </c>
      <c r="H69" s="3">
        <v>8</v>
      </c>
      <c r="I69" s="3">
        <v>7.0640000000000001</v>
      </c>
      <c r="J69" s="3">
        <v>2.2519999999999998</v>
      </c>
      <c r="K69" s="3">
        <v>0.72599999999999998</v>
      </c>
      <c r="L69" s="3">
        <v>0.22800000000000001</v>
      </c>
      <c r="M69" s="3">
        <v>0.21299999999999999</v>
      </c>
      <c r="N69" s="3">
        <v>0.34799999999999998</v>
      </c>
      <c r="O69" s="3">
        <v>0.22700000000000001</v>
      </c>
      <c r="P69" s="3">
        <v>0.20799999999999999</v>
      </c>
      <c r="Q69">
        <v>0.109</v>
      </c>
      <c r="R69" s="3">
        <v>0.108</v>
      </c>
      <c r="S69" s="3">
        <v>0.11</v>
      </c>
    </row>
    <row r="70" spans="1:19" x14ac:dyDescent="0.35">
      <c r="A70" s="2">
        <v>43882</v>
      </c>
      <c r="B70" s="2">
        <v>43893</v>
      </c>
      <c r="C70" s="3">
        <v>6</v>
      </c>
      <c r="D70" s="3">
        <f>VLOOKUP(C70,metadata!$A$1:$D$17,3)</f>
        <v>7.95</v>
      </c>
      <c r="E70" s="3" t="str">
        <f>VLOOKUP(C70,metadata!$A$1:$D$17,4)</f>
        <v>heatwave</v>
      </c>
      <c r="F70" s="3" t="s">
        <v>11</v>
      </c>
      <c r="G70" s="3">
        <v>69</v>
      </c>
      <c r="H70" s="3">
        <v>9</v>
      </c>
      <c r="I70" s="3">
        <v>7.1210000000000004</v>
      </c>
      <c r="J70" s="3">
        <v>2.5230000000000001</v>
      </c>
      <c r="K70" s="3">
        <v>0.66800000000000004</v>
      </c>
      <c r="L70" s="3">
        <v>0.21</v>
      </c>
      <c r="M70" s="3">
        <v>0.20799999999999999</v>
      </c>
      <c r="N70" s="3">
        <v>0.36499999999999999</v>
      </c>
      <c r="O70" s="3">
        <v>0.23400000000000001</v>
      </c>
      <c r="P70" s="3">
        <v>0.35399999999999998</v>
      </c>
      <c r="Q70">
        <v>0.14199999999999999</v>
      </c>
      <c r="R70" s="3">
        <v>0.14299999999999999</v>
      </c>
      <c r="S70" s="3">
        <v>0.14199999999999999</v>
      </c>
    </row>
    <row r="71" spans="1:19" x14ac:dyDescent="0.35">
      <c r="A71" s="2">
        <v>43882</v>
      </c>
      <c r="B71" s="2">
        <v>43893</v>
      </c>
      <c r="C71" s="3">
        <v>6</v>
      </c>
      <c r="D71" s="3">
        <f>VLOOKUP(C71,metadata!$A$1:$D$17,3)</f>
        <v>7.95</v>
      </c>
      <c r="E71" s="3" t="str">
        <f>VLOOKUP(C71,metadata!$A$1:$D$17,4)</f>
        <v>heatwave</v>
      </c>
      <c r="F71" s="3" t="s">
        <v>11</v>
      </c>
      <c r="G71" s="3">
        <v>70</v>
      </c>
      <c r="H71" s="3">
        <v>10</v>
      </c>
      <c r="I71" s="3">
        <v>7.6109999999999998</v>
      </c>
      <c r="J71" s="3">
        <v>2.5059999999999998</v>
      </c>
      <c r="K71" s="3">
        <v>0.68300000000000005</v>
      </c>
      <c r="L71" s="3">
        <v>0.27600000000000002</v>
      </c>
      <c r="M71" s="3">
        <v>0.27</v>
      </c>
      <c r="N71" s="3">
        <v>0.314</v>
      </c>
      <c r="O71" s="3">
        <v>0.224</v>
      </c>
      <c r="P71" s="3">
        <v>0.375</v>
      </c>
      <c r="Q71">
        <v>0.155</v>
      </c>
      <c r="R71" s="3">
        <v>0.157</v>
      </c>
      <c r="S71" s="3">
        <v>0.154</v>
      </c>
    </row>
    <row r="72" spans="1:19" x14ac:dyDescent="0.35">
      <c r="A72" s="2">
        <v>43882</v>
      </c>
      <c r="B72" s="2">
        <v>43893</v>
      </c>
      <c r="C72" s="3">
        <v>6</v>
      </c>
      <c r="D72" s="3">
        <f>VLOOKUP(C72,metadata!$A$1:$D$17,3)</f>
        <v>7.95</v>
      </c>
      <c r="E72" s="3" t="str">
        <f>VLOOKUP(C72,metadata!$A$1:$D$17,4)</f>
        <v>heatwave</v>
      </c>
      <c r="F72" s="3" t="s">
        <v>11</v>
      </c>
      <c r="G72" s="3">
        <v>71</v>
      </c>
      <c r="H72" s="3">
        <v>11</v>
      </c>
      <c r="I72" s="3">
        <v>6.7610000000000001</v>
      </c>
      <c r="J72" s="3">
        <v>2.359</v>
      </c>
      <c r="K72" s="3">
        <v>0.71599999999999997</v>
      </c>
      <c r="L72" s="3">
        <v>0.22700000000000001</v>
      </c>
      <c r="M72" s="3">
        <v>0.214</v>
      </c>
      <c r="N72" s="3">
        <v>0.36</v>
      </c>
      <c r="O72" s="3">
        <v>0.22600000000000001</v>
      </c>
      <c r="P72" s="3">
        <v>0.314</v>
      </c>
      <c r="Q72">
        <v>0.114</v>
      </c>
      <c r="R72" s="3">
        <v>0.115</v>
      </c>
      <c r="S72" s="3">
        <v>0.114</v>
      </c>
    </row>
    <row r="73" spans="1:19" x14ac:dyDescent="0.35">
      <c r="A73" s="2">
        <v>43882</v>
      </c>
      <c r="B73" s="2">
        <v>43893</v>
      </c>
      <c r="C73" s="3">
        <v>6</v>
      </c>
      <c r="D73" s="3">
        <f>VLOOKUP(C73,metadata!$A$1:$D$17,3)</f>
        <v>7.95</v>
      </c>
      <c r="E73" s="3" t="str">
        <f>VLOOKUP(C73,metadata!$A$1:$D$17,4)</f>
        <v>heatwave</v>
      </c>
      <c r="F73" s="3" t="s">
        <v>11</v>
      </c>
      <c r="G73" s="3">
        <v>72</v>
      </c>
      <c r="H73" s="3">
        <v>12</v>
      </c>
      <c r="I73" s="3">
        <v>7.8659999999999997</v>
      </c>
      <c r="J73" s="3">
        <v>3.0550000000000002</v>
      </c>
      <c r="K73" s="3">
        <v>0.79</v>
      </c>
      <c r="L73" s="3">
        <v>0.246</v>
      </c>
      <c r="M73" s="3">
        <v>0.23799999999999999</v>
      </c>
      <c r="N73" s="3">
        <v>0.39</v>
      </c>
      <c r="O73" s="3">
        <v>0.24299999999999999</v>
      </c>
      <c r="P73" s="3">
        <v>0.35799999999999998</v>
      </c>
      <c r="Q73">
        <v>0.157</v>
      </c>
      <c r="R73" s="3">
        <v>0.157</v>
      </c>
      <c r="S73" s="3">
        <v>0.158</v>
      </c>
    </row>
    <row r="74" spans="1:19" x14ac:dyDescent="0.35">
      <c r="A74" s="2">
        <v>43882</v>
      </c>
      <c r="B74" s="2">
        <v>43893</v>
      </c>
      <c r="C74" s="3">
        <v>7</v>
      </c>
      <c r="D74" s="3">
        <f>VLOOKUP(C74,metadata!$A$1:$D$17,3)</f>
        <v>7.35</v>
      </c>
      <c r="E74" s="3" t="str">
        <f>VLOOKUP(C74,metadata!$A$1:$D$17,4)</f>
        <v>heatwave</v>
      </c>
      <c r="F74" s="3" t="s">
        <v>11</v>
      </c>
      <c r="G74" s="3">
        <v>73</v>
      </c>
      <c r="H74" s="3">
        <v>1</v>
      </c>
      <c r="I74" s="3">
        <v>7.5419999999999998</v>
      </c>
      <c r="J74" s="3">
        <v>2.694</v>
      </c>
      <c r="K74" s="3">
        <v>0.67500000000000004</v>
      </c>
      <c r="L74" s="3">
        <v>0.22600000000000001</v>
      </c>
      <c r="M74" s="3">
        <v>0.22</v>
      </c>
      <c r="N74" s="3">
        <v>0.35</v>
      </c>
      <c r="O74" s="3">
        <v>0.246</v>
      </c>
      <c r="P74" s="3">
        <v>0.30499999999999999</v>
      </c>
      <c r="Q74">
        <v>0.14299999999999999</v>
      </c>
      <c r="R74" s="3">
        <v>0.14299999999999999</v>
      </c>
      <c r="S74" s="3">
        <v>0.14399999999999999</v>
      </c>
    </row>
    <row r="75" spans="1:19" x14ac:dyDescent="0.35">
      <c r="A75" s="2">
        <v>43882</v>
      </c>
      <c r="B75" s="2">
        <v>43893</v>
      </c>
      <c r="C75" s="3">
        <v>7</v>
      </c>
      <c r="D75" s="3">
        <f>VLOOKUP(C75,metadata!$A$1:$D$17,3)</f>
        <v>7.35</v>
      </c>
      <c r="E75" s="3" t="str">
        <f>VLOOKUP(C75,metadata!$A$1:$D$17,4)</f>
        <v>heatwave</v>
      </c>
      <c r="F75" s="3" t="s">
        <v>11</v>
      </c>
      <c r="G75" s="3">
        <v>74</v>
      </c>
      <c r="H75" s="3">
        <v>2</v>
      </c>
      <c r="I75" s="3">
        <v>7.2089999999999996</v>
      </c>
      <c r="J75" s="3">
        <v>2.5840000000000001</v>
      </c>
      <c r="K75" s="3">
        <v>0.70299999999999996</v>
      </c>
      <c r="L75" s="3">
        <v>0.217</v>
      </c>
      <c r="M75" s="3">
        <v>0.22600000000000001</v>
      </c>
      <c r="N75" s="3">
        <v>0.36799999999999999</v>
      </c>
      <c r="O75" s="3">
        <v>0.20799999999999999</v>
      </c>
      <c r="P75" s="3">
        <v>0.41599999999999998</v>
      </c>
      <c r="Q75">
        <v>0.17299999999999999</v>
      </c>
      <c r="R75" s="3">
        <v>0.17299999999999999</v>
      </c>
      <c r="S75" s="3">
        <v>0.17299999999999999</v>
      </c>
    </row>
    <row r="76" spans="1:19" x14ac:dyDescent="0.35">
      <c r="A76" s="2">
        <v>43882</v>
      </c>
      <c r="B76" s="2">
        <v>43893</v>
      </c>
      <c r="C76" s="3">
        <v>7</v>
      </c>
      <c r="D76" s="3">
        <f>VLOOKUP(C76,metadata!$A$1:$D$17,3)</f>
        <v>7.35</v>
      </c>
      <c r="E76" s="3" t="str">
        <f>VLOOKUP(C76,metadata!$A$1:$D$17,4)</f>
        <v>heatwave</v>
      </c>
      <c r="F76" s="3" t="s">
        <v>11</v>
      </c>
      <c r="G76" s="3">
        <v>75</v>
      </c>
      <c r="H76" s="3">
        <v>3</v>
      </c>
      <c r="I76" s="3">
        <v>7.3529999999999998</v>
      </c>
      <c r="J76" s="3">
        <v>2.512</v>
      </c>
      <c r="K76" s="3">
        <v>0.68</v>
      </c>
      <c r="L76" s="3">
        <v>0.218</v>
      </c>
      <c r="M76" s="3">
        <v>0.22800000000000001</v>
      </c>
      <c r="N76" s="3">
        <v>0.33600000000000002</v>
      </c>
      <c r="O76" s="3">
        <v>0.223</v>
      </c>
      <c r="P76" s="3">
        <v>0.159</v>
      </c>
      <c r="Q76">
        <v>0.112</v>
      </c>
      <c r="R76" s="3">
        <v>0.112</v>
      </c>
      <c r="S76" s="3">
        <v>0.113</v>
      </c>
    </row>
    <row r="77" spans="1:19" x14ac:dyDescent="0.35">
      <c r="A77" s="2">
        <v>43882</v>
      </c>
      <c r="B77" s="2">
        <v>43893</v>
      </c>
      <c r="C77" s="3">
        <v>7</v>
      </c>
      <c r="D77" s="3">
        <f>VLOOKUP(C77,metadata!$A$1:$D$17,3)</f>
        <v>7.35</v>
      </c>
      <c r="E77" s="3" t="str">
        <f>VLOOKUP(C77,metadata!$A$1:$D$17,4)</f>
        <v>heatwave</v>
      </c>
      <c r="F77" s="3" t="s">
        <v>11</v>
      </c>
      <c r="G77" s="3">
        <v>76</v>
      </c>
      <c r="H77" s="3">
        <v>4</v>
      </c>
      <c r="I77" s="3">
        <v>8.3960000000000008</v>
      </c>
      <c r="J77" s="3">
        <v>3.2669999999999999</v>
      </c>
      <c r="K77" s="3">
        <v>0.76500000000000001</v>
      </c>
      <c r="L77" s="3">
        <v>0.22600000000000001</v>
      </c>
      <c r="M77" s="3">
        <v>0.22800000000000001</v>
      </c>
      <c r="N77" s="3">
        <v>0.35299999999999998</v>
      </c>
      <c r="O77" s="3">
        <v>0.253</v>
      </c>
      <c r="P77" s="3">
        <v>0.30099999999999999</v>
      </c>
      <c r="Q77">
        <v>0.157</v>
      </c>
      <c r="R77" s="3">
        <v>0.158</v>
      </c>
      <c r="S77" s="3">
        <v>0.156</v>
      </c>
    </row>
    <row r="78" spans="1:19" x14ac:dyDescent="0.35">
      <c r="A78" s="2">
        <v>43882</v>
      </c>
      <c r="B78" s="2">
        <v>43893</v>
      </c>
      <c r="C78" s="3">
        <v>7</v>
      </c>
      <c r="D78" s="3">
        <f>VLOOKUP(C78,metadata!$A$1:$D$17,3)</f>
        <v>7.35</v>
      </c>
      <c r="E78" s="3" t="str">
        <f>VLOOKUP(C78,metadata!$A$1:$D$17,4)</f>
        <v>heatwave</v>
      </c>
      <c r="F78" s="3" t="s">
        <v>11</v>
      </c>
      <c r="G78" s="3">
        <v>77</v>
      </c>
      <c r="H78" s="3">
        <v>5</v>
      </c>
      <c r="I78" s="3">
        <v>7.8630000000000004</v>
      </c>
      <c r="J78" s="3">
        <v>2.9860000000000002</v>
      </c>
      <c r="K78" s="3">
        <v>0.83099999999999996</v>
      </c>
      <c r="L78" s="3">
        <v>0.25700000000000001</v>
      </c>
      <c r="M78" s="3">
        <v>0.246</v>
      </c>
      <c r="N78" s="3">
        <v>0.38500000000000001</v>
      </c>
      <c r="O78" s="3">
        <v>0.252</v>
      </c>
      <c r="P78" s="3">
        <v>0.46700000000000003</v>
      </c>
      <c r="Q78">
        <v>0.16200000000000001</v>
      </c>
      <c r="R78" s="3">
        <v>0.16300000000000001</v>
      </c>
      <c r="S78" s="3">
        <v>0.161</v>
      </c>
    </row>
    <row r="79" spans="1:19" x14ac:dyDescent="0.35">
      <c r="A79" s="2">
        <v>43882</v>
      </c>
      <c r="B79" s="2">
        <v>43893</v>
      </c>
      <c r="C79" s="3">
        <v>7</v>
      </c>
      <c r="D79" s="3">
        <f>VLOOKUP(C79,metadata!$A$1:$D$17,3)</f>
        <v>7.35</v>
      </c>
      <c r="E79" s="3" t="str">
        <f>VLOOKUP(C79,metadata!$A$1:$D$17,4)</f>
        <v>heatwave</v>
      </c>
      <c r="F79" s="3" t="s">
        <v>11</v>
      </c>
      <c r="G79" s="3">
        <v>78</v>
      </c>
      <c r="H79" s="3">
        <v>6</v>
      </c>
      <c r="I79" s="3">
        <v>7.0090000000000003</v>
      </c>
      <c r="J79" s="3">
        <v>2.44</v>
      </c>
      <c r="K79" s="3">
        <v>0.80500000000000005</v>
      </c>
      <c r="L79" s="3">
        <v>0.22500000000000001</v>
      </c>
      <c r="M79" s="3">
        <v>0.23200000000000001</v>
      </c>
      <c r="N79" s="3">
        <v>0.34799999999999998</v>
      </c>
      <c r="O79" s="3">
        <v>0.221</v>
      </c>
      <c r="P79" s="3">
        <v>0.40300000000000002</v>
      </c>
      <c r="Q79">
        <v>0.12</v>
      </c>
      <c r="R79" s="3">
        <v>0.12</v>
      </c>
      <c r="S79" s="3">
        <v>0.121</v>
      </c>
    </row>
    <row r="80" spans="1:19" x14ac:dyDescent="0.35">
      <c r="A80" s="2">
        <v>43882</v>
      </c>
      <c r="B80" s="2">
        <v>43893</v>
      </c>
      <c r="C80" s="3">
        <v>7</v>
      </c>
      <c r="D80" s="3">
        <f>VLOOKUP(C80,metadata!$A$1:$D$17,3)</f>
        <v>7.35</v>
      </c>
      <c r="E80" s="3" t="str">
        <f>VLOOKUP(C80,metadata!$A$1:$D$17,4)</f>
        <v>heatwave</v>
      </c>
      <c r="F80" s="3" t="s">
        <v>11</v>
      </c>
      <c r="G80" s="3">
        <v>79</v>
      </c>
      <c r="H80" s="3">
        <v>7</v>
      </c>
      <c r="I80" s="3">
        <v>8.3469999999999995</v>
      </c>
      <c r="J80" s="3">
        <v>3.282</v>
      </c>
      <c r="K80" s="3">
        <v>0.82399999999999995</v>
      </c>
      <c r="L80" s="3">
        <v>0.23599999999999999</v>
      </c>
      <c r="M80" s="3">
        <v>0.23599999999999999</v>
      </c>
      <c r="N80" s="3">
        <v>0.39800000000000002</v>
      </c>
      <c r="O80" s="3">
        <v>0.26300000000000001</v>
      </c>
      <c r="P80" s="3">
        <v>0.74099999999999999</v>
      </c>
      <c r="Q80">
        <v>0.17100000000000001</v>
      </c>
      <c r="R80" s="3">
        <v>0.17</v>
      </c>
      <c r="S80" s="3">
        <v>0.17199999999999999</v>
      </c>
    </row>
    <row r="81" spans="1:19" x14ac:dyDescent="0.35">
      <c r="A81" s="2">
        <v>43882</v>
      </c>
      <c r="B81" s="2">
        <v>43893</v>
      </c>
      <c r="C81" s="3">
        <v>7</v>
      </c>
      <c r="D81" s="3">
        <f>VLOOKUP(C81,metadata!$A$1:$D$17,3)</f>
        <v>7.35</v>
      </c>
      <c r="E81" s="3" t="str">
        <f>VLOOKUP(C81,metadata!$A$1:$D$17,4)</f>
        <v>heatwave</v>
      </c>
      <c r="F81" s="3" t="s">
        <v>11</v>
      </c>
      <c r="G81" s="3">
        <v>80</v>
      </c>
      <c r="H81" s="3">
        <v>8</v>
      </c>
      <c r="I81" s="3">
        <v>8.4540000000000006</v>
      </c>
      <c r="J81" s="3">
        <v>3.1549999999999998</v>
      </c>
      <c r="K81" s="3">
        <v>0.77700000000000002</v>
      </c>
      <c r="L81" s="3">
        <v>0.26800000000000002</v>
      </c>
      <c r="M81" s="3">
        <v>0.26200000000000001</v>
      </c>
      <c r="N81" s="3">
        <v>0.37</v>
      </c>
      <c r="O81" s="3">
        <v>0.25</v>
      </c>
      <c r="P81" s="3">
        <v>0.33200000000000002</v>
      </c>
      <c r="Q81">
        <v>0.13100000000000001</v>
      </c>
      <c r="R81" s="3">
        <v>0.13200000000000001</v>
      </c>
      <c r="S81" s="3">
        <v>0.13</v>
      </c>
    </row>
    <row r="82" spans="1:19" x14ac:dyDescent="0.35">
      <c r="A82" s="2">
        <v>43882</v>
      </c>
      <c r="B82" s="2">
        <v>43893</v>
      </c>
      <c r="C82" s="3">
        <v>7</v>
      </c>
      <c r="D82" s="3">
        <f>VLOOKUP(C82,metadata!$A$1:$D$17,3)</f>
        <v>7.35</v>
      </c>
      <c r="E82" s="3" t="str">
        <f>VLOOKUP(C82,metadata!$A$1:$D$17,4)</f>
        <v>heatwave</v>
      </c>
      <c r="F82" s="3" t="s">
        <v>11</v>
      </c>
      <c r="G82" s="3">
        <v>81</v>
      </c>
      <c r="H82" s="3">
        <v>9</v>
      </c>
      <c r="I82" s="3">
        <v>7.8810000000000002</v>
      </c>
      <c r="J82" s="3">
        <v>2.6920000000000002</v>
      </c>
      <c r="K82" s="3">
        <v>0.67900000000000005</v>
      </c>
      <c r="L82" s="3">
        <v>0.23899999999999999</v>
      </c>
      <c r="M82" s="3">
        <v>0.245</v>
      </c>
      <c r="N82" s="3">
        <v>0.374</v>
      </c>
      <c r="O82" s="3">
        <v>0.23100000000000001</v>
      </c>
      <c r="P82" s="3">
        <v>0.63300000000000001</v>
      </c>
      <c r="Q82">
        <v>0.19600000000000001</v>
      </c>
      <c r="R82" s="3">
        <v>0.19800000000000001</v>
      </c>
      <c r="S82" s="3">
        <v>0.19500000000000001</v>
      </c>
    </row>
    <row r="83" spans="1:19" x14ac:dyDescent="0.35">
      <c r="A83" s="2">
        <v>43882</v>
      </c>
      <c r="B83" s="2">
        <v>43893</v>
      </c>
      <c r="C83" s="3">
        <v>7</v>
      </c>
      <c r="D83" s="3">
        <f>VLOOKUP(C83,metadata!$A$1:$D$17,3)</f>
        <v>7.35</v>
      </c>
      <c r="E83" s="3" t="str">
        <f>VLOOKUP(C83,metadata!$A$1:$D$17,4)</f>
        <v>heatwave</v>
      </c>
      <c r="F83" s="3" t="s">
        <v>11</v>
      </c>
      <c r="G83" s="3">
        <v>82</v>
      </c>
      <c r="H83" s="3">
        <v>10</v>
      </c>
      <c r="I83" s="3">
        <v>6.8730000000000002</v>
      </c>
      <c r="J83" s="3">
        <v>2.2469999999999999</v>
      </c>
      <c r="K83" s="3">
        <v>0.7</v>
      </c>
      <c r="L83" s="3">
        <v>0.23599999999999999</v>
      </c>
      <c r="M83" s="3">
        <v>0.245</v>
      </c>
      <c r="N83" s="3">
        <v>0.33</v>
      </c>
      <c r="O83" s="3">
        <v>0.216</v>
      </c>
      <c r="P83" s="3">
        <v>0.254</v>
      </c>
      <c r="Q83">
        <v>0.11600000000000001</v>
      </c>
      <c r="R83" s="3">
        <v>0.11700000000000001</v>
      </c>
      <c r="S83" s="3">
        <v>0.11600000000000001</v>
      </c>
    </row>
    <row r="84" spans="1:19" x14ac:dyDescent="0.35">
      <c r="A84" s="2">
        <v>43882</v>
      </c>
      <c r="B84" s="2">
        <v>43893</v>
      </c>
      <c r="C84" s="3">
        <v>7</v>
      </c>
      <c r="D84" s="3">
        <f>VLOOKUP(C84,metadata!$A$1:$D$17,3)</f>
        <v>7.35</v>
      </c>
      <c r="E84" s="3" t="str">
        <f>VLOOKUP(C84,metadata!$A$1:$D$17,4)</f>
        <v>heatwave</v>
      </c>
      <c r="F84" s="3" t="s">
        <v>11</v>
      </c>
      <c r="G84" s="3">
        <v>83</v>
      </c>
      <c r="H84" s="3">
        <v>11</v>
      </c>
      <c r="I84" s="3">
        <v>7.57</v>
      </c>
      <c r="J84" s="3">
        <v>3.0390000000000001</v>
      </c>
      <c r="K84" s="3">
        <v>0.84399999999999997</v>
      </c>
      <c r="L84" s="3">
        <v>0.252</v>
      </c>
      <c r="M84" s="3">
        <v>0.23200000000000001</v>
      </c>
      <c r="N84" s="3">
        <v>0.40100000000000002</v>
      </c>
      <c r="O84" s="3">
        <v>0.252</v>
      </c>
      <c r="P84" s="3">
        <v>0.33</v>
      </c>
      <c r="Q84">
        <v>0.13600000000000001</v>
      </c>
      <c r="R84" s="3">
        <v>0.13700000000000001</v>
      </c>
      <c r="S84" s="3">
        <v>0.13600000000000001</v>
      </c>
    </row>
    <row r="85" spans="1:19" x14ac:dyDescent="0.35">
      <c r="A85" s="2">
        <v>43882</v>
      </c>
      <c r="B85" s="2">
        <v>43893</v>
      </c>
      <c r="C85" s="3">
        <v>7</v>
      </c>
      <c r="D85" s="3">
        <f>VLOOKUP(C85,metadata!$A$1:$D$17,3)</f>
        <v>7.35</v>
      </c>
      <c r="E85" s="3" t="str">
        <f>VLOOKUP(C85,metadata!$A$1:$D$17,4)</f>
        <v>heatwave</v>
      </c>
      <c r="F85" s="3" t="s">
        <v>11</v>
      </c>
      <c r="G85" s="3">
        <v>84</v>
      </c>
      <c r="H85" s="3">
        <v>12</v>
      </c>
      <c r="I85" s="3">
        <v>7.5540000000000003</v>
      </c>
      <c r="J85" s="3">
        <v>2.58</v>
      </c>
      <c r="K85" s="3">
        <v>0.63300000000000001</v>
      </c>
      <c r="L85" s="3">
        <v>0.249</v>
      </c>
      <c r="M85" s="3">
        <v>0.22900000000000001</v>
      </c>
      <c r="N85" s="3">
        <v>0.36499999999999999</v>
      </c>
      <c r="O85" s="3">
        <v>0.19</v>
      </c>
      <c r="P85" s="3">
        <v>0.26900000000000002</v>
      </c>
      <c r="Q85">
        <v>0.13500000000000001</v>
      </c>
      <c r="R85" s="3">
        <v>0.13400000000000001</v>
      </c>
      <c r="S85" s="3">
        <v>0.13600000000000001</v>
      </c>
    </row>
    <row r="86" spans="1:19" x14ac:dyDescent="0.35">
      <c r="A86" s="2">
        <v>43882</v>
      </c>
      <c r="B86" s="2">
        <v>43896</v>
      </c>
      <c r="C86" s="3">
        <v>8</v>
      </c>
      <c r="D86" s="3">
        <f>VLOOKUP(C86,metadata!$A$1:$D$17,3)</f>
        <v>7.95</v>
      </c>
      <c r="E86" s="3" t="str">
        <f>VLOOKUP(C86,metadata!$A$1:$D$17,4)</f>
        <v>ambient</v>
      </c>
      <c r="F86" s="3" t="s">
        <v>11</v>
      </c>
      <c r="G86" s="3">
        <v>85</v>
      </c>
      <c r="H86" s="3">
        <v>1</v>
      </c>
      <c r="I86" s="3">
        <v>8.7710000000000008</v>
      </c>
      <c r="J86" s="3">
        <v>3.26</v>
      </c>
      <c r="K86" s="3">
        <v>0.74299999999999999</v>
      </c>
      <c r="L86" s="3">
        <v>0.25</v>
      </c>
      <c r="M86" s="3">
        <v>0.26</v>
      </c>
      <c r="N86" s="3">
        <v>0.379</v>
      </c>
      <c r="O86" s="3">
        <v>0.26600000000000001</v>
      </c>
      <c r="P86" s="3">
        <v>0.71899999999999997</v>
      </c>
      <c r="Q86">
        <v>0.13500000000000001</v>
      </c>
      <c r="R86" s="3">
        <v>0.13500000000000001</v>
      </c>
      <c r="S86" s="3">
        <v>0.13500000000000001</v>
      </c>
    </row>
    <row r="87" spans="1:19" x14ac:dyDescent="0.35">
      <c r="A87" s="2">
        <v>43882</v>
      </c>
      <c r="B87" s="2">
        <v>43896</v>
      </c>
      <c r="C87" s="3">
        <v>8</v>
      </c>
      <c r="D87" s="3">
        <f>VLOOKUP(C87,metadata!$A$1:$D$17,3)</f>
        <v>7.95</v>
      </c>
      <c r="E87" s="3" t="str">
        <f>VLOOKUP(C87,metadata!$A$1:$D$17,4)</f>
        <v>ambient</v>
      </c>
      <c r="F87" s="3" t="s">
        <v>11</v>
      </c>
      <c r="G87" s="3">
        <v>86</v>
      </c>
      <c r="H87" s="3">
        <v>2</v>
      </c>
      <c r="I87" s="3">
        <v>8.282</v>
      </c>
      <c r="J87" s="3">
        <v>3.0659999999999998</v>
      </c>
      <c r="K87" s="3">
        <v>0.77100000000000002</v>
      </c>
      <c r="L87" s="3">
        <v>0.249</v>
      </c>
      <c r="M87" s="3">
        <v>0.26400000000000001</v>
      </c>
      <c r="N87" s="3">
        <v>0.36699999999999999</v>
      </c>
      <c r="O87" s="3">
        <v>0.254</v>
      </c>
      <c r="P87" s="3">
        <v>0.45300000000000001</v>
      </c>
      <c r="Q87">
        <v>0.192</v>
      </c>
      <c r="R87" s="3">
        <v>0.192</v>
      </c>
      <c r="S87" s="3">
        <v>0.192</v>
      </c>
    </row>
    <row r="88" spans="1:19" x14ac:dyDescent="0.35">
      <c r="A88" s="2">
        <v>43882</v>
      </c>
      <c r="B88" s="2">
        <v>43896</v>
      </c>
      <c r="C88" s="3">
        <v>8</v>
      </c>
      <c r="D88" s="3">
        <f>VLOOKUP(C88,metadata!$A$1:$D$17,3)</f>
        <v>7.95</v>
      </c>
      <c r="E88" s="3" t="str">
        <f>VLOOKUP(C88,metadata!$A$1:$D$17,4)</f>
        <v>ambient</v>
      </c>
      <c r="F88" s="3" t="s">
        <v>11</v>
      </c>
      <c r="G88" s="3">
        <v>87</v>
      </c>
      <c r="H88" s="3">
        <v>3</v>
      </c>
      <c r="I88" s="3">
        <v>7.4589999999999996</v>
      </c>
      <c r="J88" s="3">
        <v>2.8330000000000002</v>
      </c>
      <c r="K88" s="3">
        <v>0.68100000000000005</v>
      </c>
      <c r="L88" s="3">
        <v>0.24399999999999999</v>
      </c>
      <c r="M88" s="3">
        <v>0.24399999999999999</v>
      </c>
      <c r="N88" s="3">
        <v>0.36099999999999999</v>
      </c>
      <c r="O88" s="3">
        <v>0.246</v>
      </c>
      <c r="P88" s="3">
        <v>0.29699999999999999</v>
      </c>
      <c r="Q88">
        <v>0.13400000000000001</v>
      </c>
      <c r="R88" s="3">
        <v>0.13400000000000001</v>
      </c>
      <c r="S88" s="3">
        <v>0.13400000000000001</v>
      </c>
    </row>
    <row r="89" spans="1:19" x14ac:dyDescent="0.35">
      <c r="A89" s="2">
        <v>43882</v>
      </c>
      <c r="B89" s="2">
        <v>43896</v>
      </c>
      <c r="C89" s="3">
        <v>8</v>
      </c>
      <c r="D89" s="3">
        <f>VLOOKUP(C89,metadata!$A$1:$D$17,3)</f>
        <v>7.95</v>
      </c>
      <c r="E89" s="3" t="str">
        <f>VLOOKUP(C89,metadata!$A$1:$D$17,4)</f>
        <v>ambient</v>
      </c>
      <c r="F89" s="3" t="s">
        <v>11</v>
      </c>
      <c r="G89" s="3">
        <v>88</v>
      </c>
      <c r="H89" s="3">
        <v>4</v>
      </c>
      <c r="I89" s="3">
        <v>8.4939999999999998</v>
      </c>
      <c r="J89" s="3">
        <v>3.1379999999999999</v>
      </c>
      <c r="K89" s="3">
        <v>0.69299999999999995</v>
      </c>
      <c r="L89" s="3">
        <v>0.246</v>
      </c>
      <c r="M89" s="3">
        <v>0.23499999999999999</v>
      </c>
      <c r="N89" s="3">
        <v>0.35499999999999998</v>
      </c>
      <c r="O89" s="3">
        <v>0.26900000000000002</v>
      </c>
      <c r="P89" s="3">
        <v>0.30099999999999999</v>
      </c>
      <c r="Q89">
        <v>0.12</v>
      </c>
      <c r="R89" s="3">
        <v>0.121</v>
      </c>
      <c r="S89" s="3">
        <v>0.12</v>
      </c>
    </row>
    <row r="90" spans="1:19" x14ac:dyDescent="0.35">
      <c r="A90" s="2">
        <v>43882</v>
      </c>
      <c r="B90" s="2">
        <v>43896</v>
      </c>
      <c r="C90" s="3">
        <v>8</v>
      </c>
      <c r="D90" s="3">
        <f>VLOOKUP(C90,metadata!$A$1:$D$17,3)</f>
        <v>7.95</v>
      </c>
      <c r="E90" s="3" t="str">
        <f>VLOOKUP(C90,metadata!$A$1:$D$17,4)</f>
        <v>ambient</v>
      </c>
      <c r="F90" s="3" t="s">
        <v>11</v>
      </c>
      <c r="G90" s="3">
        <v>89</v>
      </c>
      <c r="H90" s="3">
        <v>5</v>
      </c>
      <c r="I90" s="3">
        <v>8.5079999999999991</v>
      </c>
      <c r="J90" s="3">
        <v>3.2669999999999999</v>
      </c>
      <c r="K90" s="3">
        <v>0.75900000000000001</v>
      </c>
      <c r="L90" s="3">
        <v>0.25600000000000001</v>
      </c>
      <c r="M90" s="3">
        <v>0.251</v>
      </c>
      <c r="N90" s="3">
        <v>0.375</v>
      </c>
      <c r="O90" s="3">
        <v>0.252</v>
      </c>
      <c r="P90" s="3">
        <v>0.49199999999999999</v>
      </c>
      <c r="Q90">
        <v>0.151</v>
      </c>
      <c r="R90" s="3">
        <v>0.152</v>
      </c>
      <c r="S90" s="3">
        <v>0.151</v>
      </c>
    </row>
    <row r="91" spans="1:19" x14ac:dyDescent="0.35">
      <c r="A91" s="2">
        <v>43882</v>
      </c>
      <c r="B91" s="2">
        <v>43896</v>
      </c>
      <c r="C91" s="3">
        <v>8</v>
      </c>
      <c r="D91" s="3">
        <f>VLOOKUP(C91,metadata!$A$1:$D$17,3)</f>
        <v>7.95</v>
      </c>
      <c r="E91" s="3" t="str">
        <f>VLOOKUP(C91,metadata!$A$1:$D$17,4)</f>
        <v>ambient</v>
      </c>
      <c r="F91" s="3" t="s">
        <v>11</v>
      </c>
      <c r="G91" s="3">
        <v>90</v>
      </c>
      <c r="H91" s="3">
        <v>6</v>
      </c>
      <c r="I91" s="3">
        <v>8.6180000000000003</v>
      </c>
      <c r="J91" s="3">
        <v>3.2770000000000001</v>
      </c>
      <c r="K91" s="3">
        <v>0.82</v>
      </c>
      <c r="L91" s="3">
        <v>0.22600000000000001</v>
      </c>
      <c r="M91" s="3">
        <v>0.23400000000000001</v>
      </c>
      <c r="N91" s="3">
        <v>0.36799999999999999</v>
      </c>
      <c r="O91" s="3">
        <v>0.25</v>
      </c>
      <c r="P91" s="3">
        <v>0.33400000000000002</v>
      </c>
      <c r="Q91">
        <v>0.121</v>
      </c>
      <c r="R91" s="3">
        <v>0.123</v>
      </c>
      <c r="S91" s="3">
        <v>0.12</v>
      </c>
    </row>
    <row r="92" spans="1:19" x14ac:dyDescent="0.35">
      <c r="A92" s="2">
        <v>43882</v>
      </c>
      <c r="B92" s="2">
        <v>43896</v>
      </c>
      <c r="C92" s="3">
        <v>8</v>
      </c>
      <c r="D92" s="3">
        <f>VLOOKUP(C92,metadata!$A$1:$D$17,3)</f>
        <v>7.95</v>
      </c>
      <c r="E92" s="3" t="str">
        <f>VLOOKUP(C92,metadata!$A$1:$D$17,4)</f>
        <v>ambient</v>
      </c>
      <c r="F92" s="3" t="s">
        <v>11</v>
      </c>
      <c r="G92" s="3">
        <v>91</v>
      </c>
      <c r="H92" s="3">
        <v>7</v>
      </c>
      <c r="I92" s="3">
        <v>8.4450000000000003</v>
      </c>
      <c r="J92" s="3">
        <v>3.137</v>
      </c>
      <c r="K92" s="3">
        <v>0.76</v>
      </c>
      <c r="L92" s="3">
        <v>0.24</v>
      </c>
      <c r="M92" s="3">
        <v>0.24099999999999999</v>
      </c>
      <c r="N92" s="3">
        <v>0.36</v>
      </c>
      <c r="O92" s="3">
        <v>0.26600000000000001</v>
      </c>
      <c r="P92" s="3">
        <v>0.36599999999999999</v>
      </c>
      <c r="Q92">
        <v>0.151</v>
      </c>
      <c r="R92" s="3">
        <v>0.152</v>
      </c>
      <c r="S92" s="3">
        <v>0.151</v>
      </c>
    </row>
    <row r="93" spans="1:19" x14ac:dyDescent="0.35">
      <c r="A93" s="2">
        <v>43882</v>
      </c>
      <c r="B93" s="2">
        <v>43896</v>
      </c>
      <c r="C93" s="3">
        <v>8</v>
      </c>
      <c r="D93" s="3">
        <f>VLOOKUP(C93,metadata!$A$1:$D$17,3)</f>
        <v>7.95</v>
      </c>
      <c r="E93" s="3" t="str">
        <f>VLOOKUP(C93,metadata!$A$1:$D$17,4)</f>
        <v>ambient</v>
      </c>
      <c r="F93" s="3" t="s">
        <v>11</v>
      </c>
      <c r="G93" s="3">
        <v>92</v>
      </c>
      <c r="H93" s="3">
        <v>8</v>
      </c>
      <c r="I93" s="3">
        <v>8.2509999999999994</v>
      </c>
      <c r="J93" s="3">
        <v>2.8860000000000001</v>
      </c>
      <c r="K93" s="3">
        <v>0.68899999999999995</v>
      </c>
      <c r="L93" s="3">
        <v>0.24399999999999999</v>
      </c>
      <c r="M93" s="3">
        <v>0.25700000000000001</v>
      </c>
      <c r="N93" s="3">
        <v>0.315</v>
      </c>
      <c r="O93" s="3">
        <v>0.24399999999999999</v>
      </c>
      <c r="P93" s="3">
        <v>0.45200000000000001</v>
      </c>
      <c r="Q93">
        <v>0.16700000000000001</v>
      </c>
      <c r="R93" s="3">
        <v>0.16700000000000001</v>
      </c>
      <c r="S93" s="3">
        <v>0.16700000000000001</v>
      </c>
    </row>
    <row r="94" spans="1:19" x14ac:dyDescent="0.35">
      <c r="A94" s="2">
        <v>43882</v>
      </c>
      <c r="B94" s="2">
        <v>43896</v>
      </c>
      <c r="C94" s="3">
        <v>8</v>
      </c>
      <c r="D94" s="3">
        <f>VLOOKUP(C94,metadata!$A$1:$D$17,3)</f>
        <v>7.95</v>
      </c>
      <c r="E94" s="3" t="str">
        <f>VLOOKUP(C94,metadata!$A$1:$D$17,4)</f>
        <v>ambient</v>
      </c>
      <c r="F94" s="3" t="s">
        <v>11</v>
      </c>
      <c r="G94" s="3">
        <v>93</v>
      </c>
      <c r="H94" s="3">
        <v>9</v>
      </c>
      <c r="I94" s="3">
        <v>7.8239999999999998</v>
      </c>
      <c r="J94" s="3">
        <v>2.5390000000000001</v>
      </c>
      <c r="K94" s="3">
        <v>0.67600000000000005</v>
      </c>
      <c r="L94" s="3">
        <v>0.26</v>
      </c>
      <c r="M94" s="3">
        <v>0.252</v>
      </c>
      <c r="N94" s="3">
        <v>0.33600000000000002</v>
      </c>
      <c r="O94" s="3">
        <v>0.222</v>
      </c>
      <c r="P94" s="3">
        <v>0.38600000000000001</v>
      </c>
      <c r="Q94">
        <v>0.121</v>
      </c>
      <c r="R94" s="3">
        <v>0.121</v>
      </c>
      <c r="S94" s="3">
        <v>0.122</v>
      </c>
    </row>
    <row r="95" spans="1:19" x14ac:dyDescent="0.35">
      <c r="A95" s="2">
        <v>43882</v>
      </c>
      <c r="B95" s="2">
        <v>43896</v>
      </c>
      <c r="C95" s="3">
        <v>8</v>
      </c>
      <c r="D95" s="3">
        <f>VLOOKUP(C95,metadata!$A$1:$D$17,3)</f>
        <v>7.95</v>
      </c>
      <c r="E95" s="3" t="str">
        <f>VLOOKUP(C95,metadata!$A$1:$D$17,4)</f>
        <v>ambient</v>
      </c>
      <c r="F95" s="3" t="s">
        <v>11</v>
      </c>
      <c r="G95" s="3">
        <v>94</v>
      </c>
      <c r="H95" s="3">
        <v>10</v>
      </c>
      <c r="I95" s="3">
        <v>8.0329999999999995</v>
      </c>
      <c r="J95" s="3">
        <v>3.0369999999999999</v>
      </c>
      <c r="K95" s="3">
        <v>0.754</v>
      </c>
      <c r="L95" s="3">
        <v>0.248</v>
      </c>
      <c r="M95" s="3">
        <v>0.26200000000000001</v>
      </c>
      <c r="N95" s="3">
        <v>0.36799999999999999</v>
      </c>
      <c r="O95" s="3">
        <v>0.26100000000000001</v>
      </c>
      <c r="P95" s="3">
        <v>0.40699999999999997</v>
      </c>
      <c r="Q95">
        <v>0.13300000000000001</v>
      </c>
      <c r="R95" s="3">
        <v>0.13400000000000001</v>
      </c>
      <c r="S95" s="3">
        <v>0.13300000000000001</v>
      </c>
    </row>
    <row r="96" spans="1:19" x14ac:dyDescent="0.35">
      <c r="A96" s="2">
        <v>43882</v>
      </c>
      <c r="B96" s="2">
        <v>43896</v>
      </c>
      <c r="C96" s="3">
        <v>8</v>
      </c>
      <c r="D96" s="3">
        <f>VLOOKUP(C96,metadata!$A$1:$D$17,3)</f>
        <v>7.95</v>
      </c>
      <c r="E96" s="3" t="str">
        <f>VLOOKUP(C96,metadata!$A$1:$D$17,4)</f>
        <v>ambient</v>
      </c>
      <c r="F96" s="3" t="s">
        <v>11</v>
      </c>
      <c r="G96" s="3">
        <v>95</v>
      </c>
      <c r="H96" s="3">
        <v>11</v>
      </c>
      <c r="I96" s="3">
        <v>8.49</v>
      </c>
      <c r="J96" s="3">
        <v>3.04</v>
      </c>
      <c r="K96" s="3">
        <v>0.70599999999999996</v>
      </c>
      <c r="L96" s="3">
        <v>0.251</v>
      </c>
      <c r="M96" s="3">
        <v>0.247</v>
      </c>
      <c r="N96" s="3">
        <v>0.33700000000000002</v>
      </c>
      <c r="O96" s="3">
        <v>0.247</v>
      </c>
      <c r="P96" s="3">
        <v>0.307</v>
      </c>
      <c r="Q96">
        <v>0.123</v>
      </c>
      <c r="R96" s="3">
        <v>0.124</v>
      </c>
      <c r="S96" s="3">
        <v>0.122</v>
      </c>
    </row>
    <row r="97" spans="1:19" x14ac:dyDescent="0.35">
      <c r="A97" s="2">
        <v>43882</v>
      </c>
      <c r="B97" s="2">
        <v>43896</v>
      </c>
      <c r="C97" s="3">
        <v>8</v>
      </c>
      <c r="D97" s="3">
        <f>VLOOKUP(C97,metadata!$A$1:$D$17,3)</f>
        <v>7.95</v>
      </c>
      <c r="E97" s="3" t="str">
        <f>VLOOKUP(C97,metadata!$A$1:$D$17,4)</f>
        <v>ambient</v>
      </c>
      <c r="F97" s="3" t="s">
        <v>11</v>
      </c>
      <c r="G97" s="3">
        <v>96</v>
      </c>
      <c r="H97" s="3">
        <v>12</v>
      </c>
      <c r="I97" s="3">
        <v>8.15</v>
      </c>
      <c r="J97" s="3">
        <v>3.0430000000000001</v>
      </c>
      <c r="K97" s="3">
        <v>0.73399999999999999</v>
      </c>
      <c r="L97" s="3">
        <v>0.24199999999999999</v>
      </c>
      <c r="M97" s="3">
        <v>0.23799999999999999</v>
      </c>
      <c r="N97" s="3">
        <v>0.372</v>
      </c>
      <c r="O97" s="3">
        <v>0.253</v>
      </c>
      <c r="P97" s="3">
        <v>0.46700000000000003</v>
      </c>
      <c r="Q97">
        <v>0.13800000000000001</v>
      </c>
      <c r="R97" s="3">
        <v>0.13700000000000001</v>
      </c>
      <c r="S97" s="3">
        <v>0.13900000000000001</v>
      </c>
    </row>
    <row r="98" spans="1:19" x14ac:dyDescent="0.35">
      <c r="A98" s="2">
        <v>43882</v>
      </c>
      <c r="B98" s="2">
        <v>43896</v>
      </c>
      <c r="C98" s="3">
        <v>9</v>
      </c>
      <c r="D98" s="3">
        <f>VLOOKUP(C98,metadata!$A$1:$D$17,3)</f>
        <v>7.35</v>
      </c>
      <c r="E98" s="3" t="str">
        <f>VLOOKUP(C98,metadata!$A$1:$D$17,4)</f>
        <v>ambient</v>
      </c>
      <c r="F98" s="3" t="s">
        <v>11</v>
      </c>
      <c r="G98" s="3">
        <v>97</v>
      </c>
      <c r="H98" s="3">
        <v>1</v>
      </c>
      <c r="I98" s="3">
        <v>8.0340000000000007</v>
      </c>
      <c r="J98" s="3">
        <v>2.7850000000000001</v>
      </c>
      <c r="K98" s="3">
        <v>0.72099999999999997</v>
      </c>
      <c r="L98" s="3">
        <v>0.24099999999999999</v>
      </c>
      <c r="M98" s="3">
        <v>0.25800000000000001</v>
      </c>
      <c r="N98" s="3">
        <v>0.35199999999999998</v>
      </c>
      <c r="O98" s="3">
        <v>0.22800000000000001</v>
      </c>
      <c r="P98" s="3">
        <v>0.86</v>
      </c>
      <c r="Q98">
        <v>0.19800000000000001</v>
      </c>
      <c r="R98" s="3">
        <v>0.19900000000000001</v>
      </c>
      <c r="S98" s="3">
        <v>0.19800000000000001</v>
      </c>
    </row>
    <row r="99" spans="1:19" x14ac:dyDescent="0.35">
      <c r="A99" s="2">
        <v>43882</v>
      </c>
      <c r="B99" s="2">
        <v>43896</v>
      </c>
      <c r="C99" s="3">
        <v>9</v>
      </c>
      <c r="D99" s="3">
        <f>VLOOKUP(C99,metadata!$A$1:$D$17,3)</f>
        <v>7.35</v>
      </c>
      <c r="E99" s="3" t="str">
        <f>VLOOKUP(C99,metadata!$A$1:$D$17,4)</f>
        <v>ambient</v>
      </c>
      <c r="F99" s="3" t="s">
        <v>11</v>
      </c>
      <c r="G99" s="3">
        <v>98</v>
      </c>
      <c r="H99" s="3">
        <v>2</v>
      </c>
      <c r="I99" s="3">
        <v>7.8959999999999999</v>
      </c>
      <c r="J99" s="3">
        <v>2.738</v>
      </c>
      <c r="K99" s="3">
        <v>0.81399999999999995</v>
      </c>
      <c r="L99" s="3">
        <v>0.23599999999999999</v>
      </c>
      <c r="M99" s="3">
        <v>0.253</v>
      </c>
      <c r="N99" s="3">
        <v>0.35299999999999998</v>
      </c>
      <c r="O99" s="3">
        <v>0.23499999999999999</v>
      </c>
      <c r="P99" s="3">
        <v>0.66500000000000004</v>
      </c>
      <c r="Q99">
        <v>0.18099999999999999</v>
      </c>
      <c r="R99" s="3">
        <v>0.18099999999999999</v>
      </c>
      <c r="S99" s="3">
        <v>0.18099999999999999</v>
      </c>
    </row>
    <row r="100" spans="1:19" x14ac:dyDescent="0.35">
      <c r="A100" s="2">
        <v>43882</v>
      </c>
      <c r="B100" s="2">
        <v>43896</v>
      </c>
      <c r="C100" s="3">
        <v>9</v>
      </c>
      <c r="D100" s="3">
        <f>VLOOKUP(C100,metadata!$A$1:$D$17,3)</f>
        <v>7.35</v>
      </c>
      <c r="E100" s="3" t="str">
        <f>VLOOKUP(C100,metadata!$A$1:$D$17,4)</f>
        <v>ambient</v>
      </c>
      <c r="F100" s="3" t="s">
        <v>11</v>
      </c>
      <c r="G100" s="3">
        <v>99</v>
      </c>
      <c r="H100" s="3">
        <v>3</v>
      </c>
      <c r="I100" s="3">
        <v>9.0370000000000008</v>
      </c>
      <c r="J100" s="3">
        <v>3.431</v>
      </c>
      <c r="K100" s="3">
        <v>0.78200000000000003</v>
      </c>
      <c r="L100" s="3">
        <v>0.24199999999999999</v>
      </c>
      <c r="M100" s="3">
        <v>0.245</v>
      </c>
      <c r="N100" s="3">
        <v>0.29899999999999999</v>
      </c>
      <c r="O100" s="3">
        <v>0.27</v>
      </c>
      <c r="P100" s="3">
        <v>0.63</v>
      </c>
      <c r="Q100">
        <v>0.191</v>
      </c>
      <c r="R100" s="3">
        <v>0.192</v>
      </c>
      <c r="S100" s="3">
        <v>0.19</v>
      </c>
    </row>
    <row r="101" spans="1:19" x14ac:dyDescent="0.35">
      <c r="A101" s="2">
        <v>43882</v>
      </c>
      <c r="B101" s="2">
        <v>43896</v>
      </c>
      <c r="C101" s="3">
        <v>9</v>
      </c>
      <c r="D101" s="3">
        <f>VLOOKUP(C101,metadata!$A$1:$D$17,3)</f>
        <v>7.35</v>
      </c>
      <c r="E101" s="3" t="str">
        <f>VLOOKUP(C101,metadata!$A$1:$D$17,4)</f>
        <v>ambient</v>
      </c>
      <c r="F101" s="3" t="s">
        <v>11</v>
      </c>
      <c r="G101" s="3">
        <v>100</v>
      </c>
      <c r="H101" s="3">
        <v>4</v>
      </c>
      <c r="I101" s="3">
        <v>8.3710000000000004</v>
      </c>
      <c r="J101" s="3">
        <v>3.0310000000000001</v>
      </c>
      <c r="K101" s="3">
        <v>0.72199999999999998</v>
      </c>
      <c r="L101" s="3">
        <v>0.245</v>
      </c>
      <c r="M101" s="3">
        <v>0.24399999999999999</v>
      </c>
      <c r="N101" s="3">
        <v>0.36699999999999999</v>
      </c>
      <c r="O101" s="3">
        <v>0.251</v>
      </c>
      <c r="P101" s="3">
        <v>0.45600000000000002</v>
      </c>
      <c r="Q101">
        <v>0.14000000000000001</v>
      </c>
      <c r="R101" s="3">
        <v>0.13900000000000001</v>
      </c>
      <c r="S101" s="3">
        <v>0.14099999999999999</v>
      </c>
    </row>
    <row r="102" spans="1:19" x14ac:dyDescent="0.35">
      <c r="A102" s="2">
        <v>43882</v>
      </c>
      <c r="B102" s="2">
        <v>43896</v>
      </c>
      <c r="C102" s="3">
        <v>9</v>
      </c>
      <c r="D102" s="3">
        <f>VLOOKUP(C102,metadata!$A$1:$D$17,3)</f>
        <v>7.35</v>
      </c>
      <c r="E102" s="3" t="str">
        <f>VLOOKUP(C102,metadata!$A$1:$D$17,4)</f>
        <v>ambient</v>
      </c>
      <c r="F102" s="3" t="s">
        <v>11</v>
      </c>
      <c r="G102" s="3">
        <v>101</v>
      </c>
      <c r="H102" s="3">
        <v>5</v>
      </c>
      <c r="I102" s="3">
        <v>7.4</v>
      </c>
      <c r="J102" s="3">
        <v>2.3490000000000002</v>
      </c>
      <c r="K102" s="3">
        <v>0.66</v>
      </c>
      <c r="L102" s="3">
        <v>0.218</v>
      </c>
      <c r="M102" s="3">
        <v>0.22800000000000001</v>
      </c>
      <c r="N102" s="3">
        <v>0.34</v>
      </c>
      <c r="O102" s="3">
        <v>0.21299999999999999</v>
      </c>
      <c r="P102" s="3">
        <v>0.86599999999999999</v>
      </c>
      <c r="Q102">
        <v>0.20300000000000001</v>
      </c>
      <c r="R102" s="3">
        <v>0.20499999999999999</v>
      </c>
      <c r="S102" s="3">
        <v>0.20200000000000001</v>
      </c>
    </row>
    <row r="103" spans="1:19" x14ac:dyDescent="0.35">
      <c r="A103" s="2">
        <v>43882</v>
      </c>
      <c r="B103" s="2">
        <v>43896</v>
      </c>
      <c r="C103" s="3">
        <v>9</v>
      </c>
      <c r="D103" s="3">
        <f>VLOOKUP(C103,metadata!$A$1:$D$17,3)</f>
        <v>7.35</v>
      </c>
      <c r="E103" s="3" t="str">
        <f>VLOOKUP(C103,metadata!$A$1:$D$17,4)</f>
        <v>ambient</v>
      </c>
      <c r="F103" s="3" t="s">
        <v>11</v>
      </c>
      <c r="G103" s="3">
        <v>102</v>
      </c>
      <c r="H103" s="3">
        <v>6</v>
      </c>
      <c r="I103" s="3">
        <v>8.8010000000000002</v>
      </c>
      <c r="J103" s="3">
        <v>3.3959999999999999</v>
      </c>
      <c r="K103" s="3">
        <v>0.8</v>
      </c>
      <c r="L103" s="3">
        <v>0.27300000000000002</v>
      </c>
      <c r="M103" s="3">
        <v>0.26200000000000001</v>
      </c>
      <c r="N103" s="3">
        <v>0.38500000000000001</v>
      </c>
      <c r="O103" s="3">
        <v>0.26900000000000002</v>
      </c>
      <c r="P103" s="3">
        <v>0.72799999999999998</v>
      </c>
      <c r="Q103">
        <v>0.191</v>
      </c>
      <c r="R103" s="3">
        <v>0.193</v>
      </c>
      <c r="S103" s="3">
        <v>0.19</v>
      </c>
    </row>
    <row r="104" spans="1:19" x14ac:dyDescent="0.35">
      <c r="A104" s="2">
        <v>43882</v>
      </c>
      <c r="B104" s="2">
        <v>43896</v>
      </c>
      <c r="C104" s="3">
        <v>9</v>
      </c>
      <c r="D104" s="3">
        <f>VLOOKUP(C104,metadata!$A$1:$D$17,3)</f>
        <v>7.35</v>
      </c>
      <c r="E104" s="3" t="str">
        <f>VLOOKUP(C104,metadata!$A$1:$D$17,4)</f>
        <v>ambient</v>
      </c>
      <c r="F104" s="3" t="s">
        <v>11</v>
      </c>
      <c r="G104" s="3">
        <v>103</v>
      </c>
      <c r="H104" s="3">
        <v>7</v>
      </c>
      <c r="I104" s="3">
        <v>8.593</v>
      </c>
      <c r="J104" s="3">
        <v>3.4689999999999999</v>
      </c>
      <c r="K104" s="3">
        <v>0.80500000000000005</v>
      </c>
      <c r="L104" s="3">
        <v>0.24</v>
      </c>
      <c r="M104" s="3">
        <v>0.25900000000000001</v>
      </c>
      <c r="N104" s="3">
        <v>0.433</v>
      </c>
      <c r="O104" s="3">
        <v>0.25700000000000001</v>
      </c>
      <c r="P104" s="3">
        <v>0.70499999999999996</v>
      </c>
      <c r="Q104">
        <v>0.187</v>
      </c>
      <c r="R104" s="3">
        <v>0.188</v>
      </c>
      <c r="S104" s="3">
        <v>0.187</v>
      </c>
    </row>
    <row r="105" spans="1:19" x14ac:dyDescent="0.35">
      <c r="A105" s="2">
        <v>43882</v>
      </c>
      <c r="B105" s="2">
        <v>43896</v>
      </c>
      <c r="C105" s="3">
        <v>9</v>
      </c>
      <c r="D105" s="3">
        <f>VLOOKUP(C105,metadata!$A$1:$D$17,3)</f>
        <v>7.35</v>
      </c>
      <c r="E105" s="3" t="str">
        <f>VLOOKUP(C105,metadata!$A$1:$D$17,4)</f>
        <v>ambient</v>
      </c>
      <c r="F105" s="3" t="s">
        <v>11</v>
      </c>
      <c r="G105" s="3">
        <v>104</v>
      </c>
      <c r="H105" s="3">
        <v>8</v>
      </c>
      <c r="I105" s="3">
        <v>8.7050000000000001</v>
      </c>
      <c r="J105" s="3">
        <v>3.141</v>
      </c>
      <c r="K105" s="3">
        <v>0.78900000000000003</v>
      </c>
      <c r="L105" s="3">
        <v>0.25</v>
      </c>
      <c r="M105" s="3">
        <v>0.249</v>
      </c>
      <c r="N105" s="3">
        <v>0.38</v>
      </c>
      <c r="O105" s="3">
        <v>0.24399999999999999</v>
      </c>
      <c r="P105" s="3">
        <v>0.71899999999999997</v>
      </c>
      <c r="Q105">
        <v>0.19</v>
      </c>
      <c r="R105" s="3">
        <v>0.189</v>
      </c>
      <c r="S105" s="3">
        <v>0.192</v>
      </c>
    </row>
    <row r="106" spans="1:19" x14ac:dyDescent="0.35">
      <c r="A106" s="2">
        <v>43882</v>
      </c>
      <c r="B106" s="2">
        <v>43896</v>
      </c>
      <c r="C106" s="3">
        <v>9</v>
      </c>
      <c r="D106" s="3">
        <f>VLOOKUP(C106,metadata!$A$1:$D$17,3)</f>
        <v>7.35</v>
      </c>
      <c r="E106" s="3" t="str">
        <f>VLOOKUP(C106,metadata!$A$1:$D$17,4)</f>
        <v>ambient</v>
      </c>
      <c r="F106" s="3" t="s">
        <v>11</v>
      </c>
      <c r="G106" s="3">
        <v>105</v>
      </c>
      <c r="H106" s="3">
        <v>9</v>
      </c>
      <c r="I106" s="3">
        <v>8.2750000000000004</v>
      </c>
      <c r="J106" s="3">
        <v>2.9489999999999998</v>
      </c>
      <c r="K106" s="3">
        <v>0.71199999999999997</v>
      </c>
      <c r="L106" s="3">
        <v>0.218</v>
      </c>
      <c r="M106" s="3">
        <v>0.22700000000000001</v>
      </c>
      <c r="N106" s="3">
        <v>0.36699999999999999</v>
      </c>
      <c r="O106" s="3">
        <v>0.24399999999999999</v>
      </c>
      <c r="P106" s="3">
        <v>0.73199999999999998</v>
      </c>
      <c r="Q106">
        <v>0.20200000000000001</v>
      </c>
      <c r="R106" s="3">
        <v>0.20200000000000001</v>
      </c>
      <c r="S106" s="3">
        <v>0.20300000000000001</v>
      </c>
    </row>
    <row r="107" spans="1:19" x14ac:dyDescent="0.35">
      <c r="A107" s="2">
        <v>43882</v>
      </c>
      <c r="B107" s="2">
        <v>43896</v>
      </c>
      <c r="C107" s="3">
        <v>9</v>
      </c>
      <c r="D107" s="3">
        <f>VLOOKUP(C107,metadata!$A$1:$D$17,3)</f>
        <v>7.35</v>
      </c>
      <c r="E107" s="3" t="str">
        <f>VLOOKUP(C107,metadata!$A$1:$D$17,4)</f>
        <v>ambient</v>
      </c>
      <c r="F107" s="3" t="s">
        <v>11</v>
      </c>
      <c r="G107" s="3">
        <v>106</v>
      </c>
      <c r="H107" s="3">
        <v>10</v>
      </c>
      <c r="I107" s="3">
        <v>8.5589999999999993</v>
      </c>
      <c r="J107" s="3">
        <v>2.8849999999999998</v>
      </c>
      <c r="K107" s="3">
        <v>0.68</v>
      </c>
      <c r="L107" s="3">
        <v>0.22800000000000001</v>
      </c>
      <c r="M107" s="3">
        <v>0.24099999999999999</v>
      </c>
      <c r="N107" s="3">
        <v>0.317</v>
      </c>
      <c r="O107" s="3">
        <v>0.25800000000000001</v>
      </c>
      <c r="P107" s="3">
        <v>0.33800000000000002</v>
      </c>
      <c r="Q107">
        <v>0.13600000000000001</v>
      </c>
      <c r="R107" s="3">
        <v>0.13500000000000001</v>
      </c>
      <c r="S107" s="3">
        <v>0.13700000000000001</v>
      </c>
    </row>
    <row r="108" spans="1:19" x14ac:dyDescent="0.35">
      <c r="A108" s="2">
        <v>43882</v>
      </c>
      <c r="B108" s="2">
        <v>43896</v>
      </c>
      <c r="C108" s="3">
        <v>9</v>
      </c>
      <c r="D108" s="3">
        <f>VLOOKUP(C108,metadata!$A$1:$D$17,3)</f>
        <v>7.35</v>
      </c>
      <c r="E108" s="3" t="str">
        <f>VLOOKUP(C108,metadata!$A$1:$D$17,4)</f>
        <v>ambient</v>
      </c>
      <c r="F108" s="3" t="s">
        <v>11</v>
      </c>
      <c r="G108" s="3">
        <v>107</v>
      </c>
      <c r="H108" s="3">
        <v>11</v>
      </c>
      <c r="I108" s="3">
        <v>8.0660000000000007</v>
      </c>
      <c r="J108" s="3">
        <v>2.9510000000000001</v>
      </c>
      <c r="K108" s="3">
        <v>0.78300000000000003</v>
      </c>
      <c r="L108" s="3">
        <v>0.222</v>
      </c>
      <c r="M108" s="3">
        <v>0.23200000000000001</v>
      </c>
      <c r="N108" s="3">
        <v>0.38600000000000001</v>
      </c>
      <c r="O108" s="3">
        <v>0.246</v>
      </c>
      <c r="P108" s="3">
        <v>0.73299999999999998</v>
      </c>
      <c r="Q108">
        <v>0.183</v>
      </c>
      <c r="R108" s="3">
        <v>0.184</v>
      </c>
      <c r="S108" s="3">
        <v>0.183</v>
      </c>
    </row>
    <row r="109" spans="1:19" x14ac:dyDescent="0.35">
      <c r="A109" s="2">
        <v>43882</v>
      </c>
      <c r="B109" s="2">
        <v>43896</v>
      </c>
      <c r="C109" s="3">
        <v>9</v>
      </c>
      <c r="D109" s="3">
        <f>VLOOKUP(C109,metadata!$A$1:$D$17,3)</f>
        <v>7.35</v>
      </c>
      <c r="E109" s="3" t="str">
        <f>VLOOKUP(C109,metadata!$A$1:$D$17,4)</f>
        <v>ambient</v>
      </c>
      <c r="F109" s="3" t="s">
        <v>11</v>
      </c>
      <c r="G109" s="3">
        <v>108</v>
      </c>
      <c r="H109" s="3">
        <v>12</v>
      </c>
      <c r="I109" s="3">
        <v>8.7530000000000001</v>
      </c>
      <c r="J109" s="3">
        <v>3.4369999999999998</v>
      </c>
      <c r="K109" s="3">
        <v>0.78200000000000003</v>
      </c>
      <c r="L109" s="3">
        <v>0.246</v>
      </c>
      <c r="M109" s="3">
        <v>0.23799999999999999</v>
      </c>
      <c r="N109" s="3">
        <v>0.40600000000000003</v>
      </c>
      <c r="O109" s="3">
        <v>0.26200000000000001</v>
      </c>
      <c r="P109" s="3">
        <v>0.8</v>
      </c>
      <c r="Q109">
        <v>0.19400000000000001</v>
      </c>
      <c r="R109" s="3">
        <v>0.193</v>
      </c>
      <c r="S109" s="3">
        <v>0.19600000000000001</v>
      </c>
    </row>
    <row r="110" spans="1:19" x14ac:dyDescent="0.35">
      <c r="A110" s="2">
        <v>43882</v>
      </c>
      <c r="B110" s="2">
        <v>43893</v>
      </c>
      <c r="C110" s="3">
        <v>10</v>
      </c>
      <c r="D110" s="3">
        <f>VLOOKUP(C110,metadata!$A$1:$D$17,3)</f>
        <v>7.95</v>
      </c>
      <c r="E110" s="3" t="str">
        <f>VLOOKUP(C110,metadata!$A$1:$D$17,4)</f>
        <v>heatwave</v>
      </c>
      <c r="F110" s="3" t="s">
        <v>11</v>
      </c>
      <c r="G110" s="3">
        <v>109</v>
      </c>
      <c r="H110" s="3">
        <v>1</v>
      </c>
      <c r="I110" s="3">
        <v>6.7859999999999996</v>
      </c>
      <c r="J110" s="3">
        <v>2.173</v>
      </c>
      <c r="K110" s="3">
        <v>0.60399999999999998</v>
      </c>
      <c r="L110" s="3">
        <v>0.21199999999999999</v>
      </c>
      <c r="M110" s="3">
        <v>0.22900000000000001</v>
      </c>
      <c r="N110" s="3">
        <v>0.32500000000000001</v>
      </c>
      <c r="O110" s="3">
        <v>0.21099999999999999</v>
      </c>
      <c r="P110" s="3">
        <v>0.27700000000000002</v>
      </c>
      <c r="Q110">
        <v>0.13100000000000001</v>
      </c>
      <c r="R110" s="3">
        <v>0.13100000000000001</v>
      </c>
      <c r="S110" s="3">
        <v>0.13200000000000001</v>
      </c>
    </row>
    <row r="111" spans="1:19" x14ac:dyDescent="0.35">
      <c r="A111" s="2">
        <v>43882</v>
      </c>
      <c r="B111" s="2">
        <v>43893</v>
      </c>
      <c r="C111" s="3">
        <v>10</v>
      </c>
      <c r="D111" s="3">
        <f>VLOOKUP(C111,metadata!$A$1:$D$17,3)</f>
        <v>7.95</v>
      </c>
      <c r="E111" s="3" t="str">
        <f>VLOOKUP(C111,metadata!$A$1:$D$17,4)</f>
        <v>heatwave</v>
      </c>
      <c r="F111" s="3" t="s">
        <v>11</v>
      </c>
      <c r="G111" s="3">
        <v>110</v>
      </c>
      <c r="H111" s="3">
        <v>2</v>
      </c>
      <c r="I111" s="3">
        <v>8.2260000000000009</v>
      </c>
      <c r="J111" s="3">
        <v>3.1219999999999999</v>
      </c>
      <c r="K111" s="3">
        <v>0.79600000000000004</v>
      </c>
      <c r="L111" s="3">
        <v>0.22500000000000001</v>
      </c>
      <c r="M111" s="3">
        <v>0.22800000000000001</v>
      </c>
      <c r="N111" s="3">
        <v>0.39</v>
      </c>
      <c r="O111" s="3">
        <v>0.24199999999999999</v>
      </c>
      <c r="P111" s="3">
        <v>0.309</v>
      </c>
      <c r="Q111">
        <v>0.124</v>
      </c>
      <c r="R111" s="3">
        <v>0.124</v>
      </c>
      <c r="S111" s="3">
        <v>0.125</v>
      </c>
    </row>
    <row r="112" spans="1:19" x14ac:dyDescent="0.35">
      <c r="A112" s="2">
        <v>43882</v>
      </c>
      <c r="B112" s="2">
        <v>43893</v>
      </c>
      <c r="C112" s="3">
        <v>10</v>
      </c>
      <c r="D112" s="3">
        <f>VLOOKUP(C112,metadata!$A$1:$D$17,3)</f>
        <v>7.95</v>
      </c>
      <c r="E112" s="3" t="str">
        <f>VLOOKUP(C112,metadata!$A$1:$D$17,4)</f>
        <v>heatwave</v>
      </c>
      <c r="F112" s="3" t="s">
        <v>11</v>
      </c>
      <c r="G112" s="3">
        <v>111</v>
      </c>
      <c r="H112" s="3">
        <v>3</v>
      </c>
      <c r="I112" s="3">
        <v>6.8529999999999998</v>
      </c>
      <c r="J112" s="3">
        <v>2.399</v>
      </c>
      <c r="K112" s="3">
        <v>0.64300000000000002</v>
      </c>
      <c r="L112" s="3">
        <v>0.20499999999999999</v>
      </c>
      <c r="M112" s="3">
        <v>0.23699999999999999</v>
      </c>
      <c r="N112" s="3">
        <v>0.35799999999999998</v>
      </c>
      <c r="O112" s="3">
        <v>0.22700000000000001</v>
      </c>
      <c r="P112" s="3">
        <v>0.33100000000000002</v>
      </c>
      <c r="Q112">
        <v>0.151</v>
      </c>
      <c r="R112" s="3">
        <v>0.154</v>
      </c>
      <c r="S112" s="3">
        <v>0.14899999999999999</v>
      </c>
    </row>
    <row r="113" spans="1:19" x14ac:dyDescent="0.35">
      <c r="A113" s="2">
        <v>43882</v>
      </c>
      <c r="B113" s="2">
        <v>43893</v>
      </c>
      <c r="C113" s="3">
        <v>10</v>
      </c>
      <c r="D113" s="3">
        <f>VLOOKUP(C113,metadata!$A$1:$D$17,3)</f>
        <v>7.95</v>
      </c>
      <c r="E113" s="3" t="str">
        <f>VLOOKUP(C113,metadata!$A$1:$D$17,4)</f>
        <v>heatwave</v>
      </c>
      <c r="F113" s="3" t="s">
        <v>11</v>
      </c>
      <c r="G113" s="3">
        <v>112</v>
      </c>
      <c r="H113" s="3">
        <v>4</v>
      </c>
      <c r="I113" s="3">
        <v>6.6859999999999999</v>
      </c>
      <c r="J113" s="3">
        <v>1.99</v>
      </c>
      <c r="K113" s="3">
        <v>0.58699999999999997</v>
      </c>
      <c r="L113" s="3">
        <v>0.20499999999999999</v>
      </c>
      <c r="M113" s="3">
        <v>0.217</v>
      </c>
      <c r="N113" s="3">
        <v>0.308</v>
      </c>
      <c r="O113" s="3">
        <v>0.20200000000000001</v>
      </c>
      <c r="P113" s="3">
        <v>0.32400000000000001</v>
      </c>
      <c r="Q113">
        <v>0.126</v>
      </c>
      <c r="R113" s="3">
        <v>0.127</v>
      </c>
      <c r="S113" s="3">
        <v>0.126</v>
      </c>
    </row>
    <row r="114" spans="1:19" x14ac:dyDescent="0.35">
      <c r="A114" s="2">
        <v>43882</v>
      </c>
      <c r="B114" s="2">
        <v>43893</v>
      </c>
      <c r="C114" s="3">
        <v>10</v>
      </c>
      <c r="D114" s="3">
        <f>VLOOKUP(C114,metadata!$A$1:$D$17,3)</f>
        <v>7.95</v>
      </c>
      <c r="E114" s="3" t="str">
        <f>VLOOKUP(C114,metadata!$A$1:$D$17,4)</f>
        <v>heatwave</v>
      </c>
      <c r="F114" s="3" t="s">
        <v>11</v>
      </c>
      <c r="G114" s="3">
        <v>113</v>
      </c>
      <c r="H114" s="3">
        <v>5</v>
      </c>
      <c r="I114" s="3">
        <v>6.7759999999999998</v>
      </c>
      <c r="J114" s="3">
        <v>2.073</v>
      </c>
      <c r="K114" s="3">
        <v>0.58799999999999997</v>
      </c>
      <c r="L114" s="3">
        <v>0.20599999999999999</v>
      </c>
      <c r="M114" s="3">
        <v>0.20200000000000001</v>
      </c>
      <c r="N114" s="3">
        <v>0.30599999999999999</v>
      </c>
      <c r="O114" s="3">
        <v>0.20899999999999999</v>
      </c>
      <c r="P114" s="3">
        <v>0.315</v>
      </c>
      <c r="Q114">
        <v>0.11899999999999999</v>
      </c>
      <c r="R114" s="3">
        <v>0.11899999999999999</v>
      </c>
      <c r="S114" s="3">
        <v>0.11899999999999999</v>
      </c>
    </row>
    <row r="115" spans="1:19" x14ac:dyDescent="0.35">
      <c r="A115" s="2">
        <v>43882</v>
      </c>
      <c r="B115" s="2">
        <v>43893</v>
      </c>
      <c r="C115" s="3">
        <v>10</v>
      </c>
      <c r="D115" s="3">
        <f>VLOOKUP(C115,metadata!$A$1:$D$17,3)</f>
        <v>7.95</v>
      </c>
      <c r="E115" s="3" t="str">
        <f>VLOOKUP(C115,metadata!$A$1:$D$17,4)</f>
        <v>heatwave</v>
      </c>
      <c r="F115" s="3" t="s">
        <v>11</v>
      </c>
      <c r="G115" s="3">
        <v>114</v>
      </c>
      <c r="H115" s="3">
        <v>6</v>
      </c>
      <c r="I115" s="3">
        <v>7.6159999999999997</v>
      </c>
      <c r="J115" s="3">
        <v>2.702</v>
      </c>
      <c r="K115" s="3">
        <v>0.78500000000000003</v>
      </c>
      <c r="L115" s="3">
        <v>0.23599999999999999</v>
      </c>
      <c r="M115" s="3">
        <v>0.22900000000000001</v>
      </c>
      <c r="N115" s="3">
        <v>0.36299999999999999</v>
      </c>
      <c r="O115" s="3">
        <v>0.224</v>
      </c>
      <c r="P115" s="3">
        <v>0.374</v>
      </c>
      <c r="Q115">
        <v>0.159</v>
      </c>
      <c r="R115" s="3">
        <v>0.159</v>
      </c>
      <c r="S115" s="3">
        <v>0.16</v>
      </c>
    </row>
    <row r="116" spans="1:19" x14ac:dyDescent="0.35">
      <c r="A116" s="2">
        <v>43882</v>
      </c>
      <c r="B116" s="2">
        <v>43893</v>
      </c>
      <c r="C116" s="3">
        <v>10</v>
      </c>
      <c r="D116" s="3">
        <f>VLOOKUP(C116,metadata!$A$1:$D$17,3)</f>
        <v>7.95</v>
      </c>
      <c r="E116" s="3" t="str">
        <f>VLOOKUP(C116,metadata!$A$1:$D$17,4)</f>
        <v>heatwave</v>
      </c>
      <c r="F116" s="3" t="s">
        <v>11</v>
      </c>
      <c r="G116" s="3">
        <v>115</v>
      </c>
      <c r="H116" s="3">
        <v>7</v>
      </c>
      <c r="I116" s="3">
        <v>7.391</v>
      </c>
      <c r="J116" s="3">
        <v>2.5510000000000002</v>
      </c>
      <c r="K116" s="3">
        <v>0.67700000000000005</v>
      </c>
      <c r="L116" s="3">
        <v>0.23</v>
      </c>
      <c r="M116" s="3">
        <v>0.214</v>
      </c>
      <c r="N116" s="3">
        <v>0.34300000000000003</v>
      </c>
      <c r="O116" s="3">
        <v>0.23400000000000001</v>
      </c>
      <c r="P116" s="3">
        <v>0.46100000000000002</v>
      </c>
      <c r="Q116">
        <v>0.151</v>
      </c>
      <c r="R116" s="3">
        <v>0.151</v>
      </c>
      <c r="S116" s="3">
        <v>0.152</v>
      </c>
    </row>
    <row r="117" spans="1:19" x14ac:dyDescent="0.35">
      <c r="A117" s="2">
        <v>43882</v>
      </c>
      <c r="B117" s="2">
        <v>43893</v>
      </c>
      <c r="C117" s="3">
        <v>10</v>
      </c>
      <c r="D117" s="3">
        <f>VLOOKUP(C117,metadata!$A$1:$D$17,3)</f>
        <v>7.95</v>
      </c>
      <c r="E117" s="3" t="str">
        <f>VLOOKUP(C117,metadata!$A$1:$D$17,4)</f>
        <v>heatwave</v>
      </c>
      <c r="F117" s="3" t="s">
        <v>11</v>
      </c>
      <c r="G117" s="3">
        <v>116</v>
      </c>
      <c r="H117" s="3">
        <v>8</v>
      </c>
      <c r="I117" s="3">
        <v>8.625</v>
      </c>
      <c r="J117" s="3">
        <v>3.3940000000000001</v>
      </c>
      <c r="K117" s="3">
        <v>0.82599999999999996</v>
      </c>
      <c r="L117" s="3">
        <v>0.23799999999999999</v>
      </c>
      <c r="M117" s="3">
        <v>0.248</v>
      </c>
      <c r="N117" s="3">
        <v>0.40300000000000002</v>
      </c>
      <c r="O117" s="3">
        <v>0.26900000000000002</v>
      </c>
      <c r="P117" s="3">
        <v>0.32500000000000001</v>
      </c>
      <c r="Q117">
        <v>0.153</v>
      </c>
      <c r="R117" s="3">
        <v>0.153</v>
      </c>
      <c r="S117" s="3">
        <v>0.153</v>
      </c>
    </row>
    <row r="118" spans="1:19" x14ac:dyDescent="0.35">
      <c r="A118" s="2">
        <v>43882</v>
      </c>
      <c r="B118" s="2">
        <v>43893</v>
      </c>
      <c r="C118" s="3">
        <v>10</v>
      </c>
      <c r="D118" s="3">
        <f>VLOOKUP(C118,metadata!$A$1:$D$17,3)</f>
        <v>7.95</v>
      </c>
      <c r="E118" s="3" t="str">
        <f>VLOOKUP(C118,metadata!$A$1:$D$17,4)</f>
        <v>heatwave</v>
      </c>
      <c r="F118" s="3" t="s">
        <v>11</v>
      </c>
      <c r="G118" s="3">
        <v>117</v>
      </c>
      <c r="H118" s="3">
        <v>9</v>
      </c>
      <c r="I118" s="3">
        <v>7.8719999999999999</v>
      </c>
      <c r="J118" s="3">
        <v>2.5939999999999999</v>
      </c>
      <c r="K118" s="3">
        <v>0.749</v>
      </c>
      <c r="L118" s="3">
        <v>0.23300000000000001</v>
      </c>
      <c r="M118" s="3">
        <v>0.24399999999999999</v>
      </c>
      <c r="N118" s="3">
        <v>0.34300000000000003</v>
      </c>
      <c r="O118" s="3">
        <v>0.222</v>
      </c>
      <c r="P118" s="3">
        <v>0.48899999999999999</v>
      </c>
      <c r="Q118">
        <v>0.157</v>
      </c>
      <c r="R118" s="3">
        <v>0.158</v>
      </c>
      <c r="S118" s="3">
        <v>0.157</v>
      </c>
    </row>
    <row r="119" spans="1:19" x14ac:dyDescent="0.35">
      <c r="A119" s="2">
        <v>43882</v>
      </c>
      <c r="B119" s="2">
        <v>43893</v>
      </c>
      <c r="C119" s="3">
        <v>10</v>
      </c>
      <c r="D119" s="3">
        <f>VLOOKUP(C119,metadata!$A$1:$D$17,3)</f>
        <v>7.95</v>
      </c>
      <c r="E119" s="3" t="str">
        <f>VLOOKUP(C119,metadata!$A$1:$D$17,4)</f>
        <v>heatwave</v>
      </c>
      <c r="F119" s="3" t="s">
        <v>11</v>
      </c>
      <c r="G119" s="3">
        <v>118</v>
      </c>
      <c r="H119" s="3">
        <v>10</v>
      </c>
      <c r="I119" s="3">
        <v>7.5259999999999998</v>
      </c>
      <c r="J119" s="3">
        <v>2.7189999999999999</v>
      </c>
      <c r="K119" s="3">
        <v>0.68799999999999994</v>
      </c>
      <c r="L119" s="3">
        <v>0.24399999999999999</v>
      </c>
      <c r="M119" s="3">
        <v>0.253</v>
      </c>
      <c r="N119" s="3">
        <v>0.34399999999999997</v>
      </c>
      <c r="O119" s="3">
        <v>0.24</v>
      </c>
      <c r="P119" s="3">
        <v>0.20699999999999999</v>
      </c>
      <c r="Q119">
        <v>0.14099999999999999</v>
      </c>
      <c r="R119" s="3">
        <v>0.14000000000000001</v>
      </c>
      <c r="S119" s="3">
        <v>0.14199999999999999</v>
      </c>
    </row>
    <row r="120" spans="1:19" x14ac:dyDescent="0.35">
      <c r="A120" s="2">
        <v>43882</v>
      </c>
      <c r="B120" s="2">
        <v>43893</v>
      </c>
      <c r="C120" s="3">
        <v>10</v>
      </c>
      <c r="D120" s="3">
        <f>VLOOKUP(C120,metadata!$A$1:$D$17,3)</f>
        <v>7.95</v>
      </c>
      <c r="E120" s="3" t="str">
        <f>VLOOKUP(C120,metadata!$A$1:$D$17,4)</f>
        <v>heatwave</v>
      </c>
      <c r="F120" s="3" t="s">
        <v>11</v>
      </c>
      <c r="G120" s="3">
        <v>119</v>
      </c>
      <c r="H120" s="3">
        <v>11</v>
      </c>
      <c r="I120" s="3">
        <v>8.359</v>
      </c>
      <c r="J120" s="3">
        <v>3.169</v>
      </c>
      <c r="K120" s="3">
        <v>0.77200000000000002</v>
      </c>
      <c r="L120" s="3">
        <v>0.255</v>
      </c>
      <c r="M120" s="3">
        <v>0.24099999999999999</v>
      </c>
      <c r="N120" s="3">
        <v>0.4</v>
      </c>
      <c r="O120" s="3">
        <v>0.255</v>
      </c>
      <c r="P120" s="3">
        <v>0.53900000000000003</v>
      </c>
      <c r="Q120">
        <v>0.158</v>
      </c>
      <c r="R120" s="3">
        <v>0.16</v>
      </c>
      <c r="S120" s="3">
        <v>0.157</v>
      </c>
    </row>
    <row r="121" spans="1:19" x14ac:dyDescent="0.35">
      <c r="A121" s="2">
        <v>43882</v>
      </c>
      <c r="B121" s="2">
        <v>43893</v>
      </c>
      <c r="C121" s="3">
        <v>10</v>
      </c>
      <c r="D121" s="3">
        <f>VLOOKUP(C121,metadata!$A$1:$D$17,3)</f>
        <v>7.95</v>
      </c>
      <c r="E121" s="3" t="str">
        <f>VLOOKUP(C121,metadata!$A$1:$D$17,4)</f>
        <v>heatwave</v>
      </c>
      <c r="F121" s="3" t="s">
        <v>11</v>
      </c>
      <c r="G121" s="3">
        <v>120</v>
      </c>
      <c r="H121" s="3">
        <v>12</v>
      </c>
      <c r="I121" s="3">
        <v>7.5629999999999997</v>
      </c>
      <c r="J121" s="3">
        <v>2.613</v>
      </c>
      <c r="K121" s="3">
        <v>0.66100000000000003</v>
      </c>
      <c r="L121" s="3">
        <v>0.224</v>
      </c>
      <c r="M121" s="3">
        <v>0.24199999999999999</v>
      </c>
      <c r="N121" s="3">
        <v>0.34599999999999997</v>
      </c>
      <c r="O121" s="3">
        <v>0.251</v>
      </c>
      <c r="P121" s="3">
        <v>0.2</v>
      </c>
      <c r="Q121">
        <v>0.126</v>
      </c>
      <c r="R121" s="3">
        <v>0.126</v>
      </c>
      <c r="S121" s="3">
        <v>0.126</v>
      </c>
    </row>
    <row r="122" spans="1:19" x14ac:dyDescent="0.35">
      <c r="A122" s="2">
        <v>43882</v>
      </c>
      <c r="B122" s="2">
        <v>43893</v>
      </c>
      <c r="C122" s="3">
        <v>11</v>
      </c>
      <c r="D122" s="3">
        <f>VLOOKUP(C122,metadata!$A$1:$D$17,3)</f>
        <v>7.35</v>
      </c>
      <c r="E122" s="3" t="str">
        <f>VLOOKUP(C122,metadata!$A$1:$D$17,4)</f>
        <v>heatwave</v>
      </c>
      <c r="F122" s="3" t="s">
        <v>11</v>
      </c>
      <c r="G122" s="3">
        <v>121</v>
      </c>
      <c r="H122" s="3">
        <v>1</v>
      </c>
      <c r="I122" s="3">
        <v>8.4649999999999999</v>
      </c>
      <c r="J122" s="3">
        <v>3.3069999999999999</v>
      </c>
      <c r="K122" s="3">
        <v>0.74199999999999999</v>
      </c>
      <c r="L122" s="3">
        <v>0.24099999999999999</v>
      </c>
      <c r="M122" s="3">
        <v>0.23799999999999999</v>
      </c>
      <c r="N122" s="3">
        <v>0.38600000000000001</v>
      </c>
      <c r="O122" s="3">
        <v>0.26600000000000001</v>
      </c>
      <c r="P122" s="3">
        <v>0.63</v>
      </c>
      <c r="Q122">
        <v>0.186</v>
      </c>
      <c r="R122" s="3">
        <v>0.187</v>
      </c>
      <c r="S122" s="3">
        <v>0.186</v>
      </c>
    </row>
    <row r="123" spans="1:19" x14ac:dyDescent="0.35">
      <c r="A123" s="2">
        <v>43882</v>
      </c>
      <c r="B123" s="2">
        <v>43893</v>
      </c>
      <c r="C123" s="3">
        <v>11</v>
      </c>
      <c r="D123" s="3">
        <f>VLOOKUP(C123,metadata!$A$1:$D$17,3)</f>
        <v>7.35</v>
      </c>
      <c r="E123" s="3" t="str">
        <f>VLOOKUP(C123,metadata!$A$1:$D$17,4)</f>
        <v>heatwave</v>
      </c>
      <c r="F123" s="3" t="s">
        <v>11</v>
      </c>
      <c r="G123" s="3">
        <v>122</v>
      </c>
      <c r="H123" s="3">
        <v>2</v>
      </c>
      <c r="I123" s="3">
        <v>7.9210000000000003</v>
      </c>
      <c r="J123" s="3">
        <v>2.859</v>
      </c>
      <c r="K123" s="3">
        <v>0.77900000000000003</v>
      </c>
      <c r="L123" s="3">
        <v>0.24</v>
      </c>
      <c r="M123" s="3">
        <v>0.23</v>
      </c>
      <c r="N123" s="3">
        <v>0.35099999999999998</v>
      </c>
      <c r="O123" s="3">
        <v>0.22900000000000001</v>
      </c>
      <c r="P123" s="3">
        <v>0.45700000000000002</v>
      </c>
      <c r="Q123">
        <v>0.13500000000000001</v>
      </c>
      <c r="R123" s="3">
        <v>0.13600000000000001</v>
      </c>
      <c r="S123" s="3">
        <v>0.13400000000000001</v>
      </c>
    </row>
    <row r="124" spans="1:19" x14ac:dyDescent="0.35">
      <c r="A124" s="2">
        <v>43882</v>
      </c>
      <c r="B124" s="2">
        <v>43893</v>
      </c>
      <c r="C124" s="3">
        <v>11</v>
      </c>
      <c r="D124" s="3">
        <f>VLOOKUP(C124,metadata!$A$1:$D$17,3)</f>
        <v>7.35</v>
      </c>
      <c r="E124" s="3" t="str">
        <f>VLOOKUP(C124,metadata!$A$1:$D$17,4)</f>
        <v>heatwave</v>
      </c>
      <c r="F124" s="3" t="s">
        <v>11</v>
      </c>
      <c r="G124" s="3">
        <v>123</v>
      </c>
      <c r="H124" s="3">
        <v>3</v>
      </c>
      <c r="I124" s="3">
        <v>8.1310000000000002</v>
      </c>
      <c r="J124" s="3">
        <v>3.1480000000000001</v>
      </c>
      <c r="K124" s="3">
        <v>0.81599999999999995</v>
      </c>
      <c r="L124" s="3">
        <v>0.224</v>
      </c>
      <c r="M124" s="3">
        <v>0.219</v>
      </c>
      <c r="N124" s="3">
        <v>0.36699999999999999</v>
      </c>
      <c r="O124" s="3">
        <v>0.25600000000000001</v>
      </c>
      <c r="P124" s="3">
        <v>0.435</v>
      </c>
      <c r="Q124">
        <v>0.17799999999999999</v>
      </c>
      <c r="R124" s="3">
        <v>0.17799999999999999</v>
      </c>
      <c r="S124" s="3">
        <v>0.17799999999999999</v>
      </c>
    </row>
    <row r="125" spans="1:19" x14ac:dyDescent="0.35">
      <c r="A125" s="2">
        <v>43882</v>
      </c>
      <c r="B125" s="2">
        <v>43893</v>
      </c>
      <c r="C125" s="3">
        <v>11</v>
      </c>
      <c r="D125" s="3">
        <f>VLOOKUP(C125,metadata!$A$1:$D$17,3)</f>
        <v>7.35</v>
      </c>
      <c r="E125" s="3" t="str">
        <f>VLOOKUP(C125,metadata!$A$1:$D$17,4)</f>
        <v>heatwave</v>
      </c>
      <c r="F125" s="3" t="s">
        <v>11</v>
      </c>
      <c r="G125" s="3">
        <v>124</v>
      </c>
      <c r="H125" s="3">
        <v>4</v>
      </c>
      <c r="I125" s="3">
        <v>7.4390000000000001</v>
      </c>
      <c r="J125" s="3">
        <v>2.5579999999999998</v>
      </c>
      <c r="K125" s="3">
        <v>0.65900000000000003</v>
      </c>
      <c r="L125" s="3">
        <v>0.23599999999999999</v>
      </c>
      <c r="M125" s="3">
        <v>0.249</v>
      </c>
      <c r="N125" s="3">
        <v>0.33200000000000002</v>
      </c>
      <c r="O125" s="3">
        <v>0.255</v>
      </c>
      <c r="P125" s="3">
        <v>0.38500000000000001</v>
      </c>
      <c r="Q125">
        <v>0.08</v>
      </c>
      <c r="R125" s="3">
        <v>8.2000000000000003E-2</v>
      </c>
      <c r="S125" s="3">
        <v>7.9000000000000001E-2</v>
      </c>
    </row>
    <row r="126" spans="1:19" x14ac:dyDescent="0.35">
      <c r="A126" s="2">
        <v>43882</v>
      </c>
      <c r="B126" s="2">
        <v>43893</v>
      </c>
      <c r="C126" s="3">
        <v>11</v>
      </c>
      <c r="D126" s="3">
        <f>VLOOKUP(C126,metadata!$A$1:$D$17,3)</f>
        <v>7.35</v>
      </c>
      <c r="E126" s="3" t="str">
        <f>VLOOKUP(C126,metadata!$A$1:$D$17,4)</f>
        <v>heatwave</v>
      </c>
      <c r="F126" s="3" t="s">
        <v>11</v>
      </c>
      <c r="G126" s="3">
        <v>125</v>
      </c>
      <c r="H126" s="3">
        <v>5</v>
      </c>
      <c r="I126" s="3">
        <v>7.7610000000000001</v>
      </c>
      <c r="J126" s="3">
        <v>2.3420000000000001</v>
      </c>
      <c r="K126" s="3">
        <v>0.60599999999999998</v>
      </c>
      <c r="L126" s="3">
        <v>0.22500000000000001</v>
      </c>
      <c r="M126" s="3">
        <v>0.23100000000000001</v>
      </c>
      <c r="N126" s="3">
        <v>0.28399999999999997</v>
      </c>
      <c r="O126" s="3">
        <v>0.19900000000000001</v>
      </c>
      <c r="P126" s="3">
        <v>0.30299999999999999</v>
      </c>
      <c r="Q126">
        <v>0.115</v>
      </c>
      <c r="R126" s="3">
        <v>0.114</v>
      </c>
      <c r="S126" s="3">
        <v>0.11600000000000001</v>
      </c>
    </row>
    <row r="127" spans="1:19" x14ac:dyDescent="0.35">
      <c r="A127" s="2">
        <v>43882</v>
      </c>
      <c r="B127" s="2">
        <v>43893</v>
      </c>
      <c r="C127" s="3">
        <v>11</v>
      </c>
      <c r="D127" s="3">
        <f>VLOOKUP(C127,metadata!$A$1:$D$17,3)</f>
        <v>7.35</v>
      </c>
      <c r="E127" s="3" t="str">
        <f>VLOOKUP(C127,metadata!$A$1:$D$17,4)</f>
        <v>heatwave</v>
      </c>
      <c r="F127" s="3" t="s">
        <v>11</v>
      </c>
      <c r="G127" s="3">
        <v>126</v>
      </c>
      <c r="H127" s="3">
        <v>6</v>
      </c>
      <c r="I127" s="3">
        <v>8.5380000000000003</v>
      </c>
      <c r="J127" s="3">
        <v>3.2919999999999998</v>
      </c>
      <c r="K127" s="3">
        <v>0.69199999999999995</v>
      </c>
      <c r="L127" s="3">
        <v>0.26300000000000001</v>
      </c>
      <c r="M127" s="3">
        <v>0.254</v>
      </c>
      <c r="N127" s="3">
        <v>0.376</v>
      </c>
      <c r="O127" s="3">
        <v>0.27100000000000002</v>
      </c>
      <c r="P127" s="3">
        <v>0.58299999999999996</v>
      </c>
      <c r="Q127">
        <v>0.17699999999999999</v>
      </c>
      <c r="R127" s="3">
        <v>0.17799999999999999</v>
      </c>
      <c r="S127" s="3">
        <v>0.17599999999999999</v>
      </c>
    </row>
    <row r="128" spans="1:19" x14ac:dyDescent="0.35">
      <c r="A128" s="2">
        <v>43882</v>
      </c>
      <c r="B128" s="2">
        <v>43893</v>
      </c>
      <c r="C128" s="3">
        <v>11</v>
      </c>
      <c r="D128" s="3">
        <f>VLOOKUP(C128,metadata!$A$1:$D$17,3)</f>
        <v>7.35</v>
      </c>
      <c r="E128" s="3" t="str">
        <f>VLOOKUP(C128,metadata!$A$1:$D$17,4)</f>
        <v>heatwave</v>
      </c>
      <c r="F128" s="3" t="s">
        <v>11</v>
      </c>
      <c r="G128" s="3">
        <v>127</v>
      </c>
      <c r="H128" s="3">
        <v>7</v>
      </c>
      <c r="I128" s="3">
        <v>7.4480000000000004</v>
      </c>
      <c r="J128" s="3">
        <v>2.4710000000000001</v>
      </c>
      <c r="K128" s="3">
        <v>0.59499999999999997</v>
      </c>
      <c r="L128" s="3">
        <v>0.245</v>
      </c>
      <c r="M128" s="3">
        <v>0.22800000000000001</v>
      </c>
      <c r="N128" s="3">
        <v>0.32500000000000001</v>
      </c>
      <c r="O128" s="3">
        <v>0.23300000000000001</v>
      </c>
      <c r="P128" s="3">
        <v>0.15</v>
      </c>
      <c r="Q128">
        <v>0.11799999999999999</v>
      </c>
      <c r="R128" s="3">
        <v>0.11799999999999999</v>
      </c>
      <c r="S128" s="3">
        <v>0.11799999999999999</v>
      </c>
    </row>
    <row r="129" spans="1:19" x14ac:dyDescent="0.35">
      <c r="A129" s="2">
        <v>43882</v>
      </c>
      <c r="B129" s="2">
        <v>43893</v>
      </c>
      <c r="C129" s="3">
        <v>11</v>
      </c>
      <c r="D129" s="3">
        <f>VLOOKUP(C129,metadata!$A$1:$D$17,3)</f>
        <v>7.35</v>
      </c>
      <c r="E129" s="3" t="str">
        <f>VLOOKUP(C129,metadata!$A$1:$D$17,4)</f>
        <v>heatwave</v>
      </c>
      <c r="F129" s="3" t="s">
        <v>11</v>
      </c>
      <c r="G129" s="3">
        <v>128</v>
      </c>
      <c r="H129" s="3">
        <v>8</v>
      </c>
      <c r="I129" s="3">
        <v>7.6680000000000001</v>
      </c>
      <c r="J129" s="3">
        <v>2.5880000000000001</v>
      </c>
      <c r="K129" s="3">
        <v>0.73</v>
      </c>
      <c r="L129" s="3">
        <v>0.22800000000000001</v>
      </c>
      <c r="M129" s="3">
        <v>0.23400000000000001</v>
      </c>
      <c r="N129" s="3">
        <v>0.34200000000000003</v>
      </c>
      <c r="O129" s="3">
        <v>0.23300000000000001</v>
      </c>
      <c r="P129" s="3">
        <v>0.54100000000000004</v>
      </c>
      <c r="Q129">
        <v>0.153</v>
      </c>
      <c r="R129" s="3">
        <v>0.153</v>
      </c>
      <c r="S129" s="3">
        <v>0.153</v>
      </c>
    </row>
    <row r="130" spans="1:19" x14ac:dyDescent="0.35">
      <c r="A130" s="2">
        <v>43882</v>
      </c>
      <c r="B130" s="2">
        <v>43893</v>
      </c>
      <c r="C130" s="3">
        <v>11</v>
      </c>
      <c r="D130" s="3">
        <f>VLOOKUP(C130,metadata!$A$1:$D$17,3)</f>
        <v>7.35</v>
      </c>
      <c r="E130" s="3" t="str">
        <f>VLOOKUP(C130,metadata!$A$1:$D$17,4)</f>
        <v>heatwave</v>
      </c>
      <c r="F130" s="3" t="s">
        <v>11</v>
      </c>
      <c r="G130" s="3">
        <v>129</v>
      </c>
      <c r="H130" s="3">
        <v>9</v>
      </c>
      <c r="I130" s="3">
        <v>7.6719999999999997</v>
      </c>
      <c r="J130" s="3">
        <v>2.5139999999999998</v>
      </c>
      <c r="K130" s="3">
        <v>0.67900000000000005</v>
      </c>
      <c r="L130" s="3">
        <v>0.26100000000000001</v>
      </c>
      <c r="M130" s="3">
        <v>0.24</v>
      </c>
      <c r="N130" s="3">
        <v>0.31</v>
      </c>
      <c r="O130" s="3">
        <v>0.22500000000000001</v>
      </c>
      <c r="P130" s="3">
        <v>0.39</v>
      </c>
      <c r="Q130">
        <v>0.157</v>
      </c>
      <c r="R130" s="3">
        <v>0.158</v>
      </c>
      <c r="S130" s="3">
        <v>0.157</v>
      </c>
    </row>
    <row r="131" spans="1:19" x14ac:dyDescent="0.35">
      <c r="A131" s="2">
        <v>43882</v>
      </c>
      <c r="B131" s="2">
        <v>43893</v>
      </c>
      <c r="C131" s="3">
        <v>11</v>
      </c>
      <c r="D131" s="3">
        <f>VLOOKUP(C131,metadata!$A$1:$D$17,3)</f>
        <v>7.35</v>
      </c>
      <c r="E131" s="3" t="str">
        <f>VLOOKUP(C131,metadata!$A$1:$D$17,4)</f>
        <v>heatwave</v>
      </c>
      <c r="F131" s="3" t="s">
        <v>11</v>
      </c>
      <c r="G131" s="3">
        <v>130</v>
      </c>
      <c r="H131" s="3">
        <v>10</v>
      </c>
      <c r="I131" s="3">
        <v>7.43</v>
      </c>
      <c r="J131" s="3">
        <v>2.4540000000000002</v>
      </c>
      <c r="K131" s="3">
        <v>0.67900000000000005</v>
      </c>
      <c r="L131" s="3">
        <v>0.22800000000000001</v>
      </c>
      <c r="M131" s="3">
        <v>0.23100000000000001</v>
      </c>
      <c r="N131" s="3">
        <v>0.312</v>
      </c>
      <c r="O131" s="3">
        <v>0.219</v>
      </c>
      <c r="P131" s="3">
        <v>0.23100000000000001</v>
      </c>
      <c r="Q131">
        <v>0.14099999999999999</v>
      </c>
      <c r="R131" s="3">
        <v>0.14000000000000001</v>
      </c>
      <c r="S131" s="3">
        <v>0.14199999999999999</v>
      </c>
    </row>
    <row r="132" spans="1:19" x14ac:dyDescent="0.35">
      <c r="A132" s="2">
        <v>43882</v>
      </c>
      <c r="B132" s="2">
        <v>43893</v>
      </c>
      <c r="C132" s="3">
        <v>11</v>
      </c>
      <c r="D132" s="3">
        <f>VLOOKUP(C132,metadata!$A$1:$D$17,3)</f>
        <v>7.35</v>
      </c>
      <c r="E132" s="3" t="str">
        <f>VLOOKUP(C132,metadata!$A$1:$D$17,4)</f>
        <v>heatwave</v>
      </c>
      <c r="F132" s="3" t="s">
        <v>11</v>
      </c>
      <c r="G132" s="3">
        <v>131</v>
      </c>
      <c r="H132" s="3">
        <v>11</v>
      </c>
      <c r="I132" s="3">
        <v>6.899</v>
      </c>
      <c r="J132" s="3">
        <v>2.0129999999999999</v>
      </c>
      <c r="K132" s="3">
        <v>0.55700000000000005</v>
      </c>
      <c r="L132" s="3">
        <v>0.224</v>
      </c>
      <c r="M132" s="3">
        <v>0.224</v>
      </c>
      <c r="N132" s="3">
        <v>0.27200000000000002</v>
      </c>
      <c r="O132" s="3">
        <v>0.20300000000000001</v>
      </c>
      <c r="P132" s="3">
        <v>0.2</v>
      </c>
      <c r="Q132">
        <v>0.158</v>
      </c>
      <c r="R132" s="3">
        <v>0.16</v>
      </c>
      <c r="S132" s="3">
        <v>0.157</v>
      </c>
    </row>
    <row r="133" spans="1:19" x14ac:dyDescent="0.35">
      <c r="A133" s="2">
        <v>43882</v>
      </c>
      <c r="B133" s="2">
        <v>43893</v>
      </c>
      <c r="C133" s="3">
        <v>11</v>
      </c>
      <c r="D133" s="3">
        <f>VLOOKUP(C133,metadata!$A$1:$D$17,3)</f>
        <v>7.35</v>
      </c>
      <c r="E133" s="3" t="str">
        <f>VLOOKUP(C133,metadata!$A$1:$D$17,4)</f>
        <v>heatwave</v>
      </c>
      <c r="F133" s="3" t="s">
        <v>11</v>
      </c>
      <c r="G133" s="3">
        <v>132</v>
      </c>
      <c r="H133" s="3">
        <v>12</v>
      </c>
      <c r="I133" s="3">
        <v>7.3630000000000004</v>
      </c>
      <c r="J133" s="3">
        <v>2.5030000000000001</v>
      </c>
      <c r="K133" s="3">
        <v>0.71799999999999997</v>
      </c>
      <c r="L133" s="3">
        <v>0.22600000000000001</v>
      </c>
      <c r="M133" s="3">
        <v>0.219</v>
      </c>
      <c r="N133" s="3">
        <v>0.33700000000000002</v>
      </c>
      <c r="O133" s="3">
        <v>0.224</v>
      </c>
      <c r="P133" s="3">
        <v>0.29899999999999999</v>
      </c>
      <c r="Q133">
        <v>0.126</v>
      </c>
      <c r="R133" s="3">
        <v>0.126</v>
      </c>
      <c r="S133" s="3">
        <v>0.126</v>
      </c>
    </row>
    <row r="134" spans="1:19" x14ac:dyDescent="0.35">
      <c r="A134" s="2">
        <v>43882</v>
      </c>
      <c r="B134" s="2">
        <v>43896</v>
      </c>
      <c r="C134" s="3">
        <v>12</v>
      </c>
      <c r="D134" s="3">
        <f>VLOOKUP(C134,metadata!$A$1:$D$17,3)</f>
        <v>7.95</v>
      </c>
      <c r="E134" s="3" t="str">
        <f>VLOOKUP(C134,metadata!$A$1:$D$17,4)</f>
        <v>ambient</v>
      </c>
      <c r="F134" s="3" t="s">
        <v>11</v>
      </c>
      <c r="G134" s="3">
        <v>133</v>
      </c>
      <c r="H134" s="3">
        <v>1</v>
      </c>
      <c r="I134" s="3">
        <v>8.5139999999999993</v>
      </c>
      <c r="J134" s="3">
        <v>3.1720000000000002</v>
      </c>
      <c r="K134" s="3">
        <v>0.72399999999999998</v>
      </c>
      <c r="L134" s="3">
        <v>0.249</v>
      </c>
      <c r="M134" s="3">
        <v>0.25600000000000001</v>
      </c>
      <c r="N134" s="3">
        <v>0.37</v>
      </c>
      <c r="O134" s="3">
        <v>0.28699999999999998</v>
      </c>
      <c r="P134" s="3">
        <v>0.69299999999999995</v>
      </c>
      <c r="Q134">
        <v>0.185</v>
      </c>
      <c r="R134" s="3">
        <v>0.185</v>
      </c>
      <c r="S134" s="3">
        <v>0.185</v>
      </c>
    </row>
    <row r="135" spans="1:19" x14ac:dyDescent="0.35">
      <c r="A135" s="2">
        <v>43882</v>
      </c>
      <c r="B135" s="2">
        <v>43896</v>
      </c>
      <c r="C135" s="3">
        <v>12</v>
      </c>
      <c r="D135" s="3">
        <f>VLOOKUP(C135,metadata!$A$1:$D$17,3)</f>
        <v>7.95</v>
      </c>
      <c r="E135" s="3" t="str">
        <f>VLOOKUP(C135,metadata!$A$1:$D$17,4)</f>
        <v>ambient</v>
      </c>
      <c r="F135" s="3" t="s">
        <v>11</v>
      </c>
      <c r="G135" s="3">
        <v>134</v>
      </c>
      <c r="H135" s="3">
        <v>2</v>
      </c>
      <c r="I135" s="3">
        <v>7.7629999999999999</v>
      </c>
      <c r="J135" s="3">
        <v>2.7069999999999999</v>
      </c>
      <c r="K135" s="3">
        <v>0.79200000000000004</v>
      </c>
      <c r="L135" s="3">
        <v>0.24099999999999999</v>
      </c>
      <c r="M135" s="3">
        <v>0.24</v>
      </c>
      <c r="N135" s="3">
        <v>0.35899999999999999</v>
      </c>
      <c r="O135" s="3">
        <v>0.24099999999999999</v>
      </c>
      <c r="P135" s="3">
        <v>0.50900000000000001</v>
      </c>
      <c r="Q135">
        <v>0.11899999999999999</v>
      </c>
      <c r="R135" s="3">
        <v>0.121</v>
      </c>
      <c r="S135" s="3">
        <v>0.11799999999999999</v>
      </c>
    </row>
    <row r="136" spans="1:19" x14ac:dyDescent="0.35">
      <c r="A136" s="2">
        <v>43882</v>
      </c>
      <c r="B136" s="2">
        <v>43896</v>
      </c>
      <c r="C136" s="3">
        <v>12</v>
      </c>
      <c r="D136" s="3">
        <f>VLOOKUP(C136,metadata!$A$1:$D$17,3)</f>
        <v>7.95</v>
      </c>
      <c r="E136" s="3" t="str">
        <f>VLOOKUP(C136,metadata!$A$1:$D$17,4)</f>
        <v>ambient</v>
      </c>
      <c r="F136" s="3" t="s">
        <v>11</v>
      </c>
      <c r="G136" s="3">
        <v>135</v>
      </c>
      <c r="H136" s="3">
        <v>3</v>
      </c>
      <c r="I136" s="3">
        <v>8.08</v>
      </c>
      <c r="J136" s="3">
        <v>2.8780000000000001</v>
      </c>
      <c r="K136" s="3">
        <v>0.68700000000000006</v>
      </c>
      <c r="L136" s="3">
        <v>0.25900000000000001</v>
      </c>
      <c r="M136" s="3">
        <v>0.254</v>
      </c>
      <c r="N136" s="3">
        <v>0.35899999999999999</v>
      </c>
      <c r="O136" s="3">
        <v>0.251</v>
      </c>
      <c r="P136" s="3">
        <v>0.499</v>
      </c>
      <c r="Q136">
        <v>0.158</v>
      </c>
      <c r="R136" s="3">
        <v>0.16</v>
      </c>
      <c r="S136" s="3">
        <v>0.157</v>
      </c>
    </row>
    <row r="137" spans="1:19" x14ac:dyDescent="0.35">
      <c r="A137" s="2">
        <v>43882</v>
      </c>
      <c r="B137" s="2">
        <v>43896</v>
      </c>
      <c r="C137" s="3">
        <v>12</v>
      </c>
      <c r="D137" s="3">
        <f>VLOOKUP(C137,metadata!$A$1:$D$17,3)</f>
        <v>7.95</v>
      </c>
      <c r="E137" s="3" t="str">
        <f>VLOOKUP(C137,metadata!$A$1:$D$17,4)</f>
        <v>ambient</v>
      </c>
      <c r="F137" s="3" t="s">
        <v>11</v>
      </c>
      <c r="G137" s="3">
        <v>136</v>
      </c>
      <c r="H137" s="3">
        <v>4</v>
      </c>
      <c r="I137" s="3">
        <v>8.5709999999999997</v>
      </c>
      <c r="J137" s="3">
        <v>3.5089999999999999</v>
      </c>
      <c r="K137" s="3">
        <v>0.75900000000000001</v>
      </c>
      <c r="L137" s="3">
        <v>0.247</v>
      </c>
      <c r="M137" s="3">
        <v>0.249</v>
      </c>
      <c r="N137" s="3">
        <v>0.41199999999999998</v>
      </c>
      <c r="O137" s="3">
        <v>0.28199999999999997</v>
      </c>
      <c r="P137" s="3">
        <v>0.623</v>
      </c>
      <c r="Q137">
        <v>0.17899999999999999</v>
      </c>
      <c r="R137" s="3">
        <v>0.17799999999999999</v>
      </c>
      <c r="S137" s="3">
        <v>0.18</v>
      </c>
    </row>
    <row r="138" spans="1:19" x14ac:dyDescent="0.35">
      <c r="A138" s="2">
        <v>43882</v>
      </c>
      <c r="B138" s="2">
        <v>43896</v>
      </c>
      <c r="C138" s="3">
        <v>12</v>
      </c>
      <c r="D138" s="3">
        <f>VLOOKUP(C138,metadata!$A$1:$D$17,3)</f>
        <v>7.95</v>
      </c>
      <c r="E138" s="3" t="str">
        <f>VLOOKUP(C138,metadata!$A$1:$D$17,4)</f>
        <v>ambient</v>
      </c>
      <c r="F138" s="3" t="s">
        <v>11</v>
      </c>
      <c r="G138" s="3">
        <v>137</v>
      </c>
      <c r="H138" s="3">
        <v>5</v>
      </c>
      <c r="I138" s="3">
        <v>8.1630000000000003</v>
      </c>
      <c r="J138" s="3">
        <v>3.0259999999999998</v>
      </c>
      <c r="K138" s="3">
        <v>0.76600000000000001</v>
      </c>
      <c r="L138" s="3">
        <v>0.23599999999999999</v>
      </c>
      <c r="M138" s="3">
        <v>0.248</v>
      </c>
      <c r="N138" s="3">
        <v>0.36</v>
      </c>
      <c r="O138" s="3">
        <v>0.251</v>
      </c>
      <c r="P138" s="3">
        <v>0.38100000000000001</v>
      </c>
      <c r="Q138">
        <v>0.11899999999999999</v>
      </c>
      <c r="R138" s="3">
        <v>0.12</v>
      </c>
      <c r="S138" s="3">
        <v>0.11799999999999999</v>
      </c>
    </row>
    <row r="139" spans="1:19" x14ac:dyDescent="0.35">
      <c r="A139" s="2">
        <v>43882</v>
      </c>
      <c r="B139" s="2">
        <v>43896</v>
      </c>
      <c r="C139" s="3">
        <v>12</v>
      </c>
      <c r="D139" s="3">
        <f>VLOOKUP(C139,metadata!$A$1:$D$17,3)</f>
        <v>7.95</v>
      </c>
      <c r="E139" s="3" t="str">
        <f>VLOOKUP(C139,metadata!$A$1:$D$17,4)</f>
        <v>ambient</v>
      </c>
      <c r="F139" s="3" t="s">
        <v>11</v>
      </c>
      <c r="G139" s="3">
        <v>138</v>
      </c>
      <c r="H139" s="3">
        <v>6</v>
      </c>
      <c r="I139" s="3">
        <v>8.0980000000000008</v>
      </c>
      <c r="J139" s="3">
        <v>3.0579999999999998</v>
      </c>
      <c r="K139" s="3">
        <v>0.77800000000000002</v>
      </c>
      <c r="L139" s="3">
        <v>0.25</v>
      </c>
      <c r="M139" s="3">
        <v>0.255</v>
      </c>
      <c r="N139" s="3">
        <v>0.36399999999999999</v>
      </c>
      <c r="O139" s="3">
        <v>0.25800000000000001</v>
      </c>
      <c r="P139" s="3">
        <v>0.56899999999999995</v>
      </c>
      <c r="Q139">
        <v>0.16300000000000001</v>
      </c>
      <c r="R139" s="3">
        <v>0.16300000000000001</v>
      </c>
      <c r="S139" s="3">
        <v>0.16400000000000001</v>
      </c>
    </row>
    <row r="140" spans="1:19" x14ac:dyDescent="0.35">
      <c r="A140" s="2">
        <v>43882</v>
      </c>
      <c r="B140" s="2">
        <v>43896</v>
      </c>
      <c r="C140" s="3">
        <v>12</v>
      </c>
      <c r="D140" s="3">
        <f>VLOOKUP(C140,metadata!$A$1:$D$17,3)</f>
        <v>7.95</v>
      </c>
      <c r="E140" s="3" t="str">
        <f>VLOOKUP(C140,metadata!$A$1:$D$17,4)</f>
        <v>ambient</v>
      </c>
      <c r="F140" s="3" t="s">
        <v>11</v>
      </c>
      <c r="G140" s="3">
        <v>139</v>
      </c>
      <c r="H140" s="3">
        <v>7</v>
      </c>
      <c r="I140" s="3">
        <v>8.8960000000000008</v>
      </c>
      <c r="J140" s="3">
        <v>3.5230000000000001</v>
      </c>
      <c r="K140" s="3">
        <v>0.80200000000000005</v>
      </c>
      <c r="L140" s="3">
        <v>0.25900000000000001</v>
      </c>
      <c r="M140" s="3">
        <v>0.26100000000000001</v>
      </c>
      <c r="N140" s="3">
        <v>0.376</v>
      </c>
      <c r="O140" s="3">
        <v>0.26900000000000002</v>
      </c>
      <c r="P140" s="3">
        <v>0.61099999999999999</v>
      </c>
      <c r="Q140">
        <v>0.17899999999999999</v>
      </c>
      <c r="R140" s="3">
        <v>0.17899999999999999</v>
      </c>
      <c r="S140" s="3">
        <v>0.17899999999999999</v>
      </c>
    </row>
    <row r="141" spans="1:19" x14ac:dyDescent="0.35">
      <c r="A141" s="2">
        <v>43882</v>
      </c>
      <c r="B141" s="2">
        <v>43896</v>
      </c>
      <c r="C141" s="3">
        <v>12</v>
      </c>
      <c r="D141" s="3">
        <f>VLOOKUP(C141,metadata!$A$1:$D$17,3)</f>
        <v>7.95</v>
      </c>
      <c r="E141" s="3" t="str">
        <f>VLOOKUP(C141,metadata!$A$1:$D$17,4)</f>
        <v>ambient</v>
      </c>
      <c r="F141" s="3" t="s">
        <v>11</v>
      </c>
      <c r="G141" s="3">
        <v>140</v>
      </c>
      <c r="H141" s="3">
        <v>8</v>
      </c>
      <c r="I141" s="3">
        <v>7.87</v>
      </c>
      <c r="J141" s="3">
        <v>2.9740000000000002</v>
      </c>
      <c r="K141" s="3">
        <v>0.72899999999999998</v>
      </c>
      <c r="L141" s="3">
        <v>0.251</v>
      </c>
      <c r="M141" s="3">
        <v>0.253</v>
      </c>
      <c r="N141" s="3">
        <v>0.38100000000000001</v>
      </c>
      <c r="O141" s="3">
        <v>0.27300000000000002</v>
      </c>
      <c r="P141" s="3">
        <v>0.437</v>
      </c>
      <c r="Q141">
        <v>0.114</v>
      </c>
      <c r="R141" s="3">
        <v>0.115</v>
      </c>
      <c r="S141" s="3">
        <v>0.113</v>
      </c>
    </row>
    <row r="142" spans="1:19" x14ac:dyDescent="0.35">
      <c r="A142" s="2">
        <v>43882</v>
      </c>
      <c r="B142" s="2">
        <v>43896</v>
      </c>
      <c r="C142" s="3">
        <v>12</v>
      </c>
      <c r="D142" s="3">
        <f>VLOOKUP(C142,metadata!$A$1:$D$17,3)</f>
        <v>7.95</v>
      </c>
      <c r="E142" s="3" t="str">
        <f>VLOOKUP(C142,metadata!$A$1:$D$17,4)</f>
        <v>ambient</v>
      </c>
      <c r="F142" s="3" t="s">
        <v>11</v>
      </c>
      <c r="G142" s="3">
        <v>141</v>
      </c>
      <c r="H142" s="3">
        <v>9</v>
      </c>
      <c r="I142" s="3">
        <v>8.1780000000000008</v>
      </c>
      <c r="J142" s="3">
        <v>2.9550000000000001</v>
      </c>
      <c r="K142" s="3">
        <v>0.7</v>
      </c>
      <c r="L142" s="3">
        <v>0.23899999999999999</v>
      </c>
      <c r="M142" s="3">
        <v>0.245</v>
      </c>
      <c r="N142" s="3">
        <v>0.35699999999999998</v>
      </c>
      <c r="O142" s="3">
        <v>0.247</v>
      </c>
      <c r="P142" s="3">
        <v>0.29799999999999999</v>
      </c>
      <c r="Q142">
        <v>0.122</v>
      </c>
      <c r="R142" s="3">
        <v>0.123</v>
      </c>
      <c r="S142" s="3">
        <v>0.121</v>
      </c>
    </row>
    <row r="143" spans="1:19" x14ac:dyDescent="0.35">
      <c r="A143" s="2">
        <v>43882</v>
      </c>
      <c r="B143" s="2">
        <v>43896</v>
      </c>
      <c r="C143" s="3">
        <v>12</v>
      </c>
      <c r="D143" s="3">
        <f>VLOOKUP(C143,metadata!$A$1:$D$17,3)</f>
        <v>7.95</v>
      </c>
      <c r="E143" s="3" t="str">
        <f>VLOOKUP(C143,metadata!$A$1:$D$17,4)</f>
        <v>ambient</v>
      </c>
      <c r="F143" s="3" t="s">
        <v>11</v>
      </c>
      <c r="G143" s="3">
        <v>142</v>
      </c>
      <c r="H143" s="3">
        <v>10</v>
      </c>
      <c r="I143" s="3">
        <v>8.44</v>
      </c>
      <c r="J143" s="3">
        <v>3.2469999999999999</v>
      </c>
      <c r="K143" s="3">
        <v>0.746</v>
      </c>
      <c r="L143" s="3">
        <v>0.255</v>
      </c>
      <c r="M143" s="3">
        <v>0.24099999999999999</v>
      </c>
      <c r="N143" s="3">
        <v>0.39400000000000002</v>
      </c>
      <c r="O143" s="3">
        <v>0.25600000000000001</v>
      </c>
      <c r="P143" s="3">
        <v>0.47899999999999998</v>
      </c>
      <c r="Q143">
        <v>0.159</v>
      </c>
      <c r="R143" s="3">
        <v>0.158</v>
      </c>
      <c r="S143" s="3">
        <v>0.16</v>
      </c>
    </row>
    <row r="144" spans="1:19" x14ac:dyDescent="0.35">
      <c r="A144" s="2">
        <v>43882</v>
      </c>
      <c r="B144" s="2">
        <v>43896</v>
      </c>
      <c r="C144" s="3">
        <v>12</v>
      </c>
      <c r="D144" s="3">
        <f>VLOOKUP(C144,metadata!$A$1:$D$17,3)</f>
        <v>7.95</v>
      </c>
      <c r="E144" s="3" t="str">
        <f>VLOOKUP(C144,metadata!$A$1:$D$17,4)</f>
        <v>ambient</v>
      </c>
      <c r="F144" s="3" t="s">
        <v>11</v>
      </c>
      <c r="G144" s="3">
        <v>143</v>
      </c>
      <c r="H144" s="3">
        <v>11</v>
      </c>
      <c r="I144" s="3">
        <v>8.7829999999999995</v>
      </c>
      <c r="J144" s="3">
        <v>3.5950000000000002</v>
      </c>
      <c r="K144" s="3">
        <v>0.80400000000000005</v>
      </c>
      <c r="L144" s="3">
        <v>0.25600000000000001</v>
      </c>
      <c r="M144" s="3">
        <v>0.25800000000000001</v>
      </c>
      <c r="N144" s="3">
        <v>0.42099999999999999</v>
      </c>
      <c r="O144" s="3">
        <v>0.26600000000000001</v>
      </c>
      <c r="P144" s="3">
        <v>0.61699999999999999</v>
      </c>
      <c r="Q144">
        <v>0.155</v>
      </c>
      <c r="R144" s="3">
        <v>0.155</v>
      </c>
      <c r="S144" s="3">
        <v>0.155</v>
      </c>
    </row>
    <row r="145" spans="1:19" x14ac:dyDescent="0.35">
      <c r="A145" s="2">
        <v>43882</v>
      </c>
      <c r="B145" s="2">
        <v>43896</v>
      </c>
      <c r="C145" s="3">
        <v>12</v>
      </c>
      <c r="D145" s="3">
        <f>VLOOKUP(C145,metadata!$A$1:$D$17,3)</f>
        <v>7.95</v>
      </c>
      <c r="E145" s="3" t="str">
        <f>VLOOKUP(C145,metadata!$A$1:$D$17,4)</f>
        <v>ambient</v>
      </c>
      <c r="F145" s="3" t="s">
        <v>11</v>
      </c>
      <c r="G145" s="3">
        <v>144</v>
      </c>
      <c r="H145" s="3">
        <v>12</v>
      </c>
      <c r="I145" s="3">
        <v>8.4779999999999998</v>
      </c>
      <c r="J145" s="3">
        <v>3.3650000000000002</v>
      </c>
      <c r="K145" s="3">
        <v>0.39300000000000002</v>
      </c>
      <c r="L145" s="3">
        <v>0.26700000000000002</v>
      </c>
      <c r="M145" s="3">
        <v>0.28799999999999998</v>
      </c>
      <c r="N145" s="3">
        <v>0.38800000000000001</v>
      </c>
      <c r="O145" s="3">
        <v>0.27600000000000002</v>
      </c>
      <c r="P145" s="3">
        <v>0.437</v>
      </c>
      <c r="Q145">
        <v>0.155</v>
      </c>
      <c r="R145" s="3">
        <v>0.155</v>
      </c>
      <c r="S145" s="3">
        <v>0.155</v>
      </c>
    </row>
    <row r="146" spans="1:19" x14ac:dyDescent="0.35">
      <c r="A146" s="2">
        <v>43882</v>
      </c>
      <c r="B146" s="2">
        <v>43893</v>
      </c>
      <c r="C146" s="3">
        <v>13</v>
      </c>
      <c r="D146" s="3">
        <f>VLOOKUP(C146,metadata!$A$1:$D$17,3)</f>
        <v>7.35</v>
      </c>
      <c r="E146" s="3" t="str">
        <f>VLOOKUP(C146,metadata!$A$1:$D$17,4)</f>
        <v>heatwave</v>
      </c>
      <c r="F146" s="3" t="s">
        <v>11</v>
      </c>
      <c r="G146" s="3">
        <v>145</v>
      </c>
      <c r="H146" s="3">
        <v>1</v>
      </c>
      <c r="I146" s="3">
        <v>7.03</v>
      </c>
      <c r="J146" s="3">
        <v>2.375</v>
      </c>
      <c r="K146" s="3">
        <v>0.626</v>
      </c>
      <c r="L146" s="3">
        <v>0.22600000000000001</v>
      </c>
      <c r="M146" s="3">
        <v>0.219</v>
      </c>
      <c r="N146" s="3">
        <v>0.311</v>
      </c>
      <c r="O146" s="3">
        <v>0.20200000000000001</v>
      </c>
      <c r="P146" s="3">
        <v>0.20699999999999999</v>
      </c>
      <c r="Q146">
        <v>0.11700000000000001</v>
      </c>
      <c r="R146" s="3">
        <v>0.115</v>
      </c>
      <c r="S146" s="3">
        <v>0.11899999999999999</v>
      </c>
    </row>
    <row r="147" spans="1:19" x14ac:dyDescent="0.35">
      <c r="A147" s="2">
        <v>43882</v>
      </c>
      <c r="B147" s="2">
        <v>43893</v>
      </c>
      <c r="C147" s="3">
        <v>13</v>
      </c>
      <c r="D147" s="3">
        <f>VLOOKUP(C147,metadata!$A$1:$D$17,3)</f>
        <v>7.35</v>
      </c>
      <c r="E147" s="3" t="str">
        <f>VLOOKUP(C147,metadata!$A$1:$D$17,4)</f>
        <v>heatwave</v>
      </c>
      <c r="F147" s="3" t="s">
        <v>11</v>
      </c>
      <c r="G147" s="3">
        <v>146</v>
      </c>
      <c r="H147" s="3">
        <v>2</v>
      </c>
      <c r="I147" s="3">
        <v>7.6319999999999997</v>
      </c>
      <c r="J147" s="3">
        <v>2.6829999999999998</v>
      </c>
      <c r="K147" s="3">
        <v>0.75900000000000001</v>
      </c>
      <c r="L147" s="3">
        <v>0.23100000000000001</v>
      </c>
      <c r="M147" s="3">
        <v>0.23799999999999999</v>
      </c>
      <c r="N147" s="3">
        <v>0.36</v>
      </c>
      <c r="O147" s="3">
        <v>0.21199999999999999</v>
      </c>
      <c r="P147" s="3">
        <v>0.61599999999999999</v>
      </c>
      <c r="Q147">
        <v>0.18</v>
      </c>
      <c r="R147" s="3">
        <v>0.17899999999999999</v>
      </c>
      <c r="S147" s="3">
        <v>0.18099999999999999</v>
      </c>
    </row>
    <row r="148" spans="1:19" x14ac:dyDescent="0.35">
      <c r="A148" s="2">
        <v>43882</v>
      </c>
      <c r="B148" s="2">
        <v>43893</v>
      </c>
      <c r="C148" s="3">
        <v>13</v>
      </c>
      <c r="D148" s="3">
        <f>VLOOKUP(C148,metadata!$A$1:$D$17,3)</f>
        <v>7.35</v>
      </c>
      <c r="E148" s="3" t="str">
        <f>VLOOKUP(C148,metadata!$A$1:$D$17,4)</f>
        <v>heatwave</v>
      </c>
      <c r="F148" s="3" t="s">
        <v>11</v>
      </c>
      <c r="G148" s="3">
        <v>147</v>
      </c>
      <c r="H148" s="3">
        <v>3</v>
      </c>
      <c r="I148" s="3">
        <v>7.4219999999999997</v>
      </c>
      <c r="J148" s="3">
        <v>2.4790000000000001</v>
      </c>
      <c r="K148" s="3">
        <v>0.66400000000000003</v>
      </c>
      <c r="L148" s="3">
        <v>0.23100000000000001</v>
      </c>
      <c r="M148" s="3">
        <v>0.22700000000000001</v>
      </c>
      <c r="N148" s="3">
        <v>0.33700000000000002</v>
      </c>
      <c r="O148" s="3">
        <v>0.22500000000000001</v>
      </c>
      <c r="P148" s="3">
        <v>0.218</v>
      </c>
      <c r="Q148">
        <v>0.109</v>
      </c>
      <c r="R148" s="3">
        <v>0.108</v>
      </c>
      <c r="S148" s="3">
        <v>0.111</v>
      </c>
    </row>
    <row r="149" spans="1:19" x14ac:dyDescent="0.35">
      <c r="A149" s="2">
        <v>43882</v>
      </c>
      <c r="B149" s="2">
        <v>43893</v>
      </c>
      <c r="C149" s="3">
        <v>13</v>
      </c>
      <c r="D149" s="3">
        <f>VLOOKUP(C149,metadata!$A$1:$D$17,3)</f>
        <v>7.35</v>
      </c>
      <c r="E149" s="3" t="str">
        <f>VLOOKUP(C149,metadata!$A$1:$D$17,4)</f>
        <v>heatwave</v>
      </c>
      <c r="F149" s="3" t="s">
        <v>11</v>
      </c>
      <c r="G149" s="3">
        <v>148</v>
      </c>
      <c r="H149" s="3">
        <v>4</v>
      </c>
      <c r="I149" s="3">
        <v>7.1580000000000004</v>
      </c>
      <c r="J149" s="3">
        <v>2.169</v>
      </c>
      <c r="K149" s="3">
        <v>0.65800000000000003</v>
      </c>
      <c r="L149" s="3">
        <v>0.21299999999999999</v>
      </c>
      <c r="M149" s="3">
        <v>0.219</v>
      </c>
      <c r="N149" s="3">
        <v>0.27</v>
      </c>
      <c r="O149" s="3">
        <v>0.21199999999999999</v>
      </c>
      <c r="P149" s="3">
        <v>0.22800000000000001</v>
      </c>
      <c r="Q149">
        <v>0.106</v>
      </c>
      <c r="R149" s="3">
        <v>0.108</v>
      </c>
      <c r="S149" s="3">
        <v>0.105</v>
      </c>
    </row>
    <row r="150" spans="1:19" x14ac:dyDescent="0.35">
      <c r="A150" s="2">
        <v>43882</v>
      </c>
      <c r="B150" s="2">
        <v>43893</v>
      </c>
      <c r="C150" s="3">
        <v>13</v>
      </c>
      <c r="D150" s="3">
        <f>VLOOKUP(C150,metadata!$A$1:$D$17,3)</f>
        <v>7.35</v>
      </c>
      <c r="E150" s="3" t="str">
        <f>VLOOKUP(C150,metadata!$A$1:$D$17,4)</f>
        <v>heatwave</v>
      </c>
      <c r="F150" s="3" t="s">
        <v>11</v>
      </c>
      <c r="G150" s="3">
        <v>149</v>
      </c>
      <c r="H150" s="3">
        <v>5</v>
      </c>
      <c r="I150" s="3">
        <v>7.5049999999999999</v>
      </c>
      <c r="J150" s="3">
        <v>2.6920000000000002</v>
      </c>
      <c r="K150" s="3">
        <v>0.74299999999999999</v>
      </c>
      <c r="L150" s="3">
        <v>0.23300000000000001</v>
      </c>
      <c r="M150" s="3">
        <v>0.22900000000000001</v>
      </c>
      <c r="N150" s="3">
        <v>0.35599999999999998</v>
      </c>
      <c r="O150" s="3">
        <v>0.21099999999999999</v>
      </c>
      <c r="P150" s="3">
        <v>0.38300000000000001</v>
      </c>
      <c r="Q150">
        <v>0.158</v>
      </c>
      <c r="R150" s="3">
        <v>0.158</v>
      </c>
      <c r="S150" s="3">
        <v>0.158</v>
      </c>
    </row>
    <row r="151" spans="1:19" x14ac:dyDescent="0.35">
      <c r="A151" s="2">
        <v>43882</v>
      </c>
      <c r="B151" s="2">
        <v>43893</v>
      </c>
      <c r="C151" s="3">
        <v>13</v>
      </c>
      <c r="D151" s="3">
        <f>VLOOKUP(C151,metadata!$A$1:$D$17,3)</f>
        <v>7.35</v>
      </c>
      <c r="E151" s="3" t="str">
        <f>VLOOKUP(C151,metadata!$A$1:$D$17,4)</f>
        <v>heatwave</v>
      </c>
      <c r="F151" s="3" t="s">
        <v>11</v>
      </c>
      <c r="G151" s="3">
        <v>150</v>
      </c>
      <c r="H151" s="3">
        <v>6</v>
      </c>
      <c r="I151" s="3">
        <v>7.23</v>
      </c>
      <c r="J151" s="3">
        <v>2.7229999999999999</v>
      </c>
      <c r="K151" s="3">
        <v>0.71299999999999997</v>
      </c>
      <c r="L151" s="3">
        <v>0.22</v>
      </c>
      <c r="M151" s="3">
        <v>0.22800000000000001</v>
      </c>
      <c r="N151" s="3">
        <v>0.36699999999999999</v>
      </c>
      <c r="O151" s="3">
        <v>0.24399999999999999</v>
      </c>
      <c r="P151" s="3">
        <v>0.38700000000000001</v>
      </c>
      <c r="Q151">
        <v>0.111</v>
      </c>
      <c r="R151" s="3">
        <v>0.113</v>
      </c>
      <c r="S151" s="3">
        <v>0.109</v>
      </c>
    </row>
    <row r="152" spans="1:19" x14ac:dyDescent="0.35">
      <c r="A152" s="2">
        <v>43882</v>
      </c>
      <c r="B152" s="2">
        <v>43893</v>
      </c>
      <c r="C152" s="3">
        <v>13</v>
      </c>
      <c r="D152" s="3">
        <f>VLOOKUP(C152,metadata!$A$1:$D$17,3)</f>
        <v>7.35</v>
      </c>
      <c r="E152" s="3" t="str">
        <f>VLOOKUP(C152,metadata!$A$1:$D$17,4)</f>
        <v>heatwave</v>
      </c>
      <c r="F152" s="3" t="s">
        <v>11</v>
      </c>
      <c r="G152" s="3">
        <v>151</v>
      </c>
      <c r="H152" s="3">
        <v>7</v>
      </c>
      <c r="I152" s="3">
        <v>7.657</v>
      </c>
      <c r="J152" s="3">
        <v>2.4369999999999998</v>
      </c>
      <c r="K152" s="3">
        <v>0.62</v>
      </c>
      <c r="L152" s="3">
        <v>0.22900000000000001</v>
      </c>
      <c r="M152" s="3">
        <v>0.23</v>
      </c>
      <c r="N152" s="3">
        <v>0.32100000000000001</v>
      </c>
      <c r="O152" s="3">
        <v>0.218</v>
      </c>
      <c r="P152" s="3">
        <v>0.27100000000000002</v>
      </c>
      <c r="Q152">
        <v>0.11</v>
      </c>
      <c r="R152" s="3">
        <v>0.112</v>
      </c>
      <c r="S152" s="3">
        <v>0.109</v>
      </c>
    </row>
    <row r="153" spans="1:19" x14ac:dyDescent="0.35">
      <c r="A153" s="2">
        <v>43882</v>
      </c>
      <c r="B153" s="2">
        <v>43893</v>
      </c>
      <c r="C153" s="3">
        <v>13</v>
      </c>
      <c r="D153" s="3">
        <f>VLOOKUP(C153,metadata!$A$1:$D$17,3)</f>
        <v>7.35</v>
      </c>
      <c r="E153" s="3" t="str">
        <f>VLOOKUP(C153,metadata!$A$1:$D$17,4)</f>
        <v>heatwave</v>
      </c>
      <c r="F153" s="3" t="s">
        <v>11</v>
      </c>
      <c r="G153" s="3">
        <v>152</v>
      </c>
      <c r="H153" s="3">
        <v>8</v>
      </c>
      <c r="I153" s="3">
        <v>7.5709999999999997</v>
      </c>
      <c r="J153" s="3">
        <v>2.5680000000000001</v>
      </c>
      <c r="K153" s="3">
        <v>0.626</v>
      </c>
      <c r="L153" s="3">
        <v>0.24</v>
      </c>
      <c r="M153" s="3">
        <v>0.23699999999999999</v>
      </c>
      <c r="N153" s="3">
        <v>0.34300000000000003</v>
      </c>
      <c r="O153" s="3">
        <v>0.22600000000000001</v>
      </c>
      <c r="P153" s="3">
        <v>0.28999999999999998</v>
      </c>
      <c r="Q153">
        <v>0.14399999999999999</v>
      </c>
      <c r="R153" s="3">
        <v>0.14599999999999999</v>
      </c>
      <c r="S153" s="3">
        <v>0.14299999999999999</v>
      </c>
    </row>
    <row r="154" spans="1:19" x14ac:dyDescent="0.35">
      <c r="A154" s="2">
        <v>43882</v>
      </c>
      <c r="B154" s="2">
        <v>43893</v>
      </c>
      <c r="C154" s="3">
        <v>13</v>
      </c>
      <c r="D154" s="3">
        <f>VLOOKUP(C154,metadata!$A$1:$D$17,3)</f>
        <v>7.35</v>
      </c>
      <c r="E154" s="3" t="str">
        <f>VLOOKUP(C154,metadata!$A$1:$D$17,4)</f>
        <v>heatwave</v>
      </c>
      <c r="F154" s="3" t="s">
        <v>11</v>
      </c>
      <c r="G154" s="3">
        <v>153</v>
      </c>
      <c r="H154" s="3">
        <v>9</v>
      </c>
      <c r="I154" s="3">
        <v>7.4569999999999999</v>
      </c>
      <c r="J154" s="3">
        <v>2.5590000000000002</v>
      </c>
      <c r="K154" s="3">
        <v>0.71599999999999997</v>
      </c>
      <c r="L154" s="3">
        <v>0.246</v>
      </c>
      <c r="M154" s="3">
        <v>0.249</v>
      </c>
      <c r="N154" s="3">
        <v>0.34200000000000003</v>
      </c>
      <c r="O154" s="3">
        <v>0.216</v>
      </c>
      <c r="P154" s="3">
        <v>0.46700000000000003</v>
      </c>
      <c r="Q154">
        <v>0.128</v>
      </c>
      <c r="R154" s="3">
        <v>0.13100000000000001</v>
      </c>
      <c r="S154" s="3">
        <v>0.126</v>
      </c>
    </row>
    <row r="155" spans="1:19" x14ac:dyDescent="0.35">
      <c r="A155" s="2">
        <v>43882</v>
      </c>
      <c r="B155" s="2">
        <v>43893</v>
      </c>
      <c r="C155" s="3">
        <v>13</v>
      </c>
      <c r="D155" s="3">
        <f>VLOOKUP(C155,metadata!$A$1:$D$17,3)</f>
        <v>7.35</v>
      </c>
      <c r="E155" s="3" t="str">
        <f>VLOOKUP(C155,metadata!$A$1:$D$17,4)</f>
        <v>heatwave</v>
      </c>
      <c r="F155" s="3" t="s">
        <v>11</v>
      </c>
      <c r="G155" s="3">
        <v>154</v>
      </c>
      <c r="H155" s="3">
        <v>10</v>
      </c>
      <c r="I155" s="3">
        <v>7.1210000000000004</v>
      </c>
      <c r="J155" s="3">
        <v>2.57</v>
      </c>
      <c r="K155" s="3">
        <v>0.72199999999999998</v>
      </c>
      <c r="L155" s="3">
        <v>0.22600000000000001</v>
      </c>
      <c r="M155" s="3">
        <v>0.23300000000000001</v>
      </c>
      <c r="N155" s="3">
        <v>0.32300000000000001</v>
      </c>
      <c r="O155" s="3">
        <v>0.22</v>
      </c>
      <c r="P155" s="3">
        <v>0.14000000000000001</v>
      </c>
      <c r="Q155">
        <v>0.106</v>
      </c>
      <c r="R155" s="3">
        <v>0.107</v>
      </c>
      <c r="S155" s="3">
        <v>0.106</v>
      </c>
    </row>
    <row r="156" spans="1:19" x14ac:dyDescent="0.35">
      <c r="A156" s="2">
        <v>43882</v>
      </c>
      <c r="B156" s="2">
        <v>43893</v>
      </c>
      <c r="C156" s="3">
        <v>13</v>
      </c>
      <c r="D156" s="3">
        <f>VLOOKUP(C156,metadata!$A$1:$D$17,3)</f>
        <v>7.35</v>
      </c>
      <c r="E156" s="3" t="str">
        <f>VLOOKUP(C156,metadata!$A$1:$D$17,4)</f>
        <v>heatwave</v>
      </c>
      <c r="F156" s="3" t="s">
        <v>11</v>
      </c>
      <c r="G156" s="3">
        <v>155</v>
      </c>
      <c r="H156" s="3">
        <v>11</v>
      </c>
      <c r="I156" s="3">
        <v>7.5819999999999999</v>
      </c>
      <c r="J156" s="3">
        <v>2.8220000000000001</v>
      </c>
      <c r="K156" s="3">
        <v>0.73499999999999999</v>
      </c>
      <c r="L156" s="3">
        <v>0.247</v>
      </c>
      <c r="M156" s="3">
        <v>0.254</v>
      </c>
      <c r="N156" s="3">
        <v>0.36399999999999999</v>
      </c>
      <c r="O156" s="3">
        <v>0.245</v>
      </c>
      <c r="P156" s="3">
        <v>0.38200000000000001</v>
      </c>
      <c r="Q156">
        <v>0.126</v>
      </c>
      <c r="R156" s="3">
        <v>0.127</v>
      </c>
      <c r="S156" s="3">
        <v>0.125</v>
      </c>
    </row>
    <row r="157" spans="1:19" x14ac:dyDescent="0.35">
      <c r="A157" s="2">
        <v>43882</v>
      </c>
      <c r="B157" s="2">
        <v>43893</v>
      </c>
      <c r="C157" s="3">
        <v>13</v>
      </c>
      <c r="D157" s="3">
        <f>VLOOKUP(C157,metadata!$A$1:$D$17,3)</f>
        <v>7.35</v>
      </c>
      <c r="E157" s="3" t="str">
        <f>VLOOKUP(C157,metadata!$A$1:$D$17,4)</f>
        <v>heatwave</v>
      </c>
      <c r="F157" s="3" t="s">
        <v>11</v>
      </c>
      <c r="G157" s="3">
        <v>156</v>
      </c>
      <c r="H157" s="3">
        <v>12</v>
      </c>
      <c r="I157" s="3">
        <v>7.2149999999999999</v>
      </c>
      <c r="J157" s="3">
        <v>2.5720000000000001</v>
      </c>
      <c r="K157" s="3">
        <v>0.73499999999999999</v>
      </c>
      <c r="L157" s="3">
        <v>0.22600000000000001</v>
      </c>
      <c r="M157" s="3">
        <v>0.23300000000000001</v>
      </c>
      <c r="N157" s="3">
        <v>0.35599999999999998</v>
      </c>
      <c r="O157" s="3">
        <v>0.22</v>
      </c>
      <c r="P157" s="3">
        <v>0.41</v>
      </c>
      <c r="Q157">
        <v>0.14899999999999999</v>
      </c>
      <c r="R157" s="3">
        <v>0.14799999999999999</v>
      </c>
      <c r="S157" s="3">
        <v>0.15</v>
      </c>
    </row>
    <row r="158" spans="1:19" x14ac:dyDescent="0.35">
      <c r="A158" s="2">
        <v>43882</v>
      </c>
      <c r="B158" s="2">
        <v>43893</v>
      </c>
      <c r="C158" s="3">
        <v>14</v>
      </c>
      <c r="D158" s="3">
        <f>VLOOKUP(C158,metadata!$A$1:$D$17,3)</f>
        <v>7.95</v>
      </c>
      <c r="E158" s="3" t="str">
        <f>VLOOKUP(C158,metadata!$A$1:$D$17,4)</f>
        <v>heatwave</v>
      </c>
      <c r="F158" s="3" t="s">
        <v>11</v>
      </c>
      <c r="G158" s="3">
        <v>157</v>
      </c>
      <c r="H158" s="3">
        <v>1</v>
      </c>
      <c r="I158" s="3">
        <v>8.0630000000000006</v>
      </c>
      <c r="J158" s="3">
        <v>3.266</v>
      </c>
      <c r="K158" s="3">
        <v>0.81299999999999994</v>
      </c>
      <c r="L158" s="3">
        <v>0.246</v>
      </c>
      <c r="M158" s="3">
        <v>0.246</v>
      </c>
      <c r="N158" s="3">
        <v>0.373</v>
      </c>
      <c r="O158" s="3">
        <v>0.25800000000000001</v>
      </c>
      <c r="P158" s="3">
        <v>0.25</v>
      </c>
      <c r="Q158">
        <v>0.156</v>
      </c>
      <c r="R158" s="3">
        <v>0.158</v>
      </c>
      <c r="S158" s="3">
        <v>0.154</v>
      </c>
    </row>
    <row r="159" spans="1:19" x14ac:dyDescent="0.35">
      <c r="A159" s="2">
        <v>43882</v>
      </c>
      <c r="B159" s="2">
        <v>43893</v>
      </c>
      <c r="C159" s="3">
        <v>14</v>
      </c>
      <c r="D159" s="3">
        <f>VLOOKUP(C159,metadata!$A$1:$D$17,3)</f>
        <v>7.95</v>
      </c>
      <c r="E159" s="3" t="str">
        <f>VLOOKUP(C159,metadata!$A$1:$D$17,4)</f>
        <v>heatwave</v>
      </c>
      <c r="F159" s="3" t="s">
        <v>11</v>
      </c>
      <c r="G159" s="3">
        <v>158</v>
      </c>
      <c r="H159" s="3">
        <v>2</v>
      </c>
      <c r="I159" s="3">
        <v>7.5789999999999997</v>
      </c>
      <c r="J159" s="3">
        <v>2.4420000000000002</v>
      </c>
      <c r="K159" s="3">
        <v>0.67700000000000005</v>
      </c>
      <c r="L159" s="3">
        <v>0.22900000000000001</v>
      </c>
      <c r="M159" s="3">
        <v>0.23100000000000001</v>
      </c>
      <c r="N159" s="3">
        <v>0.29599999999999999</v>
      </c>
      <c r="O159" s="3">
        <v>0.19700000000000001</v>
      </c>
      <c r="P159" s="3">
        <v>0.19800000000000001</v>
      </c>
      <c r="Q159">
        <v>0.122</v>
      </c>
      <c r="R159" s="3">
        <v>0.123</v>
      </c>
      <c r="S159" s="3">
        <v>0.122</v>
      </c>
    </row>
    <row r="160" spans="1:19" x14ac:dyDescent="0.35">
      <c r="A160" s="2">
        <v>43882</v>
      </c>
      <c r="B160" s="2">
        <v>43893</v>
      </c>
      <c r="C160" s="3">
        <v>14</v>
      </c>
      <c r="D160" s="3">
        <f>VLOOKUP(C160,metadata!$A$1:$D$17,3)</f>
        <v>7.95</v>
      </c>
      <c r="E160" s="3" t="str">
        <f>VLOOKUP(C160,metadata!$A$1:$D$17,4)</f>
        <v>heatwave</v>
      </c>
      <c r="F160" s="3" t="s">
        <v>11</v>
      </c>
      <c r="G160" s="3">
        <v>159</v>
      </c>
      <c r="H160" s="3">
        <v>3</v>
      </c>
      <c r="I160" s="3">
        <v>7.548</v>
      </c>
      <c r="J160" s="3">
        <v>2.5840000000000001</v>
      </c>
      <c r="K160" s="3">
        <v>0.67400000000000004</v>
      </c>
      <c r="L160" s="3">
        <v>0.24</v>
      </c>
      <c r="M160" s="3">
        <v>0.23200000000000001</v>
      </c>
      <c r="N160" s="3">
        <v>0.32400000000000001</v>
      </c>
      <c r="O160" s="3">
        <v>0.223</v>
      </c>
      <c r="P160" s="3">
        <v>0.29299999999999998</v>
      </c>
      <c r="Q160">
        <v>0.129</v>
      </c>
      <c r="R160" s="3">
        <v>0.13200000000000001</v>
      </c>
      <c r="S160" s="3">
        <v>0.127</v>
      </c>
    </row>
    <row r="161" spans="1:19" x14ac:dyDescent="0.35">
      <c r="A161" s="2">
        <v>43882</v>
      </c>
      <c r="B161" s="2">
        <v>43893</v>
      </c>
      <c r="C161" s="3">
        <v>14</v>
      </c>
      <c r="D161" s="3">
        <f>VLOOKUP(C161,metadata!$A$1:$D$17,3)</f>
        <v>7.95</v>
      </c>
      <c r="E161" s="3" t="str">
        <f>VLOOKUP(C161,metadata!$A$1:$D$17,4)</f>
        <v>heatwave</v>
      </c>
      <c r="F161" s="3" t="s">
        <v>11</v>
      </c>
      <c r="G161" s="3">
        <v>160</v>
      </c>
      <c r="H161" s="3">
        <v>4</v>
      </c>
      <c r="I161" s="3">
        <v>7.5490000000000004</v>
      </c>
      <c r="J161" s="3">
        <v>2.4289999999999998</v>
      </c>
      <c r="K161" s="3">
        <v>0.71799999999999997</v>
      </c>
      <c r="L161" s="3">
        <v>0.248</v>
      </c>
      <c r="M161" s="3">
        <v>0.23400000000000001</v>
      </c>
      <c r="N161" s="3">
        <v>0.34399999999999997</v>
      </c>
      <c r="O161" s="3">
        <v>0.19600000000000001</v>
      </c>
      <c r="P161" s="3">
        <v>0.61599999999999999</v>
      </c>
      <c r="Q161">
        <v>0.16600000000000001</v>
      </c>
      <c r="R161" s="3">
        <v>0.16600000000000001</v>
      </c>
      <c r="S161" s="3">
        <v>0.16600000000000001</v>
      </c>
    </row>
    <row r="162" spans="1:19" x14ac:dyDescent="0.35">
      <c r="A162" s="2">
        <v>43882</v>
      </c>
      <c r="B162" s="2">
        <v>43893</v>
      </c>
      <c r="C162" s="3">
        <v>14</v>
      </c>
      <c r="D162" s="3">
        <f>VLOOKUP(C162,metadata!$A$1:$D$17,3)</f>
        <v>7.95</v>
      </c>
      <c r="E162" s="3" t="str">
        <f>VLOOKUP(C162,metadata!$A$1:$D$17,4)</f>
        <v>heatwave</v>
      </c>
      <c r="F162" s="3" t="s">
        <v>11</v>
      </c>
      <c r="G162" s="3">
        <v>161</v>
      </c>
      <c r="H162" s="3">
        <v>5</v>
      </c>
      <c r="I162" s="3">
        <v>7.7539999999999996</v>
      </c>
      <c r="J162" s="3">
        <v>2.8479999999999999</v>
      </c>
      <c r="K162" s="3">
        <v>0.77</v>
      </c>
      <c r="L162" s="3">
        <v>0.25900000000000001</v>
      </c>
      <c r="M162" s="3">
        <v>0.24399999999999999</v>
      </c>
      <c r="N162" s="3">
        <v>0.374</v>
      </c>
      <c r="O162" s="3">
        <v>0.23499999999999999</v>
      </c>
      <c r="P162" s="3">
        <v>0.68400000000000005</v>
      </c>
      <c r="Q162">
        <v>0.17399999999999999</v>
      </c>
      <c r="R162" s="3">
        <v>0.17399999999999999</v>
      </c>
      <c r="S162" s="3">
        <v>0.17399999999999999</v>
      </c>
    </row>
    <row r="163" spans="1:19" x14ac:dyDescent="0.35">
      <c r="A163" s="2">
        <v>43882</v>
      </c>
      <c r="B163" s="2">
        <v>43893</v>
      </c>
      <c r="C163" s="3">
        <v>14</v>
      </c>
      <c r="D163" s="3">
        <f>VLOOKUP(C163,metadata!$A$1:$D$17,3)</f>
        <v>7.95</v>
      </c>
      <c r="E163" s="3" t="str">
        <f>VLOOKUP(C163,metadata!$A$1:$D$17,4)</f>
        <v>heatwave</v>
      </c>
      <c r="F163" s="3" t="s">
        <v>11</v>
      </c>
      <c r="G163" s="3">
        <v>162</v>
      </c>
      <c r="H163" s="3">
        <v>6</v>
      </c>
      <c r="I163" s="3">
        <v>6.8460000000000001</v>
      </c>
      <c r="J163" s="3">
        <v>2.2269999999999999</v>
      </c>
      <c r="K163" s="3">
        <v>0.65400000000000003</v>
      </c>
      <c r="L163" s="3">
        <v>0.24299999999999999</v>
      </c>
      <c r="M163" s="3">
        <v>0.24299999999999999</v>
      </c>
      <c r="N163" s="3">
        <v>0.32500000000000001</v>
      </c>
      <c r="O163" s="3">
        <v>0.219</v>
      </c>
      <c r="P163" s="3">
        <v>0.377</v>
      </c>
      <c r="Q163">
        <v>0.13400000000000001</v>
      </c>
      <c r="R163" s="3">
        <v>0.13500000000000001</v>
      </c>
      <c r="S163" s="3">
        <v>0.13300000000000001</v>
      </c>
    </row>
    <row r="164" spans="1:19" x14ac:dyDescent="0.35">
      <c r="A164" s="2">
        <v>43882</v>
      </c>
      <c r="B164" s="2">
        <v>43893</v>
      </c>
      <c r="C164" s="3">
        <v>14</v>
      </c>
      <c r="D164" s="3">
        <f>VLOOKUP(C164,metadata!$A$1:$D$17,3)</f>
        <v>7.95</v>
      </c>
      <c r="E164" s="3" t="str">
        <f>VLOOKUP(C164,metadata!$A$1:$D$17,4)</f>
        <v>heatwave</v>
      </c>
      <c r="F164" s="3" t="s">
        <v>11</v>
      </c>
      <c r="G164" s="3">
        <v>163</v>
      </c>
      <c r="H164" s="3">
        <v>7</v>
      </c>
      <c r="I164" s="3">
        <v>6.976</v>
      </c>
      <c r="J164" s="3">
        <v>2.4529999999999998</v>
      </c>
      <c r="K164" s="3">
        <v>0.71499999999999997</v>
      </c>
      <c r="L164" s="3">
        <v>0.223</v>
      </c>
      <c r="M164" s="3">
        <v>0.22600000000000001</v>
      </c>
      <c r="N164" s="3">
        <v>0.33200000000000002</v>
      </c>
      <c r="O164" s="3">
        <v>0.26100000000000001</v>
      </c>
      <c r="P164" s="3">
        <v>0.26</v>
      </c>
      <c r="Q164">
        <v>0.114</v>
      </c>
      <c r="R164" s="3">
        <v>0.115</v>
      </c>
      <c r="S164" s="3">
        <v>0.113</v>
      </c>
    </row>
    <row r="165" spans="1:19" x14ac:dyDescent="0.35">
      <c r="A165" s="2">
        <v>43882</v>
      </c>
      <c r="B165" s="2">
        <v>43893</v>
      </c>
      <c r="C165" s="3">
        <v>14</v>
      </c>
      <c r="D165" s="3">
        <f>VLOOKUP(C165,metadata!$A$1:$D$17,3)</f>
        <v>7.95</v>
      </c>
      <c r="E165" s="3" t="str">
        <f>VLOOKUP(C165,metadata!$A$1:$D$17,4)</f>
        <v>heatwave</v>
      </c>
      <c r="F165" s="3" t="s">
        <v>11</v>
      </c>
      <c r="G165" s="3">
        <v>164</v>
      </c>
      <c r="H165" s="3">
        <v>8</v>
      </c>
      <c r="I165" s="3">
        <v>7.702</v>
      </c>
      <c r="J165" s="3">
        <v>2.7509999999999999</v>
      </c>
      <c r="K165" s="3">
        <v>0.81200000000000006</v>
      </c>
      <c r="L165" s="3">
        <v>0.24099999999999999</v>
      </c>
      <c r="M165" s="3">
        <v>0.245</v>
      </c>
      <c r="N165" s="3">
        <v>0.34399999999999997</v>
      </c>
      <c r="O165" s="3">
        <v>0.23899999999999999</v>
      </c>
      <c r="P165" s="3">
        <v>0.52</v>
      </c>
      <c r="Q165">
        <v>0.105</v>
      </c>
      <c r="R165" s="3">
        <v>0.106</v>
      </c>
      <c r="S165" s="3">
        <v>0.105</v>
      </c>
    </row>
    <row r="166" spans="1:19" x14ac:dyDescent="0.35">
      <c r="A166" s="2">
        <v>43882</v>
      </c>
      <c r="B166" s="2">
        <v>43893</v>
      </c>
      <c r="C166" s="3">
        <v>14</v>
      </c>
      <c r="D166" s="3">
        <f>VLOOKUP(C166,metadata!$A$1:$D$17,3)</f>
        <v>7.95</v>
      </c>
      <c r="E166" s="3" t="str">
        <f>VLOOKUP(C166,metadata!$A$1:$D$17,4)</f>
        <v>heatwave</v>
      </c>
      <c r="F166" s="3" t="s">
        <v>11</v>
      </c>
      <c r="G166" s="3">
        <v>165</v>
      </c>
      <c r="H166" s="3">
        <v>9</v>
      </c>
      <c r="I166" s="3">
        <v>7.0659999999999998</v>
      </c>
      <c r="J166" s="3">
        <v>2.387</v>
      </c>
      <c r="K166" s="3">
        <v>0.72399999999999998</v>
      </c>
      <c r="L166" s="3">
        <v>0.23100000000000001</v>
      </c>
      <c r="M166" s="3">
        <v>0.23400000000000001</v>
      </c>
      <c r="N166" s="3">
        <v>0.32500000000000001</v>
      </c>
      <c r="O166" s="3">
        <v>0.23</v>
      </c>
      <c r="P166" s="3">
        <v>0.26</v>
      </c>
      <c r="Q166">
        <v>0.107</v>
      </c>
      <c r="R166" s="3">
        <v>0.109</v>
      </c>
      <c r="S166" s="3">
        <v>0.106</v>
      </c>
    </row>
    <row r="167" spans="1:19" x14ac:dyDescent="0.35">
      <c r="A167" s="2">
        <v>43882</v>
      </c>
      <c r="B167" s="2">
        <v>43893</v>
      </c>
      <c r="C167" s="3">
        <v>14</v>
      </c>
      <c r="D167" s="3">
        <f>VLOOKUP(C167,metadata!$A$1:$D$17,3)</f>
        <v>7.95</v>
      </c>
      <c r="E167" s="3" t="str">
        <f>VLOOKUP(C167,metadata!$A$1:$D$17,4)</f>
        <v>heatwave</v>
      </c>
      <c r="F167" s="3" t="s">
        <v>11</v>
      </c>
      <c r="G167" s="3">
        <v>166</v>
      </c>
      <c r="H167" s="3">
        <v>10</v>
      </c>
      <c r="I167" s="3">
        <v>7.3760000000000003</v>
      </c>
      <c r="J167" s="3">
        <v>2.6320000000000001</v>
      </c>
      <c r="K167" s="3">
        <v>0.81399999999999995</v>
      </c>
      <c r="L167" s="3">
        <v>0.26700000000000002</v>
      </c>
      <c r="M167" s="3">
        <v>0.27300000000000002</v>
      </c>
      <c r="N167" s="3">
        <v>0.33300000000000002</v>
      </c>
      <c r="O167" s="3">
        <v>0.247</v>
      </c>
      <c r="P167" s="3">
        <v>0.51900000000000002</v>
      </c>
      <c r="Q167">
        <v>0.127</v>
      </c>
      <c r="R167" s="3">
        <v>0.126</v>
      </c>
      <c r="S167" s="3">
        <v>0.129</v>
      </c>
    </row>
    <row r="168" spans="1:19" x14ac:dyDescent="0.35">
      <c r="A168" s="2">
        <v>43882</v>
      </c>
      <c r="B168" s="2">
        <v>43893</v>
      </c>
      <c r="C168" s="3">
        <v>14</v>
      </c>
      <c r="D168" s="3">
        <f>VLOOKUP(C168,metadata!$A$1:$D$17,3)</f>
        <v>7.95</v>
      </c>
      <c r="E168" s="3" t="str">
        <f>VLOOKUP(C168,metadata!$A$1:$D$17,4)</f>
        <v>heatwave</v>
      </c>
      <c r="F168" s="3" t="s">
        <v>11</v>
      </c>
      <c r="G168" s="3">
        <v>167</v>
      </c>
      <c r="H168" s="3">
        <v>11</v>
      </c>
      <c r="I168" s="3">
        <v>7.085</v>
      </c>
      <c r="J168" s="3">
        <v>2.2530000000000001</v>
      </c>
      <c r="K168" s="3">
        <v>0.65600000000000003</v>
      </c>
      <c r="L168" s="3">
        <v>0.22700000000000001</v>
      </c>
      <c r="M168" s="3">
        <v>0.223</v>
      </c>
      <c r="N168" s="3">
        <v>0.312</v>
      </c>
      <c r="O168" s="3">
        <v>0.23300000000000001</v>
      </c>
      <c r="P168" s="3">
        <v>0.28999999999999998</v>
      </c>
      <c r="Q168">
        <v>0.11899999999999999</v>
      </c>
      <c r="R168" s="3">
        <v>0.11899999999999999</v>
      </c>
      <c r="S168" s="3">
        <v>0.11899999999999999</v>
      </c>
    </row>
    <row r="169" spans="1:19" x14ac:dyDescent="0.35">
      <c r="A169" s="2">
        <v>43882</v>
      </c>
      <c r="B169" s="2">
        <v>43893</v>
      </c>
      <c r="C169" s="3">
        <v>14</v>
      </c>
      <c r="D169" s="3">
        <f>VLOOKUP(C169,metadata!$A$1:$D$17,3)</f>
        <v>7.95</v>
      </c>
      <c r="E169" s="3" t="str">
        <f>VLOOKUP(C169,metadata!$A$1:$D$17,4)</f>
        <v>heatwave</v>
      </c>
      <c r="F169" s="3" t="s">
        <v>11</v>
      </c>
      <c r="G169" s="3">
        <v>168</v>
      </c>
      <c r="H169" s="3">
        <v>12</v>
      </c>
      <c r="I169" s="3">
        <v>7.8289999999999997</v>
      </c>
      <c r="J169" s="3">
        <v>2.7730000000000001</v>
      </c>
      <c r="K169" s="3">
        <v>0.75</v>
      </c>
      <c r="L169" s="3">
        <v>0.23699999999999999</v>
      </c>
      <c r="M169" s="3">
        <v>0.23599999999999999</v>
      </c>
      <c r="N169" s="3">
        <v>0.36399999999999999</v>
      </c>
      <c r="O169" s="3">
        <v>0.23899999999999999</v>
      </c>
      <c r="P169" s="3">
        <v>0.28899999999999998</v>
      </c>
      <c r="Q169">
        <v>0.125</v>
      </c>
      <c r="R169" s="3">
        <v>0.123</v>
      </c>
      <c r="S169" s="3">
        <v>0.127</v>
      </c>
    </row>
    <row r="170" spans="1:19" x14ac:dyDescent="0.35">
      <c r="A170" s="2">
        <v>43882</v>
      </c>
      <c r="B170" s="2">
        <v>43896</v>
      </c>
      <c r="C170" s="3">
        <v>15</v>
      </c>
      <c r="D170" s="3">
        <f>VLOOKUP(C170,metadata!$A$1:$D$17,3)</f>
        <v>7.35</v>
      </c>
      <c r="E170" s="3" t="str">
        <f>VLOOKUP(C170,metadata!$A$1:$D$17,4)</f>
        <v>ambient</v>
      </c>
      <c r="F170" s="3" t="s">
        <v>11</v>
      </c>
      <c r="G170" s="3">
        <v>169</v>
      </c>
      <c r="H170" s="3">
        <v>1</v>
      </c>
      <c r="I170" s="3">
        <v>8.1210000000000004</v>
      </c>
      <c r="J170" s="3">
        <v>2.99</v>
      </c>
      <c r="K170" s="3">
        <v>0.80300000000000005</v>
      </c>
      <c r="L170" s="3">
        <v>0.22</v>
      </c>
      <c r="M170" s="3">
        <v>0.22500000000000001</v>
      </c>
      <c r="N170" s="3">
        <v>0.35399999999999998</v>
      </c>
      <c r="O170" s="3">
        <v>0.25600000000000001</v>
      </c>
      <c r="P170" s="3">
        <v>0.46700000000000003</v>
      </c>
      <c r="Q170">
        <v>0.14599999999999999</v>
      </c>
      <c r="R170" s="3">
        <v>0.14599999999999999</v>
      </c>
      <c r="S170" s="3">
        <v>0.14699999999999999</v>
      </c>
    </row>
    <row r="171" spans="1:19" x14ac:dyDescent="0.35">
      <c r="A171" s="2">
        <v>43882</v>
      </c>
      <c r="B171" s="2">
        <v>43896</v>
      </c>
      <c r="C171" s="3">
        <v>15</v>
      </c>
      <c r="D171" s="3">
        <f>VLOOKUP(C171,metadata!$A$1:$D$17,3)</f>
        <v>7.35</v>
      </c>
      <c r="E171" s="3" t="str">
        <f>VLOOKUP(C171,metadata!$A$1:$D$17,4)</f>
        <v>ambient</v>
      </c>
      <c r="F171" s="3" t="s">
        <v>11</v>
      </c>
      <c r="G171" s="3">
        <v>170</v>
      </c>
      <c r="H171" s="3">
        <v>2</v>
      </c>
      <c r="I171" s="3">
        <v>8.5259999999999998</v>
      </c>
      <c r="J171" s="3">
        <v>3.0190000000000001</v>
      </c>
      <c r="K171" s="3">
        <v>0.73699999999999999</v>
      </c>
      <c r="L171" s="3">
        <v>0.23100000000000001</v>
      </c>
      <c r="M171" s="3">
        <v>0.23400000000000001</v>
      </c>
      <c r="N171" s="3">
        <v>0.375</v>
      </c>
      <c r="O171" s="3">
        <v>0.27500000000000002</v>
      </c>
      <c r="P171" s="3">
        <v>0.47599999999999998</v>
      </c>
      <c r="Q171">
        <v>0.16200000000000001</v>
      </c>
      <c r="R171" s="3">
        <v>0.16500000000000001</v>
      </c>
      <c r="S171" s="3">
        <v>0.16</v>
      </c>
    </row>
    <row r="172" spans="1:19" x14ac:dyDescent="0.35">
      <c r="A172" s="2">
        <v>43882</v>
      </c>
      <c r="B172" s="2">
        <v>43896</v>
      </c>
      <c r="C172" s="3">
        <v>15</v>
      </c>
      <c r="D172" s="3">
        <f>VLOOKUP(C172,metadata!$A$1:$D$17,3)</f>
        <v>7.35</v>
      </c>
      <c r="E172" s="3" t="str">
        <f>VLOOKUP(C172,metadata!$A$1:$D$17,4)</f>
        <v>ambient</v>
      </c>
      <c r="F172" s="3" t="s">
        <v>11</v>
      </c>
      <c r="G172" s="3">
        <v>171</v>
      </c>
      <c r="H172" s="3">
        <v>3</v>
      </c>
      <c r="I172" s="3">
        <v>8.3309999999999995</v>
      </c>
      <c r="J172" s="3">
        <v>3.1160000000000001</v>
      </c>
      <c r="K172" s="3">
        <v>0.77500000000000002</v>
      </c>
      <c r="L172" s="3">
        <v>0.247</v>
      </c>
      <c r="M172" s="3">
        <v>0.247</v>
      </c>
      <c r="N172" s="3">
        <v>0.36699999999999999</v>
      </c>
      <c r="O172" s="3">
        <v>0.252</v>
      </c>
      <c r="P172" s="3">
        <v>0.54100000000000004</v>
      </c>
      <c r="Q172">
        <v>0.16200000000000001</v>
      </c>
      <c r="R172" s="3">
        <v>0.16600000000000001</v>
      </c>
      <c r="S172" s="3">
        <v>0.159</v>
      </c>
    </row>
    <row r="173" spans="1:19" x14ac:dyDescent="0.35">
      <c r="A173" s="2">
        <v>43882</v>
      </c>
      <c r="B173" s="2">
        <v>43896</v>
      </c>
      <c r="C173" s="3">
        <v>15</v>
      </c>
      <c r="D173" s="3">
        <f>VLOOKUP(C173,metadata!$A$1:$D$17,3)</f>
        <v>7.35</v>
      </c>
      <c r="E173" s="3" t="str">
        <f>VLOOKUP(C173,metadata!$A$1:$D$17,4)</f>
        <v>ambient</v>
      </c>
      <c r="F173" s="3" t="s">
        <v>11</v>
      </c>
      <c r="G173" s="3">
        <v>172</v>
      </c>
      <c r="H173" s="3">
        <v>4</v>
      </c>
      <c r="I173" s="3">
        <v>7.9279999999999999</v>
      </c>
      <c r="J173" s="3">
        <v>2.895</v>
      </c>
      <c r="K173" s="3">
        <v>0.75700000000000001</v>
      </c>
      <c r="L173" s="3">
        <v>0.245</v>
      </c>
      <c r="M173" s="3">
        <v>0.248</v>
      </c>
      <c r="N173" s="3">
        <v>0.38</v>
      </c>
      <c r="O173" s="3">
        <v>0.24</v>
      </c>
      <c r="P173" s="3">
        <v>0.58299999999999996</v>
      </c>
      <c r="Q173">
        <v>0.15</v>
      </c>
      <c r="R173" s="3">
        <v>0.15</v>
      </c>
      <c r="S173" s="3">
        <v>0.151</v>
      </c>
    </row>
    <row r="174" spans="1:19" x14ac:dyDescent="0.35">
      <c r="A174" s="2">
        <v>43882</v>
      </c>
      <c r="B174" s="2">
        <v>43896</v>
      </c>
      <c r="C174" s="3">
        <v>15</v>
      </c>
      <c r="D174" s="3">
        <f>VLOOKUP(C174,metadata!$A$1:$D$17,3)</f>
        <v>7.35</v>
      </c>
      <c r="E174" s="3" t="str">
        <f>VLOOKUP(C174,metadata!$A$1:$D$17,4)</f>
        <v>ambient</v>
      </c>
      <c r="F174" s="3" t="s">
        <v>11</v>
      </c>
      <c r="G174" s="3">
        <v>173</v>
      </c>
      <c r="H174" s="3">
        <v>5</v>
      </c>
      <c r="I174" s="3">
        <v>7.8810000000000002</v>
      </c>
      <c r="J174" s="3">
        <v>2.9710000000000001</v>
      </c>
      <c r="K174" s="3">
        <v>0.75800000000000001</v>
      </c>
      <c r="L174" s="3">
        <v>0.249</v>
      </c>
      <c r="M174" s="3">
        <v>0.24399999999999999</v>
      </c>
      <c r="N174" s="3">
        <v>0.36899999999999999</v>
      </c>
      <c r="O174" s="3">
        <v>0.249</v>
      </c>
      <c r="P174" s="3">
        <v>0.56599999999999995</v>
      </c>
      <c r="Q174">
        <v>0.13800000000000001</v>
      </c>
      <c r="R174" s="3">
        <v>0.13800000000000001</v>
      </c>
      <c r="S174" s="3">
        <v>0.13800000000000001</v>
      </c>
    </row>
    <row r="175" spans="1:19" x14ac:dyDescent="0.35">
      <c r="A175" s="2">
        <v>43882</v>
      </c>
      <c r="B175" s="2">
        <v>43896</v>
      </c>
      <c r="C175" s="3">
        <v>15</v>
      </c>
      <c r="D175" s="3">
        <f>VLOOKUP(C175,metadata!$A$1:$D$17,3)</f>
        <v>7.35</v>
      </c>
      <c r="E175" s="3" t="str">
        <f>VLOOKUP(C175,metadata!$A$1:$D$17,4)</f>
        <v>ambient</v>
      </c>
      <c r="F175" s="3" t="s">
        <v>11</v>
      </c>
      <c r="G175" s="3">
        <v>174</v>
      </c>
      <c r="H175" s="3">
        <v>6</v>
      </c>
      <c r="I175" s="3">
        <v>7.7960000000000003</v>
      </c>
      <c r="J175" s="3">
        <v>2.7549999999999999</v>
      </c>
      <c r="K175" s="3">
        <v>0.71499999999999997</v>
      </c>
      <c r="L175" s="3">
        <v>0.23300000000000001</v>
      </c>
      <c r="M175" s="3">
        <v>0.22900000000000001</v>
      </c>
      <c r="N175" s="3">
        <v>0.36799999999999999</v>
      </c>
      <c r="O175" s="3">
        <v>0.24099999999999999</v>
      </c>
      <c r="P175" s="3">
        <v>0.56899999999999995</v>
      </c>
      <c r="Q175">
        <v>0.13700000000000001</v>
      </c>
      <c r="R175" s="3">
        <v>0.13400000000000001</v>
      </c>
      <c r="S175" s="3">
        <v>0.14000000000000001</v>
      </c>
    </row>
    <row r="176" spans="1:19" x14ac:dyDescent="0.35">
      <c r="A176" s="2">
        <v>43882</v>
      </c>
      <c r="B176" s="2">
        <v>43896</v>
      </c>
      <c r="C176" s="3">
        <v>15</v>
      </c>
      <c r="D176" s="3">
        <f>VLOOKUP(C176,metadata!$A$1:$D$17,3)</f>
        <v>7.35</v>
      </c>
      <c r="E176" s="3" t="str">
        <f>VLOOKUP(C176,metadata!$A$1:$D$17,4)</f>
        <v>ambient</v>
      </c>
      <c r="F176" s="3" t="s">
        <v>11</v>
      </c>
      <c r="G176" s="3">
        <v>175</v>
      </c>
      <c r="H176" s="3">
        <v>7</v>
      </c>
      <c r="I176" s="3">
        <v>7.78</v>
      </c>
      <c r="J176" s="3">
        <v>2.835</v>
      </c>
      <c r="K176" s="3">
        <v>0.73</v>
      </c>
      <c r="L176" s="3">
        <v>0.24299999999999999</v>
      </c>
      <c r="M176" s="3">
        <v>0.25800000000000001</v>
      </c>
      <c r="N176" s="3">
        <v>0.36699999999999999</v>
      </c>
      <c r="O176" s="3">
        <v>0.24399999999999999</v>
      </c>
      <c r="P176" s="3">
        <v>0.44600000000000001</v>
      </c>
      <c r="Q176">
        <v>0.14199999999999999</v>
      </c>
      <c r="R176" s="3">
        <v>0.14299999999999999</v>
      </c>
      <c r="S176" s="3">
        <v>0.14099999999999999</v>
      </c>
    </row>
    <row r="177" spans="1:19" x14ac:dyDescent="0.35">
      <c r="A177" s="2">
        <v>43882</v>
      </c>
      <c r="B177" s="2">
        <v>43896</v>
      </c>
      <c r="C177" s="3">
        <v>15</v>
      </c>
      <c r="D177" s="3">
        <f>VLOOKUP(C177,metadata!$A$1:$D$17,3)</f>
        <v>7.35</v>
      </c>
      <c r="E177" s="3" t="str">
        <f>VLOOKUP(C177,metadata!$A$1:$D$17,4)</f>
        <v>ambient</v>
      </c>
      <c r="F177" s="3" t="s">
        <v>11</v>
      </c>
      <c r="G177" s="3">
        <v>176</v>
      </c>
      <c r="H177" s="3">
        <v>8</v>
      </c>
      <c r="I177" s="3">
        <v>7.54</v>
      </c>
      <c r="J177" s="3">
        <v>2.6819999999999999</v>
      </c>
      <c r="K177" s="3">
        <v>0.76700000000000002</v>
      </c>
      <c r="L177" s="3">
        <v>0.24299999999999999</v>
      </c>
      <c r="M177" s="3">
        <v>0.24</v>
      </c>
      <c r="N177" s="3">
        <v>0.36299999999999999</v>
      </c>
      <c r="O177" s="3">
        <v>0.22800000000000001</v>
      </c>
      <c r="P177" s="3">
        <v>0.47699999999999998</v>
      </c>
      <c r="Q177">
        <v>0.13300000000000001</v>
      </c>
      <c r="R177" s="3">
        <v>0.13400000000000001</v>
      </c>
      <c r="S177" s="3">
        <v>0.13300000000000001</v>
      </c>
    </row>
    <row r="178" spans="1:19" x14ac:dyDescent="0.35">
      <c r="A178" s="2">
        <v>43882</v>
      </c>
      <c r="B178" s="2">
        <v>43896</v>
      </c>
      <c r="C178" s="3">
        <v>15</v>
      </c>
      <c r="D178" s="3">
        <f>VLOOKUP(C178,metadata!$A$1:$D$17,3)</f>
        <v>7.35</v>
      </c>
      <c r="E178" s="3" t="str">
        <f>VLOOKUP(C178,metadata!$A$1:$D$17,4)</f>
        <v>ambient</v>
      </c>
      <c r="F178" s="3" t="s">
        <v>11</v>
      </c>
      <c r="G178" s="3">
        <v>177</v>
      </c>
      <c r="H178" s="3">
        <v>9</v>
      </c>
      <c r="I178" s="3">
        <v>7.8449999999999998</v>
      </c>
      <c r="J178" s="3">
        <v>2.7909999999999999</v>
      </c>
      <c r="K178" s="3">
        <v>0.79100000000000004</v>
      </c>
      <c r="L178" s="3">
        <v>0.23499999999999999</v>
      </c>
      <c r="M178" s="3">
        <v>0.23799999999999999</v>
      </c>
      <c r="N178" s="3">
        <v>0.35</v>
      </c>
      <c r="O178" s="3">
        <v>0.245</v>
      </c>
      <c r="P178" s="3">
        <v>0.502</v>
      </c>
      <c r="Q178">
        <v>0.13400000000000001</v>
      </c>
      <c r="R178" s="3">
        <v>0.13200000000000001</v>
      </c>
      <c r="S178" s="3">
        <v>0.13600000000000001</v>
      </c>
    </row>
    <row r="179" spans="1:19" x14ac:dyDescent="0.35">
      <c r="A179" s="2">
        <v>43882</v>
      </c>
      <c r="B179" s="2">
        <v>43896</v>
      </c>
      <c r="C179" s="3">
        <v>15</v>
      </c>
      <c r="D179" s="3">
        <f>VLOOKUP(C179,metadata!$A$1:$D$17,3)</f>
        <v>7.35</v>
      </c>
      <c r="E179" s="3" t="str">
        <f>VLOOKUP(C179,metadata!$A$1:$D$17,4)</f>
        <v>ambient</v>
      </c>
      <c r="F179" s="3" t="s">
        <v>11</v>
      </c>
      <c r="G179" s="3">
        <v>178</v>
      </c>
      <c r="H179" s="3">
        <v>10</v>
      </c>
      <c r="I179" s="3">
        <v>8.7829999999999995</v>
      </c>
      <c r="J179" s="3">
        <v>3.4169999999999998</v>
      </c>
      <c r="K179" s="3">
        <v>0.80300000000000005</v>
      </c>
      <c r="L179" s="3">
        <v>0.23699999999999999</v>
      </c>
      <c r="M179" s="3">
        <v>0.23699999999999999</v>
      </c>
      <c r="N179" s="3">
        <v>0.35699999999999998</v>
      </c>
      <c r="O179" s="3">
        <v>0.28699999999999998</v>
      </c>
      <c r="P179" s="3">
        <v>0.55300000000000005</v>
      </c>
      <c r="Q179">
        <v>0.16900000000000001</v>
      </c>
      <c r="R179" s="3">
        <v>0.16600000000000001</v>
      </c>
      <c r="S179" s="3">
        <v>0.17199999999999999</v>
      </c>
    </row>
    <row r="180" spans="1:19" x14ac:dyDescent="0.35">
      <c r="A180" s="2">
        <v>43882</v>
      </c>
      <c r="B180" s="2">
        <v>43896</v>
      </c>
      <c r="C180" s="3">
        <v>15</v>
      </c>
      <c r="D180" s="3">
        <f>VLOOKUP(C180,metadata!$A$1:$D$17,3)</f>
        <v>7.35</v>
      </c>
      <c r="E180" s="3" t="str">
        <f>VLOOKUP(C180,metadata!$A$1:$D$17,4)</f>
        <v>ambient</v>
      </c>
      <c r="F180" s="3" t="s">
        <v>11</v>
      </c>
      <c r="G180" s="3">
        <v>179</v>
      </c>
      <c r="H180" s="3">
        <v>11</v>
      </c>
      <c r="I180" s="3">
        <v>8.5969999999999995</v>
      </c>
      <c r="J180" s="3">
        <v>3.2879999999999998</v>
      </c>
      <c r="K180" s="3">
        <v>0.754</v>
      </c>
      <c r="L180" s="3">
        <v>0.25700000000000001</v>
      </c>
      <c r="M180" s="3">
        <v>0.255</v>
      </c>
      <c r="N180" s="3">
        <v>0.4</v>
      </c>
      <c r="O180" s="3">
        <v>0.26200000000000001</v>
      </c>
      <c r="P180" s="3">
        <v>0.745</v>
      </c>
      <c r="Q180">
        <v>0.159</v>
      </c>
      <c r="R180" s="3">
        <v>0.161</v>
      </c>
      <c r="S180" s="3">
        <v>0.158</v>
      </c>
    </row>
    <row r="181" spans="1:19" x14ac:dyDescent="0.35">
      <c r="A181" s="2">
        <v>43882</v>
      </c>
      <c r="B181" s="2">
        <v>43896</v>
      </c>
      <c r="C181" s="3">
        <v>15</v>
      </c>
      <c r="D181" s="3">
        <f>VLOOKUP(C181,metadata!$A$1:$D$17,3)</f>
        <v>7.35</v>
      </c>
      <c r="E181" s="3" t="str">
        <f>VLOOKUP(C181,metadata!$A$1:$D$17,4)</f>
        <v>ambient</v>
      </c>
      <c r="F181" s="3" t="s">
        <v>11</v>
      </c>
      <c r="G181" s="3">
        <v>180</v>
      </c>
      <c r="H181" s="3">
        <v>12</v>
      </c>
      <c r="I181" s="3">
        <v>8.1080000000000005</v>
      </c>
      <c r="J181" s="3">
        <v>2.9460000000000002</v>
      </c>
      <c r="K181" s="3">
        <v>0.80800000000000005</v>
      </c>
      <c r="L181" s="3">
        <v>0.23699999999999999</v>
      </c>
      <c r="M181" s="3">
        <v>0.25</v>
      </c>
      <c r="N181" s="3">
        <v>0.373</v>
      </c>
      <c r="O181" s="3">
        <v>0.25</v>
      </c>
      <c r="P181" s="3">
        <v>0.54800000000000004</v>
      </c>
      <c r="Q181">
        <v>0.14799999999999999</v>
      </c>
      <c r="R181" s="3">
        <v>0.14499999999999999</v>
      </c>
      <c r="S181" s="3">
        <v>0.151</v>
      </c>
    </row>
    <row r="182" spans="1:19" x14ac:dyDescent="0.35">
      <c r="A182" s="2">
        <v>43882</v>
      </c>
      <c r="B182" s="2">
        <v>43896</v>
      </c>
      <c r="C182" s="3">
        <v>16</v>
      </c>
      <c r="D182" s="3">
        <f>VLOOKUP(C182,metadata!$A$1:$D$17,3)</f>
        <v>7.95</v>
      </c>
      <c r="E182" s="3" t="str">
        <f>VLOOKUP(C182,metadata!$A$1:$D$17,4)</f>
        <v>ambient</v>
      </c>
      <c r="F182" s="3" t="s">
        <v>11</v>
      </c>
      <c r="G182" s="3">
        <v>181</v>
      </c>
      <c r="H182" s="3">
        <v>1</v>
      </c>
      <c r="I182" s="3">
        <v>8.3450000000000006</v>
      </c>
      <c r="J182" s="3">
        <v>3.0590000000000002</v>
      </c>
      <c r="K182" s="3">
        <v>0.747</v>
      </c>
      <c r="L182" s="3">
        <v>0.248</v>
      </c>
      <c r="M182" s="3">
        <v>0.251</v>
      </c>
      <c r="N182" s="3">
        <v>0.35699999999999998</v>
      </c>
      <c r="O182" s="3">
        <v>0.255</v>
      </c>
      <c r="P182" s="3">
        <v>0.45500000000000002</v>
      </c>
      <c r="Q182">
        <v>0.125</v>
      </c>
      <c r="R182" s="3">
        <v>0.124</v>
      </c>
      <c r="S182" s="3">
        <v>0.126</v>
      </c>
    </row>
    <row r="183" spans="1:19" x14ac:dyDescent="0.35">
      <c r="A183" s="2">
        <v>43882</v>
      </c>
      <c r="B183" s="2">
        <v>43896</v>
      </c>
      <c r="C183" s="3">
        <v>16</v>
      </c>
      <c r="D183" s="3">
        <f>VLOOKUP(C183,metadata!$A$1:$D$17,3)</f>
        <v>7.95</v>
      </c>
      <c r="E183" s="3" t="str">
        <f>VLOOKUP(C183,metadata!$A$1:$D$17,4)</f>
        <v>ambient</v>
      </c>
      <c r="F183" s="3" t="s">
        <v>11</v>
      </c>
      <c r="G183" s="3">
        <v>182</v>
      </c>
      <c r="H183" s="3">
        <v>2</v>
      </c>
      <c r="I183" s="3">
        <v>8.0719999999999992</v>
      </c>
      <c r="J183" s="3">
        <v>2.7829999999999999</v>
      </c>
      <c r="K183" s="3">
        <v>0.72099999999999997</v>
      </c>
      <c r="L183" s="3">
        <v>0.251</v>
      </c>
      <c r="M183" s="3">
        <v>0.246</v>
      </c>
      <c r="N183" s="3">
        <v>0.35899999999999999</v>
      </c>
      <c r="O183" s="3">
        <v>0.23799999999999999</v>
      </c>
      <c r="P183" s="3">
        <v>0.54</v>
      </c>
      <c r="Q183">
        <v>0.13400000000000001</v>
      </c>
      <c r="R183" s="3">
        <v>0.13500000000000001</v>
      </c>
      <c r="S183" s="3">
        <v>0.13400000000000001</v>
      </c>
    </row>
    <row r="184" spans="1:19" x14ac:dyDescent="0.35">
      <c r="A184" s="2">
        <v>43882</v>
      </c>
      <c r="B184" s="2">
        <v>43896</v>
      </c>
      <c r="C184" s="3">
        <v>16</v>
      </c>
      <c r="D184" s="3">
        <f>VLOOKUP(C184,metadata!$A$1:$D$17,3)</f>
        <v>7.95</v>
      </c>
      <c r="E184" s="3" t="str">
        <f>VLOOKUP(C184,metadata!$A$1:$D$17,4)</f>
        <v>ambient</v>
      </c>
      <c r="F184" s="3" t="s">
        <v>11</v>
      </c>
      <c r="G184" s="3">
        <v>183</v>
      </c>
      <c r="H184" s="3">
        <v>3</v>
      </c>
      <c r="I184" s="3">
        <v>8.1790000000000003</v>
      </c>
      <c r="J184" s="3">
        <v>2.9980000000000002</v>
      </c>
      <c r="K184" s="3">
        <v>0.749</v>
      </c>
      <c r="L184" s="3">
        <v>0.26200000000000001</v>
      </c>
      <c r="M184" s="3">
        <v>0.25600000000000001</v>
      </c>
      <c r="N184" s="3">
        <v>0.35699999999999998</v>
      </c>
      <c r="O184" s="3">
        <v>0.28100000000000003</v>
      </c>
      <c r="P184" s="3">
        <v>0.32500000000000001</v>
      </c>
      <c r="Q184">
        <v>0.11600000000000001</v>
      </c>
      <c r="R184" s="3">
        <v>0.11600000000000001</v>
      </c>
      <c r="S184" s="3">
        <v>0.11700000000000001</v>
      </c>
    </row>
    <row r="185" spans="1:19" x14ac:dyDescent="0.35">
      <c r="A185" s="2">
        <v>43882</v>
      </c>
      <c r="B185" s="2">
        <v>43896</v>
      </c>
      <c r="C185" s="3">
        <v>16</v>
      </c>
      <c r="D185" s="3">
        <f>VLOOKUP(C185,metadata!$A$1:$D$17,3)</f>
        <v>7.95</v>
      </c>
      <c r="E185" s="3" t="str">
        <f>VLOOKUP(C185,metadata!$A$1:$D$17,4)</f>
        <v>ambient</v>
      </c>
      <c r="F185" s="3" t="s">
        <v>11</v>
      </c>
      <c r="G185" s="3">
        <v>184</v>
      </c>
      <c r="H185" s="3">
        <v>4</v>
      </c>
      <c r="I185" s="3">
        <v>8.3930000000000007</v>
      </c>
      <c r="J185" s="3">
        <v>3.0350000000000001</v>
      </c>
      <c r="K185" s="3">
        <v>0.71699999999999997</v>
      </c>
      <c r="L185" s="3">
        <v>0.23799999999999999</v>
      </c>
      <c r="M185" s="3">
        <v>0.23499999999999999</v>
      </c>
      <c r="N185" s="3">
        <v>0.36699999999999999</v>
      </c>
      <c r="O185" s="3">
        <v>0.24</v>
      </c>
      <c r="P185" s="3">
        <v>0.45600000000000002</v>
      </c>
      <c r="Q185">
        <v>0.11899999999999999</v>
      </c>
      <c r="R185" s="3">
        <v>0.12</v>
      </c>
      <c r="S185" s="3">
        <v>0.11899999999999999</v>
      </c>
    </row>
    <row r="186" spans="1:19" x14ac:dyDescent="0.35">
      <c r="A186" s="2">
        <v>43882</v>
      </c>
      <c r="B186" s="2">
        <v>43896</v>
      </c>
      <c r="C186" s="3">
        <v>16</v>
      </c>
      <c r="D186" s="3">
        <f>VLOOKUP(C186,metadata!$A$1:$D$17,3)</f>
        <v>7.95</v>
      </c>
      <c r="E186" s="3" t="str">
        <f>VLOOKUP(C186,metadata!$A$1:$D$17,4)</f>
        <v>ambient</v>
      </c>
      <c r="F186" s="3" t="s">
        <v>11</v>
      </c>
      <c r="G186" s="3">
        <v>185</v>
      </c>
      <c r="H186" s="3">
        <v>5</v>
      </c>
      <c r="I186" s="3">
        <v>8.0250000000000004</v>
      </c>
      <c r="J186" s="3">
        <v>2.9249999999999998</v>
      </c>
      <c r="K186" s="3">
        <v>0.69899999999999995</v>
      </c>
      <c r="L186" s="3">
        <v>0.249</v>
      </c>
      <c r="M186" s="3">
        <v>0.254</v>
      </c>
      <c r="N186" s="3">
        <v>0.35099999999999998</v>
      </c>
      <c r="O186" s="3">
        <v>0.253</v>
      </c>
      <c r="P186" s="3">
        <v>0.39800000000000002</v>
      </c>
      <c r="Q186">
        <v>0.11700000000000001</v>
      </c>
      <c r="R186" s="3">
        <v>0.11799999999999999</v>
      </c>
      <c r="S186" s="3">
        <v>0.11600000000000001</v>
      </c>
    </row>
    <row r="187" spans="1:19" x14ac:dyDescent="0.35">
      <c r="A187" s="2">
        <v>43882</v>
      </c>
      <c r="B187" s="2">
        <v>43896</v>
      </c>
      <c r="C187" s="3">
        <v>16</v>
      </c>
      <c r="D187" s="3">
        <f>VLOOKUP(C187,metadata!$A$1:$D$17,3)</f>
        <v>7.95</v>
      </c>
      <c r="E187" s="3" t="str">
        <f>VLOOKUP(C187,metadata!$A$1:$D$17,4)</f>
        <v>ambient</v>
      </c>
      <c r="F187" s="3" t="s">
        <v>11</v>
      </c>
      <c r="G187" s="3">
        <v>186</v>
      </c>
      <c r="H187" s="3">
        <v>6</v>
      </c>
      <c r="I187" s="3">
        <v>8.5009999999999994</v>
      </c>
      <c r="J187" s="3">
        <v>3.3460000000000001</v>
      </c>
      <c r="K187" s="3">
        <v>0.79800000000000004</v>
      </c>
      <c r="L187" s="3">
        <v>0.26</v>
      </c>
      <c r="M187" s="3">
        <v>0.254</v>
      </c>
      <c r="N187" s="3">
        <v>0.38500000000000001</v>
      </c>
      <c r="O187" s="3">
        <v>0.27100000000000002</v>
      </c>
      <c r="P187" s="3">
        <v>0.55600000000000005</v>
      </c>
      <c r="Q187">
        <v>0.14899999999999999</v>
      </c>
      <c r="R187" s="3">
        <v>0.152</v>
      </c>
      <c r="S187" s="3">
        <v>0.14699999999999999</v>
      </c>
    </row>
    <row r="188" spans="1:19" x14ac:dyDescent="0.35">
      <c r="A188" s="2">
        <v>43882</v>
      </c>
      <c r="B188" s="2">
        <v>43896</v>
      </c>
      <c r="C188" s="3">
        <v>16</v>
      </c>
      <c r="D188" s="3">
        <f>VLOOKUP(C188,metadata!$A$1:$D$17,3)</f>
        <v>7.95</v>
      </c>
      <c r="E188" s="3" t="str">
        <f>VLOOKUP(C188,metadata!$A$1:$D$17,4)</f>
        <v>ambient</v>
      </c>
      <c r="F188" s="3" t="s">
        <v>11</v>
      </c>
      <c r="G188" s="3">
        <v>187</v>
      </c>
      <c r="H188" s="3">
        <v>7</v>
      </c>
      <c r="I188" s="3">
        <v>8.2729999999999997</v>
      </c>
      <c r="J188" s="3">
        <v>3.0830000000000002</v>
      </c>
      <c r="K188" s="3">
        <v>0.753</v>
      </c>
      <c r="L188" s="3">
        <v>0.26200000000000001</v>
      </c>
      <c r="M188" s="3">
        <v>0.26200000000000001</v>
      </c>
      <c r="N188" s="3">
        <v>0.36099999999999999</v>
      </c>
      <c r="O188" s="3">
        <v>0.248</v>
      </c>
      <c r="P188" s="3">
        <v>0.42699999999999999</v>
      </c>
      <c r="Q188">
        <v>0.121</v>
      </c>
      <c r="R188" s="3">
        <v>0.123</v>
      </c>
      <c r="S188" s="3">
        <v>0.11899999999999999</v>
      </c>
    </row>
    <row r="189" spans="1:19" x14ac:dyDescent="0.35">
      <c r="A189" s="2">
        <v>43882</v>
      </c>
      <c r="B189" s="2">
        <v>43896</v>
      </c>
      <c r="C189" s="3">
        <v>16</v>
      </c>
      <c r="D189" s="3">
        <f>VLOOKUP(C189,metadata!$A$1:$D$17,3)</f>
        <v>7.95</v>
      </c>
      <c r="E189" s="3" t="str">
        <f>VLOOKUP(C189,metadata!$A$1:$D$17,4)</f>
        <v>ambient</v>
      </c>
      <c r="F189" s="3" t="s">
        <v>11</v>
      </c>
      <c r="G189" s="3">
        <v>188</v>
      </c>
      <c r="H189" s="3">
        <v>8</v>
      </c>
      <c r="I189" s="3">
        <v>8.1050000000000004</v>
      </c>
      <c r="J189" s="3">
        <v>3.1</v>
      </c>
      <c r="K189" s="3">
        <v>0.81</v>
      </c>
      <c r="L189" s="3">
        <v>0.26500000000000001</v>
      </c>
      <c r="M189" s="3">
        <v>0.26300000000000001</v>
      </c>
      <c r="N189" s="3">
        <v>0.39800000000000002</v>
      </c>
      <c r="O189" s="3">
        <v>0.26200000000000001</v>
      </c>
      <c r="P189" s="3">
        <v>0.433</v>
      </c>
      <c r="Q189">
        <v>0.14599999999999999</v>
      </c>
      <c r="R189" s="3">
        <v>0.14399999999999999</v>
      </c>
      <c r="S189" s="3">
        <v>0.14799999999999999</v>
      </c>
    </row>
    <row r="190" spans="1:19" x14ac:dyDescent="0.35">
      <c r="A190" s="2">
        <v>43882</v>
      </c>
      <c r="B190" s="2">
        <v>43896</v>
      </c>
      <c r="C190" s="3">
        <v>16</v>
      </c>
      <c r="D190" s="3">
        <f>VLOOKUP(C190,metadata!$A$1:$D$17,3)</f>
        <v>7.95</v>
      </c>
      <c r="E190" s="3" t="str">
        <f>VLOOKUP(C190,metadata!$A$1:$D$17,4)</f>
        <v>ambient</v>
      </c>
      <c r="F190" s="3" t="s">
        <v>11</v>
      </c>
      <c r="G190" s="3">
        <v>189</v>
      </c>
      <c r="H190" s="3">
        <v>9</v>
      </c>
      <c r="I190" s="3">
        <v>8.3320000000000007</v>
      </c>
      <c r="J190" s="3">
        <v>3.2559999999999998</v>
      </c>
      <c r="K190" s="3">
        <v>0.75800000000000001</v>
      </c>
      <c r="L190" s="3">
        <v>0.251</v>
      </c>
      <c r="M190" s="3">
        <v>0.248</v>
      </c>
      <c r="N190" s="3">
        <v>0.38600000000000001</v>
      </c>
      <c r="O190" s="3">
        <v>0.27</v>
      </c>
      <c r="P190" s="3">
        <v>0.47899999999999998</v>
      </c>
      <c r="Q190">
        <v>0.15</v>
      </c>
      <c r="R190" s="3">
        <v>0.15</v>
      </c>
      <c r="S190" s="3">
        <v>0.15</v>
      </c>
    </row>
    <row r="191" spans="1:19" x14ac:dyDescent="0.35">
      <c r="A191" s="2">
        <v>43882</v>
      </c>
      <c r="B191" s="2">
        <v>43896</v>
      </c>
      <c r="C191" s="3">
        <v>16</v>
      </c>
      <c r="D191" s="3">
        <f>VLOOKUP(C191,metadata!$A$1:$D$17,3)</f>
        <v>7.95</v>
      </c>
      <c r="E191" s="3" t="str">
        <f>VLOOKUP(C191,metadata!$A$1:$D$17,4)</f>
        <v>ambient</v>
      </c>
      <c r="F191" s="3" t="s">
        <v>11</v>
      </c>
      <c r="G191" s="3">
        <v>190</v>
      </c>
      <c r="H191" s="3">
        <v>10</v>
      </c>
      <c r="I191" s="3">
        <v>8.0619999999999994</v>
      </c>
      <c r="J191" s="3">
        <v>3.0409999999999999</v>
      </c>
      <c r="K191" s="3">
        <v>0.73299999999999998</v>
      </c>
      <c r="L191" s="3">
        <v>0.26400000000000001</v>
      </c>
      <c r="M191" s="3">
        <v>0.26200000000000001</v>
      </c>
      <c r="N191" s="3">
        <v>0.36199999999999999</v>
      </c>
      <c r="O191" s="3">
        <v>0.24299999999999999</v>
      </c>
      <c r="P191" s="3">
        <v>0.52</v>
      </c>
      <c r="Q191">
        <v>0.13800000000000001</v>
      </c>
      <c r="R191" s="3">
        <v>0.13700000000000001</v>
      </c>
      <c r="S191" s="3">
        <v>0.14000000000000001</v>
      </c>
    </row>
    <row r="192" spans="1:19" x14ac:dyDescent="0.35">
      <c r="A192" s="2">
        <v>43882</v>
      </c>
      <c r="B192" s="2">
        <v>43896</v>
      </c>
      <c r="C192" s="3">
        <v>16</v>
      </c>
      <c r="D192" s="3">
        <f>VLOOKUP(C192,metadata!$A$1:$D$17,3)</f>
        <v>7.95</v>
      </c>
      <c r="E192" s="3" t="str">
        <f>VLOOKUP(C192,metadata!$A$1:$D$17,4)</f>
        <v>ambient</v>
      </c>
      <c r="F192" s="3" t="s">
        <v>11</v>
      </c>
      <c r="G192" s="3">
        <v>191</v>
      </c>
      <c r="H192" s="3">
        <v>11</v>
      </c>
      <c r="I192" s="3">
        <v>7.9089999999999998</v>
      </c>
      <c r="J192" s="3">
        <v>2.6320000000000001</v>
      </c>
      <c r="K192" s="3">
        <v>0.67300000000000004</v>
      </c>
      <c r="L192" s="3">
        <v>0.23899999999999999</v>
      </c>
      <c r="M192" s="3">
        <v>0.254</v>
      </c>
      <c r="N192" s="3">
        <v>0.33400000000000002</v>
      </c>
      <c r="O192" s="3">
        <v>0.22900000000000001</v>
      </c>
      <c r="P192" s="3">
        <v>0.44500000000000001</v>
      </c>
      <c r="Q192">
        <v>0.11899999999999999</v>
      </c>
      <c r="R192" s="3">
        <v>0.121</v>
      </c>
      <c r="S192" s="3">
        <v>0.11799999999999999</v>
      </c>
    </row>
    <row r="193" spans="1:19" x14ac:dyDescent="0.35">
      <c r="A193" s="2">
        <v>43882</v>
      </c>
      <c r="B193" s="2">
        <v>43896</v>
      </c>
      <c r="C193" s="3">
        <v>16</v>
      </c>
      <c r="D193" s="3">
        <f>VLOOKUP(C193,metadata!$A$1:$D$17,3)</f>
        <v>7.95</v>
      </c>
      <c r="E193" s="3" t="str">
        <f>VLOOKUP(C193,metadata!$A$1:$D$17,4)</f>
        <v>ambient</v>
      </c>
      <c r="F193" s="3" t="s">
        <v>11</v>
      </c>
      <c r="G193" s="3">
        <v>192</v>
      </c>
      <c r="H193" s="3">
        <v>12</v>
      </c>
      <c r="I193" s="3">
        <v>8.3829999999999991</v>
      </c>
      <c r="J193" s="3">
        <v>3.0089999999999999</v>
      </c>
      <c r="K193" s="3">
        <v>0.70299999999999996</v>
      </c>
      <c r="L193" s="3">
        <v>0.27</v>
      </c>
      <c r="M193" s="3">
        <v>0.26800000000000002</v>
      </c>
      <c r="N193" s="3">
        <v>0.35199999999999998</v>
      </c>
      <c r="O193" s="3">
        <v>0.26500000000000001</v>
      </c>
      <c r="P193" s="3">
        <v>0.45700000000000002</v>
      </c>
      <c r="Q193">
        <v>0.153</v>
      </c>
      <c r="R193" s="3">
        <v>0.151</v>
      </c>
      <c r="S193" s="3">
        <v>0.155</v>
      </c>
    </row>
  </sheetData>
  <sortState xmlns:xlrd2="http://schemas.microsoft.com/office/spreadsheetml/2017/richdata2" ref="A2:S193">
    <sortCondition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01E1-7DAA-441E-8EB0-07671EC64193}">
  <dimension ref="A1:D17"/>
  <sheetViews>
    <sheetView workbookViewId="0">
      <selection activeCell="C39" sqref="C39"/>
    </sheetView>
  </sheetViews>
  <sheetFormatPr defaultRowHeight="14.5" x14ac:dyDescent="0.35"/>
  <cols>
    <col min="2" max="2" width="10.7265625" customWidth="1"/>
  </cols>
  <sheetData>
    <row r="1" spans="1:4" x14ac:dyDescent="0.35">
      <c r="A1" t="s">
        <v>2</v>
      </c>
      <c r="B1" s="1" t="s">
        <v>12</v>
      </c>
      <c r="C1" t="s">
        <v>13</v>
      </c>
      <c r="D1" t="s">
        <v>14</v>
      </c>
    </row>
    <row r="2" spans="1:4" x14ac:dyDescent="0.35">
      <c r="A2">
        <v>1</v>
      </c>
      <c r="B2" s="1">
        <v>43882</v>
      </c>
      <c r="C2">
        <v>7.35</v>
      </c>
      <c r="D2" t="s">
        <v>15</v>
      </c>
    </row>
    <row r="3" spans="1:4" x14ac:dyDescent="0.35">
      <c r="A3">
        <v>2</v>
      </c>
      <c r="B3" s="1">
        <v>43882</v>
      </c>
      <c r="C3">
        <v>7.95</v>
      </c>
      <c r="D3" t="s">
        <v>16</v>
      </c>
    </row>
    <row r="4" spans="1:4" x14ac:dyDescent="0.35">
      <c r="A4">
        <v>3</v>
      </c>
      <c r="B4" s="1">
        <v>43882</v>
      </c>
      <c r="C4">
        <v>7.35</v>
      </c>
      <c r="D4" t="s">
        <v>16</v>
      </c>
    </row>
    <row r="5" spans="1:4" x14ac:dyDescent="0.35">
      <c r="A5">
        <v>4</v>
      </c>
      <c r="B5" s="1">
        <v>43882</v>
      </c>
      <c r="C5">
        <v>7.95</v>
      </c>
      <c r="D5" t="s">
        <v>15</v>
      </c>
    </row>
    <row r="6" spans="1:4" x14ac:dyDescent="0.35">
      <c r="A6">
        <v>5</v>
      </c>
      <c r="B6" s="1">
        <v>43882</v>
      </c>
      <c r="C6">
        <v>7.35</v>
      </c>
      <c r="D6" t="s">
        <v>16</v>
      </c>
    </row>
    <row r="7" spans="1:4" x14ac:dyDescent="0.35">
      <c r="A7">
        <v>6</v>
      </c>
      <c r="B7" s="1">
        <v>43882</v>
      </c>
      <c r="C7">
        <v>7.95</v>
      </c>
      <c r="D7" t="s">
        <v>15</v>
      </c>
    </row>
    <row r="8" spans="1:4" x14ac:dyDescent="0.35">
      <c r="A8">
        <v>7</v>
      </c>
      <c r="B8" s="1">
        <v>43882</v>
      </c>
      <c r="C8">
        <v>7.35</v>
      </c>
      <c r="D8" t="s">
        <v>15</v>
      </c>
    </row>
    <row r="9" spans="1:4" x14ac:dyDescent="0.35">
      <c r="A9">
        <v>8</v>
      </c>
      <c r="B9" s="1">
        <v>43882</v>
      </c>
      <c r="C9">
        <v>7.95</v>
      </c>
      <c r="D9" t="s">
        <v>16</v>
      </c>
    </row>
    <row r="10" spans="1:4" x14ac:dyDescent="0.35">
      <c r="A10">
        <v>9</v>
      </c>
      <c r="B10" s="1">
        <v>43882</v>
      </c>
      <c r="C10">
        <v>7.35</v>
      </c>
      <c r="D10" t="s">
        <v>16</v>
      </c>
    </row>
    <row r="11" spans="1:4" x14ac:dyDescent="0.35">
      <c r="A11">
        <v>10</v>
      </c>
      <c r="B11" s="1">
        <v>43882</v>
      </c>
      <c r="C11">
        <v>7.95</v>
      </c>
      <c r="D11" t="s">
        <v>15</v>
      </c>
    </row>
    <row r="12" spans="1:4" x14ac:dyDescent="0.35">
      <c r="A12">
        <v>11</v>
      </c>
      <c r="B12" s="1">
        <v>43882</v>
      </c>
      <c r="C12">
        <v>7.35</v>
      </c>
      <c r="D12" t="s">
        <v>15</v>
      </c>
    </row>
    <row r="13" spans="1:4" x14ac:dyDescent="0.35">
      <c r="A13">
        <v>12</v>
      </c>
      <c r="B13" s="1">
        <v>43882</v>
      </c>
      <c r="C13">
        <v>7.95</v>
      </c>
      <c r="D13" t="s">
        <v>16</v>
      </c>
    </row>
    <row r="14" spans="1:4" x14ac:dyDescent="0.35">
      <c r="A14">
        <v>13</v>
      </c>
      <c r="B14" s="1">
        <v>43882</v>
      </c>
      <c r="C14">
        <v>7.35</v>
      </c>
      <c r="D14" t="s">
        <v>15</v>
      </c>
    </row>
    <row r="15" spans="1:4" x14ac:dyDescent="0.35">
      <c r="A15">
        <v>14</v>
      </c>
      <c r="B15" s="1">
        <v>43882</v>
      </c>
      <c r="C15">
        <v>7.95</v>
      </c>
      <c r="D15" t="s">
        <v>15</v>
      </c>
    </row>
    <row r="16" spans="1:4" x14ac:dyDescent="0.35">
      <c r="A16">
        <v>15</v>
      </c>
      <c r="B16" s="1">
        <v>43882</v>
      </c>
      <c r="C16">
        <v>7.35</v>
      </c>
      <c r="D16" t="s">
        <v>16</v>
      </c>
    </row>
    <row r="17" spans="1:4" x14ac:dyDescent="0.35">
      <c r="A17">
        <v>16</v>
      </c>
      <c r="B17" s="1">
        <v>43882</v>
      </c>
      <c r="C17">
        <v>7.95</v>
      </c>
      <c r="D1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Sheet13</vt:lpstr>
      <vt:lpstr>Sheet7</vt:lpstr>
      <vt:lpstr>source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Murray</dc:creator>
  <cp:lastModifiedBy>Christopher Murray</cp:lastModifiedBy>
  <dcterms:created xsi:type="dcterms:W3CDTF">2020-05-30T03:54:13Z</dcterms:created>
  <dcterms:modified xsi:type="dcterms:W3CDTF">2020-06-09T19:35:43Z</dcterms:modified>
</cp:coreProperties>
</file>