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 (11-15-24)" sheetId="79" r:id="rId44"/>
    <sheet name="Standings (11-16-24)" sheetId="80" r:id="rId45"/>
    <sheet name="Standings (11-17-24)" sheetId="81" r:id="rId46"/>
    <sheet name="Standings (11-18-24)" sheetId="82" r:id="rId47"/>
    <sheet name="Standings (11-19-24)" sheetId="83" r:id="rId48"/>
    <sheet name="Standings (11-20-24)" sheetId="84" r:id="rId49"/>
    <sheet name="Standings (11-21-24)" sheetId="85" r:id="rId50"/>
    <sheet name="Standings (11-22-24)" sheetId="86" r:id="rId51"/>
    <sheet name="Standings (11-23-24)" sheetId="87" r:id="rId52"/>
    <sheet name="Standings (11-24-24)" sheetId="88" r:id="rId53"/>
    <sheet name="Standings (11-25-24)" sheetId="89" r:id="rId54"/>
    <sheet name="Standings (11-26-24)" sheetId="90" r:id="rId55"/>
    <sheet name="Standings (11-27-24)" sheetId="91" r:id="rId56"/>
    <sheet name="Standings (11-29-24)" sheetId="92" r:id="rId57"/>
    <sheet name="Standings (11-30-24)" sheetId="93" r:id="rId58"/>
    <sheet name="Standings (12-1-24)" sheetId="94" r:id="rId59"/>
    <sheet name="Standings (12-2-24)" sheetId="95" r:id="rId60"/>
    <sheet name="Standings (12-3-24)" sheetId="96" r:id="rId61"/>
    <sheet name="Standings (12-4-24)" sheetId="97" r:id="rId62"/>
    <sheet name="Standings (12-5-24)" sheetId="98" r:id="rId63"/>
    <sheet name="Standings (12-6-24)" sheetId="99" r:id="rId64"/>
    <sheet name="Standings (12-7-24)" sheetId="100" r:id="rId65"/>
    <sheet name="Standings (12-8-24)" sheetId="101" r:id="rId66"/>
    <sheet name="Standings (12-9-24)" sheetId="102" r:id="rId67"/>
    <sheet name="Standings (12-10-24)" sheetId="103" r:id="rId68"/>
    <sheet name="Standings (12-11-24)" sheetId="104" r:id="rId69"/>
    <sheet name="Standings (12-12-24)" sheetId="105" r:id="rId70"/>
    <sheet name="Standings (12-13-24)" sheetId="106" r:id="rId71"/>
    <sheet name="Standings" sheetId="4" r:id="rId72"/>
    <sheet name="Anaheim_Ducks" sheetId="5" r:id="rId73"/>
    <sheet name="Boston_Bruins" sheetId="7" r:id="rId74"/>
    <sheet name="Buffalo_Sabres" sheetId="8" r:id="rId75"/>
    <sheet name="Calgary_Flames" sheetId="9" r:id="rId76"/>
    <sheet name="Carolina_Hurricanes" sheetId="10" r:id="rId77"/>
    <sheet name="Chicago_Blackhawks" sheetId="11" r:id="rId78"/>
    <sheet name="Colorado_Avalanche" sheetId="12" r:id="rId79"/>
    <sheet name="Columbus_Blue_Jackets" sheetId="13" r:id="rId80"/>
    <sheet name="Dallas_Stars" sheetId="14" r:id="rId81"/>
    <sheet name="Detroit_Red_Wings" sheetId="15" r:id="rId82"/>
    <sheet name="Edmonton_Oilers" sheetId="16" r:id="rId83"/>
    <sheet name="Florida_Panthers" sheetId="17" r:id="rId84"/>
    <sheet name="Los_Angeles_Kings" sheetId="18" r:id="rId85"/>
    <sheet name="Minnesota_Wild" sheetId="19" r:id="rId86"/>
    <sheet name="Montreal_Canadiens" sheetId="20" r:id="rId87"/>
    <sheet name="Nashville_Predators" sheetId="21" r:id="rId88"/>
    <sheet name="New_Jersey_Devils" sheetId="22" r:id="rId89"/>
    <sheet name="New_York_Islanders" sheetId="23" r:id="rId90"/>
    <sheet name="New_York_Rangers" sheetId="24" r:id="rId91"/>
    <sheet name="Ottawa_Senators" sheetId="25" r:id="rId92"/>
    <sheet name="Philadelphia_Flyers" sheetId="26" r:id="rId93"/>
    <sheet name="Pittsburgh_Penguins" sheetId="27" r:id="rId94"/>
    <sheet name="San_Jose_Sharks" sheetId="28" r:id="rId95"/>
    <sheet name="Seattle_Kraken" sheetId="29" r:id="rId96"/>
    <sheet name="St_Louis_Blues" sheetId="30" r:id="rId97"/>
    <sheet name="Tampa_Bay_Lightning" sheetId="31" r:id="rId98"/>
    <sheet name="Toronto_Maple_Leafs" sheetId="32" r:id="rId99"/>
    <sheet name="Utah_Hockey_Club" sheetId="6" r:id="rId100"/>
    <sheet name="Vancouver_Canucks" sheetId="33" r:id="rId101"/>
    <sheet name="Vegas_Golden_Knights" sheetId="34" r:id="rId102"/>
    <sheet name="Washington_Capitals" sheetId="35" r:id="rId103"/>
    <sheet name="Winnipeg_Jets" sheetId="36" r:id="rId10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C15" i="32"/>
  <c r="AA16" i="32"/>
  <c r="AC16" i="32"/>
  <c r="AA17" i="32"/>
  <c r="AC17" i="32"/>
  <c r="AA18" i="32"/>
  <c r="AC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A22" i="32"/>
  <c r="AC22" i="32"/>
  <c r="AA23" i="32"/>
  <c r="AC23" i="32"/>
  <c r="AA24" i="32"/>
  <c r="AC24" i="32"/>
  <c r="AA25" i="32"/>
  <c r="AC25" i="32"/>
  <c r="AA26" i="32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AA3" i="31"/>
  <c r="AC3" i="3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A19" i="30"/>
  <c r="AC19" i="30"/>
  <c r="AA20" i="30"/>
  <c r="AC20" i="30"/>
  <c r="AA21" i="30"/>
  <c r="AC21" i="30"/>
  <c r="AA22" i="30"/>
  <c r="AC22" i="30"/>
  <c r="AA23" i="30"/>
  <c r="AC23" i="30"/>
  <c r="AA24" i="30"/>
  <c r="AB24" i="30" s="1"/>
  <c r="AC24" i="30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C13" i="29"/>
  <c r="AA14" i="29"/>
  <c r="AC14" i="29"/>
  <c r="AA15" i="29"/>
  <c r="AC15" i="29"/>
  <c r="AA16" i="29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AA24" i="29"/>
  <c r="AC24" i="29"/>
  <c r="AA25" i="29"/>
  <c r="AC25" i="29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AA15" i="28"/>
  <c r="AC15" i="28"/>
  <c r="AA16" i="28"/>
  <c r="AC16" i="28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J5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A14" i="24"/>
  <c r="AC14" i="24"/>
  <c r="AA15" i="24"/>
  <c r="AC15" i="24"/>
  <c r="AA16" i="24"/>
  <c r="AC16" i="24"/>
  <c r="AA17" i="24"/>
  <c r="AC17" i="24"/>
  <c r="AA18" i="24"/>
  <c r="AC18" i="24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C18" i="22"/>
  <c r="AA19" i="22"/>
  <c r="AC19" i="22"/>
  <c r="AA20" i="22"/>
  <c r="AC20" i="22"/>
  <c r="AA21" i="22"/>
  <c r="AC21" i="22"/>
  <c r="AA22" i="22"/>
  <c r="AC22" i="22"/>
  <c r="X23" i="22"/>
  <c r="AA23" i="22"/>
  <c r="AC23" i="22"/>
  <c r="AA24" i="22"/>
  <c r="AC24" i="22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Q23" i="20"/>
  <c r="Q24" i="20" s="1"/>
  <c r="Q25" i="20" s="1"/>
  <c r="Q26" i="20" s="1"/>
  <c r="Q27" i="20" s="1"/>
  <c r="AA23" i="20"/>
  <c r="AB23" i="20" s="1"/>
  <c r="AC23" i="20"/>
  <c r="AA24" i="20"/>
  <c r="AC24" i="20"/>
  <c r="AA25" i="20"/>
  <c r="AC25" i="20"/>
  <c r="AA26" i="20"/>
  <c r="AC26" i="20"/>
  <c r="AA27" i="20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AA24" i="17"/>
  <c r="AB24" i="17" s="1"/>
  <c r="AC24" i="17"/>
  <c r="AA25" i="17"/>
  <c r="AC25" i="17"/>
  <c r="AA26" i="17"/>
  <c r="AC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A19" i="11"/>
  <c r="AC19" i="11"/>
  <c r="AA20" i="11"/>
  <c r="AC20" i="11"/>
  <c r="AA21" i="11"/>
  <c r="AC21" i="11"/>
  <c r="AA22" i="11"/>
  <c r="AC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C27" i="1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C13" i="7"/>
  <c r="AA14" i="7"/>
  <c r="AC14" i="7"/>
  <c r="AA15" i="7"/>
  <c r="AC15" i="7"/>
  <c r="AA16" i="7"/>
  <c r="AC16" i="7"/>
  <c r="AA17" i="7"/>
  <c r="AC17" i="7"/>
  <c r="AA18" i="7"/>
  <c r="AC18" i="7"/>
  <c r="AA19" i="7"/>
  <c r="AC19" i="7"/>
  <c r="AA20" i="7"/>
  <c r="AC20" i="7"/>
  <c r="AA21" i="7"/>
  <c r="AC21" i="7"/>
  <c r="AA22" i="7"/>
  <c r="AC22" i="7"/>
  <c r="AA23" i="7"/>
  <c r="AC23" i="7"/>
  <c r="AA24" i="7"/>
  <c r="AC24" i="7"/>
  <c r="AA25" i="7"/>
  <c r="AC25" i="7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C28" i="7"/>
  <c r="AA29" i="7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C16" i="6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AA20" i="6"/>
  <c r="AC20" i="6"/>
  <c r="AA21" i="6"/>
  <c r="AC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23" i="8" l="1"/>
  <c r="AF26" i="17"/>
  <c r="AF26" i="27"/>
  <c r="AB20" i="30"/>
  <c r="AE25" i="7"/>
  <c r="AB26" i="17"/>
  <c r="AB25" i="17"/>
  <c r="AB22" i="29"/>
  <c r="AB21" i="29"/>
  <c r="AF24" i="32"/>
  <c r="AB20" i="8"/>
  <c r="AB26" i="20"/>
  <c r="AB27" i="20" s="1"/>
  <c r="AE23" i="32"/>
  <c r="AB25" i="20"/>
  <c r="AF25" i="26"/>
  <c r="AD21" i="32"/>
  <c r="AB24" i="20"/>
  <c r="AE27" i="30"/>
  <c r="AE25" i="19"/>
  <c r="AD23" i="20"/>
  <c r="AE25" i="30"/>
  <c r="AB28" i="7"/>
  <c r="AB29" i="7" s="1"/>
  <c r="AD23" i="15"/>
  <c r="AE27" i="11"/>
  <c r="AF25" i="29"/>
  <c r="AB23" i="22"/>
  <c r="AB24" i="22" s="1"/>
  <c r="AB25" i="22" s="1"/>
  <c r="AB26" i="22" s="1"/>
  <c r="AD21" i="6"/>
  <c r="AF24" i="27"/>
  <c r="AD22" i="11"/>
  <c r="AE22" i="6"/>
  <c r="AB16" i="6"/>
  <c r="AB21" i="20"/>
  <c r="AE24" i="30"/>
  <c r="AE22" i="15"/>
  <c r="AB23" i="30"/>
  <c r="AD24" i="22"/>
  <c r="AE21" i="34"/>
  <c r="AB24" i="7"/>
  <c r="AD22" i="8"/>
  <c r="AD22" i="29"/>
  <c r="AE18" i="5"/>
  <c r="AD17" i="14"/>
  <c r="AE18" i="24"/>
  <c r="AD20" i="6"/>
  <c r="AD23" i="22"/>
  <c r="AF22" i="30"/>
  <c r="AD18" i="19"/>
  <c r="AE16" i="32"/>
  <c r="AB19" i="8"/>
  <c r="AB21" i="30"/>
  <c r="AB21" i="11"/>
  <c r="AB15" i="32"/>
  <c r="AB16" i="32" s="1"/>
  <c r="AB17" i="32" s="1"/>
  <c r="AB18" i="32" s="1"/>
  <c r="AD20" i="25"/>
  <c r="AD20" i="22"/>
  <c r="AE20" i="18"/>
  <c r="AD21" i="29"/>
  <c r="AE17" i="29"/>
  <c r="AB16" i="29"/>
  <c r="AB17" i="29" s="1"/>
  <c r="AB18" i="29" s="1"/>
  <c r="AB19" i="29" s="1"/>
  <c r="AF16" i="6"/>
  <c r="AF17" i="8"/>
  <c r="AB17" i="7"/>
  <c r="AD16" i="20"/>
  <c r="AD21" i="22"/>
  <c r="AE16" i="33"/>
  <c r="AB20" i="22"/>
  <c r="AB21" i="22" s="1"/>
  <c r="AD18" i="32"/>
  <c r="AE18" i="22"/>
  <c r="AB8" i="30"/>
  <c r="AD18" i="30"/>
  <c r="AB13" i="30"/>
  <c r="AB14" i="30" s="1"/>
  <c r="AB15" i="6"/>
  <c r="AE14" i="6"/>
  <c r="AD14" i="11"/>
  <c r="AE15" i="6"/>
  <c r="AE16" i="22"/>
  <c r="AB16" i="7"/>
  <c r="AB13" i="11"/>
  <c r="AB14" i="11" s="1"/>
  <c r="AB13" i="6"/>
  <c r="AB14" i="6" s="1"/>
  <c r="AF13" i="18"/>
  <c r="AB7" i="32"/>
  <c r="AD15" i="32"/>
  <c r="AB13" i="7"/>
  <c r="AB14" i="7" s="1"/>
  <c r="AE13" i="7"/>
  <c r="AF15" i="8"/>
  <c r="AF14" i="32"/>
  <c r="AE13" i="32"/>
  <c r="AB14" i="8"/>
  <c r="AB15" i="8" s="1"/>
  <c r="AB16" i="8" s="1"/>
  <c r="AB17" i="8" s="1"/>
  <c r="AB18" i="8" s="1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D58" i="34"/>
  <c r="AF23" i="34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B18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16" i="20" s="1"/>
  <c r="AB78" i="22"/>
  <c r="AF44" i="22"/>
  <c r="AB2" i="26"/>
  <c r="AB11" i="30"/>
  <c r="AB12" i="30" s="1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B22" i="8" s="1"/>
  <c r="AD17" i="8"/>
  <c r="AB39" i="8"/>
  <c r="AB48" i="7"/>
  <c r="Q4" i="4"/>
  <c r="AB80" i="7"/>
  <c r="AD45" i="7"/>
  <c r="AE68" i="7"/>
  <c r="AB15" i="7"/>
  <c r="AB62" i="7"/>
  <c r="AE21" i="7"/>
  <c r="AE74" i="7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20" i="7" s="1"/>
  <c r="AB21" i="7" s="1"/>
  <c r="AB22" i="7" s="1"/>
  <c r="AB23" i="7" s="1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B12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B26" i="11" s="1"/>
  <c r="AB27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19" i="11" s="1"/>
  <c r="AB20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7" i="17"/>
  <c r="AB18" i="17" s="1"/>
  <c r="AB19" i="17" s="1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AB22" i="17" s="1"/>
  <c r="AB23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B20" i="20" s="1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B16" i="30" s="1"/>
  <c r="AB17" i="30" s="1"/>
  <c r="AB18" i="30" s="1"/>
  <c r="AB19" i="30" s="1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AB26" i="32" s="1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B20" i="32" s="1"/>
  <c r="AB21" i="32" s="1"/>
  <c r="AB22" i="32" s="1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F21" i="4" l="1"/>
  <c r="R85" i="20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<sst xmlns="http://schemas.openxmlformats.org/spreadsheetml/2006/main" count="32077" uniqueCount="484">
  <si>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</si>
  <si>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</si>
  <si>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</si>
  <si>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</si>
  <si>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</si>
  <si>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</si>
  <si>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</si>
  <si>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</si>
  <si>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</si>
  <si>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</si>
  <si>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</si>
  <si>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</si>
  <si>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</si>
  <si>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</si>
  <si>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</si>
  <si>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</si>
  <si>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</si>
  <si>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</si>
  <si>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</si>
  <si>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</si>
  <si>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</si>
  <si>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</si>
  <si>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</si>
  <si>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</si>
  <si>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</si>
  <si>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</si>
  <si>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</si>
  <si>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</si>
  <si>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</si>
  <si>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</si>
  <si>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</si>
  <si>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</si>
  <si>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</si>
  <si>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</si>
  <si>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</si>
  <si>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</si>
  <si>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</si>
  <si>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</si>
  <si>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</si>
  <si>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</si>
  <si>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</si>
  <si>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</si>
  <si>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</si>
  <si>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</si>
  <si>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</si>
  <si>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</si>
  <si>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</si>
  <si>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</si>
  <si>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</si>
  <si>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</si>
  <si>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</si>
  <si>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</si>
  <si>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</si>
  <si>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</si>
  <si>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</si>
  <si>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</si>
  <si>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</si>
  <si>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</si>
  <si>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</si>
  <si>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</si>
  <si>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</si>
  <si>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</si>
  <si>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</si>
  <si>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</si>
  <si>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</si>
  <si>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</si>
  <si>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</si>
  <si>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</si>
  <si>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</si>
  <si>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</si>
  <si>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</si>
  <si>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</si>
  <si>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</si>
  <si>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</si>
  <si>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</si>
  <si>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</si>
  <si>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</si>
  <si>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</si>
  <si>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</si>
  <si>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</si>
  <si>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</si>
  <si>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</si>
  <si>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</si>
  <si>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</si>
  <si>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</si>
  <si>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</si>
  <si>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</si>
  <si>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</si>
  <si>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</si>
  <si>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</si>
  <si>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</si>
  <si>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</si>
  <si>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</si>
  <si>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</si>
  <si>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</si>
  <si>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</si>
  <si>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</si>
  <si>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</si>
  <si>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</si>
  <si>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</si>
  <si>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</si>
  <si>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</si>
  <si>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</si>
  <si>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</si>
  <si>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</si>
  <si>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</si>
  <si>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</si>
  <si>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</si>
  <si>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</si>
  <si>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</si>
  <si>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</si>
  <si>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</si>
  <si>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</si>
  <si>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</si>
  <si>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</si>
  <si>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</si>
  <si>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</si>
  <si>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</si>
  <si>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</si>
  <si>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</si>
  <si>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</si>
  <si>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</si>
  <si>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</si>
  <si>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</si>
  <si>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</si>
  <si>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</si>
  <si>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</si>
  <si>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</si>
  <si>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</si>
  <si>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</si>
  <si>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</si>
  <si>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</si>
  <si>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</si>
  <si>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</si>
  <si>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</si>
  <si>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</si>
  <si>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</si>
  <si>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</si>
  <si>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</si>
  <si>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</si>
  <si>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</si>
  <si>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</si>
  <si>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</si>
  <si>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</si>
  <si>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</si>
  <si>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</si>
  <si>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</si>
  <si>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</si>
  <si>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</si>
  <si>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</si>
  <si>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</si>
  <si>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</si>
  <si>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</si>
  <si>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</si>
  <si>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</si>
  <si>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</si>
  <si>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</si>
  <si>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</si>
  <si>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</si>
  <si>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</si>
  <si>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</si>
  <si>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</si>
  <si>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</si>
  <si>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</si>
  <si>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</si>
  <si>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</si>
  <si>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</si>
  <si>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</si>
  <si>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</si>
  <si>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</si>
  <si>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</si>
  <si>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</si>
  <si>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</si>
  <si>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</si>
  <si>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</si>
  <si>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</si>
  <si>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</si>
  <si>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</si>
  <si>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</si>
  <si>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</si>
  <si>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</si>
  <si>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</si>
  <si>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</si>
  <si>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</si>
  <si>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</si>
  <si>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</si>
  <si>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</si>
  <si>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</si>
  <si>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</si>
  <si>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</si>
  <si>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</si>
  <si>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</si>
  <si>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</si>
  <si>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</si>
  <si>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</si>
  <si>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</si>
  <si>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</si>
  <si>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</si>
  <si>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</si>
  <si>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</si>
  <si>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</si>
  <si>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</si>
  <si>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</si>
  <si>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</si>
  <si>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</si>
  <si>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</si>
  <si>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</si>
  <si>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</si>
  <si>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</si>
  <si>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</si>
  <si>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</si>
  <si>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</si>
  <si>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</si>
  <si>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</si>
  <si>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</si>
  <si>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</si>
  <si>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</si>
  <si>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</si>
  <si>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</si>
  <si>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</si>
  <si>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</si>
  <si>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</si>
  <si>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</si>
  <si>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</si>
  <si>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</si>
  <si>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</si>
  <si>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</si>
  <si>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</si>
  <si>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</si>
  <si>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</si>
  <si>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</si>
  <si>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</si>
  <si>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</si>
  <si>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</si>
  <si>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</si>
  <si>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</si>
  <si>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</si>
  <si>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</si>
  <si>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</si>
  <si>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</si>
  <si>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</si>
  <si>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</si>
  <si>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</si>
  <si>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</si>
  <si>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</si>
  <si>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</si>
  <si>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</si>
  <si>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</si>
  <si>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</si>
  <si>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</si>
  <si>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</si>
  <si>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</si>
  <si>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</si>
  <si>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</si>
  <si>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</si>
  <si>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</si>
  <si>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</si>
  <si>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</si>
  <si>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</si>
  <si>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</si>
  <si>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</si>
  <si>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</si>
  <si>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</si>
  <si>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</si>
  <si>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</si>
  <si>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</si>
  <si>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</si>
  <si>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</si>
  <si>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</si>
  <si>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</si>
  <si>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</si>
  <si>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</si>
  <si>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</si>
  <si>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</si>
  <si>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</si>
  <si>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</si>
  <si>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</si>
  <si>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</si>
  <si>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</si>
  <si>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</si>
  <si>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</si>
  <si>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</si>
  <si>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</si>
  <si>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</si>
  <si>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</si>
  <si>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</si>
  <si>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</si>
  <si>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</si>
  <si>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</si>
  <si>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</si>
  <si>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</si>
  <si>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</si>
  <si>
    <t>6-7-1</t>
  </si>
  <si>
    <t>1-3-3</t>
  </si>
  <si>
    <t>8-4-2</t>
  </si>
  <si>
    <t>3-6-2</t>
  </si>
  <si>
    <t>3-5-3</t>
  </si>
  <si>
    <t>6-6-0</t>
  </si>
  <si>
    <t>1-4-3</t>
  </si>
  <si>
    <t>10-1-1</t>
  </si>
  <si>
    <t>2-6-3</t>
  </si>
  <si>
    <t>6-8-1</t>
  </si>
  <si>
    <t>1-6-2</t>
  </si>
  <si>
    <t>8-4-0</t>
  </si>
  <si>
    <t>8-5-2</t>
  </si>
  <si>
    <t>4-8-1</t>
  </si>
  <si>
    <t>7-3-1</t>
  </si>
  <si>
    <t>5-7-1</t>
  </si>
  <si>
    <t>2-4-3</t>
  </si>
  <si>
    <t>4-6-2</t>
  </si>
  <si>
    <t>5-4-3</t>
  </si>
  <si>
    <t>4-3-3</t>
  </si>
  <si>
    <t>5-5-3</t>
  </si>
  <si>
    <t>6-9-1</t>
  </si>
  <si>
    <t>8-1-2</t>
  </si>
  <si>
    <t>2-7-3</t>
  </si>
  <si>
    <t>3-10-2</t>
  </si>
  <si>
    <t>4-7-2</t>
  </si>
  <si>
    <t>9-3-0</t>
  </si>
  <si>
    <t>5-6-0</t>
  </si>
  <si>
    <t>9-5-2</t>
  </si>
  <si>
    <t>9-1-2</t>
  </si>
  <si>
    <t>2-7-4</t>
  </si>
  <si>
    <t>3-10-3</t>
  </si>
  <si>
    <t>4-5-2</t>
  </si>
  <si>
    <t>5-7-0</t>
  </si>
  <si>
    <t>8-2-1</t>
  </si>
  <si>
    <t>9-4-0</t>
  </si>
  <si>
    <t>10-5-2</t>
  </si>
  <si>
    <t>9-1-3</t>
  </si>
  <si>
    <t>5-2-4</t>
  </si>
  <si>
    <t>5-7-2</t>
  </si>
  <si>
    <t>10-1-0</t>
  </si>
  <si>
    <t>7-5-1</t>
  </si>
  <si>
    <t>10-3-0</t>
  </si>
  <si>
    <t>6-7-0</t>
  </si>
  <si>
    <t>7-5-0</t>
  </si>
  <si>
    <t>6-3-2</t>
  </si>
  <si>
    <t>5-3-4</t>
  </si>
  <si>
    <t>11-1-0</t>
  </si>
  <si>
    <t>5-6-2</t>
  </si>
  <si>
    <t>7-6-1</t>
  </si>
  <si>
    <t>4-10-3</t>
  </si>
  <si>
    <t>6-5-2</t>
  </si>
  <si>
    <t>8-5-1</t>
  </si>
  <si>
    <t>8-5-0</t>
  </si>
  <si>
    <t>9-2-1</t>
  </si>
  <si>
    <t>7-9-1</t>
  </si>
  <si>
    <t>7-6-0</t>
  </si>
  <si>
    <t>10-1-3</t>
  </si>
  <si>
    <t>11-2-0</t>
  </si>
  <si>
    <t>3-4-4</t>
  </si>
  <si>
    <t>8-6-1</t>
  </si>
  <si>
    <t>6-4-3</t>
  </si>
  <si>
    <t>10-1-2</t>
  </si>
  <si>
    <t>3-5-4</t>
  </si>
  <si>
    <t>6-6-2</t>
  </si>
  <si>
    <t>9-6-1</t>
  </si>
  <si>
    <t>5-10-3</t>
  </si>
  <si>
    <t>4-7-0</t>
  </si>
  <si>
    <t>7-7-1</t>
  </si>
  <si>
    <t>9-2-0</t>
  </si>
  <si>
    <t>11-1-2</t>
  </si>
  <si>
    <t>4-8-2</t>
  </si>
  <si>
    <t>7-10-1</t>
  </si>
  <si>
    <t>6-3-4</t>
  </si>
  <si>
    <t>3-3-4</t>
  </si>
  <si>
    <t>9-5-0</t>
  </si>
  <si>
    <t>11-3-0</t>
  </si>
  <si>
    <t>9-3-1</t>
  </si>
  <si>
    <t>8-3-1</t>
  </si>
  <si>
    <t>10-4-0</t>
  </si>
  <si>
    <t>11-5-2</t>
  </si>
  <si>
    <t>5-5-4</t>
  </si>
  <si>
    <t>2-4-4</t>
  </si>
  <si>
    <t>6-5-3</t>
  </si>
  <si>
    <t>8-4-1</t>
  </si>
  <si>
    <t>9-5-1</t>
  </si>
  <si>
    <t>6-8-0</t>
  </si>
  <si>
    <t>4-9-1</t>
  </si>
  <si>
    <t>10-5-0</t>
  </si>
  <si>
    <t>9-4-1</t>
  </si>
  <si>
    <t>11-6-2</t>
  </si>
  <si>
    <t>10-5-1</t>
  </si>
  <si>
    <t>4-5-4</t>
  </si>
  <si>
    <t>7-7-0</t>
  </si>
  <si>
    <t>8-6-0</t>
  </si>
  <si>
    <t>7-3-4</t>
  </si>
  <si>
    <t>2-6-4</t>
  </si>
  <si>
    <t>5-7-3</t>
  </si>
  <si>
    <t>2-3-5</t>
  </si>
  <si>
    <t>3-6-4</t>
  </si>
  <si>
    <t>3-7-4</t>
  </si>
  <si>
    <t>6-10-3</t>
  </si>
  <si>
    <t>7-8-1</t>
  </si>
  <si>
    <t>11-2-2</t>
  </si>
  <si>
    <t>10-2-0</t>
  </si>
  <si>
    <t>9-6-0</t>
  </si>
  <si>
    <t>11-4-0</t>
  </si>
  <si>
    <t>7-6-2</t>
  </si>
  <si>
    <t>3-8-1</t>
  </si>
  <si>
    <t>12-6-2</t>
  </si>
  <si>
    <t>4-6-4</t>
  </si>
  <si>
    <t>4-9-2</t>
  </si>
  <si>
    <t>4-7-4</t>
  </si>
  <si>
    <t>10-2-1</t>
  </si>
  <si>
    <t>12-2-2</t>
  </si>
  <si>
    <t>8-3-4</t>
  </si>
  <si>
    <t>11-5-0</t>
  </si>
  <si>
    <t>5-5-5</t>
  </si>
  <si>
    <t>6-6-3</t>
  </si>
  <si>
    <t>7-5-3</t>
  </si>
  <si>
    <t>8-6-2</t>
  </si>
  <si>
    <t>12-3-0</t>
  </si>
  <si>
    <t>5-8-1</t>
  </si>
  <si>
    <t>10-6-1</t>
  </si>
  <si>
    <t>7-4-3</t>
  </si>
  <si>
    <t>13-2-2</t>
  </si>
  <si>
    <t>10-3-1</t>
  </si>
  <si>
    <t>4-8-4</t>
  </si>
  <si>
    <t>2-8-4</t>
  </si>
  <si>
    <t>10-6-0</t>
  </si>
  <si>
    <t>6-7-2</t>
  </si>
  <si>
    <t>11-5-1</t>
  </si>
  <si>
    <t>7-5-2</t>
  </si>
  <si>
    <t>12-4-0</t>
  </si>
  <si>
    <t>7-6-3</t>
  </si>
  <si>
    <t>11-1-3</t>
  </si>
  <si>
    <t>9-3-4</t>
  </si>
  <si>
    <t>5-9-1</t>
  </si>
  <si>
    <t>6-10-1</t>
  </si>
  <si>
    <t>4-5-3</t>
  </si>
  <si>
    <t>14-2-2</t>
  </si>
  <si>
    <t>8-7-0</t>
  </si>
  <si>
    <t>11-6-1</t>
  </si>
  <si>
    <t>4-9-4</t>
  </si>
  <si>
    <t>4-8-0</t>
  </si>
  <si>
    <t>7-11-1</t>
  </si>
  <si>
    <t>11-2-3</t>
  </si>
  <si>
    <t>9-4-4</t>
  </si>
  <si>
    <t>2-9-4</t>
  </si>
  <si>
    <t>8-7-1</t>
  </si>
  <si>
    <t>11-6-0</t>
  </si>
  <si>
    <t>12-5-0</t>
  </si>
  <si>
    <t>8-6-3</t>
  </si>
  <si>
    <t>12-5-1</t>
  </si>
  <si>
    <t>9-6-2</t>
  </si>
  <si>
    <t>6-8-2</t>
  </si>
  <si>
    <t>6-5-5</t>
  </si>
  <si>
    <t>7-8-0</t>
  </si>
  <si>
    <t>4-6-3</t>
  </si>
  <si>
    <t>5-3-3</t>
  </si>
  <si>
    <t>5-9-2</t>
  </si>
  <si>
    <t>2-8-0</t>
  </si>
  <si>
    <t>6-8-3</t>
  </si>
  <si>
    <t>9-7-1</t>
  </si>
  <si>
    <t>12-6-3</t>
  </si>
  <si>
    <t>8-7-2</t>
  </si>
  <si>
    <t>4-6-5</t>
  </si>
  <si>
    <t>12-2-3</t>
  </si>
  <si>
    <t>10-4-4</t>
  </si>
  <si>
    <t>5-8-3</t>
  </si>
  <si>
    <t>1-6-3</t>
  </si>
  <si>
    <t>4-10-4</t>
  </si>
  <si>
    <t>6-2-3</t>
  </si>
  <si>
    <t>6-9-3</t>
  </si>
  <si>
    <t>4-10-2</t>
  </si>
  <si>
    <t>13-4-0</t>
  </si>
  <si>
    <t>7-7-2</t>
  </si>
  <si>
    <t>9-6-3</t>
  </si>
  <si>
    <t>12-2-0</t>
  </si>
  <si>
    <t>13-5-1</t>
  </si>
  <si>
    <t>5-6-5</t>
  </si>
  <si>
    <t>5-10-2</t>
  </si>
  <si>
    <t>12-6-0</t>
  </si>
  <si>
    <t>10-5-4</t>
  </si>
  <si>
    <t>3-9-4</t>
  </si>
  <si>
    <t>10-4-1</t>
  </si>
  <si>
    <t>9-7-0</t>
  </si>
  <si>
    <t>5-10-4</t>
  </si>
  <si>
    <t>7-10-3</t>
  </si>
  <si>
    <t>5-6-4</t>
  </si>
  <si>
    <t>8-4-3</t>
  </si>
  <si>
    <t>15-2-2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</si>
</sst>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P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7</v>
      </c>
      <c r="K18" s="1">
        <f t="shared" si="4"/>
        <v>3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2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E19" s="1">
        <v>2</v>
      </c>
      <c r="F19" s="1">
        <v>6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8</v>
      </c>
      <c r="K19" s="1">
        <f t="shared" si="4"/>
        <v>3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3</v>
      </c>
      <c r="Y19" s="1">
        <f t="shared" si="18"/>
        <v>5</v>
      </c>
      <c r="Z19" s="1">
        <f t="shared" si="19"/>
        <v>3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E20" s="1">
        <v>0</v>
      </c>
      <c r="F20" s="1">
        <v>1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9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2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3</v>
      </c>
      <c r="Y20" s="1">
        <f t="shared" si="18"/>
        <v>5</v>
      </c>
      <c r="Z20" s="1">
        <f t="shared" si="19"/>
        <v>3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E21" s="1">
        <v>6</v>
      </c>
      <c r="F21" s="1">
        <v>1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2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3</v>
      </c>
      <c r="Y21" s="1">
        <f t="shared" si="18"/>
        <v>5</v>
      </c>
      <c r="Z21" s="1">
        <f t="shared" si="19"/>
        <v>3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E22" s="1">
        <v>2</v>
      </c>
      <c r="F22" s="1">
        <v>3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10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4</v>
      </c>
      <c r="S22" s="1">
        <f t="shared" si="12"/>
        <v>6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4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3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9</v>
      </c>
      <c r="J24" s="1">
        <f t="shared" si="3"/>
        <v>10</v>
      </c>
      <c r="K24" s="1">
        <f t="shared" si="4"/>
        <v>4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4</v>
      </c>
      <c r="P24" s="1">
        <f t="shared" si="9"/>
        <v>4</v>
      </c>
      <c r="Q24" s="1">
        <f t="shared" si="10"/>
        <v>2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4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E25" s="1">
        <v>6</v>
      </c>
      <c r="F25" s="1">
        <v>0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10</v>
      </c>
      <c r="K25" s="1">
        <f t="shared" si="4"/>
        <v>4</v>
      </c>
      <c r="L25" s="1">
        <f t="shared" si="5"/>
        <v>4</v>
      </c>
      <c r="M25" s="1">
        <f t="shared" si="6"/>
        <v>0</v>
      </c>
      <c r="N25" s="1">
        <f t="shared" si="7"/>
        <v>0</v>
      </c>
      <c r="O25" s="1">
        <f t="shared" si="8"/>
        <v>4</v>
      </c>
      <c r="P25" s="1">
        <f t="shared" si="9"/>
        <v>4</v>
      </c>
      <c r="Q25" s="1">
        <f t="shared" si="10"/>
        <v>2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2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5</v>
      </c>
      <c r="Z25" s="1">
        <f t="shared" si="19"/>
        <v>4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4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4</v>
      </c>
      <c r="Y26" s="1">
        <f t="shared" si="18"/>
        <v>6</v>
      </c>
      <c r="Z26" s="1">
        <f t="shared" si="19"/>
        <v>4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E27" s="1">
        <v>5</v>
      </c>
      <c r="F27" s="1">
        <v>2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11</v>
      </c>
      <c r="K27" s="1">
        <f t="shared" si="4"/>
        <v>4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7</v>
      </c>
      <c r="S27" s="1">
        <f t="shared" si="12"/>
        <v>6</v>
      </c>
      <c r="T27" s="1">
        <f t="shared" si="13"/>
        <v>2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6</v>
      </c>
      <c r="Z27" s="1">
        <f t="shared" si="19"/>
        <v>4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4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4</v>
      </c>
      <c r="P28" s="1">
        <f t="shared" si="9"/>
        <v>5</v>
      </c>
      <c r="Q28" s="1">
        <f t="shared" si="10"/>
        <v>2</v>
      </c>
      <c r="R28" s="1">
        <f t="shared" si="11"/>
        <v>8</v>
      </c>
      <c r="S28" s="1">
        <f t="shared" si="12"/>
        <v>6</v>
      </c>
      <c r="T28" s="1">
        <f t="shared" si="13"/>
        <v>2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4</v>
      </c>
      <c r="Y28" s="1">
        <f t="shared" si="18"/>
        <v>6</v>
      </c>
      <c r="Z28" s="1">
        <f t="shared" si="19"/>
        <v>4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E29" s="1">
        <v>4</v>
      </c>
      <c r="F29" s="1">
        <v>5</v>
      </c>
      <c r="G29" s="1" t="s">
        <v>84</v>
      </c>
      <c r="H29" s="1" t="s">
        <v>84</v>
      </c>
      <c r="I29" s="1">
        <f t="shared" si="2"/>
        <v>12</v>
      </c>
      <c r="J29" s="1">
        <f t="shared" si="3"/>
        <v>11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4</v>
      </c>
      <c r="P29" s="1">
        <f t="shared" si="9"/>
        <v>5</v>
      </c>
      <c r="Q29" s="1">
        <f t="shared" si="10"/>
        <v>3</v>
      </c>
      <c r="R29" s="1">
        <f t="shared" si="11"/>
        <v>8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4</v>
      </c>
      <c r="Y29" s="1">
        <f t="shared" si="18"/>
        <v>6</v>
      </c>
      <c r="Z29" s="1">
        <f t="shared" si="19"/>
        <v>5</v>
      </c>
      <c r="AA29" s="1" t="str">
        <f t="shared" si="0"/>
        <v>L</v>
      </c>
      <c r="AB29" s="1">
        <f t="shared" si="20"/>
        <v>1</v>
      </c>
      <c r="AC29" s="1" t="str">
        <f t="shared" si="1"/>
        <v>OTL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E30" s="1">
        <v>4</v>
      </c>
      <c r="F30" s="1">
        <v>1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11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1</v>
      </c>
      <c r="O30" s="1">
        <f t="shared" si="8"/>
        <v>4</v>
      </c>
      <c r="P30" s="1">
        <f t="shared" si="9"/>
        <v>5</v>
      </c>
      <c r="Q30" s="1">
        <f t="shared" si="10"/>
        <v>3</v>
      </c>
      <c r="R30" s="1">
        <f t="shared" si="11"/>
        <v>9</v>
      </c>
      <c r="S30" s="1">
        <f t="shared" si="12"/>
        <v>6</v>
      </c>
      <c r="T30" s="1">
        <f t="shared" si="13"/>
        <v>2</v>
      </c>
      <c r="U30" s="1">
        <f t="shared" si="14"/>
        <v>3</v>
      </c>
      <c r="V30" s="1">
        <f t="shared" si="15"/>
        <v>4</v>
      </c>
      <c r="W30" s="1">
        <f t="shared" si="16"/>
        <v>1</v>
      </c>
      <c r="X30" s="1">
        <f t="shared" si="17"/>
        <v>5</v>
      </c>
      <c r="Y30" s="1">
        <f t="shared" si="18"/>
        <v>6</v>
      </c>
      <c r="Z30" s="1">
        <f t="shared" si="19"/>
        <v>5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2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11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3</v>
      </c>
      <c r="R84" s="1">
        <f t="shared" si="76"/>
        <v>9</v>
      </c>
      <c r="S84" s="1">
        <f t="shared" si="76"/>
        <v>6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1</v>
      </c>
      <c r="X84" s="1">
        <f t="shared" si="76"/>
        <v>5</v>
      </c>
      <c r="Y84" s="1">
        <f t="shared" si="76"/>
        <v>6</v>
      </c>
      <c r="Z84" s="1">
        <f t="shared" si="76"/>
        <v>5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87</v>
      </c>
      <c r="F85" s="1">
        <f>SUM(F2:F83)</f>
        <v>85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4-5-3</v>
      </c>
      <c r="R85" s="1" t="str">
        <f>IF(R84="","0-0-0",CONCATENATE(R84,"-",S84,"-",T84))</f>
        <v>9-6-2</v>
      </c>
      <c r="U85" s="1" t="str">
        <f>IF(U84="","0-0-0",CONCATENATE(U84,"-",V84,"-",W84))</f>
        <v>3-4-1</v>
      </c>
      <c r="X85" s="1" t="str">
        <f>IF(X84="","0-0-0",CONCATENATE(X84,"-",Y84,"-",Z84))</f>
        <v>5-6-5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2</v>
      </c>
      <c r="P16" s="1">
        <f t="shared" si="9"/>
        <v>3</v>
      </c>
      <c r="Q16" s="1">
        <f t="shared" si="10"/>
        <v>3</v>
      </c>
      <c r="R16" s="1">
        <f t="shared" si="11"/>
        <v>6</v>
      </c>
      <c r="S16" s="1">
        <f t="shared" si="12"/>
        <v>1</v>
      </c>
      <c r="T16" s="1">
        <f t="shared" si="13"/>
        <v>0</v>
      </c>
      <c r="U16" s="1">
        <f t="shared" si="14"/>
        <v>4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3</v>
      </c>
      <c r="Q17" s="1">
        <f t="shared" si="10"/>
        <v>3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E18" s="1">
        <v>3</v>
      </c>
      <c r="F18" s="1">
        <v>5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3</v>
      </c>
      <c r="R18" s="1">
        <f t="shared" si="11"/>
        <v>6</v>
      </c>
      <c r="S18" s="1">
        <f t="shared" si="12"/>
        <v>1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1</v>
      </c>
      <c r="X18" s="1">
        <f t="shared" si="17"/>
        <v>6</v>
      </c>
      <c r="Y18" s="1">
        <f t="shared" si="18"/>
        <v>2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E19" s="1">
        <v>3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3</v>
      </c>
      <c r="P19" s="1">
        <f t="shared" si="9"/>
        <v>5</v>
      </c>
      <c r="Q19" s="1">
        <f t="shared" si="10"/>
        <v>3</v>
      </c>
      <c r="R19" s="1">
        <f t="shared" si="11"/>
        <v>6</v>
      </c>
      <c r="S19" s="1">
        <f t="shared" si="12"/>
        <v>1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1</v>
      </c>
      <c r="X19" s="1">
        <f t="shared" si="17"/>
        <v>6</v>
      </c>
      <c r="Y19" s="1">
        <f t="shared" si="18"/>
        <v>2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E20" s="1">
        <v>4</v>
      </c>
      <c r="F20" s="1">
        <v>3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3</v>
      </c>
      <c r="P20" s="1">
        <f t="shared" si="9"/>
        <v>5</v>
      </c>
      <c r="Q20" s="1">
        <f t="shared" si="10"/>
        <v>3</v>
      </c>
      <c r="R20" s="1">
        <f t="shared" si="11"/>
        <v>7</v>
      </c>
      <c r="S20" s="1">
        <f t="shared" si="12"/>
        <v>1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1</v>
      </c>
      <c r="X20" s="1">
        <f t="shared" si="17"/>
        <v>6</v>
      </c>
      <c r="Y20" s="1">
        <f t="shared" si="18"/>
        <v>2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E21" s="1">
        <v>2</v>
      </c>
      <c r="F21" s="1">
        <v>0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3</v>
      </c>
      <c r="P21" s="1">
        <f t="shared" si="9"/>
        <v>5</v>
      </c>
      <c r="Q21" s="1">
        <f t="shared" si="10"/>
        <v>3</v>
      </c>
      <c r="R21" s="1">
        <f t="shared" si="11"/>
        <v>8</v>
      </c>
      <c r="S21" s="1">
        <f t="shared" si="12"/>
        <v>1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1</v>
      </c>
      <c r="X21" s="1">
        <f t="shared" si="17"/>
        <v>6</v>
      </c>
      <c r="Y21" s="1">
        <f t="shared" si="18"/>
        <v>2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3</v>
      </c>
      <c r="P22" s="1">
        <f t="shared" si="9"/>
        <v>5</v>
      </c>
      <c r="Q22" s="1">
        <f t="shared" si="10"/>
        <v>3</v>
      </c>
      <c r="R22" s="1">
        <f t="shared" si="11"/>
        <v>8</v>
      </c>
      <c r="S22" s="1">
        <f t="shared" si="12"/>
        <v>2</v>
      </c>
      <c r="T22" s="1">
        <f t="shared" si="13"/>
        <v>0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6</v>
      </c>
      <c r="Y22" s="1">
        <f t="shared" si="18"/>
        <v>2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2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3</v>
      </c>
      <c r="P23" s="1">
        <f t="shared" si="9"/>
        <v>5</v>
      </c>
      <c r="Q23" s="1">
        <f t="shared" si="10"/>
        <v>3</v>
      </c>
      <c r="R23" s="1">
        <f t="shared" si="11"/>
        <v>9</v>
      </c>
      <c r="S23" s="1">
        <f t="shared" si="12"/>
        <v>2</v>
      </c>
      <c r="T23" s="1">
        <f t="shared" si="13"/>
        <v>0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6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13</v>
      </c>
      <c r="J24" s="1">
        <f t="shared" si="3"/>
        <v>7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3</v>
      </c>
      <c r="R24" s="1">
        <f t="shared" si="11"/>
        <v>10</v>
      </c>
      <c r="S24" s="1">
        <f t="shared" si="12"/>
        <v>2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6</v>
      </c>
      <c r="Y24" s="1">
        <f t="shared" si="18"/>
        <v>2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13</v>
      </c>
      <c r="J25" s="1">
        <f t="shared" si="3"/>
        <v>7</v>
      </c>
      <c r="K25" s="1">
        <f t="shared" si="4"/>
        <v>3</v>
      </c>
      <c r="L25" s="1">
        <f t="shared" si="5"/>
        <v>4</v>
      </c>
      <c r="M25" s="1">
        <f t="shared" si="6"/>
        <v>0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3</v>
      </c>
      <c r="R25" s="1">
        <f t="shared" si="11"/>
        <v>10</v>
      </c>
      <c r="S25" s="1">
        <f t="shared" si="12"/>
        <v>2</v>
      </c>
      <c r="T25" s="1">
        <f t="shared" si="13"/>
        <v>1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6</v>
      </c>
      <c r="Y25" s="1">
        <f t="shared" si="18"/>
        <v>2</v>
      </c>
      <c r="Z25" s="1">
        <f t="shared" si="19"/>
        <v>2</v>
      </c>
      <c r="AA25" s="1" t="str">
        <f t="shared" si="0"/>
        <v>L</v>
      </c>
      <c r="AB25" s="1">
        <f t="shared" si="20"/>
        <v>1</v>
      </c>
      <c r="AC25" s="1" t="str">
        <f t="shared" si="1"/>
        <v>OTL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7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3</v>
      </c>
      <c r="R26" s="1">
        <f t="shared" si="11"/>
        <v>10</v>
      </c>
      <c r="S26" s="1">
        <f t="shared" si="12"/>
        <v>2</v>
      </c>
      <c r="T26" s="1">
        <f t="shared" si="13"/>
        <v>1</v>
      </c>
      <c r="U26" s="1">
        <f t="shared" si="14"/>
        <v>4</v>
      </c>
      <c r="V26" s="1">
        <f t="shared" si="15"/>
        <v>1</v>
      </c>
      <c r="W26" s="1">
        <f t="shared" si="16"/>
        <v>1</v>
      </c>
      <c r="X26" s="1">
        <f t="shared" si="17"/>
        <v>6</v>
      </c>
      <c r="Y26" s="1">
        <f t="shared" si="18"/>
        <v>2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8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1</v>
      </c>
      <c r="O27" s="1">
        <f t="shared" si="8"/>
        <v>4</v>
      </c>
      <c r="P27" s="1">
        <f t="shared" si="9"/>
        <v>6</v>
      </c>
      <c r="Q27" s="1">
        <f t="shared" si="10"/>
        <v>3</v>
      </c>
      <c r="R27" s="1">
        <f t="shared" si="11"/>
        <v>10</v>
      </c>
      <c r="S27" s="1">
        <f t="shared" si="12"/>
        <v>2</v>
      </c>
      <c r="T27" s="1">
        <f t="shared" si="13"/>
        <v>1</v>
      </c>
      <c r="U27" s="1">
        <f t="shared" si="14"/>
        <v>4</v>
      </c>
      <c r="V27" s="1">
        <f t="shared" si="15"/>
        <v>1</v>
      </c>
      <c r="W27" s="1">
        <f t="shared" si="16"/>
        <v>1</v>
      </c>
      <c r="X27" s="1">
        <f t="shared" si="17"/>
        <v>6</v>
      </c>
      <c r="Y27" s="1">
        <f t="shared" si="18"/>
        <v>2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14</v>
      </c>
      <c r="J28" s="1">
        <f t="shared" si="3"/>
        <v>8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4</v>
      </c>
      <c r="R28" s="1">
        <f t="shared" si="11"/>
        <v>10</v>
      </c>
      <c r="S28" s="1">
        <f t="shared" si="12"/>
        <v>2</v>
      </c>
      <c r="T28" s="1">
        <f t="shared" si="13"/>
        <v>1</v>
      </c>
      <c r="U28" s="1">
        <f t="shared" si="14"/>
        <v>4</v>
      </c>
      <c r="V28" s="1">
        <f t="shared" si="15"/>
        <v>1</v>
      </c>
      <c r="W28" s="1">
        <f t="shared" si="16"/>
        <v>1</v>
      </c>
      <c r="X28" s="1">
        <f t="shared" si="17"/>
        <v>6</v>
      </c>
      <c r="Y28" s="1">
        <f t="shared" si="18"/>
        <v>2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E29" s="1">
        <v>4</v>
      </c>
      <c r="F29" s="1">
        <v>0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8</v>
      </c>
      <c r="K29" s="1">
        <f t="shared" si="4"/>
        <v>3</v>
      </c>
      <c r="L29" s="1">
        <f t="shared" si="5"/>
        <v>5</v>
      </c>
      <c r="M29" s="1">
        <f t="shared" si="6"/>
        <v>0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4</v>
      </c>
      <c r="R29" s="1">
        <f t="shared" si="11"/>
        <v>10</v>
      </c>
      <c r="S29" s="1">
        <f t="shared" si="12"/>
        <v>2</v>
      </c>
      <c r="T29" s="1">
        <f t="shared" si="13"/>
        <v>1</v>
      </c>
      <c r="U29" s="1">
        <f t="shared" si="14"/>
        <v>4</v>
      </c>
      <c r="V29" s="1">
        <f t="shared" si="15"/>
        <v>1</v>
      </c>
      <c r="W29" s="1">
        <f t="shared" si="16"/>
        <v>1</v>
      </c>
      <c r="X29" s="1">
        <f t="shared" si="17"/>
        <v>6</v>
      </c>
      <c r="Y29" s="1">
        <f t="shared" si="18"/>
        <v>2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2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8</v>
      </c>
      <c r="K84" s="1">
        <f t="shared" si="75"/>
        <v>3</v>
      </c>
      <c r="L84" s="1">
        <f t="shared" si="75"/>
        <v>5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6</v>
      </c>
      <c r="Q84" s="1">
        <f t="shared" si="76"/>
        <v>4</v>
      </c>
      <c r="R84" s="1">
        <f t="shared" si="76"/>
        <v>10</v>
      </c>
      <c r="S84" s="1">
        <f t="shared" si="76"/>
        <v>2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6</v>
      </c>
      <c r="Y84" s="1">
        <f t="shared" si="76"/>
        <v>2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87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5-6-4</v>
      </c>
      <c r="R85" s="1" t="str">
        <f>IF(R84="","0-0-0",CONCATENATE(R84,"-",S84,"-",T84))</f>
        <v>10-2-1</v>
      </c>
      <c r="U85" s="1" t="str">
        <f>IF(U84="","0-0-0",CONCATENATE(U84,"-",V84,"-",W84))</f>
        <v>4-1-1</v>
      </c>
      <c r="X85" s="1" t="str">
        <f>IF(X84="","0-0-0",CONCATENATE(X84,"-",Y84,"-",Z84))</f>
        <v>6-2-3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4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6</v>
      </c>
      <c r="V18" s="1">
        <f t="shared" si="15"/>
        <v>1</v>
      </c>
      <c r="W18" s="1">
        <f t="shared" si="16"/>
        <v>1</v>
      </c>
      <c r="X18" s="1">
        <f t="shared" si="17"/>
        <v>10</v>
      </c>
      <c r="Y18" s="1">
        <f t="shared" si="18"/>
        <v>1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11</v>
      </c>
      <c r="J19" s="1">
        <f t="shared" si="3"/>
        <v>5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2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6</v>
      </c>
      <c r="V19" s="1">
        <f t="shared" si="15"/>
        <v>1</v>
      </c>
      <c r="W19" s="1">
        <f t="shared" si="16"/>
        <v>1</v>
      </c>
      <c r="X19" s="1">
        <f t="shared" si="17"/>
        <v>10</v>
      </c>
      <c r="Y19" s="1">
        <f t="shared" si="18"/>
        <v>1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2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2</v>
      </c>
      <c r="U20" s="1">
        <f t="shared" si="14"/>
        <v>6</v>
      </c>
      <c r="V20" s="1">
        <f t="shared" si="15"/>
        <v>1</v>
      </c>
      <c r="W20" s="1">
        <f t="shared" si="16"/>
        <v>1</v>
      </c>
      <c r="X20" s="1">
        <f t="shared" si="17"/>
        <v>10</v>
      </c>
      <c r="Y20" s="1">
        <f t="shared" si="18"/>
        <v>1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8</v>
      </c>
      <c r="P21" s="1">
        <f t="shared" si="9"/>
        <v>2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10</v>
      </c>
      <c r="Y21" s="1">
        <f t="shared" si="18"/>
        <v>1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E22" s="1">
        <v>6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8</v>
      </c>
      <c r="P22" s="1">
        <f t="shared" si="9"/>
        <v>2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2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10</v>
      </c>
      <c r="Y22" s="1">
        <f t="shared" si="18"/>
        <v>1</v>
      </c>
      <c r="Z22" s="1">
        <f t="shared" si="19"/>
        <v>1</v>
      </c>
      <c r="AA22" s="1" t="str">
        <f t="shared" si="0"/>
        <v>W</v>
      </c>
      <c r="AB22" s="1">
        <f t="shared" si="20"/>
        <v>2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E23" s="1">
        <v>5</v>
      </c>
      <c r="F23" s="1">
        <v>4</v>
      </c>
      <c r="G23" s="1" t="s">
        <v>84</v>
      </c>
      <c r="H23" s="1" t="s">
        <v>84</v>
      </c>
      <c r="I23" s="1">
        <f t="shared" si="2"/>
        <v>14</v>
      </c>
      <c r="J23" s="1">
        <f t="shared" si="3"/>
        <v>6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2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2</v>
      </c>
      <c r="U23" s="1">
        <f t="shared" si="14"/>
        <v>6</v>
      </c>
      <c r="V23" s="1">
        <f t="shared" si="15"/>
        <v>1</v>
      </c>
      <c r="W23" s="1">
        <f t="shared" si="16"/>
        <v>1</v>
      </c>
      <c r="X23" s="1">
        <f t="shared" si="17"/>
        <v>10</v>
      </c>
      <c r="Y23" s="1">
        <f t="shared" si="18"/>
        <v>1</v>
      </c>
      <c r="Z23" s="1">
        <f t="shared" si="19"/>
        <v>1</v>
      </c>
      <c r="AA23" s="1" t="str">
        <f t="shared" si="0"/>
        <v>W</v>
      </c>
      <c r="AB23" s="1">
        <f t="shared" si="20"/>
        <v>3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E24" s="1">
        <v>1</v>
      </c>
      <c r="F24" s="1">
        <v>2</v>
      </c>
      <c r="G24" s="1" t="s">
        <v>84</v>
      </c>
      <c r="H24" s="1" t="s">
        <v>84</v>
      </c>
      <c r="I24" s="1">
        <f t="shared" si="2"/>
        <v>14</v>
      </c>
      <c r="J24" s="1">
        <f t="shared" si="3"/>
        <v>6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1</v>
      </c>
      <c r="O24" s="1">
        <f t="shared" si="8"/>
        <v>8</v>
      </c>
      <c r="P24" s="1">
        <f t="shared" si="9"/>
        <v>2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3</v>
      </c>
      <c r="U24" s="1">
        <f t="shared" si="14"/>
        <v>6</v>
      </c>
      <c r="V24" s="1">
        <f t="shared" si="15"/>
        <v>1</v>
      </c>
      <c r="W24" s="1">
        <f t="shared" si="16"/>
        <v>1</v>
      </c>
      <c r="X24" s="1">
        <f t="shared" si="17"/>
        <v>10</v>
      </c>
      <c r="Y24" s="1">
        <f t="shared" si="18"/>
        <v>1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OTL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E25" s="1">
        <v>4</v>
      </c>
      <c r="F25" s="1">
        <v>3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6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6</v>
      </c>
      <c r="S25" s="1">
        <f t="shared" si="12"/>
        <v>4</v>
      </c>
      <c r="T25" s="1">
        <f t="shared" si="13"/>
        <v>3</v>
      </c>
      <c r="U25" s="1">
        <f t="shared" si="14"/>
        <v>6</v>
      </c>
      <c r="V25" s="1">
        <f t="shared" si="15"/>
        <v>1</v>
      </c>
      <c r="W25" s="1">
        <f t="shared" si="16"/>
        <v>1</v>
      </c>
      <c r="X25" s="1">
        <f t="shared" si="17"/>
        <v>11</v>
      </c>
      <c r="Y25" s="1">
        <f t="shared" si="18"/>
        <v>1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E26" s="1">
        <v>0</v>
      </c>
      <c r="F26" s="1">
        <v>6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7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4</v>
      </c>
      <c r="T26" s="1">
        <f t="shared" si="13"/>
        <v>3</v>
      </c>
      <c r="U26" s="1">
        <f t="shared" si="14"/>
        <v>6</v>
      </c>
      <c r="V26" s="1">
        <f t="shared" si="15"/>
        <v>1</v>
      </c>
      <c r="W26" s="1">
        <f t="shared" si="16"/>
        <v>1</v>
      </c>
      <c r="X26" s="1">
        <f t="shared" si="17"/>
        <v>11</v>
      </c>
      <c r="Y26" s="1">
        <f t="shared" si="18"/>
        <v>2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E27" s="1">
        <v>1</v>
      </c>
      <c r="F27" s="1">
        <v>0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7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4</v>
      </c>
      <c r="T27" s="1">
        <f t="shared" si="13"/>
        <v>3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12</v>
      </c>
      <c r="Y27" s="1">
        <f t="shared" si="18"/>
        <v>2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7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4</v>
      </c>
      <c r="T28" s="1">
        <f t="shared" si="13"/>
        <v>3</v>
      </c>
      <c r="U28" s="1">
        <f t="shared" si="14"/>
        <v>8</v>
      </c>
      <c r="V28" s="1">
        <f t="shared" si="15"/>
        <v>1</v>
      </c>
      <c r="W28" s="1">
        <f t="shared" si="16"/>
        <v>1</v>
      </c>
      <c r="X28" s="1">
        <f t="shared" si="17"/>
        <v>13</v>
      </c>
      <c r="Y28" s="1">
        <f t="shared" si="18"/>
        <v>2</v>
      </c>
      <c r="Z28" s="1">
        <f t="shared" si="19"/>
        <v>2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7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4</v>
      </c>
      <c r="T29" s="1">
        <f t="shared" si="13"/>
        <v>3</v>
      </c>
      <c r="U29" s="1">
        <f t="shared" si="14"/>
        <v>8</v>
      </c>
      <c r="V29" s="1">
        <f t="shared" si="15"/>
        <v>1</v>
      </c>
      <c r="W29" s="1">
        <f t="shared" si="16"/>
        <v>1</v>
      </c>
      <c r="X29" s="1">
        <f t="shared" si="17"/>
        <v>14</v>
      </c>
      <c r="Y29" s="1">
        <f t="shared" si="18"/>
        <v>2</v>
      </c>
      <c r="Z29" s="1">
        <f t="shared" si="19"/>
        <v>2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E30" s="1">
        <v>3</v>
      </c>
      <c r="F30" s="1">
        <v>2</v>
      </c>
      <c r="G30" s="1" t="s">
        <v>84</v>
      </c>
      <c r="H30" s="1" t="s">
        <v>83</v>
      </c>
      <c r="I30" s="1">
        <f t="shared" si="2"/>
        <v>19</v>
      </c>
      <c r="J30" s="1">
        <f t="shared" si="3"/>
        <v>7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11</v>
      </c>
      <c r="P30" s="1">
        <f t="shared" si="9"/>
        <v>3</v>
      </c>
      <c r="Q30" s="1">
        <f t="shared" si="10"/>
        <v>0</v>
      </c>
      <c r="R30" s="1">
        <f t="shared" si="11"/>
        <v>8</v>
      </c>
      <c r="S30" s="1">
        <f t="shared" si="12"/>
        <v>4</v>
      </c>
      <c r="T30" s="1">
        <f t="shared" si="13"/>
        <v>3</v>
      </c>
      <c r="U30" s="1">
        <f t="shared" si="14"/>
        <v>8</v>
      </c>
      <c r="V30" s="1">
        <f t="shared" si="15"/>
        <v>1</v>
      </c>
      <c r="W30" s="1">
        <f t="shared" si="16"/>
        <v>1</v>
      </c>
      <c r="X30" s="1">
        <f t="shared" si="17"/>
        <v>15</v>
      </c>
      <c r="Y30" s="1">
        <f t="shared" si="18"/>
        <v>2</v>
      </c>
      <c r="Z30" s="1">
        <f t="shared" si="19"/>
        <v>2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1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19</v>
      </c>
      <c r="J84" s="1">
        <f t="shared" si="75"/>
        <v>7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8</v>
      </c>
      <c r="S84" s="1">
        <f t="shared" si="76"/>
        <v>4</v>
      </c>
      <c r="T84" s="1">
        <f t="shared" si="76"/>
        <v>3</v>
      </c>
      <c r="U84" s="1">
        <f t="shared" si="76"/>
        <v>8</v>
      </c>
      <c r="V84" s="1">
        <f t="shared" si="76"/>
        <v>1</v>
      </c>
      <c r="W84" s="1">
        <f t="shared" si="76"/>
        <v>1</v>
      </c>
      <c r="X84" s="1">
        <f t="shared" si="76"/>
        <v>15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102</v>
      </c>
      <c r="F85" s="1">
        <f>SUM(F2:F83)</f>
        <v>84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8-4-3</v>
      </c>
      <c r="U85" s="1" t="str">
        <f>IF(U84="","0-0-0",CONCATENATE(U84,"-",V84,"-",W84))</f>
        <v>8-1-1</v>
      </c>
      <c r="X85" s="1" t="str">
        <f>IF(X84="","0-0-0",CONCATENATE(X84,"-",Y84,"-",Z84))</f>
        <v>15-2-2</v>
      </c>
      <c r="AA85" s="1" t="str">
        <f>IF(AA84="","0-0",CONCATENATE(AA84,AB84))</f>
        <v>W4</v>
      </c>
      <c r="AD85" s="1" t="str">
        <f>IF(AD84="","0-0-0",CONCATENATE(AD84,"-",AE84,"-",AF84))</f>
        <v>8-1-1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1</v>
      </c>
      <c r="R17" s="1">
        <f t="shared" si="11"/>
        <v>4</v>
      </c>
      <c r="S17" s="1">
        <f t="shared" si="12"/>
        <v>2</v>
      </c>
      <c r="T17" s="1">
        <f t="shared" si="13"/>
        <v>0</v>
      </c>
      <c r="U17" s="1">
        <f t="shared" si="14"/>
        <v>5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2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5</v>
      </c>
      <c r="V18" s="1">
        <f t="shared" si="15"/>
        <v>3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7</v>
      </c>
      <c r="AE18" s="1">
        <f t="shared" si="25"/>
        <v>2</v>
      </c>
      <c r="AF18" s="1">
        <f t="shared" si="26"/>
        <v>1</v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E19" s="1">
        <v>6</v>
      </c>
      <c r="F19" s="1">
        <v>2</v>
      </c>
      <c r="G19" s="1" t="s">
        <v>83</v>
      </c>
      <c r="H19" s="1" t="s">
        <v>83</v>
      </c>
      <c r="I19" s="1">
        <f t="shared" si="2"/>
        <v>13</v>
      </c>
      <c r="J19" s="1">
        <f t="shared" si="3"/>
        <v>4</v>
      </c>
      <c r="K19" s="1">
        <f t="shared" si="4"/>
        <v>1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2</v>
      </c>
      <c r="Q19" s="1">
        <f t="shared" si="10"/>
        <v>1</v>
      </c>
      <c r="R19" s="1">
        <f t="shared" si="11"/>
        <v>6</v>
      </c>
      <c r="S19" s="1">
        <f t="shared" si="12"/>
        <v>2</v>
      </c>
      <c r="T19" s="1">
        <f t="shared" si="13"/>
        <v>0</v>
      </c>
      <c r="U19" s="1">
        <f t="shared" si="14"/>
        <v>5</v>
      </c>
      <c r="V19" s="1">
        <f t="shared" si="15"/>
        <v>3</v>
      </c>
      <c r="W19" s="1">
        <f t="shared" si="16"/>
        <v>0</v>
      </c>
      <c r="X19" s="1">
        <f t="shared" si="17"/>
        <v>6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E20" s="1">
        <v>1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5</v>
      </c>
      <c r="K20" s="1">
        <f t="shared" si="4"/>
        <v>1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6</v>
      </c>
      <c r="S20" s="1">
        <f t="shared" si="12"/>
        <v>2</v>
      </c>
      <c r="T20" s="1">
        <f t="shared" si="13"/>
        <v>0</v>
      </c>
      <c r="U20" s="1">
        <f t="shared" si="14"/>
        <v>5</v>
      </c>
      <c r="V20" s="1">
        <f t="shared" si="15"/>
        <v>3</v>
      </c>
      <c r="W20" s="1">
        <f t="shared" si="16"/>
        <v>0</v>
      </c>
      <c r="X20" s="1">
        <f t="shared" si="17"/>
        <v>6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6</v>
      </c>
      <c r="K21" s="1">
        <f t="shared" si="4"/>
        <v>1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6</v>
      </c>
      <c r="S21" s="1">
        <f t="shared" si="12"/>
        <v>2</v>
      </c>
      <c r="T21" s="1">
        <f t="shared" si="13"/>
        <v>0</v>
      </c>
      <c r="U21" s="1">
        <f t="shared" si="14"/>
        <v>5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14</v>
      </c>
      <c r="J22" s="1">
        <f t="shared" si="3"/>
        <v>6</v>
      </c>
      <c r="K22" s="1">
        <f t="shared" si="4"/>
        <v>1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2</v>
      </c>
      <c r="T22" s="1">
        <f t="shared" si="13"/>
        <v>0</v>
      </c>
      <c r="U22" s="1">
        <f t="shared" si="14"/>
        <v>5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E23" s="1">
        <v>5</v>
      </c>
      <c r="F23" s="1">
        <v>4</v>
      </c>
      <c r="G23" s="1" t="s">
        <v>83</v>
      </c>
      <c r="H23" s="1" t="s">
        <v>83</v>
      </c>
      <c r="I23" s="1">
        <f t="shared" si="2"/>
        <v>15</v>
      </c>
      <c r="J23" s="1">
        <f t="shared" si="3"/>
        <v>6</v>
      </c>
      <c r="K23" s="1">
        <f t="shared" si="4"/>
        <v>1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8</v>
      </c>
      <c r="S23" s="1">
        <f t="shared" si="12"/>
        <v>2</v>
      </c>
      <c r="T23" s="1">
        <f t="shared" si="13"/>
        <v>0</v>
      </c>
      <c r="U23" s="1">
        <f t="shared" si="14"/>
        <v>5</v>
      </c>
      <c r="V23" s="1">
        <f t="shared" si="15"/>
        <v>4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E24" s="1">
        <v>5</v>
      </c>
      <c r="F24" s="1">
        <v>4</v>
      </c>
      <c r="G24" s="1" t="s">
        <v>84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8</v>
      </c>
      <c r="P24" s="1">
        <f t="shared" si="9"/>
        <v>4</v>
      </c>
      <c r="Q24" s="1">
        <f t="shared" si="10"/>
        <v>1</v>
      </c>
      <c r="R24" s="1">
        <f t="shared" si="11"/>
        <v>8</v>
      </c>
      <c r="S24" s="1">
        <f t="shared" si="12"/>
        <v>2</v>
      </c>
      <c r="T24" s="1">
        <f t="shared" si="13"/>
        <v>0</v>
      </c>
      <c r="U24" s="1">
        <f t="shared" si="14"/>
        <v>6</v>
      </c>
      <c r="V24" s="1">
        <f t="shared" si="15"/>
        <v>4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3</v>
      </c>
      <c r="AC24" s="1" t="str">
        <f t="shared" si="1"/>
        <v>W</v>
      </c>
      <c r="AD24" s="1">
        <f t="shared" si="24"/>
        <v>7</v>
      </c>
      <c r="AE24" s="1">
        <f t="shared" si="25"/>
        <v>2</v>
      </c>
      <c r="AF24" s="1">
        <f t="shared" si="26"/>
        <v>1</v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E25" s="1">
        <v>6</v>
      </c>
      <c r="F25" s="1">
        <v>5</v>
      </c>
      <c r="G25" s="1" t="s">
        <v>83</v>
      </c>
      <c r="H25" s="1" t="s">
        <v>83</v>
      </c>
      <c r="I25" s="1">
        <f t="shared" si="2"/>
        <v>17</v>
      </c>
      <c r="J25" s="1">
        <f t="shared" si="3"/>
        <v>6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9</v>
      </c>
      <c r="S25" s="1">
        <f t="shared" si="12"/>
        <v>2</v>
      </c>
      <c r="T25" s="1">
        <f t="shared" si="13"/>
        <v>0</v>
      </c>
      <c r="U25" s="1">
        <f t="shared" si="14"/>
        <v>7</v>
      </c>
      <c r="V25" s="1">
        <f t="shared" si="15"/>
        <v>4</v>
      </c>
      <c r="W25" s="1">
        <f t="shared" si="16"/>
        <v>0</v>
      </c>
      <c r="X25" s="1">
        <f t="shared" si="17"/>
        <v>10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4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E26" s="1">
        <v>1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6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8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2</v>
      </c>
      <c r="T26" s="1">
        <f t="shared" si="13"/>
        <v>0</v>
      </c>
      <c r="U26" s="1">
        <f t="shared" si="14"/>
        <v>7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6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8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2</v>
      </c>
      <c r="T27" s="1">
        <f t="shared" si="13"/>
        <v>0</v>
      </c>
      <c r="U27" s="1">
        <f t="shared" si="14"/>
        <v>7</v>
      </c>
      <c r="V27" s="1">
        <f t="shared" si="15"/>
        <v>4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19</v>
      </c>
      <c r="J28" s="1">
        <f t="shared" si="3"/>
        <v>6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4</v>
      </c>
      <c r="Q28" s="1">
        <f t="shared" si="10"/>
        <v>2</v>
      </c>
      <c r="R28" s="1">
        <f t="shared" si="11"/>
        <v>11</v>
      </c>
      <c r="S28" s="1">
        <f t="shared" si="12"/>
        <v>2</v>
      </c>
      <c r="T28" s="1">
        <f t="shared" si="13"/>
        <v>0</v>
      </c>
      <c r="U28" s="1">
        <f t="shared" si="14"/>
        <v>7</v>
      </c>
      <c r="V28" s="1">
        <f t="shared" si="15"/>
        <v>4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20</v>
      </c>
      <c r="J29" s="1">
        <f t="shared" si="3"/>
        <v>6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2</v>
      </c>
      <c r="R29" s="1">
        <f t="shared" si="11"/>
        <v>12</v>
      </c>
      <c r="S29" s="1">
        <f t="shared" si="12"/>
        <v>2</v>
      </c>
      <c r="T29" s="1">
        <f t="shared" si="13"/>
        <v>0</v>
      </c>
      <c r="U29" s="1">
        <f t="shared" si="14"/>
        <v>8</v>
      </c>
      <c r="V29" s="1">
        <f t="shared" si="15"/>
        <v>4</v>
      </c>
      <c r="W29" s="1">
        <f t="shared" si="16"/>
        <v>0</v>
      </c>
      <c r="X29" s="1">
        <f t="shared" si="17"/>
        <v>13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20</v>
      </c>
      <c r="J84" s="1">
        <f t="shared" si="75"/>
        <v>6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12</v>
      </c>
      <c r="S84" s="1">
        <f t="shared" si="76"/>
        <v>2</v>
      </c>
      <c r="T84" s="1">
        <f t="shared" si="76"/>
        <v>0</v>
      </c>
      <c r="U84" s="1">
        <f t="shared" si="76"/>
        <v>8</v>
      </c>
      <c r="V84" s="1">
        <f t="shared" si="76"/>
        <v>4</v>
      </c>
      <c r="W84" s="1">
        <f t="shared" si="76"/>
        <v>0</v>
      </c>
      <c r="X84" s="1">
        <f t="shared" si="76"/>
        <v>13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111</v>
      </c>
      <c r="F85" s="1">
        <f>SUM(F2:F83)</f>
        <v>75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12-2-0</v>
      </c>
      <c r="U85" s="1" t="str">
        <f>IF(U84="","0-0-0",CONCATENATE(U84,"-",V84,"-",W84))</f>
        <v>8-4-0</v>
      </c>
      <c r="X85" s="1" t="str">
        <f>IF(X84="","0-0-0",CONCATENATE(X84,"-",Y84,"-",Z84))</f>
        <v>13-5-1</v>
      </c>
      <c r="AA85" s="1" t="str">
        <f>IF(AA84="","0-0",CONCATENATE(AA84,AB84))</f>
        <v>W3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15</v>
      </c>
      <c r="J18" s="1">
        <f t="shared" si="3"/>
        <v>2</v>
      </c>
      <c r="K18" s="1">
        <f t="shared" si="4"/>
        <v>3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8</v>
      </c>
      <c r="P18" s="1">
        <f t="shared" si="9"/>
        <v>1</v>
      </c>
      <c r="Q18" s="1">
        <f t="shared" si="10"/>
        <v>0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10</v>
      </c>
      <c r="Y18" s="1">
        <f t="shared" si="18"/>
        <v>0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E19" s="1">
        <v>0</v>
      </c>
      <c r="F19" s="1">
        <v>5</v>
      </c>
      <c r="G19" s="1" t="s">
        <v>83</v>
      </c>
      <c r="H19" s="1" t="s">
        <v>83</v>
      </c>
      <c r="I19" s="1">
        <f t="shared" si="2"/>
        <v>15</v>
      </c>
      <c r="J19" s="1">
        <f t="shared" si="3"/>
        <v>3</v>
      </c>
      <c r="K19" s="1">
        <f t="shared" si="4"/>
        <v>3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8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10</v>
      </c>
      <c r="Y19" s="1">
        <f t="shared" si="18"/>
        <v>0</v>
      </c>
      <c r="Z19" s="1">
        <f t="shared" si="19"/>
        <v>0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7</v>
      </c>
      <c r="AE19" s="1">
        <f t="shared" si="25"/>
        <v>3</v>
      </c>
      <c r="AF19" s="1">
        <f t="shared" si="26"/>
        <v>0</v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E20" s="1">
        <v>6</v>
      </c>
      <c r="F20" s="1">
        <v>3</v>
      </c>
      <c r="G20" s="1" t="s">
        <v>83</v>
      </c>
      <c r="H20" s="1" t="s">
        <v>83</v>
      </c>
      <c r="I20" s="1">
        <f t="shared" si="2"/>
        <v>16</v>
      </c>
      <c r="J20" s="1">
        <f t="shared" si="3"/>
        <v>3</v>
      </c>
      <c r="K20" s="1">
        <f t="shared" si="4"/>
        <v>3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9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2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10</v>
      </c>
      <c r="Y20" s="1">
        <f t="shared" si="18"/>
        <v>0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8</v>
      </c>
      <c r="AE20" s="1">
        <f t="shared" si="25"/>
        <v>2</v>
      </c>
      <c r="AF20" s="1">
        <f t="shared" si="26"/>
        <v>0</v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E21" s="1">
        <v>4</v>
      </c>
      <c r="F21" s="1">
        <v>1</v>
      </c>
      <c r="G21" s="1" t="s">
        <v>83</v>
      </c>
      <c r="H21" s="1" t="s">
        <v>83</v>
      </c>
      <c r="I21" s="1">
        <f t="shared" si="2"/>
        <v>17</v>
      </c>
      <c r="J21" s="1">
        <f t="shared" si="3"/>
        <v>3</v>
      </c>
      <c r="K21" s="1">
        <f t="shared" si="4"/>
        <v>3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1</v>
      </c>
      <c r="Q21" s="1">
        <f t="shared" si="10"/>
        <v>0</v>
      </c>
      <c r="R21" s="1">
        <f t="shared" si="11"/>
        <v>8</v>
      </c>
      <c r="S21" s="1">
        <f t="shared" si="12"/>
        <v>2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10</v>
      </c>
      <c r="Y21" s="1">
        <f t="shared" si="18"/>
        <v>0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8</v>
      </c>
      <c r="AE21" s="1">
        <f t="shared" si="25"/>
        <v>2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17</v>
      </c>
      <c r="J22" s="1">
        <f t="shared" si="3"/>
        <v>4</v>
      </c>
      <c r="K22" s="1">
        <f t="shared" si="4"/>
        <v>3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9</v>
      </c>
      <c r="P22" s="1">
        <f t="shared" si="9"/>
        <v>1</v>
      </c>
      <c r="Q22" s="1">
        <f t="shared" si="10"/>
        <v>0</v>
      </c>
      <c r="R22" s="1">
        <f t="shared" si="11"/>
        <v>8</v>
      </c>
      <c r="S22" s="1">
        <f t="shared" si="12"/>
        <v>3</v>
      </c>
      <c r="T22" s="1">
        <f t="shared" si="13"/>
        <v>0</v>
      </c>
      <c r="U22" s="1">
        <f t="shared" si="14"/>
        <v>0</v>
      </c>
      <c r="V22" s="1">
        <f t="shared" si="15"/>
        <v>1</v>
      </c>
      <c r="W22" s="1">
        <f t="shared" si="16"/>
        <v>0</v>
      </c>
      <c r="X22" s="1">
        <f t="shared" si="17"/>
        <v>10</v>
      </c>
      <c r="Y22" s="1">
        <f t="shared" si="18"/>
        <v>1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E23" s="1">
        <v>4</v>
      </c>
      <c r="F23" s="1">
        <v>1</v>
      </c>
      <c r="G23" s="1" t="s">
        <v>83</v>
      </c>
      <c r="H23" s="1" t="s">
        <v>83</v>
      </c>
      <c r="I23" s="1">
        <f t="shared" si="2"/>
        <v>18</v>
      </c>
      <c r="J23" s="1">
        <f t="shared" si="3"/>
        <v>4</v>
      </c>
      <c r="K23" s="1">
        <f t="shared" si="4"/>
        <v>3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9</v>
      </c>
      <c r="S23" s="1">
        <f t="shared" si="12"/>
        <v>3</v>
      </c>
      <c r="T23" s="1">
        <f t="shared" si="13"/>
        <v>0</v>
      </c>
      <c r="U23" s="1">
        <f t="shared" si="14"/>
        <v>1</v>
      </c>
      <c r="V23" s="1">
        <f t="shared" si="15"/>
        <v>0</v>
      </c>
      <c r="W23" s="1">
        <f t="shared" si="16"/>
        <v>0</v>
      </c>
      <c r="X23" s="1">
        <f t="shared" si="17"/>
        <v>11</v>
      </c>
      <c r="Y23" s="1">
        <f t="shared" si="18"/>
        <v>1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E24" s="1">
        <v>1</v>
      </c>
      <c r="F24" s="1">
        <v>4</v>
      </c>
      <c r="G24" s="1" t="s">
        <v>83</v>
      </c>
      <c r="H24" s="1" t="s">
        <v>83</v>
      </c>
      <c r="I24" s="1">
        <f t="shared" si="2"/>
        <v>18</v>
      </c>
      <c r="J24" s="1">
        <f t="shared" si="3"/>
        <v>5</v>
      </c>
      <c r="K24" s="1">
        <f t="shared" si="4"/>
        <v>3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9</v>
      </c>
      <c r="P24" s="1">
        <f t="shared" si="9"/>
        <v>1</v>
      </c>
      <c r="Q24" s="1">
        <f t="shared" si="10"/>
        <v>0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11</v>
      </c>
      <c r="Y24" s="1">
        <f t="shared" si="18"/>
        <v>2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E25" s="1">
        <v>3</v>
      </c>
      <c r="F25" s="1">
        <v>4</v>
      </c>
      <c r="G25" s="1" t="s">
        <v>83</v>
      </c>
      <c r="H25" s="1" t="s">
        <v>83</v>
      </c>
      <c r="I25" s="1">
        <f t="shared" si="2"/>
        <v>18</v>
      </c>
      <c r="J25" s="1">
        <f t="shared" si="3"/>
        <v>6</v>
      </c>
      <c r="K25" s="1">
        <f t="shared" si="4"/>
        <v>3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9</v>
      </c>
      <c r="P25" s="1">
        <f t="shared" si="9"/>
        <v>1</v>
      </c>
      <c r="Q25" s="1">
        <f t="shared" si="10"/>
        <v>0</v>
      </c>
      <c r="R25" s="1">
        <f t="shared" si="11"/>
        <v>9</v>
      </c>
      <c r="S25" s="1">
        <f t="shared" si="12"/>
        <v>5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E26" s="1">
        <v>1</v>
      </c>
      <c r="F26" s="1">
        <v>3</v>
      </c>
      <c r="G26" s="1" t="s">
        <v>83</v>
      </c>
      <c r="H26" s="1" t="s">
        <v>83</v>
      </c>
      <c r="I26" s="1">
        <f t="shared" si="2"/>
        <v>18</v>
      </c>
      <c r="J26" s="1">
        <f t="shared" si="3"/>
        <v>7</v>
      </c>
      <c r="K26" s="1">
        <f t="shared" si="4"/>
        <v>3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9</v>
      </c>
      <c r="P26" s="1">
        <f t="shared" si="9"/>
        <v>1</v>
      </c>
      <c r="Q26" s="1">
        <f t="shared" si="10"/>
        <v>0</v>
      </c>
      <c r="R26" s="1">
        <f t="shared" si="11"/>
        <v>9</v>
      </c>
      <c r="S26" s="1">
        <f t="shared" si="12"/>
        <v>6</v>
      </c>
      <c r="T26" s="1">
        <f t="shared" si="13"/>
        <v>0</v>
      </c>
      <c r="U26" s="1">
        <f t="shared" si="14"/>
        <v>0</v>
      </c>
      <c r="V26" s="1">
        <f t="shared" si="15"/>
        <v>1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E27" s="1">
        <v>1</v>
      </c>
      <c r="F27" s="1">
        <v>4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8</v>
      </c>
      <c r="K27" s="1">
        <f t="shared" si="4"/>
        <v>3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9</v>
      </c>
      <c r="P27" s="1">
        <f t="shared" si="9"/>
        <v>2</v>
      </c>
      <c r="Q27" s="1">
        <f t="shared" si="10"/>
        <v>0</v>
      </c>
      <c r="R27" s="1">
        <f t="shared" si="11"/>
        <v>9</v>
      </c>
      <c r="S27" s="1">
        <f t="shared" si="12"/>
        <v>6</v>
      </c>
      <c r="T27" s="1">
        <f t="shared" si="13"/>
        <v>0</v>
      </c>
      <c r="U27" s="1">
        <f t="shared" si="14"/>
        <v>0</v>
      </c>
      <c r="V27" s="1">
        <f t="shared" si="15"/>
        <v>1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19</v>
      </c>
      <c r="J28" s="1">
        <f t="shared" si="3"/>
        <v>8</v>
      </c>
      <c r="K28" s="1">
        <f t="shared" si="4"/>
        <v>4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9</v>
      </c>
      <c r="P28" s="1">
        <f t="shared" si="9"/>
        <v>2</v>
      </c>
      <c r="Q28" s="1">
        <f t="shared" si="10"/>
        <v>0</v>
      </c>
      <c r="R28" s="1">
        <f t="shared" si="11"/>
        <v>10</v>
      </c>
      <c r="S28" s="1">
        <f t="shared" si="12"/>
        <v>6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4</v>
      </c>
      <c r="AE28" s="1">
        <f t="shared" si="25"/>
        <v>6</v>
      </c>
      <c r="AF28" s="1">
        <f t="shared" si="26"/>
        <v>0</v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20</v>
      </c>
      <c r="J29" s="1">
        <f t="shared" si="3"/>
        <v>8</v>
      </c>
      <c r="K29" s="1">
        <f t="shared" si="4"/>
        <v>4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9</v>
      </c>
      <c r="P29" s="1">
        <f t="shared" si="9"/>
        <v>2</v>
      </c>
      <c r="Q29" s="1">
        <f t="shared" si="10"/>
        <v>0</v>
      </c>
      <c r="R29" s="1">
        <f t="shared" si="11"/>
        <v>11</v>
      </c>
      <c r="S29" s="1">
        <f t="shared" si="12"/>
        <v>6</v>
      </c>
      <c r="T29" s="1">
        <f t="shared" si="13"/>
        <v>0</v>
      </c>
      <c r="U29" s="1">
        <f t="shared" si="14"/>
        <v>1</v>
      </c>
      <c r="V29" s="1">
        <f t="shared" si="15"/>
        <v>0</v>
      </c>
      <c r="W29" s="1">
        <f t="shared" si="16"/>
        <v>0</v>
      </c>
      <c r="X29" s="1">
        <f t="shared" si="17"/>
        <v>12</v>
      </c>
      <c r="Y29" s="1">
        <f t="shared" si="18"/>
        <v>5</v>
      </c>
      <c r="Z29" s="1">
        <f t="shared" si="19"/>
        <v>0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20</v>
      </c>
      <c r="J30" s="1">
        <f t="shared" si="3"/>
        <v>9</v>
      </c>
      <c r="K30" s="1">
        <f t="shared" si="4"/>
        <v>4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3</v>
      </c>
      <c r="Q30" s="1">
        <f t="shared" si="10"/>
        <v>0</v>
      </c>
      <c r="R30" s="1">
        <f t="shared" si="11"/>
        <v>11</v>
      </c>
      <c r="S30" s="1">
        <f t="shared" si="12"/>
        <v>6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12</v>
      </c>
      <c r="Y30" s="1">
        <f t="shared" si="18"/>
        <v>5</v>
      </c>
      <c r="Z30" s="1">
        <f t="shared" si="19"/>
        <v>0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6</v>
      </c>
      <c r="AF30" s="1">
        <f t="shared" si="26"/>
        <v>0</v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E31" s="1">
        <v>8</v>
      </c>
      <c r="F31" s="1">
        <v>1</v>
      </c>
      <c r="G31" s="1" t="s">
        <v>83</v>
      </c>
      <c r="H31" s="1" t="s">
        <v>83</v>
      </c>
      <c r="I31" s="1">
        <f t="shared" si="2"/>
        <v>21</v>
      </c>
      <c r="J31" s="1">
        <f t="shared" si="3"/>
        <v>9</v>
      </c>
      <c r="K31" s="1">
        <f t="shared" si="4"/>
        <v>4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10</v>
      </c>
      <c r="P31" s="1">
        <f t="shared" si="9"/>
        <v>3</v>
      </c>
      <c r="Q31" s="1">
        <f t="shared" si="10"/>
        <v>0</v>
      </c>
      <c r="R31" s="1">
        <f t="shared" si="11"/>
        <v>11</v>
      </c>
      <c r="S31" s="1">
        <f t="shared" si="12"/>
        <v>6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12</v>
      </c>
      <c r="Y31" s="1">
        <f t="shared" si="18"/>
        <v>5</v>
      </c>
      <c r="Z31" s="1">
        <f t="shared" si="19"/>
        <v>0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4</v>
      </c>
      <c r="AE31" s="1">
        <f t="shared" si="25"/>
        <v>6</v>
      </c>
      <c r="AF31" s="1">
        <f t="shared" si="26"/>
        <v>0</v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E32" s="1">
        <v>2</v>
      </c>
      <c r="F32" s="1">
        <v>3</v>
      </c>
      <c r="G32" s="1" t="s">
        <v>84</v>
      </c>
      <c r="H32" s="1" t="s">
        <v>83</v>
      </c>
      <c r="I32" s="1">
        <f t="shared" si="2"/>
        <v>21</v>
      </c>
      <c r="J32" s="1">
        <f t="shared" si="3"/>
        <v>9</v>
      </c>
      <c r="K32" s="1">
        <f t="shared" si="4"/>
        <v>4</v>
      </c>
      <c r="L32" s="1">
        <f t="shared" si="5"/>
        <v>1</v>
      </c>
      <c r="M32" s="1">
        <f t="shared" si="6"/>
        <v>0</v>
      </c>
      <c r="N32" s="1">
        <f t="shared" si="7"/>
        <v>0</v>
      </c>
      <c r="O32" s="1">
        <f t="shared" si="8"/>
        <v>10</v>
      </c>
      <c r="P32" s="1">
        <f t="shared" si="9"/>
        <v>3</v>
      </c>
      <c r="Q32" s="1">
        <f t="shared" si="10"/>
        <v>1</v>
      </c>
      <c r="R32" s="1">
        <f t="shared" si="11"/>
        <v>11</v>
      </c>
      <c r="S32" s="1">
        <f t="shared" si="12"/>
        <v>6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12</v>
      </c>
      <c r="Y32" s="1">
        <f t="shared" si="18"/>
        <v>5</v>
      </c>
      <c r="Z32" s="1">
        <f t="shared" si="19"/>
        <v>1</v>
      </c>
      <c r="AA32" s="1" t="str">
        <f t="shared" si="0"/>
        <v>L</v>
      </c>
      <c r="AB32" s="1">
        <f t="shared" si="20"/>
        <v>1</v>
      </c>
      <c r="AC32" s="1" t="str">
        <f t="shared" si="1"/>
        <v>OTL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2">IF(I1="",0,MAX(I1:I83))</f>
        <v>21</v>
      </c>
      <c r="J84" s="1">
        <f t="shared" si="72"/>
        <v>9</v>
      </c>
      <c r="K84" s="1">
        <f t="shared" si="72"/>
        <v>4</v>
      </c>
      <c r="L84" s="1">
        <f t="shared" si="72"/>
        <v>1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10</v>
      </c>
      <c r="P84" s="1">
        <f t="shared" si="73"/>
        <v>3</v>
      </c>
      <c r="Q84" s="1">
        <f t="shared" si="73"/>
        <v>1</v>
      </c>
      <c r="R84" s="1">
        <f t="shared" si="73"/>
        <v>11</v>
      </c>
      <c r="S84" s="1">
        <f t="shared" si="73"/>
        <v>6</v>
      </c>
      <c r="T84" s="1">
        <f t="shared" si="73"/>
        <v>0</v>
      </c>
      <c r="U84" s="1">
        <f t="shared" si="73"/>
        <v>1</v>
      </c>
      <c r="V84" s="1">
        <f t="shared" si="73"/>
        <v>1</v>
      </c>
      <c r="W84" s="1">
        <f t="shared" si="73"/>
        <v>0</v>
      </c>
      <c r="X84" s="1">
        <f t="shared" si="73"/>
        <v>12</v>
      </c>
      <c r="Y84" s="1">
        <f t="shared" si="73"/>
        <v>5</v>
      </c>
      <c r="Z84" s="1">
        <f t="shared" si="73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113</v>
      </c>
      <c r="F85" s="1">
        <f>SUM(F2:F83)</f>
        <v>79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10-3-1</v>
      </c>
      <c r="R85" s="1" t="str">
        <f>IF(R84="","0-0-0",CONCATENATE(R84,"-",S84,"-",T84))</f>
        <v>11-6-0</v>
      </c>
      <c r="U85" s="1" t="str">
        <f>IF(U84="","0-0-0",CONCATENATE(U84,"-",V84,"-",W84))</f>
        <v>1-1-0</v>
      </c>
      <c r="X85" s="1" t="str">
        <f>IF(X84="","0-0-0",CONCATENATE(X84,"-",Y84,"-",Z84))</f>
        <v>12-5-1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74" sqref="B74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6" t="s">
        <v>42</v>
      </c>
      <c r="B1" s="56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6" t="s">
        <v>40</v>
      </c>
      <c r="B29" s="56"/>
    </row>
    <row r="30" spans="1:2" ht="16.5" hidden="1" outlineLevel="1" thickTop="1" thickBot="1">
      <c r="A30" s="16" t="s">
        <v>34</v>
      </c>
      <c r="B30" s="15" t="s">
        <v>32</v>
      </c>
    </row>
    <row r="31" spans="1:2" ht="15.75" hidden="1" outlineLevel="1" thickTop="1">
      <c r="A31" s="13">
        <v>45597</v>
      </c>
      <c r="B31" s="12" t="s">
        <v>32</v>
      </c>
    </row>
    <row r="32" spans="1:2" ht="15" hidden="1" outlineLevel="1">
      <c r="A32" s="13">
        <v>45598</v>
      </c>
      <c r="B32" s="12" t="s">
        <v>32</v>
      </c>
    </row>
    <row r="33" spans="1:2" ht="15" hidden="1" outlineLevel="1">
      <c r="A33" s="13">
        <v>45599</v>
      </c>
      <c r="B33" s="48" t="s">
        <v>32</v>
      </c>
    </row>
    <row r="34" spans="1:2" ht="15" hidden="1" outlineLevel="1">
      <c r="A34" s="13">
        <v>45600</v>
      </c>
      <c r="B34" s="48" t="s">
        <v>32</v>
      </c>
    </row>
    <row r="35" spans="1:2" ht="15" hidden="1" outlineLevel="1">
      <c r="A35" s="13">
        <v>45601</v>
      </c>
      <c r="B35" s="48" t="s">
        <v>32</v>
      </c>
    </row>
    <row r="36" spans="1:2" ht="15" hidden="1" outlineLevel="1">
      <c r="A36" s="13">
        <v>45602</v>
      </c>
      <c r="B36" s="48" t="s">
        <v>32</v>
      </c>
    </row>
    <row r="37" spans="1:2" ht="15" hidden="1" outlineLevel="1">
      <c r="A37" s="13">
        <v>45603</v>
      </c>
      <c r="B37" s="48" t="s">
        <v>32</v>
      </c>
    </row>
    <row r="38" spans="1:2" ht="15" hidden="1" outlineLevel="1">
      <c r="A38" s="13">
        <v>45604</v>
      </c>
      <c r="B38" s="12" t="s">
        <v>32</v>
      </c>
    </row>
    <row r="39" spans="1:2" ht="15" hidden="1" outlineLevel="1">
      <c r="A39" s="13">
        <v>45605</v>
      </c>
      <c r="B39" s="12" t="s">
        <v>32</v>
      </c>
    </row>
    <row r="40" spans="1:2" ht="15" hidden="1" outlineLevel="1">
      <c r="A40" s="13">
        <v>45606</v>
      </c>
      <c r="B40" s="48" t="s">
        <v>32</v>
      </c>
    </row>
    <row r="41" spans="1:2" ht="15" hidden="1" outlineLevel="1">
      <c r="A41" s="13">
        <v>45607</v>
      </c>
      <c r="B41" s="48" t="s">
        <v>32</v>
      </c>
    </row>
    <row r="42" spans="1:2" ht="15" hidden="1" outlineLevel="1">
      <c r="A42" s="13">
        <v>45608</v>
      </c>
      <c r="B42" s="48" t="s">
        <v>32</v>
      </c>
    </row>
    <row r="43" spans="1:2" ht="15" hidden="1" outlineLevel="1">
      <c r="A43" s="13">
        <v>45609</v>
      </c>
      <c r="B43" s="48" t="s">
        <v>32</v>
      </c>
    </row>
    <row r="44" spans="1:2" ht="15" hidden="1" outlineLevel="1">
      <c r="A44" s="13">
        <v>45610</v>
      </c>
      <c r="B44" s="48" t="s">
        <v>32</v>
      </c>
    </row>
    <row r="45" spans="1:2" ht="15" hidden="1" outlineLevel="1">
      <c r="A45" s="13">
        <v>45611</v>
      </c>
      <c r="B45" s="12" t="s">
        <v>32</v>
      </c>
    </row>
    <row r="46" spans="1:2" ht="15" hidden="1" outlineLevel="1">
      <c r="A46" s="13">
        <v>45612</v>
      </c>
      <c r="B46" s="12" t="s">
        <v>32</v>
      </c>
    </row>
    <row r="47" spans="1:2" ht="15" hidden="1" outlineLevel="1">
      <c r="A47" s="13">
        <v>45613</v>
      </c>
      <c r="B47" s="48" t="s">
        <v>32</v>
      </c>
    </row>
    <row r="48" spans="1:2" ht="15" hidden="1" outlineLevel="1">
      <c r="A48" s="13">
        <v>45614</v>
      </c>
      <c r="B48" s="48" t="s">
        <v>32</v>
      </c>
    </row>
    <row r="49" spans="1:2" ht="15" hidden="1" outlineLevel="1">
      <c r="A49" s="13">
        <v>45615</v>
      </c>
      <c r="B49" s="48" t="s">
        <v>32</v>
      </c>
    </row>
    <row r="50" spans="1:2" ht="15" hidden="1" outlineLevel="1">
      <c r="A50" s="13">
        <v>45616</v>
      </c>
      <c r="B50" s="48" t="s">
        <v>32</v>
      </c>
    </row>
    <row r="51" spans="1:2" ht="15" hidden="1" outlineLevel="1">
      <c r="A51" s="13">
        <v>45617</v>
      </c>
      <c r="B51" s="48" t="s">
        <v>32</v>
      </c>
    </row>
    <row r="52" spans="1:2" ht="15" hidden="1" outlineLevel="1">
      <c r="A52" s="13">
        <v>45618</v>
      </c>
      <c r="B52" s="12" t="s">
        <v>32</v>
      </c>
    </row>
    <row r="53" spans="1:2" ht="15" hidden="1" outlineLevel="1">
      <c r="A53" s="13">
        <v>45619</v>
      </c>
      <c r="B53" s="12" t="s">
        <v>32</v>
      </c>
    </row>
    <row r="54" spans="1:2" ht="15" hidden="1" outlineLevel="1">
      <c r="A54" s="13">
        <v>45620</v>
      </c>
      <c r="B54" s="12" t="s">
        <v>32</v>
      </c>
    </row>
    <row r="55" spans="1:2" ht="15" hidden="1" outlineLevel="1">
      <c r="A55" s="13">
        <v>45621</v>
      </c>
      <c r="B55" s="48" t="s">
        <v>32</v>
      </c>
    </row>
    <row r="56" spans="1:2" ht="15" hidden="1" outlineLevel="1">
      <c r="A56" s="13">
        <v>45622</v>
      </c>
      <c r="B56" s="48" t="s">
        <v>32</v>
      </c>
    </row>
    <row r="57" spans="1:2" ht="15" hidden="1" outlineLevel="1">
      <c r="A57" s="13">
        <v>45623</v>
      </c>
      <c r="B57" s="12" t="s">
        <v>32</v>
      </c>
    </row>
    <row r="58" spans="1:2" ht="15" hidden="1" outlineLevel="1">
      <c r="A58" s="13">
        <v>45625</v>
      </c>
      <c r="B58" s="12" t="s">
        <v>32</v>
      </c>
    </row>
    <row r="59" spans="1:2" ht="15.75" hidden="1" outlineLevel="1" thickBot="1">
      <c r="A59" s="13">
        <v>45626</v>
      </c>
      <c r="B59" s="12" t="s">
        <v>32</v>
      </c>
    </row>
    <row r="60" spans="1:2" ht="19.5" collapsed="1" thickTop="1" thickBot="1">
      <c r="A60" s="56" t="s">
        <v>39</v>
      </c>
      <c r="B60" s="56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>
        <v>45627</v>
      </c>
      <c r="B62" s="48" t="s">
        <v>32</v>
      </c>
    </row>
    <row r="63" spans="1:2" ht="15" outlineLevel="1">
      <c r="A63" s="13">
        <v>45628</v>
      </c>
      <c r="B63" s="48" t="s">
        <v>32</v>
      </c>
    </row>
    <row r="64" spans="1:2" ht="15" outlineLevel="1">
      <c r="A64" s="13">
        <v>45629</v>
      </c>
      <c r="B64" s="48" t="s">
        <v>32</v>
      </c>
    </row>
    <row r="65" spans="1:2" ht="15" outlineLevel="1">
      <c r="A65" s="13">
        <v>45630</v>
      </c>
      <c r="B65" s="48" t="s">
        <v>32</v>
      </c>
    </row>
    <row r="66" spans="1:2" ht="15" outlineLevel="1">
      <c r="A66" s="13">
        <v>45631</v>
      </c>
      <c r="B66" s="48" t="s">
        <v>32</v>
      </c>
    </row>
    <row r="67" spans="1:2" ht="15" outlineLevel="1">
      <c r="A67" s="13">
        <v>45632</v>
      </c>
      <c r="B67" s="12" t="s">
        <v>32</v>
      </c>
    </row>
    <row r="68" spans="1:2" ht="15" outlineLevel="1">
      <c r="A68" s="13">
        <v>45633</v>
      </c>
      <c r="B68" s="12" t="s">
        <v>32</v>
      </c>
    </row>
    <row r="69" spans="1:2" ht="15" outlineLevel="1">
      <c r="A69" s="13">
        <v>45634</v>
      </c>
      <c r="B69" s="48" t="s">
        <v>32</v>
      </c>
    </row>
    <row r="70" spans="1:2" ht="15" outlineLevel="1">
      <c r="A70" s="13">
        <v>45635</v>
      </c>
      <c r="B70" s="48" t="s">
        <v>32</v>
      </c>
    </row>
    <row r="71" spans="1:2" ht="15" outlineLevel="1">
      <c r="A71" s="13">
        <v>45636</v>
      </c>
      <c r="B71" s="48" t="s">
        <v>32</v>
      </c>
    </row>
    <row r="72" spans="1:2" ht="15" outlineLevel="1">
      <c r="A72" s="13">
        <v>45637</v>
      </c>
      <c r="B72" s="48" t="s">
        <v>32</v>
      </c>
    </row>
    <row r="73" spans="1:2" ht="15" outlineLevel="1">
      <c r="A73" s="13">
        <v>45638</v>
      </c>
      <c r="B73" s="48" t="s">
        <v>32</v>
      </c>
    </row>
    <row r="74" spans="1:2" ht="15" outlineLevel="1">
      <c r="A74" s="13">
        <v>45639</v>
      </c>
      <c r="B74" s="12"/>
    </row>
    <row r="75" spans="1:2" ht="15" outlineLevel="1">
      <c r="A75" s="13">
        <v>45640</v>
      </c>
      <c r="B75" s="12"/>
    </row>
    <row r="76" spans="1:2" ht="15" outlineLevel="1">
      <c r="A76" s="13">
        <v>45641</v>
      </c>
      <c r="B76" s="12"/>
    </row>
    <row r="77" spans="1:2" ht="15" outlineLevel="1">
      <c r="A77" s="13">
        <v>45642</v>
      </c>
      <c r="B77" s="12"/>
    </row>
    <row r="78" spans="1:2" ht="15" outlineLevel="1">
      <c r="A78" s="13">
        <v>45643</v>
      </c>
      <c r="B78" s="12"/>
    </row>
    <row r="79" spans="1:2" ht="15" outlineLevel="1">
      <c r="A79" s="13">
        <v>45644</v>
      </c>
      <c r="B79" s="12"/>
    </row>
    <row r="80" spans="1:2" ht="15" outlineLevel="1">
      <c r="A80" s="13">
        <v>45645</v>
      </c>
      <c r="B80" s="12"/>
    </row>
    <row r="81" spans="1:2" ht="15" outlineLevel="1">
      <c r="A81" s="13">
        <v>45646</v>
      </c>
      <c r="B81" s="12"/>
    </row>
    <row r="82" spans="1:2" ht="15" outlineLevel="1">
      <c r="A82" s="13">
        <v>45647</v>
      </c>
      <c r="B82" s="12"/>
    </row>
    <row r="83" spans="1:2" ht="15" outlineLevel="1">
      <c r="A83" s="13">
        <v>45648</v>
      </c>
      <c r="B83" s="12"/>
    </row>
    <row r="84" spans="1:2" ht="15" outlineLevel="1">
      <c r="A84" s="13">
        <v>45649</v>
      </c>
      <c r="B84" s="12"/>
    </row>
    <row r="85" spans="1:2" ht="15" outlineLevel="1">
      <c r="A85" s="13">
        <v>45653</v>
      </c>
      <c r="B85" s="12"/>
    </row>
    <row r="86" spans="1:2" ht="15" outlineLevel="1">
      <c r="A86" s="13">
        <v>45654</v>
      </c>
      <c r="B86" s="12"/>
    </row>
    <row r="87" spans="1:2" ht="15" outlineLevel="1">
      <c r="A87" s="13">
        <v>45655</v>
      </c>
      <c r="B87" s="12"/>
    </row>
    <row r="88" spans="1:2" ht="15" outlineLevel="1">
      <c r="A88" s="13">
        <v>45656</v>
      </c>
      <c r="B88" s="12"/>
    </row>
    <row r="89" spans="1:2" ht="15.75" outlineLevel="1" thickBot="1">
      <c r="A89" s="13">
        <v>45657</v>
      </c>
      <c r="B89" s="10"/>
    </row>
    <row r="90" spans="1:2" ht="19.5" thickTop="1" thickBot="1">
      <c r="A90" s="56" t="s">
        <v>38</v>
      </c>
      <c r="B90" s="56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6" t="s">
        <v>37</v>
      </c>
      <c r="B123" s="56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6" t="s">
        <v>36</v>
      </c>
      <c r="B150" s="56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6" t="s">
        <v>35</v>
      </c>
      <c r="B183" s="56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  <hyperlink ref="B44" location="'Standings (11-14-24)'!A1" display="Standings"/>
    <hyperlink ref="B45" location="'Standings (11-15-24)'!A1" display="Standings"/>
    <hyperlink ref="B46" location="'Standings (11-16-24)'!A1" display="Standings"/>
    <hyperlink ref="B47" location="'Standings (11-17-24)'!A1" display="Standings"/>
    <hyperlink ref="B48" location="'Standings (11-18-24)'!A1" display="Standings"/>
    <hyperlink ref="B49" location="'Standings (11-19-24)'!A1" display="Standings"/>
    <hyperlink ref="B50" location="'Standings (11-20-24)'!A1" display="Standings"/>
    <hyperlink ref="B51" location="'Standings (11-21-24)'!A1" display="Standings"/>
    <hyperlink ref="B52" location="'Standings (11-22-24)'!A1" display="Standings"/>
    <hyperlink ref="B53" location="'Standings (11-23-24)'!A1" display="Standings"/>
    <hyperlink ref="B54" location="'Standings (11-24-24)'!A1" display="Standings"/>
    <hyperlink ref="B55" location="'Standings (11-25-24)'!A1" display="Standings"/>
    <hyperlink ref="B56" location="'Standings (11-26-24)'!A1" display="Standings"/>
    <hyperlink ref="B57" location="'Standings (11-27-24)'!A1" display="Standings"/>
    <hyperlink ref="B58" location="'Standings (11-29-24)'!A1" display="Standings"/>
    <hyperlink ref="B59" location="'Standings (11-30-24)'!A1" display="Standings"/>
    <hyperlink ref="B62" location="'Standings (12-1-24)'!A1" display="Standings"/>
    <hyperlink ref="B63" location="'Standings (12-2-24)'!A1" display="Standings"/>
    <hyperlink ref="B64" location="'Standings (12-3-24)'!A1" display="Standings"/>
    <hyperlink ref="B65" location="'Standings (12-4-24)'!A1" display="Standings"/>
    <hyperlink ref="B66" location="'Standings (12-5-24)'!A1" display="Standings"/>
    <hyperlink ref="B67" location="'Standings (12-6-24)'!A1" display="Standings"/>
    <hyperlink ref="B68" location="'Standings (12-7-24)'!A1" display="Standings"/>
    <hyperlink ref="B69" location="'Standings (12-8-24)'!A1" display="Standings"/>
    <hyperlink ref="B70" location="'Standings (12-9-24)'!A1" display="Standings"/>
    <hyperlink ref="B71" location="'Standings (12-10-24)'!A1" display="Standings"/>
    <hyperlink ref="B72" location="'Standings (12-11-24)'!A1" display="Standings"/>
    <hyperlink ref="B73" location="'Standings (12-12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18</v>
      </c>
      <c r="C14" s="1">
        <v>10</v>
      </c>
      <c r="D14" s="1">
        <v>6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257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1">
        <v>15</v>
      </c>
      <c r="C28" s="1">
        <v>6</v>
      </c>
      <c r="D28" s="1">
        <v>6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235</v>
      </c>
      <c r="M28" s="1" t="s">
        <v>143</v>
      </c>
      <c r="N28" s="1" t="s">
        <v>252</v>
      </c>
      <c r="O28" s="31">
        <v>41</v>
      </c>
      <c r="P28" s="20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14</v>
      </c>
      <c r="C36" s="1">
        <v>9</v>
      </c>
      <c r="D36" s="1">
        <v>3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270</v>
      </c>
      <c r="M36" s="1" t="s">
        <v>191</v>
      </c>
      <c r="N36" s="1" t="s">
        <v>254</v>
      </c>
      <c r="O36" s="31">
        <v>61</v>
      </c>
      <c r="P36" s="20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1">
        <v>16</v>
      </c>
      <c r="C6" s="1">
        <v>7</v>
      </c>
      <c r="D6" s="1">
        <v>7</v>
      </c>
      <c r="E6" s="20">
        <v>2</v>
      </c>
      <c r="F6" s="30">
        <v>16</v>
      </c>
      <c r="G6" s="31">
        <v>4</v>
      </c>
      <c r="H6" s="20">
        <v>7</v>
      </c>
      <c r="I6" s="20">
        <v>0</v>
      </c>
      <c r="J6" s="30">
        <v>0</v>
      </c>
      <c r="K6" s="29" t="s">
        <v>176</v>
      </c>
      <c r="L6" s="1" t="s">
        <v>156</v>
      </c>
      <c r="M6" s="1" t="s">
        <v>158</v>
      </c>
      <c r="N6" s="1" t="s">
        <v>204</v>
      </c>
      <c r="O6" s="31">
        <v>40</v>
      </c>
      <c r="P6" s="20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16</v>
      </c>
      <c r="C7" s="1">
        <v>7</v>
      </c>
      <c r="D7" s="1">
        <v>8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225</v>
      </c>
      <c r="L7" s="1" t="s">
        <v>158</v>
      </c>
      <c r="M7" s="1" t="s">
        <v>152</v>
      </c>
      <c r="N7" s="1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14</v>
      </c>
      <c r="C14" s="1">
        <v>11</v>
      </c>
      <c r="D14" s="1">
        <v>3</v>
      </c>
      <c r="E14" s="20">
        <v>0</v>
      </c>
      <c r="F14" s="33">
        <v>22</v>
      </c>
      <c r="G14" s="20">
        <v>9</v>
      </c>
      <c r="H14" s="20">
        <v>11</v>
      </c>
      <c r="I14" s="20">
        <v>0</v>
      </c>
      <c r="J14" s="20">
        <v>0</v>
      </c>
      <c r="K14" s="29" t="s">
        <v>162</v>
      </c>
      <c r="L14" s="1" t="s">
        <v>192</v>
      </c>
      <c r="M14" s="1" t="s">
        <v>170</v>
      </c>
      <c r="N14" s="1" t="s">
        <v>241</v>
      </c>
      <c r="O14" s="31">
        <v>59</v>
      </c>
      <c r="P14" s="20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1">
        <v>18</v>
      </c>
      <c r="C15" s="1">
        <v>10</v>
      </c>
      <c r="D15" s="1">
        <v>6</v>
      </c>
      <c r="E15" s="20">
        <v>2</v>
      </c>
      <c r="F15" s="30">
        <v>22</v>
      </c>
      <c r="G15" s="20">
        <v>9</v>
      </c>
      <c r="H15" s="20">
        <v>10</v>
      </c>
      <c r="I15" s="20">
        <v>0</v>
      </c>
      <c r="J15" s="20">
        <v>0</v>
      </c>
      <c r="K15" s="29" t="s">
        <v>257</v>
      </c>
      <c r="L15" s="1" t="s">
        <v>223</v>
      </c>
      <c r="M15" s="1" t="s">
        <v>144</v>
      </c>
      <c r="N15" s="1" t="s">
        <v>273</v>
      </c>
      <c r="O15" s="31">
        <v>62</v>
      </c>
      <c r="P15" s="20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16</v>
      </c>
      <c r="C37" s="1">
        <v>8</v>
      </c>
      <c r="D37" s="1">
        <v>5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277</v>
      </c>
      <c r="M37" s="1" t="s">
        <v>151</v>
      </c>
      <c r="N37" s="1" t="s">
        <v>189</v>
      </c>
      <c r="O37" s="31">
        <v>46</v>
      </c>
      <c r="P37" s="20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1">
        <v>17</v>
      </c>
      <c r="C40" s="1">
        <v>5</v>
      </c>
      <c r="D40" s="1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1" t="s">
        <v>265</v>
      </c>
      <c r="M40" s="1" t="s">
        <v>180</v>
      </c>
      <c r="N40" s="1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1">
        <v>15</v>
      </c>
      <c r="C41" s="1">
        <v>6</v>
      </c>
      <c r="D41" s="1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1" t="s">
        <v>212</v>
      </c>
      <c r="M41" s="1" t="s">
        <v>103</v>
      </c>
      <c r="N41" s="1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17</v>
      </c>
      <c r="C5" s="1">
        <v>9</v>
      </c>
      <c r="D5" s="1">
        <v>6</v>
      </c>
      <c r="E5" s="20">
        <v>2</v>
      </c>
      <c r="F5" s="30">
        <v>20</v>
      </c>
      <c r="G5" s="31">
        <v>9</v>
      </c>
      <c r="H5" s="20">
        <v>9</v>
      </c>
      <c r="I5" s="20">
        <v>0</v>
      </c>
      <c r="J5" s="30">
        <v>0</v>
      </c>
      <c r="K5" s="29" t="s">
        <v>236</v>
      </c>
      <c r="L5" s="1" t="s">
        <v>242</v>
      </c>
      <c r="M5" s="1" t="s">
        <v>157</v>
      </c>
      <c r="N5" s="1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1">
        <v>14</v>
      </c>
      <c r="C9" s="1">
        <v>7</v>
      </c>
      <c r="D9" s="1">
        <v>6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1</v>
      </c>
      <c r="K9" s="29" t="s">
        <v>161</v>
      </c>
      <c r="L9" s="1" t="s">
        <v>212</v>
      </c>
      <c r="M9" s="1" t="s">
        <v>101</v>
      </c>
      <c r="N9" s="1" t="s">
        <v>151</v>
      </c>
      <c r="O9" s="31">
        <v>49</v>
      </c>
      <c r="P9" s="20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14</v>
      </c>
      <c r="C15" s="1">
        <v>11</v>
      </c>
      <c r="D15" s="1">
        <v>3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192</v>
      </c>
      <c r="M15" s="1" t="s">
        <v>170</v>
      </c>
      <c r="N15" s="1" t="s">
        <v>241</v>
      </c>
      <c r="O15" s="31">
        <v>59</v>
      </c>
      <c r="P15" s="20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1">
        <v>14</v>
      </c>
      <c r="C16" s="1">
        <v>10</v>
      </c>
      <c r="D16" s="1">
        <v>4</v>
      </c>
      <c r="E16" s="20">
        <v>0</v>
      </c>
      <c r="F16" s="30">
        <v>20</v>
      </c>
      <c r="G16" s="20">
        <v>9</v>
      </c>
      <c r="H16" s="20">
        <v>10</v>
      </c>
      <c r="I16" s="20">
        <v>0</v>
      </c>
      <c r="J16" s="20">
        <v>0</v>
      </c>
      <c r="K16" s="29" t="s">
        <v>210</v>
      </c>
      <c r="L16" s="1" t="s">
        <v>135</v>
      </c>
      <c r="M16" s="1" t="s">
        <v>194</v>
      </c>
      <c r="N16" s="1" t="s">
        <v>245</v>
      </c>
      <c r="O16" s="31">
        <v>59</v>
      </c>
      <c r="P16" s="20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1" t="s">
        <v>235</v>
      </c>
      <c r="M19" s="1" t="s">
        <v>115</v>
      </c>
      <c r="N19" s="1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1">
        <v>17</v>
      </c>
      <c r="C20" s="1">
        <v>6</v>
      </c>
      <c r="D20" s="1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1" t="s">
        <v>237</v>
      </c>
      <c r="M20" s="1" t="s">
        <v>137</v>
      </c>
      <c r="N20" s="1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14</v>
      </c>
      <c r="C27" s="1">
        <v>9</v>
      </c>
      <c r="D27" s="1">
        <v>5</v>
      </c>
      <c r="E27" s="20">
        <v>0</v>
      </c>
      <c r="F27" s="30">
        <v>18</v>
      </c>
      <c r="G27" s="20">
        <v>7</v>
      </c>
      <c r="H27" s="20">
        <v>8</v>
      </c>
      <c r="I27" s="20">
        <v>1</v>
      </c>
      <c r="J27" s="20">
        <v>0</v>
      </c>
      <c r="K27" s="29" t="s">
        <v>192</v>
      </c>
      <c r="L27" s="1" t="s">
        <v>152</v>
      </c>
      <c r="M27" s="1" t="s">
        <v>121</v>
      </c>
      <c r="N27" s="1" t="s">
        <v>241</v>
      </c>
      <c r="O27" s="31">
        <v>46</v>
      </c>
      <c r="P27" s="20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1">
        <v>16</v>
      </c>
      <c r="C28" s="1">
        <v>8</v>
      </c>
      <c r="D28" s="1">
        <v>8</v>
      </c>
      <c r="E28" s="20">
        <v>0</v>
      </c>
      <c r="F28" s="30">
        <v>16</v>
      </c>
      <c r="G28" s="20">
        <v>6</v>
      </c>
      <c r="H28" s="20">
        <v>8</v>
      </c>
      <c r="I28" s="20">
        <v>0</v>
      </c>
      <c r="J28" s="20">
        <v>0</v>
      </c>
      <c r="K28" s="29" t="s">
        <v>225</v>
      </c>
      <c r="L28" s="1" t="s">
        <v>152</v>
      </c>
      <c r="M28" s="1" t="s">
        <v>143</v>
      </c>
      <c r="N28" s="1" t="s">
        <v>245</v>
      </c>
      <c r="O28" s="31">
        <v>55</v>
      </c>
      <c r="P28" s="20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1">
        <v>15</v>
      </c>
      <c r="C29" s="1">
        <v>6</v>
      </c>
      <c r="D29" s="1">
        <v>6</v>
      </c>
      <c r="E29" s="20">
        <v>3</v>
      </c>
      <c r="F29" s="30">
        <v>15</v>
      </c>
      <c r="G29" s="20">
        <v>3</v>
      </c>
      <c r="H29" s="20">
        <v>6</v>
      </c>
      <c r="I29" s="20">
        <v>0</v>
      </c>
      <c r="J29" s="20">
        <v>0</v>
      </c>
      <c r="K29" s="29" t="s">
        <v>151</v>
      </c>
      <c r="L29" s="1" t="s">
        <v>235</v>
      </c>
      <c r="M29" s="1" t="s">
        <v>143</v>
      </c>
      <c r="N29" s="1" t="s">
        <v>252</v>
      </c>
      <c r="O29" s="31">
        <v>41</v>
      </c>
      <c r="P29" s="20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17</v>
      </c>
      <c r="C35" s="1">
        <v>9</v>
      </c>
      <c r="D35" s="1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264</v>
      </c>
      <c r="M35" s="1" t="s">
        <v>171</v>
      </c>
      <c r="N35" s="1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15</v>
      </c>
      <c r="C36" s="1">
        <v>9</v>
      </c>
      <c r="D36" s="1">
        <v>4</v>
      </c>
      <c r="E36" s="20">
        <v>2</v>
      </c>
      <c r="F36" s="30">
        <v>20</v>
      </c>
      <c r="G36" s="20">
        <v>8</v>
      </c>
      <c r="H36" s="20">
        <v>9</v>
      </c>
      <c r="I36" s="20">
        <v>0</v>
      </c>
      <c r="J36" s="20">
        <v>0</v>
      </c>
      <c r="K36" s="29" t="s">
        <v>226</v>
      </c>
      <c r="L36" s="1" t="s">
        <v>270</v>
      </c>
      <c r="M36" s="1" t="s">
        <v>191</v>
      </c>
      <c r="N36" s="1" t="s">
        <v>254</v>
      </c>
      <c r="O36" s="31">
        <v>63</v>
      </c>
      <c r="P36" s="20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17</v>
      </c>
      <c r="C6" s="1">
        <v>8</v>
      </c>
      <c r="D6" s="1">
        <v>7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173</v>
      </c>
      <c r="M6" s="1" t="s">
        <v>158</v>
      </c>
      <c r="N6" s="1" t="s">
        <v>204</v>
      </c>
      <c r="O6" s="31">
        <v>43</v>
      </c>
      <c r="P6" s="20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1">
        <v>15</v>
      </c>
      <c r="C7" s="1">
        <v>8</v>
      </c>
      <c r="D7" s="1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1" t="s">
        <v>212</v>
      </c>
      <c r="M7" s="1" t="s">
        <v>136</v>
      </c>
      <c r="N7" s="1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1">
        <v>16</v>
      </c>
      <c r="C8" s="1">
        <v>7</v>
      </c>
      <c r="D8" s="1">
        <v>8</v>
      </c>
      <c r="E8" s="20">
        <v>1</v>
      </c>
      <c r="F8" s="30">
        <v>15</v>
      </c>
      <c r="G8" s="31">
        <v>5</v>
      </c>
      <c r="H8" s="20">
        <v>6</v>
      </c>
      <c r="I8" s="20">
        <v>1</v>
      </c>
      <c r="J8" s="30">
        <v>0</v>
      </c>
      <c r="K8" s="29" t="s">
        <v>225</v>
      </c>
      <c r="L8" s="1" t="s">
        <v>158</v>
      </c>
      <c r="M8" s="1" t="s">
        <v>152</v>
      </c>
      <c r="N8" s="1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1">
        <v>15</v>
      </c>
      <c r="C9" s="1">
        <v>7</v>
      </c>
      <c r="D9" s="1">
        <v>7</v>
      </c>
      <c r="E9" s="20">
        <v>1</v>
      </c>
      <c r="F9" s="30">
        <v>15</v>
      </c>
      <c r="G9" s="31">
        <v>6</v>
      </c>
      <c r="H9" s="20">
        <v>7</v>
      </c>
      <c r="I9" s="20">
        <v>0</v>
      </c>
      <c r="J9" s="30">
        <v>0</v>
      </c>
      <c r="K9" s="29" t="s">
        <v>173</v>
      </c>
      <c r="L9" s="1" t="s">
        <v>175</v>
      </c>
      <c r="M9" s="1" t="s">
        <v>119</v>
      </c>
      <c r="N9" s="1" t="s">
        <v>244</v>
      </c>
      <c r="O9" s="31">
        <v>37</v>
      </c>
      <c r="P9" s="20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1">
        <v>14</v>
      </c>
      <c r="C10" s="1">
        <v>7</v>
      </c>
      <c r="D10" s="1">
        <v>6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1</v>
      </c>
      <c r="K10" s="29" t="s">
        <v>161</v>
      </c>
      <c r="L10" s="1" t="s">
        <v>212</v>
      </c>
      <c r="M10" s="1" t="s">
        <v>101</v>
      </c>
      <c r="N10" s="1" t="s">
        <v>151</v>
      </c>
      <c r="O10" s="31">
        <v>49</v>
      </c>
      <c r="P10" s="20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1">
        <v>16</v>
      </c>
      <c r="C11" s="1">
        <v>5</v>
      </c>
      <c r="D11" s="1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201</v>
      </c>
      <c r="M11" s="1" t="s">
        <v>135</v>
      </c>
      <c r="N11" s="1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19</v>
      </c>
      <c r="C14" s="1">
        <v>11</v>
      </c>
      <c r="D14" s="1">
        <v>6</v>
      </c>
      <c r="E14" s="20">
        <v>2</v>
      </c>
      <c r="F14" s="33">
        <v>24</v>
      </c>
      <c r="G14" s="20">
        <v>10</v>
      </c>
      <c r="H14" s="20">
        <v>11</v>
      </c>
      <c r="I14" s="20">
        <v>0</v>
      </c>
      <c r="J14" s="20">
        <v>0</v>
      </c>
      <c r="K14" s="29" t="s">
        <v>257</v>
      </c>
      <c r="L14" s="1" t="s">
        <v>236</v>
      </c>
      <c r="M14" s="1" t="s">
        <v>144</v>
      </c>
      <c r="N14" s="1" t="s">
        <v>285</v>
      </c>
      <c r="O14" s="31">
        <v>66</v>
      </c>
      <c r="P14" s="20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9</v>
      </c>
      <c r="H16" s="20">
        <v>10</v>
      </c>
      <c r="I16" s="20">
        <v>0</v>
      </c>
      <c r="J16" s="20">
        <v>0</v>
      </c>
      <c r="K16" s="29" t="s">
        <v>230</v>
      </c>
      <c r="L16" s="1" t="s">
        <v>135</v>
      </c>
      <c r="M16" s="1" t="s">
        <v>194</v>
      </c>
      <c r="N16" s="1" t="s">
        <v>283</v>
      </c>
      <c r="O16" s="31">
        <v>62</v>
      </c>
      <c r="P16" s="20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14</v>
      </c>
      <c r="C17" s="1">
        <v>9</v>
      </c>
      <c r="D17" s="1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1" t="s">
        <v>162</v>
      </c>
      <c r="M17" s="1" t="s">
        <v>116</v>
      </c>
      <c r="N17" s="1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16</v>
      </c>
      <c r="C18" s="1">
        <v>6</v>
      </c>
      <c r="D18" s="1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257</v>
      </c>
      <c r="M18" s="1" t="s">
        <v>138</v>
      </c>
      <c r="N18" s="1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1">
        <v>18</v>
      </c>
      <c r="C19" s="1">
        <v>6</v>
      </c>
      <c r="D19" s="1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1" t="s">
        <v>237</v>
      </c>
      <c r="M19" s="1" t="s">
        <v>137</v>
      </c>
      <c r="N19" s="1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1">
        <v>16</v>
      </c>
      <c r="C20" s="1">
        <v>6</v>
      </c>
      <c r="D20" s="1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1" t="s">
        <v>235</v>
      </c>
      <c r="M20" s="1" t="s">
        <v>115</v>
      </c>
      <c r="N20" s="1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1">
        <v>17</v>
      </c>
      <c r="C27" s="1">
        <v>9</v>
      </c>
      <c r="D27" s="1">
        <v>8</v>
      </c>
      <c r="E27" s="20">
        <v>0</v>
      </c>
      <c r="F27" s="30">
        <v>18</v>
      </c>
      <c r="G27" s="20">
        <v>7</v>
      </c>
      <c r="H27" s="20">
        <v>9</v>
      </c>
      <c r="I27" s="20">
        <v>0</v>
      </c>
      <c r="J27" s="20">
        <v>0</v>
      </c>
      <c r="K27" s="29" t="s">
        <v>287</v>
      </c>
      <c r="L27" s="1" t="s">
        <v>152</v>
      </c>
      <c r="M27" s="1" t="s">
        <v>143</v>
      </c>
      <c r="N27" s="1" t="s">
        <v>288</v>
      </c>
      <c r="O27" s="31">
        <v>59</v>
      </c>
      <c r="P27" s="20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1">
        <v>14</v>
      </c>
      <c r="C28" s="1">
        <v>9</v>
      </c>
      <c r="D28" s="1">
        <v>5</v>
      </c>
      <c r="E28" s="20">
        <v>0</v>
      </c>
      <c r="F28" s="30">
        <v>18</v>
      </c>
      <c r="G28" s="20">
        <v>7</v>
      </c>
      <c r="H28" s="20">
        <v>8</v>
      </c>
      <c r="I28" s="20">
        <v>1</v>
      </c>
      <c r="J28" s="20">
        <v>0</v>
      </c>
      <c r="K28" s="29" t="s">
        <v>192</v>
      </c>
      <c r="L28" s="1" t="s">
        <v>152</v>
      </c>
      <c r="M28" s="1" t="s">
        <v>121</v>
      </c>
      <c r="N28" s="1" t="s">
        <v>241</v>
      </c>
      <c r="O28" s="31">
        <v>46</v>
      </c>
      <c r="P28" s="20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16</v>
      </c>
      <c r="C30" s="1">
        <v>7</v>
      </c>
      <c r="D30" s="1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171</v>
      </c>
      <c r="M30" s="1" t="s">
        <v>115</v>
      </c>
      <c r="N30" s="1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16</v>
      </c>
      <c r="C32" s="1">
        <v>5</v>
      </c>
      <c r="D32" s="1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270</v>
      </c>
      <c r="M32" s="1" t="s">
        <v>139</v>
      </c>
      <c r="N32" s="1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1">
        <v>14</v>
      </c>
      <c r="C38" s="1">
        <v>8</v>
      </c>
      <c r="D38" s="1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1" t="s">
        <v>241</v>
      </c>
      <c r="M38" s="1" t="s">
        <v>161</v>
      </c>
      <c r="N38" s="1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1">
        <v>16</v>
      </c>
      <c r="C39" s="1">
        <v>8</v>
      </c>
      <c r="D39" s="1">
        <v>7</v>
      </c>
      <c r="E39" s="20">
        <v>1</v>
      </c>
      <c r="F39" s="30">
        <v>17</v>
      </c>
      <c r="G39" s="20">
        <v>5</v>
      </c>
      <c r="H39" s="20">
        <v>8</v>
      </c>
      <c r="I39" s="20">
        <v>0</v>
      </c>
      <c r="J39" s="20">
        <v>0</v>
      </c>
      <c r="K39" s="29" t="s">
        <v>204</v>
      </c>
      <c r="L39" s="1" t="s">
        <v>147</v>
      </c>
      <c r="M39" s="1" t="s">
        <v>127</v>
      </c>
      <c r="N39" s="1" t="s">
        <v>275</v>
      </c>
      <c r="O39" s="31">
        <v>44</v>
      </c>
      <c r="P39" s="20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16</v>
      </c>
      <c r="C40" s="1">
        <v>7</v>
      </c>
      <c r="D40" s="1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1" t="s">
        <v>212</v>
      </c>
      <c r="M40" s="1" t="s">
        <v>103</v>
      </c>
      <c r="N40" s="1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1">
        <v>17</v>
      </c>
      <c r="C41" s="1">
        <v>5</v>
      </c>
      <c r="D41" s="1">
        <v>9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265</v>
      </c>
      <c r="M41" s="1" t="s">
        <v>180</v>
      </c>
      <c r="N41" s="1" t="s">
        <v>269</v>
      </c>
      <c r="O41" s="31">
        <v>40</v>
      </c>
      <c r="P41" s="20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15</v>
      </c>
      <c r="C10" s="1">
        <v>7</v>
      </c>
      <c r="D10" s="1">
        <v>7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175</v>
      </c>
      <c r="M10" s="1" t="s">
        <v>119</v>
      </c>
      <c r="N10" s="1" t="s">
        <v>244</v>
      </c>
      <c r="O10" s="31">
        <v>37</v>
      </c>
      <c r="P10" s="20">
        <v>45</v>
      </c>
      <c r="Q10" s="30">
        <v>-8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15</v>
      </c>
      <c r="C15" s="1">
        <v>11</v>
      </c>
      <c r="D15" s="1">
        <v>4</v>
      </c>
      <c r="E15" s="20">
        <v>0</v>
      </c>
      <c r="F15" s="30">
        <v>22</v>
      </c>
      <c r="G15" s="20">
        <v>9</v>
      </c>
      <c r="H15" s="20">
        <v>11</v>
      </c>
      <c r="I15" s="20">
        <v>0</v>
      </c>
      <c r="J15" s="20">
        <v>0</v>
      </c>
      <c r="K15" s="29" t="s">
        <v>162</v>
      </c>
      <c r="L15" s="1" t="s">
        <v>223</v>
      </c>
      <c r="M15" s="1" t="s">
        <v>170</v>
      </c>
      <c r="N15" s="1" t="s">
        <v>241</v>
      </c>
      <c r="O15" s="31">
        <v>60</v>
      </c>
      <c r="P15" s="20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12</v>
      </c>
      <c r="B16" s="1">
        <v>15</v>
      </c>
      <c r="C16" s="1">
        <v>10</v>
      </c>
      <c r="D16" s="1">
        <v>4</v>
      </c>
      <c r="E16" s="20">
        <v>1</v>
      </c>
      <c r="F16" s="30">
        <v>21</v>
      </c>
      <c r="G16" s="20">
        <v>10</v>
      </c>
      <c r="H16" s="20">
        <v>10</v>
      </c>
      <c r="I16" s="20">
        <v>0</v>
      </c>
      <c r="J16" s="20">
        <v>0</v>
      </c>
      <c r="K16" s="29" t="s">
        <v>176</v>
      </c>
      <c r="L16" s="1" t="s">
        <v>162</v>
      </c>
      <c r="M16" s="1" t="s">
        <v>116</v>
      </c>
      <c r="N16" s="1" t="s">
        <v>274</v>
      </c>
      <c r="O16" s="31">
        <v>55</v>
      </c>
      <c r="P16" s="20">
        <v>38</v>
      </c>
      <c r="Q16" s="30">
        <v>17</v>
      </c>
      <c r="R16" s="29" t="s">
        <v>100</v>
      </c>
      <c r="S16" s="28" t="s">
        <v>245</v>
      </c>
    </row>
    <row r="17" spans="1:19" ht="15">
      <c r="A17" s="32" t="s">
        <v>1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9</v>
      </c>
      <c r="H17" s="20">
        <v>10</v>
      </c>
      <c r="I17" s="20">
        <v>0</v>
      </c>
      <c r="J17" s="20">
        <v>0</v>
      </c>
      <c r="K17" s="29" t="s">
        <v>230</v>
      </c>
      <c r="L17" s="1" t="s">
        <v>135</v>
      </c>
      <c r="M17" s="1" t="s">
        <v>194</v>
      </c>
      <c r="N17" s="1" t="s">
        <v>283</v>
      </c>
      <c r="O17" s="31">
        <v>62</v>
      </c>
      <c r="P17" s="20">
        <v>44</v>
      </c>
      <c r="Q17" s="30">
        <v>18</v>
      </c>
      <c r="R17" s="29" t="s">
        <v>98</v>
      </c>
      <c r="S17" s="28" t="s">
        <v>205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18</v>
      </c>
      <c r="C20" s="1">
        <v>6</v>
      </c>
      <c r="D20" s="1">
        <v>9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237</v>
      </c>
      <c r="M20" s="1" t="s">
        <v>137</v>
      </c>
      <c r="N20" s="1" t="s">
        <v>264</v>
      </c>
      <c r="O20" s="31">
        <v>49</v>
      </c>
      <c r="P20" s="20">
        <v>71</v>
      </c>
      <c r="Q20" s="30">
        <v>-22</v>
      </c>
      <c r="R20" s="29" t="s">
        <v>102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17</v>
      </c>
      <c r="C28" s="1">
        <v>9</v>
      </c>
      <c r="D28" s="1">
        <v>8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287</v>
      </c>
      <c r="L28" s="1" t="s">
        <v>152</v>
      </c>
      <c r="M28" s="1" t="s">
        <v>143</v>
      </c>
      <c r="N28" s="1" t="s">
        <v>288</v>
      </c>
      <c r="O28" s="31">
        <v>59</v>
      </c>
      <c r="P28" s="20">
        <v>63</v>
      </c>
      <c r="Q28" s="30">
        <v>-4</v>
      </c>
      <c r="R28" s="29" t="s">
        <v>123</v>
      </c>
      <c r="S28" s="28" t="s">
        <v>245</v>
      </c>
    </row>
    <row r="29" spans="1:19" ht="15">
      <c r="A29" s="32" t="s">
        <v>105</v>
      </c>
      <c r="B29" s="1">
        <v>16</v>
      </c>
      <c r="C29" s="1">
        <v>7</v>
      </c>
      <c r="D29" s="1">
        <v>6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157</v>
      </c>
      <c r="L29" s="1" t="s">
        <v>235</v>
      </c>
      <c r="M29" s="1" t="s">
        <v>143</v>
      </c>
      <c r="N29" s="1" t="s">
        <v>252</v>
      </c>
      <c r="O29" s="31">
        <v>45</v>
      </c>
      <c r="P29" s="20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17</v>
      </c>
      <c r="C32" s="1">
        <v>5</v>
      </c>
      <c r="D32" s="1">
        <v>9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293</v>
      </c>
      <c r="M32" s="1" t="s">
        <v>139</v>
      </c>
      <c r="N32" s="1" t="s">
        <v>237</v>
      </c>
      <c r="O32" s="31">
        <v>41</v>
      </c>
      <c r="P32" s="20">
        <v>56</v>
      </c>
      <c r="Q32" s="30">
        <v>-15</v>
      </c>
      <c r="R32" s="29" t="s">
        <v>102</v>
      </c>
      <c r="S32" s="28" t="s">
        <v>252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16</v>
      </c>
      <c r="C35" s="1">
        <v>10</v>
      </c>
      <c r="D35" s="1">
        <v>4</v>
      </c>
      <c r="E35" s="20">
        <v>2</v>
      </c>
      <c r="F35" s="33">
        <v>22</v>
      </c>
      <c r="G35" s="20">
        <v>9</v>
      </c>
      <c r="H35" s="20">
        <v>10</v>
      </c>
      <c r="I35" s="20">
        <v>0</v>
      </c>
      <c r="J35" s="20">
        <v>0</v>
      </c>
      <c r="K35" s="29" t="s">
        <v>226</v>
      </c>
      <c r="L35" s="1" t="s">
        <v>242</v>
      </c>
      <c r="M35" s="1" t="s">
        <v>207</v>
      </c>
      <c r="N35" s="1" t="s">
        <v>291</v>
      </c>
      <c r="O35" s="31">
        <v>66</v>
      </c>
      <c r="P35" s="20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1" t="s">
        <v>289</v>
      </c>
      <c r="M36" s="1" t="s">
        <v>171</v>
      </c>
      <c r="N36" s="1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1">
        <v>17</v>
      </c>
      <c r="C37" s="1">
        <v>8</v>
      </c>
      <c r="D37" s="1">
        <v>6</v>
      </c>
      <c r="E37" s="20">
        <v>3</v>
      </c>
      <c r="F37" s="30">
        <v>19</v>
      </c>
      <c r="G37" s="20">
        <v>4</v>
      </c>
      <c r="H37" s="20">
        <v>7</v>
      </c>
      <c r="I37" s="20">
        <v>1</v>
      </c>
      <c r="J37" s="20">
        <v>1</v>
      </c>
      <c r="K37" s="29" t="s">
        <v>194</v>
      </c>
      <c r="L37" s="1" t="s">
        <v>266</v>
      </c>
      <c r="M37" s="1" t="s">
        <v>172</v>
      </c>
      <c r="N37" s="1" t="s">
        <v>222</v>
      </c>
      <c r="O37" s="31">
        <v>47</v>
      </c>
      <c r="P37" s="20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8</v>
      </c>
      <c r="B41" s="1">
        <v>18</v>
      </c>
      <c r="C41" s="1">
        <v>5</v>
      </c>
      <c r="D41" s="1">
        <v>10</v>
      </c>
      <c r="E41" s="20">
        <v>3</v>
      </c>
      <c r="F41" s="30">
        <v>13</v>
      </c>
      <c r="G41" s="20">
        <v>3</v>
      </c>
      <c r="H41" s="20">
        <v>5</v>
      </c>
      <c r="I41" s="20">
        <v>0</v>
      </c>
      <c r="J41" s="20">
        <v>2</v>
      </c>
      <c r="K41" s="29" t="s">
        <v>173</v>
      </c>
      <c r="L41" s="1" t="s">
        <v>258</v>
      </c>
      <c r="M41" s="1" t="s">
        <v>180</v>
      </c>
      <c r="N41" s="1" t="s">
        <v>269</v>
      </c>
      <c r="O41" s="31">
        <v>42</v>
      </c>
      <c r="P41" s="20">
        <v>63</v>
      </c>
      <c r="Q41" s="30">
        <v>-21</v>
      </c>
      <c r="R41" s="29" t="s">
        <v>102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2" sqref="A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17</v>
      </c>
      <c r="C4" s="40">
        <v>11</v>
      </c>
      <c r="D4" s="40">
        <v>5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205</v>
      </c>
      <c r="L4" s="40" t="s">
        <v>147</v>
      </c>
      <c r="M4" s="40" t="s">
        <v>135</v>
      </c>
      <c r="N4" s="40" t="s">
        <v>288</v>
      </c>
      <c r="O4" s="39">
        <v>61</v>
      </c>
      <c r="P4" s="38">
        <v>56</v>
      </c>
      <c r="Q4" s="33">
        <v>5</v>
      </c>
      <c r="R4" s="37" t="s">
        <v>102</v>
      </c>
      <c r="S4" s="36" t="s">
        <v>236</v>
      </c>
    </row>
    <row r="5" spans="1:20" ht="15">
      <c r="A5" s="32" t="s">
        <v>4</v>
      </c>
      <c r="B5" s="1">
        <v>18</v>
      </c>
      <c r="C5" s="1">
        <v>10</v>
      </c>
      <c r="D5" s="1">
        <v>6</v>
      </c>
      <c r="E5" s="20">
        <v>2</v>
      </c>
      <c r="F5" s="30">
        <v>22</v>
      </c>
      <c r="G5" s="31">
        <v>9</v>
      </c>
      <c r="H5" s="20">
        <v>10</v>
      </c>
      <c r="I5" s="20">
        <v>0</v>
      </c>
      <c r="J5" s="30">
        <v>0</v>
      </c>
      <c r="K5" s="29" t="s">
        <v>236</v>
      </c>
      <c r="L5" s="1" t="s">
        <v>206</v>
      </c>
      <c r="M5" s="1" t="s">
        <v>157</v>
      </c>
      <c r="N5" s="1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1">
        <v>18</v>
      </c>
      <c r="C6" s="1">
        <v>8</v>
      </c>
      <c r="D6" s="1">
        <v>8</v>
      </c>
      <c r="E6" s="20">
        <v>2</v>
      </c>
      <c r="F6" s="30">
        <v>18</v>
      </c>
      <c r="G6" s="31">
        <v>5</v>
      </c>
      <c r="H6" s="20">
        <v>8</v>
      </c>
      <c r="I6" s="20">
        <v>0</v>
      </c>
      <c r="J6" s="30">
        <v>0</v>
      </c>
      <c r="K6" s="29" t="s">
        <v>176</v>
      </c>
      <c r="L6" s="1" t="s">
        <v>204</v>
      </c>
      <c r="M6" s="1" t="s">
        <v>158</v>
      </c>
      <c r="N6" s="1" t="s">
        <v>204</v>
      </c>
      <c r="O6" s="31">
        <v>45</v>
      </c>
      <c r="P6" s="20">
        <v>61</v>
      </c>
      <c r="Q6" s="30">
        <v>-16</v>
      </c>
      <c r="R6" s="29" t="s">
        <v>98</v>
      </c>
      <c r="S6" s="28" t="s">
        <v>190</v>
      </c>
    </row>
    <row r="7" spans="1:20" ht="15">
      <c r="A7" s="32" t="s">
        <v>28</v>
      </c>
      <c r="B7" s="1">
        <v>17</v>
      </c>
      <c r="C7" s="1">
        <v>8</v>
      </c>
      <c r="D7" s="1">
        <v>8</v>
      </c>
      <c r="E7" s="20">
        <v>1</v>
      </c>
      <c r="F7" s="30">
        <v>17</v>
      </c>
      <c r="G7" s="31">
        <v>5</v>
      </c>
      <c r="H7" s="20">
        <v>7</v>
      </c>
      <c r="I7" s="20">
        <v>1</v>
      </c>
      <c r="J7" s="30">
        <v>0</v>
      </c>
      <c r="K7" s="29" t="s">
        <v>287</v>
      </c>
      <c r="L7" s="1" t="s">
        <v>158</v>
      </c>
      <c r="M7" s="1" t="s">
        <v>152</v>
      </c>
      <c r="N7" s="1" t="s">
        <v>282</v>
      </c>
      <c r="O7" s="31">
        <v>59</v>
      </c>
      <c r="P7" s="20">
        <v>56</v>
      </c>
      <c r="Q7" s="30">
        <v>3</v>
      </c>
      <c r="R7" s="29" t="s">
        <v>100</v>
      </c>
      <c r="S7" s="28" t="s">
        <v>245</v>
      </c>
    </row>
    <row r="8" spans="1:20" ht="15">
      <c r="A8" s="32" t="s">
        <v>11</v>
      </c>
      <c r="B8" s="1">
        <v>16</v>
      </c>
      <c r="C8" s="1">
        <v>8</v>
      </c>
      <c r="D8" s="1">
        <v>7</v>
      </c>
      <c r="E8" s="20">
        <v>1</v>
      </c>
      <c r="F8" s="30">
        <v>17</v>
      </c>
      <c r="G8" s="31">
        <v>6</v>
      </c>
      <c r="H8" s="20">
        <v>8</v>
      </c>
      <c r="I8" s="20">
        <v>0</v>
      </c>
      <c r="J8" s="30">
        <v>0</v>
      </c>
      <c r="K8" s="29" t="s">
        <v>159</v>
      </c>
      <c r="L8" s="1" t="s">
        <v>212</v>
      </c>
      <c r="M8" s="1" t="s">
        <v>136</v>
      </c>
      <c r="N8" s="1" t="s">
        <v>222</v>
      </c>
      <c r="O8" s="31">
        <v>55</v>
      </c>
      <c r="P8" s="20">
        <v>49</v>
      </c>
      <c r="Q8" s="30">
        <v>6</v>
      </c>
      <c r="R8" s="29" t="s">
        <v>98</v>
      </c>
      <c r="S8" s="28" t="s">
        <v>222</v>
      </c>
    </row>
    <row r="9" spans="1:20" ht="15">
      <c r="A9" s="32" t="s">
        <v>5</v>
      </c>
      <c r="B9" s="1">
        <v>15</v>
      </c>
      <c r="C9" s="1">
        <v>8</v>
      </c>
      <c r="D9" s="1">
        <v>6</v>
      </c>
      <c r="E9" s="20">
        <v>1</v>
      </c>
      <c r="F9" s="30">
        <v>17</v>
      </c>
      <c r="G9" s="31">
        <v>7</v>
      </c>
      <c r="H9" s="20">
        <v>8</v>
      </c>
      <c r="I9" s="20">
        <v>0</v>
      </c>
      <c r="J9" s="30">
        <v>1</v>
      </c>
      <c r="K9" s="29" t="s">
        <v>191</v>
      </c>
      <c r="L9" s="1" t="s">
        <v>212</v>
      </c>
      <c r="M9" s="1" t="s">
        <v>101</v>
      </c>
      <c r="N9" s="1" t="s">
        <v>151</v>
      </c>
      <c r="O9" s="31">
        <v>53</v>
      </c>
      <c r="P9" s="20">
        <v>46</v>
      </c>
      <c r="Q9" s="30">
        <v>7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16</v>
      </c>
      <c r="C10" s="1">
        <v>7</v>
      </c>
      <c r="D10" s="1">
        <v>8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188</v>
      </c>
      <c r="M10" s="1" t="s">
        <v>119</v>
      </c>
      <c r="N10" s="1" t="s">
        <v>244</v>
      </c>
      <c r="O10" s="31">
        <v>41</v>
      </c>
      <c r="P10" s="20">
        <v>51</v>
      </c>
      <c r="Q10" s="30">
        <v>-10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17</v>
      </c>
      <c r="C11" s="1">
        <v>5</v>
      </c>
      <c r="D11" s="1">
        <v>10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1" t="s">
        <v>209</v>
      </c>
      <c r="M11" s="1" t="s">
        <v>135</v>
      </c>
      <c r="N11" s="1" t="s">
        <v>282</v>
      </c>
      <c r="O11" s="31">
        <v>46</v>
      </c>
      <c r="P11" s="20">
        <v>70</v>
      </c>
      <c r="Q11" s="30">
        <v>-24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20</v>
      </c>
      <c r="C14" s="1">
        <v>12</v>
      </c>
      <c r="D14" s="1">
        <v>6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274</v>
      </c>
      <c r="M14" s="1" t="s">
        <v>144</v>
      </c>
      <c r="N14" s="1" t="s">
        <v>294</v>
      </c>
      <c r="O14" s="31">
        <v>72</v>
      </c>
      <c r="P14" s="20">
        <v>52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1</v>
      </c>
      <c r="B15" s="1">
        <v>16</v>
      </c>
      <c r="C15" s="1">
        <v>11</v>
      </c>
      <c r="D15" s="1">
        <v>4</v>
      </c>
      <c r="E15" s="20">
        <v>1</v>
      </c>
      <c r="F15" s="30">
        <v>23</v>
      </c>
      <c r="G15" s="20">
        <v>10</v>
      </c>
      <c r="H15" s="20">
        <v>11</v>
      </c>
      <c r="I15" s="20">
        <v>0</v>
      </c>
      <c r="J15" s="20">
        <v>0</v>
      </c>
      <c r="K15" s="29" t="s">
        <v>230</v>
      </c>
      <c r="L15" s="1" t="s">
        <v>136</v>
      </c>
      <c r="M15" s="1" t="s">
        <v>194</v>
      </c>
      <c r="N15" s="1" t="s">
        <v>283</v>
      </c>
      <c r="O15" s="31">
        <v>67</v>
      </c>
      <c r="P15" s="20">
        <v>46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1">
        <v>15</v>
      </c>
      <c r="C16" s="1">
        <v>11</v>
      </c>
      <c r="D16" s="1">
        <v>4</v>
      </c>
      <c r="E16" s="20">
        <v>0</v>
      </c>
      <c r="F16" s="30">
        <v>22</v>
      </c>
      <c r="G16" s="20">
        <v>9</v>
      </c>
      <c r="H16" s="20">
        <v>11</v>
      </c>
      <c r="I16" s="20">
        <v>0</v>
      </c>
      <c r="J16" s="20">
        <v>0</v>
      </c>
      <c r="K16" s="29" t="s">
        <v>162</v>
      </c>
      <c r="L16" s="1" t="s">
        <v>223</v>
      </c>
      <c r="M16" s="1" t="s">
        <v>170</v>
      </c>
      <c r="N16" s="1" t="s">
        <v>241</v>
      </c>
      <c r="O16" s="31">
        <v>60</v>
      </c>
      <c r="P16" s="20">
        <v>40</v>
      </c>
      <c r="Q16" s="30">
        <v>20</v>
      </c>
      <c r="R16" s="29" t="s">
        <v>98</v>
      </c>
      <c r="S16" s="28" t="s">
        <v>253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17</v>
      </c>
      <c r="C18" s="1">
        <v>7</v>
      </c>
      <c r="D18" s="1">
        <v>6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231</v>
      </c>
      <c r="M18" s="1" t="s">
        <v>138</v>
      </c>
      <c r="N18" s="1" t="s">
        <v>176</v>
      </c>
      <c r="O18" s="31">
        <v>47</v>
      </c>
      <c r="P18" s="20">
        <v>52</v>
      </c>
      <c r="Q18" s="30">
        <v>-5</v>
      </c>
      <c r="R18" s="29" t="s">
        <v>100</v>
      </c>
      <c r="S18" s="28" t="s">
        <v>203</v>
      </c>
    </row>
    <row r="19" spans="1:19" ht="15">
      <c r="A19" s="32" t="s">
        <v>10</v>
      </c>
      <c r="B19" s="1">
        <v>17</v>
      </c>
      <c r="C19" s="1">
        <v>7</v>
      </c>
      <c r="D19" s="1">
        <v>8</v>
      </c>
      <c r="E19" s="20">
        <v>2</v>
      </c>
      <c r="F19" s="30">
        <v>16</v>
      </c>
      <c r="G19" s="20">
        <v>0</v>
      </c>
      <c r="H19" s="20">
        <v>4</v>
      </c>
      <c r="I19" s="20">
        <v>3</v>
      </c>
      <c r="J19" s="20">
        <v>1</v>
      </c>
      <c r="K19" s="29" t="s">
        <v>171</v>
      </c>
      <c r="L19" s="1" t="s">
        <v>203</v>
      </c>
      <c r="M19" s="1" t="s">
        <v>115</v>
      </c>
      <c r="N19" s="1" t="s">
        <v>204</v>
      </c>
      <c r="O19" s="31">
        <v>49</v>
      </c>
      <c r="P19" s="20">
        <v>62</v>
      </c>
      <c r="Q19" s="30">
        <v>-13</v>
      </c>
      <c r="R19" s="29" t="s">
        <v>104</v>
      </c>
      <c r="S19" s="28" t="s">
        <v>205</v>
      </c>
    </row>
    <row r="20" spans="1:19" ht="15">
      <c r="A20" s="32" t="s">
        <v>9</v>
      </c>
      <c r="B20" s="1">
        <v>19</v>
      </c>
      <c r="C20" s="1">
        <v>6</v>
      </c>
      <c r="D20" s="1">
        <v>10</v>
      </c>
      <c r="E20" s="20">
        <v>3</v>
      </c>
      <c r="F20" s="30">
        <v>15</v>
      </c>
      <c r="G20" s="20">
        <v>4</v>
      </c>
      <c r="H20" s="20">
        <v>6</v>
      </c>
      <c r="I20" s="20">
        <v>0</v>
      </c>
      <c r="J20" s="20">
        <v>2</v>
      </c>
      <c r="K20" s="29" t="s">
        <v>173</v>
      </c>
      <c r="L20" s="1" t="s">
        <v>295</v>
      </c>
      <c r="M20" s="1" t="s">
        <v>150</v>
      </c>
      <c r="N20" s="1" t="s">
        <v>289</v>
      </c>
      <c r="O20" s="31">
        <v>51</v>
      </c>
      <c r="P20" s="20">
        <v>77</v>
      </c>
      <c r="Q20" s="30">
        <v>-26</v>
      </c>
      <c r="R20" s="29" t="s">
        <v>114</v>
      </c>
      <c r="S20" s="28" t="s">
        <v>237</v>
      </c>
    </row>
    <row r="21" spans="1:19" ht="15.75" thickBot="1">
      <c r="A21" s="27" t="s">
        <v>23</v>
      </c>
      <c r="B21" s="26">
        <v>16</v>
      </c>
      <c r="C21" s="26">
        <v>6</v>
      </c>
      <c r="D21" s="26">
        <v>8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284</v>
      </c>
      <c r="M21" s="26" t="s">
        <v>116</v>
      </c>
      <c r="N21" s="26" t="s">
        <v>136</v>
      </c>
      <c r="O21" s="25">
        <v>52</v>
      </c>
      <c r="P21" s="24">
        <v>56</v>
      </c>
      <c r="Q21" s="23">
        <v>-4</v>
      </c>
      <c r="R21" s="22" t="s">
        <v>100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17</v>
      </c>
      <c r="C25" s="40">
        <v>15</v>
      </c>
      <c r="D25" s="40">
        <v>2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250</v>
      </c>
      <c r="M25" s="40" t="s">
        <v>99</v>
      </c>
      <c r="N25" s="40" t="s">
        <v>276</v>
      </c>
      <c r="O25" s="39">
        <v>74</v>
      </c>
      <c r="P25" s="38">
        <v>38</v>
      </c>
      <c r="Q25" s="33">
        <v>36</v>
      </c>
      <c r="R25" s="37" t="s">
        <v>98</v>
      </c>
      <c r="S25" s="36" t="s">
        <v>253</v>
      </c>
    </row>
    <row r="26" spans="1:19" ht="15">
      <c r="A26" s="32" t="s">
        <v>17</v>
      </c>
      <c r="B26" s="1">
        <v>16</v>
      </c>
      <c r="C26" s="1">
        <v>11</v>
      </c>
      <c r="D26" s="1">
        <v>2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161</v>
      </c>
      <c r="L26" s="1" t="s">
        <v>246</v>
      </c>
      <c r="M26" s="1" t="s">
        <v>126</v>
      </c>
      <c r="N26" s="1" t="s">
        <v>280</v>
      </c>
      <c r="O26" s="31">
        <v>56</v>
      </c>
      <c r="P26" s="20">
        <v>39</v>
      </c>
      <c r="Q26" s="30">
        <v>17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15</v>
      </c>
      <c r="C27" s="1">
        <v>10</v>
      </c>
      <c r="D27" s="1">
        <v>5</v>
      </c>
      <c r="E27" s="20">
        <v>0</v>
      </c>
      <c r="F27" s="30">
        <v>20</v>
      </c>
      <c r="G27" s="20">
        <v>8</v>
      </c>
      <c r="H27" s="20">
        <v>9</v>
      </c>
      <c r="I27" s="20">
        <v>1</v>
      </c>
      <c r="J27" s="20">
        <v>0</v>
      </c>
      <c r="K27" s="29" t="s">
        <v>210</v>
      </c>
      <c r="L27" s="1" t="s">
        <v>152</v>
      </c>
      <c r="M27" s="1" t="s">
        <v>121</v>
      </c>
      <c r="N27" s="1" t="s">
        <v>241</v>
      </c>
      <c r="O27" s="31">
        <v>53</v>
      </c>
      <c r="P27" s="20">
        <v>35</v>
      </c>
      <c r="Q27" s="30">
        <v>18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17</v>
      </c>
      <c r="C30" s="1">
        <v>7</v>
      </c>
      <c r="D30" s="1">
        <v>9</v>
      </c>
      <c r="E30" s="20">
        <v>1</v>
      </c>
      <c r="F30" s="30">
        <v>15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1" t="s">
        <v>173</v>
      </c>
      <c r="M30" s="1" t="s">
        <v>115</v>
      </c>
      <c r="N30" s="1" t="s">
        <v>165</v>
      </c>
      <c r="O30" s="31">
        <v>43</v>
      </c>
      <c r="P30" s="20">
        <v>59</v>
      </c>
      <c r="Q30" s="30">
        <v>-16</v>
      </c>
      <c r="R30" s="29" t="s">
        <v>140</v>
      </c>
      <c r="S30" s="28" t="s">
        <v>208</v>
      </c>
    </row>
    <row r="31" spans="1:19" ht="15">
      <c r="A31" s="32" t="s">
        <v>25</v>
      </c>
      <c r="B31" s="1">
        <v>17</v>
      </c>
      <c r="C31" s="1">
        <v>6</v>
      </c>
      <c r="D31" s="1">
        <v>10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263</v>
      </c>
      <c r="M31" s="1" t="s">
        <v>158</v>
      </c>
      <c r="N31" s="1" t="s">
        <v>292</v>
      </c>
      <c r="O31" s="31">
        <v>42</v>
      </c>
      <c r="P31" s="20">
        <v>52</v>
      </c>
      <c r="Q31" s="30">
        <v>-10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27</v>
      </c>
      <c r="B36" s="1">
        <v>18</v>
      </c>
      <c r="C36" s="1">
        <v>9</v>
      </c>
      <c r="D36" s="1">
        <v>6</v>
      </c>
      <c r="E36" s="20">
        <v>3</v>
      </c>
      <c r="F36" s="30">
        <v>21</v>
      </c>
      <c r="G36" s="20">
        <v>5</v>
      </c>
      <c r="H36" s="20">
        <v>8</v>
      </c>
      <c r="I36" s="20">
        <v>1</v>
      </c>
      <c r="J36" s="20">
        <v>1</v>
      </c>
      <c r="K36" s="29" t="s">
        <v>223</v>
      </c>
      <c r="L36" s="1" t="s">
        <v>266</v>
      </c>
      <c r="M36" s="1" t="s">
        <v>172</v>
      </c>
      <c r="N36" s="1" t="s">
        <v>255</v>
      </c>
      <c r="O36" s="31">
        <v>49</v>
      </c>
      <c r="P36" s="20">
        <v>51</v>
      </c>
      <c r="Q36" s="30">
        <v>-2</v>
      </c>
      <c r="R36" s="29" t="s">
        <v>100</v>
      </c>
      <c r="S36" s="28" t="s">
        <v>203</v>
      </c>
    </row>
    <row r="37" spans="1:19" ht="15">
      <c r="A37" s="32" t="s">
        <v>18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9</v>
      </c>
      <c r="H37" s="20">
        <v>9</v>
      </c>
      <c r="I37" s="20">
        <v>0</v>
      </c>
      <c r="J37" s="20">
        <v>1</v>
      </c>
      <c r="K37" s="29" t="s">
        <v>161</v>
      </c>
      <c r="L37" s="1" t="s">
        <v>289</v>
      </c>
      <c r="M37" s="1" t="s">
        <v>171</v>
      </c>
      <c r="N37" s="1" t="s">
        <v>290</v>
      </c>
      <c r="O37" s="31">
        <v>57</v>
      </c>
      <c r="P37" s="20">
        <v>54</v>
      </c>
      <c r="Q37" s="30">
        <v>3</v>
      </c>
      <c r="R37" s="29" t="s">
        <v>102</v>
      </c>
      <c r="S37" s="28" t="s">
        <v>190</v>
      </c>
    </row>
    <row r="38" spans="1:19" ht="15">
      <c r="A38" s="32" t="s">
        <v>20</v>
      </c>
      <c r="B38" s="1">
        <v>17</v>
      </c>
      <c r="C38" s="1">
        <v>9</v>
      </c>
      <c r="D38" s="1">
        <v>7</v>
      </c>
      <c r="E38" s="20">
        <v>1</v>
      </c>
      <c r="F38" s="30">
        <v>19</v>
      </c>
      <c r="G38" s="20">
        <v>5</v>
      </c>
      <c r="H38" s="20">
        <v>9</v>
      </c>
      <c r="I38" s="20">
        <v>0</v>
      </c>
      <c r="J38" s="20">
        <v>0</v>
      </c>
      <c r="K38" s="29" t="s">
        <v>222</v>
      </c>
      <c r="L38" s="1" t="s">
        <v>147</v>
      </c>
      <c r="M38" s="1" t="s">
        <v>127</v>
      </c>
      <c r="N38" s="1" t="s">
        <v>225</v>
      </c>
      <c r="O38" s="31">
        <v>47</v>
      </c>
      <c r="P38" s="20">
        <v>53</v>
      </c>
      <c r="Q38" s="30">
        <v>-6</v>
      </c>
      <c r="R38" s="29" t="s">
        <v>123</v>
      </c>
      <c r="S38" s="28" t="s">
        <v>236</v>
      </c>
    </row>
    <row r="39" spans="1:19" ht="15">
      <c r="A39" s="32" t="s">
        <v>3</v>
      </c>
      <c r="B39" s="1">
        <v>15</v>
      </c>
      <c r="C39" s="1">
        <v>8</v>
      </c>
      <c r="D39" s="1">
        <v>4</v>
      </c>
      <c r="E39" s="20">
        <v>3</v>
      </c>
      <c r="F39" s="30">
        <v>19</v>
      </c>
      <c r="G39" s="20">
        <v>7</v>
      </c>
      <c r="H39" s="20">
        <v>8</v>
      </c>
      <c r="I39" s="20">
        <v>0</v>
      </c>
      <c r="J39" s="20">
        <v>1</v>
      </c>
      <c r="K39" s="29" t="s">
        <v>260</v>
      </c>
      <c r="L39" s="1" t="s">
        <v>241</v>
      </c>
      <c r="M39" s="1" t="s">
        <v>161</v>
      </c>
      <c r="N39" s="1" t="s">
        <v>191</v>
      </c>
      <c r="O39" s="31">
        <v>47</v>
      </c>
      <c r="P39" s="20">
        <v>49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17</v>
      </c>
      <c r="C40" s="1">
        <v>8</v>
      </c>
      <c r="D40" s="1">
        <v>8</v>
      </c>
      <c r="E40" s="20">
        <v>1</v>
      </c>
      <c r="F40" s="30">
        <v>17</v>
      </c>
      <c r="G40" s="20">
        <v>4</v>
      </c>
      <c r="H40" s="20">
        <v>7</v>
      </c>
      <c r="I40" s="20">
        <v>1</v>
      </c>
      <c r="J40" s="20">
        <v>0</v>
      </c>
      <c r="K40" s="29" t="s">
        <v>176</v>
      </c>
      <c r="L40" s="1" t="s">
        <v>212</v>
      </c>
      <c r="M40" s="1" t="s">
        <v>103</v>
      </c>
      <c r="N40" s="1" t="s">
        <v>190</v>
      </c>
      <c r="O40" s="31">
        <v>52</v>
      </c>
      <c r="P40" s="20">
        <v>51</v>
      </c>
      <c r="Q40" s="30">
        <v>1</v>
      </c>
      <c r="R40" s="29" t="s">
        <v>123</v>
      </c>
      <c r="S40" s="28" t="s">
        <v>222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18</v>
      </c>
      <c r="C42" s="26">
        <v>5</v>
      </c>
      <c r="D42" s="26">
        <v>10</v>
      </c>
      <c r="E42" s="24">
        <v>3</v>
      </c>
      <c r="F42" s="23">
        <v>13</v>
      </c>
      <c r="G42" s="24">
        <v>3</v>
      </c>
      <c r="H42" s="24">
        <v>5</v>
      </c>
      <c r="I42" s="24">
        <v>0</v>
      </c>
      <c r="J42" s="24">
        <v>2</v>
      </c>
      <c r="K42" s="22" t="s">
        <v>173</v>
      </c>
      <c r="L42" s="26" t="s">
        <v>258</v>
      </c>
      <c r="M42" s="26" t="s">
        <v>180</v>
      </c>
      <c r="N42" s="26" t="s">
        <v>269</v>
      </c>
      <c r="O42" s="25">
        <v>42</v>
      </c>
      <c r="P42" s="24">
        <v>63</v>
      </c>
      <c r="Q42" s="23">
        <v>-21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21</v>
      </c>
      <c r="C14" s="1">
        <v>12</v>
      </c>
      <c r="D14" s="1">
        <v>7</v>
      </c>
      <c r="E14" s="20">
        <v>2</v>
      </c>
      <c r="F14" s="33">
        <v>26</v>
      </c>
      <c r="G14" s="20">
        <v>11</v>
      </c>
      <c r="H14" s="20">
        <v>12</v>
      </c>
      <c r="I14" s="20">
        <v>0</v>
      </c>
      <c r="J14" s="20">
        <v>0</v>
      </c>
      <c r="K14" s="29" t="s">
        <v>257</v>
      </c>
      <c r="L14" s="1" t="s">
        <v>303</v>
      </c>
      <c r="M14" s="1" t="s">
        <v>144</v>
      </c>
      <c r="N14" s="1" t="s">
        <v>304</v>
      </c>
      <c r="O14" s="31">
        <v>72</v>
      </c>
      <c r="P14" s="20">
        <v>56</v>
      </c>
      <c r="Q14" s="30">
        <v>16</v>
      </c>
      <c r="R14" s="29" t="s">
        <v>98</v>
      </c>
      <c r="S14" s="28" t="s">
        <v>236</v>
      </c>
    </row>
    <row r="15" spans="1:20" ht="15">
      <c r="A15" s="32" t="s">
        <v>26</v>
      </c>
      <c r="B15" s="1">
        <v>16</v>
      </c>
      <c r="C15" s="1">
        <v>12</v>
      </c>
      <c r="D15" s="1">
        <v>4</v>
      </c>
      <c r="E15" s="20">
        <v>0</v>
      </c>
      <c r="F15" s="30">
        <v>24</v>
      </c>
      <c r="G15" s="20">
        <v>10</v>
      </c>
      <c r="H15" s="20">
        <v>12</v>
      </c>
      <c r="I15" s="20">
        <v>0</v>
      </c>
      <c r="J15" s="20">
        <v>0</v>
      </c>
      <c r="K15" s="29" t="s">
        <v>241</v>
      </c>
      <c r="L15" s="1" t="s">
        <v>223</v>
      </c>
      <c r="M15" s="1" t="s">
        <v>170</v>
      </c>
      <c r="N15" s="1" t="s">
        <v>250</v>
      </c>
      <c r="O15" s="31">
        <v>64</v>
      </c>
      <c r="P15" s="20">
        <v>40</v>
      </c>
      <c r="Q15" s="30">
        <v>24</v>
      </c>
      <c r="R15" s="29" t="s">
        <v>100</v>
      </c>
      <c r="S15" s="28" t="s">
        <v>253</v>
      </c>
    </row>
    <row r="16" spans="1:20" ht="15">
      <c r="A16" s="32" t="s">
        <v>1</v>
      </c>
      <c r="B16" s="1">
        <v>16</v>
      </c>
      <c r="C16" s="1">
        <v>11</v>
      </c>
      <c r="D16" s="1">
        <v>4</v>
      </c>
      <c r="E16" s="20">
        <v>1</v>
      </c>
      <c r="F16" s="30">
        <v>23</v>
      </c>
      <c r="G16" s="20">
        <v>10</v>
      </c>
      <c r="H16" s="20">
        <v>11</v>
      </c>
      <c r="I16" s="20">
        <v>0</v>
      </c>
      <c r="J16" s="20">
        <v>0</v>
      </c>
      <c r="K16" s="29" t="s">
        <v>230</v>
      </c>
      <c r="L16" s="1" t="s">
        <v>136</v>
      </c>
      <c r="M16" s="1" t="s">
        <v>194</v>
      </c>
      <c r="N16" s="1" t="s">
        <v>283</v>
      </c>
      <c r="O16" s="31">
        <v>67</v>
      </c>
      <c r="P16" s="20">
        <v>46</v>
      </c>
      <c r="Q16" s="30">
        <v>21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15</v>
      </c>
      <c r="C17" s="1">
        <v>10</v>
      </c>
      <c r="D17" s="1">
        <v>4</v>
      </c>
      <c r="E17" s="20">
        <v>1</v>
      </c>
      <c r="F17" s="30">
        <v>21</v>
      </c>
      <c r="G17" s="20">
        <v>10</v>
      </c>
      <c r="H17" s="20">
        <v>10</v>
      </c>
      <c r="I17" s="20">
        <v>0</v>
      </c>
      <c r="J17" s="20">
        <v>0</v>
      </c>
      <c r="K17" s="29" t="s">
        <v>176</v>
      </c>
      <c r="L17" s="1" t="s">
        <v>162</v>
      </c>
      <c r="M17" s="1" t="s">
        <v>116</v>
      </c>
      <c r="N17" s="1" t="s">
        <v>274</v>
      </c>
      <c r="O17" s="31">
        <v>55</v>
      </c>
      <c r="P17" s="20">
        <v>38</v>
      </c>
      <c r="Q17" s="30">
        <v>17</v>
      </c>
      <c r="R17" s="29" t="s">
        <v>100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18</v>
      </c>
      <c r="C30" s="1">
        <v>8</v>
      </c>
      <c r="D30" s="1">
        <v>9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189</v>
      </c>
      <c r="M30" s="1" t="s">
        <v>115</v>
      </c>
      <c r="N30" s="1" t="s">
        <v>165</v>
      </c>
      <c r="O30" s="31">
        <v>46</v>
      </c>
      <c r="P30" s="20">
        <v>61</v>
      </c>
      <c r="Q30" s="30">
        <v>-15</v>
      </c>
      <c r="R30" s="29" t="s">
        <v>100</v>
      </c>
      <c r="S30" s="28" t="s">
        <v>208</v>
      </c>
    </row>
    <row r="31" spans="1:19" ht="15">
      <c r="A31" s="32" t="s">
        <v>25</v>
      </c>
      <c r="B31" s="1">
        <v>18</v>
      </c>
      <c r="C31" s="1">
        <v>6</v>
      </c>
      <c r="D31" s="1">
        <v>11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282</v>
      </c>
      <c r="M31" s="1" t="s">
        <v>158</v>
      </c>
      <c r="N31" s="1" t="s">
        <v>301</v>
      </c>
      <c r="O31" s="31">
        <v>43</v>
      </c>
      <c r="P31" s="20">
        <v>56</v>
      </c>
      <c r="Q31" s="30">
        <v>-13</v>
      </c>
      <c r="R31" s="29" t="s">
        <v>102</v>
      </c>
      <c r="S31" s="28" t="s">
        <v>244</v>
      </c>
    </row>
    <row r="32" spans="1:19" ht="15.75" thickBot="1">
      <c r="A32" s="32" t="s">
        <v>15</v>
      </c>
      <c r="B32" s="1">
        <v>18</v>
      </c>
      <c r="C32" s="1">
        <v>5</v>
      </c>
      <c r="D32" s="1">
        <v>10</v>
      </c>
      <c r="E32" s="20">
        <v>3</v>
      </c>
      <c r="F32" s="23">
        <v>13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298</v>
      </c>
      <c r="M32" s="1" t="s">
        <v>139</v>
      </c>
      <c r="N32" s="1" t="s">
        <v>295</v>
      </c>
      <c r="O32" s="31">
        <v>41</v>
      </c>
      <c r="P32" s="20">
        <v>58</v>
      </c>
      <c r="Q32" s="30">
        <v>-17</v>
      </c>
      <c r="R32" s="29" t="s">
        <v>114</v>
      </c>
      <c r="S32" s="28" t="s">
        <v>261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17</v>
      </c>
      <c r="C35" s="1">
        <v>11</v>
      </c>
      <c r="D35" s="1">
        <v>4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226</v>
      </c>
      <c r="L35" s="1" t="s">
        <v>206</v>
      </c>
      <c r="M35" s="1" t="s">
        <v>207</v>
      </c>
      <c r="N35" s="1" t="s">
        <v>299</v>
      </c>
      <c r="O35" s="31">
        <v>70</v>
      </c>
      <c r="P35" s="20">
        <v>52</v>
      </c>
      <c r="Q35" s="30">
        <v>18</v>
      </c>
      <c r="R35" s="29" t="s">
        <v>104</v>
      </c>
      <c r="S35" s="28" t="s">
        <v>230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16</v>
      </c>
      <c r="C38" s="1">
        <v>9</v>
      </c>
      <c r="D38" s="1">
        <v>4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266</v>
      </c>
      <c r="L38" s="1" t="s">
        <v>241</v>
      </c>
      <c r="M38" s="1" t="s">
        <v>161</v>
      </c>
      <c r="N38" s="1" t="s">
        <v>207</v>
      </c>
      <c r="O38" s="31">
        <v>51</v>
      </c>
      <c r="P38" s="20">
        <v>50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18</v>
      </c>
      <c r="C40" s="1">
        <v>9</v>
      </c>
      <c r="D40" s="1">
        <v>8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205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53</v>
      </c>
      <c r="Q40" s="30">
        <v>2</v>
      </c>
      <c r="R40" s="29" t="s">
        <v>130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19</v>
      </c>
      <c r="C6" s="1">
        <v>8</v>
      </c>
      <c r="D6" s="1">
        <v>8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231</v>
      </c>
      <c r="L6" s="1" t="s">
        <v>204</v>
      </c>
      <c r="M6" s="1" t="s">
        <v>158</v>
      </c>
      <c r="N6" s="1" t="s">
        <v>204</v>
      </c>
      <c r="O6" s="31">
        <v>47</v>
      </c>
      <c r="P6" s="20">
        <v>64</v>
      </c>
      <c r="Q6" s="30">
        <v>-17</v>
      </c>
      <c r="R6" s="29" t="s">
        <v>102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17</v>
      </c>
      <c r="C10" s="1">
        <v>7</v>
      </c>
      <c r="D10" s="1">
        <v>9</v>
      </c>
      <c r="E10" s="20">
        <v>1</v>
      </c>
      <c r="F10" s="30">
        <v>15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275</v>
      </c>
      <c r="M10" s="1" t="s">
        <v>119</v>
      </c>
      <c r="N10" s="1" t="s">
        <v>244</v>
      </c>
      <c r="O10" s="31">
        <v>42</v>
      </c>
      <c r="P10" s="20">
        <v>55</v>
      </c>
      <c r="Q10" s="30">
        <v>-13</v>
      </c>
      <c r="R10" s="29" t="s">
        <v>102</v>
      </c>
      <c r="S10" s="28" t="s">
        <v>208</v>
      </c>
    </row>
    <row r="11" spans="1:20" ht="15.75" thickBot="1">
      <c r="A11" s="32" t="s">
        <v>16</v>
      </c>
      <c r="B11" s="1">
        <v>18</v>
      </c>
      <c r="C11" s="1">
        <v>6</v>
      </c>
      <c r="D11" s="1">
        <v>10</v>
      </c>
      <c r="E11" s="24">
        <v>2</v>
      </c>
      <c r="F11" s="23">
        <v>14</v>
      </c>
      <c r="G11" s="25">
        <v>6</v>
      </c>
      <c r="H11" s="24">
        <v>6</v>
      </c>
      <c r="I11" s="24">
        <v>0</v>
      </c>
      <c r="J11" s="23">
        <v>1</v>
      </c>
      <c r="K11" s="29" t="s">
        <v>189</v>
      </c>
      <c r="L11" s="1" t="s">
        <v>209</v>
      </c>
      <c r="M11" s="1" t="s">
        <v>135</v>
      </c>
      <c r="N11" s="1" t="s">
        <v>307</v>
      </c>
      <c r="O11" s="31">
        <v>51</v>
      </c>
      <c r="P11" s="20">
        <v>71</v>
      </c>
      <c r="Q11" s="30">
        <v>-20</v>
      </c>
      <c r="R11" s="29" t="s">
        <v>100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17</v>
      </c>
      <c r="C14" s="1">
        <v>13</v>
      </c>
      <c r="D14" s="1">
        <v>4</v>
      </c>
      <c r="E14" s="20">
        <v>0</v>
      </c>
      <c r="F14" s="33">
        <v>26</v>
      </c>
      <c r="G14" s="20">
        <v>11</v>
      </c>
      <c r="H14" s="20">
        <v>13</v>
      </c>
      <c r="I14" s="20">
        <v>0</v>
      </c>
      <c r="J14" s="20">
        <v>0</v>
      </c>
      <c r="K14" s="29" t="s">
        <v>250</v>
      </c>
      <c r="L14" s="1" t="s">
        <v>223</v>
      </c>
      <c r="M14" s="1" t="s">
        <v>170</v>
      </c>
      <c r="N14" s="1" t="s">
        <v>250</v>
      </c>
      <c r="O14" s="31">
        <v>68</v>
      </c>
      <c r="P14" s="20">
        <v>41</v>
      </c>
      <c r="Q14" s="30">
        <v>27</v>
      </c>
      <c r="R14" s="29" t="s">
        <v>104</v>
      </c>
      <c r="S14" s="28" t="s">
        <v>253</v>
      </c>
    </row>
    <row r="15" spans="1:20" ht="15">
      <c r="A15" s="32" t="s">
        <v>14</v>
      </c>
      <c r="B15" s="1">
        <v>21</v>
      </c>
      <c r="C15" s="1">
        <v>12</v>
      </c>
      <c r="D15" s="1">
        <v>7</v>
      </c>
      <c r="E15" s="20">
        <v>2</v>
      </c>
      <c r="F15" s="30">
        <v>26</v>
      </c>
      <c r="G15" s="20">
        <v>11</v>
      </c>
      <c r="H15" s="20">
        <v>12</v>
      </c>
      <c r="I15" s="20">
        <v>0</v>
      </c>
      <c r="J15" s="20">
        <v>0</v>
      </c>
      <c r="K15" s="29" t="s">
        <v>257</v>
      </c>
      <c r="L15" s="1" t="s">
        <v>303</v>
      </c>
      <c r="M15" s="1" t="s">
        <v>144</v>
      </c>
      <c r="N15" s="1" t="s">
        <v>304</v>
      </c>
      <c r="O15" s="31">
        <v>72</v>
      </c>
      <c r="P15" s="20">
        <v>56</v>
      </c>
      <c r="Q15" s="30">
        <v>16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17</v>
      </c>
      <c r="C16" s="1">
        <v>12</v>
      </c>
      <c r="D16" s="1">
        <v>4</v>
      </c>
      <c r="E16" s="20">
        <v>1</v>
      </c>
      <c r="F16" s="30">
        <v>25</v>
      </c>
      <c r="G16" s="20">
        <v>11</v>
      </c>
      <c r="H16" s="20">
        <v>12</v>
      </c>
      <c r="I16" s="20">
        <v>0</v>
      </c>
      <c r="J16" s="20">
        <v>0</v>
      </c>
      <c r="K16" s="29" t="s">
        <v>230</v>
      </c>
      <c r="L16" s="1" t="s">
        <v>147</v>
      </c>
      <c r="M16" s="1" t="s">
        <v>194</v>
      </c>
      <c r="N16" s="1" t="s">
        <v>283</v>
      </c>
      <c r="O16" s="31">
        <v>72</v>
      </c>
      <c r="P16" s="20">
        <v>48</v>
      </c>
      <c r="Q16" s="30">
        <v>24</v>
      </c>
      <c r="R16" s="29" t="s">
        <v>104</v>
      </c>
      <c r="S16" s="28" t="s">
        <v>230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18</v>
      </c>
      <c r="C19" s="1">
        <v>8</v>
      </c>
      <c r="D19" s="1">
        <v>8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188</v>
      </c>
      <c r="L19" s="1" t="s">
        <v>203</v>
      </c>
      <c r="M19" s="1" t="s">
        <v>115</v>
      </c>
      <c r="N19" s="1" t="s">
        <v>222</v>
      </c>
      <c r="O19" s="31">
        <v>54</v>
      </c>
      <c r="P19" s="20">
        <v>64</v>
      </c>
      <c r="Q19" s="30">
        <v>-10</v>
      </c>
      <c r="R19" s="29" t="s">
        <v>123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17</v>
      </c>
      <c r="C21" s="26">
        <v>6</v>
      </c>
      <c r="D21" s="26">
        <v>9</v>
      </c>
      <c r="E21" s="24">
        <v>2</v>
      </c>
      <c r="F21" s="23">
        <v>14</v>
      </c>
      <c r="G21" s="24">
        <v>6</v>
      </c>
      <c r="H21" s="24">
        <v>6</v>
      </c>
      <c r="I21" s="24">
        <v>0</v>
      </c>
      <c r="J21" s="24">
        <v>0</v>
      </c>
      <c r="K21" s="22" t="s">
        <v>194</v>
      </c>
      <c r="L21" s="26" t="s">
        <v>302</v>
      </c>
      <c r="M21" s="26" t="s">
        <v>116</v>
      </c>
      <c r="N21" s="26" t="s">
        <v>175</v>
      </c>
      <c r="O21" s="25">
        <v>53</v>
      </c>
      <c r="P21" s="24">
        <v>61</v>
      </c>
      <c r="Q21" s="23">
        <v>-8</v>
      </c>
      <c r="R21" s="22" t="s">
        <v>98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16</v>
      </c>
      <c r="C27" s="1">
        <v>11</v>
      </c>
      <c r="D27" s="1">
        <v>5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210</v>
      </c>
      <c r="L27" s="1" t="s">
        <v>175</v>
      </c>
      <c r="M27" s="1" t="s">
        <v>128</v>
      </c>
      <c r="N27" s="1" t="s">
        <v>250</v>
      </c>
      <c r="O27" s="31">
        <v>55</v>
      </c>
      <c r="P27" s="20">
        <v>36</v>
      </c>
      <c r="Q27" s="30">
        <v>19</v>
      </c>
      <c r="R27" s="29" t="s">
        <v>123</v>
      </c>
      <c r="S27" s="28" t="s">
        <v>245</v>
      </c>
    </row>
    <row r="28" spans="1:19" ht="15">
      <c r="A28" s="32" t="s">
        <v>24</v>
      </c>
      <c r="B28" s="1">
        <v>18</v>
      </c>
      <c r="C28" s="1">
        <v>9</v>
      </c>
      <c r="D28" s="1">
        <v>9</v>
      </c>
      <c r="E28" s="20">
        <v>0</v>
      </c>
      <c r="F28" s="30">
        <v>18</v>
      </c>
      <c r="G28" s="20">
        <v>7</v>
      </c>
      <c r="H28" s="20">
        <v>9</v>
      </c>
      <c r="I28" s="20">
        <v>0</v>
      </c>
      <c r="J28" s="20">
        <v>0</v>
      </c>
      <c r="K28" s="29" t="s">
        <v>297</v>
      </c>
      <c r="L28" s="1" t="s">
        <v>152</v>
      </c>
      <c r="M28" s="1" t="s">
        <v>143</v>
      </c>
      <c r="N28" s="1" t="s">
        <v>288</v>
      </c>
      <c r="O28" s="31">
        <v>61</v>
      </c>
      <c r="P28" s="20">
        <v>68</v>
      </c>
      <c r="Q28" s="30">
        <v>-7</v>
      </c>
      <c r="R28" s="29" t="s">
        <v>98</v>
      </c>
      <c r="S28" s="28" t="s">
        <v>225</v>
      </c>
    </row>
    <row r="29" spans="1:19" ht="15">
      <c r="A29" s="32" t="s">
        <v>105</v>
      </c>
      <c r="B29" s="1">
        <v>17</v>
      </c>
      <c r="C29" s="1">
        <v>7</v>
      </c>
      <c r="D29" s="1">
        <v>7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174</v>
      </c>
      <c r="L29" s="1" t="s">
        <v>235</v>
      </c>
      <c r="M29" s="1" t="s">
        <v>143</v>
      </c>
      <c r="N29" s="1" t="s">
        <v>296</v>
      </c>
      <c r="O29" s="31">
        <v>47</v>
      </c>
      <c r="P29" s="20">
        <v>56</v>
      </c>
      <c r="Q29" s="30">
        <v>-9</v>
      </c>
      <c r="R29" s="29" t="s">
        <v>98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18</v>
      </c>
      <c r="C39" s="1">
        <v>9</v>
      </c>
      <c r="D39" s="1">
        <v>7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159</v>
      </c>
      <c r="M39" s="1" t="s">
        <v>127</v>
      </c>
      <c r="N39" s="1" t="s">
        <v>225</v>
      </c>
      <c r="O39" s="31">
        <v>50</v>
      </c>
      <c r="P39" s="20">
        <v>57</v>
      </c>
      <c r="Q39" s="30">
        <v>-7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16</v>
      </c>
      <c r="C41" s="1">
        <v>6</v>
      </c>
      <c r="D41" s="1">
        <v>8</v>
      </c>
      <c r="E41" s="20">
        <v>2</v>
      </c>
      <c r="F41" s="30">
        <v>14</v>
      </c>
      <c r="G41" s="20">
        <v>5</v>
      </c>
      <c r="H41" s="20">
        <v>6</v>
      </c>
      <c r="I41" s="20">
        <v>0</v>
      </c>
      <c r="J41" s="20">
        <v>0</v>
      </c>
      <c r="K41" s="29" t="s">
        <v>275</v>
      </c>
      <c r="L41" s="1" t="s">
        <v>242</v>
      </c>
      <c r="M41" s="1" t="s">
        <v>165</v>
      </c>
      <c r="N41" s="1" t="s">
        <v>208</v>
      </c>
      <c r="O41" s="31">
        <v>39</v>
      </c>
      <c r="P41" s="20">
        <v>50</v>
      </c>
      <c r="Q41" s="30">
        <v>-11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19</v>
      </c>
      <c r="C42" s="26">
        <v>5</v>
      </c>
      <c r="D42" s="26">
        <v>10</v>
      </c>
      <c r="E42" s="24">
        <v>4</v>
      </c>
      <c r="F42" s="23">
        <v>14</v>
      </c>
      <c r="G42" s="24">
        <v>3</v>
      </c>
      <c r="H42" s="24">
        <v>5</v>
      </c>
      <c r="I42" s="24">
        <v>0</v>
      </c>
      <c r="J42" s="24">
        <v>3</v>
      </c>
      <c r="K42" s="22" t="s">
        <v>173</v>
      </c>
      <c r="L42" s="26" t="s">
        <v>300</v>
      </c>
      <c r="M42" s="26" t="s">
        <v>180</v>
      </c>
      <c r="N42" s="26" t="s">
        <v>269</v>
      </c>
      <c r="O42" s="25">
        <v>45</v>
      </c>
      <c r="P42" s="24">
        <v>67</v>
      </c>
      <c r="Q42" s="23">
        <v>-22</v>
      </c>
      <c r="R42" s="22" t="s">
        <v>114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18</v>
      </c>
      <c r="C4" s="40">
        <v>12</v>
      </c>
      <c r="D4" s="40">
        <v>5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147</v>
      </c>
      <c r="M4" s="40" t="s">
        <v>135</v>
      </c>
      <c r="N4" s="40" t="s">
        <v>288</v>
      </c>
      <c r="O4" s="39">
        <v>66</v>
      </c>
      <c r="P4" s="38">
        <v>56</v>
      </c>
      <c r="Q4" s="33">
        <v>10</v>
      </c>
      <c r="R4" s="37" t="s">
        <v>100</v>
      </c>
      <c r="S4" s="36" t="s">
        <v>253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29</v>
      </c>
      <c r="B6" s="1">
        <v>20</v>
      </c>
      <c r="C6" s="1">
        <v>8</v>
      </c>
      <c r="D6" s="1">
        <v>9</v>
      </c>
      <c r="E6" s="20">
        <v>3</v>
      </c>
      <c r="F6" s="30">
        <v>19</v>
      </c>
      <c r="G6" s="31">
        <v>5</v>
      </c>
      <c r="H6" s="20">
        <v>8</v>
      </c>
      <c r="I6" s="20">
        <v>0</v>
      </c>
      <c r="J6" s="30">
        <v>0</v>
      </c>
      <c r="K6" s="29" t="s">
        <v>264</v>
      </c>
      <c r="L6" s="1" t="s">
        <v>204</v>
      </c>
      <c r="M6" s="1" t="s">
        <v>158</v>
      </c>
      <c r="N6" s="1" t="s">
        <v>208</v>
      </c>
      <c r="O6" s="31">
        <v>48</v>
      </c>
      <c r="P6" s="20">
        <v>69</v>
      </c>
      <c r="Q6" s="30">
        <v>-21</v>
      </c>
      <c r="R6" s="29" t="s">
        <v>114</v>
      </c>
      <c r="S6" s="28" t="s">
        <v>203</v>
      </c>
    </row>
    <row r="7" spans="1:20" ht="15">
      <c r="A7" s="32" t="s">
        <v>5</v>
      </c>
      <c r="B7" s="1">
        <v>16</v>
      </c>
      <c r="C7" s="1">
        <v>9</v>
      </c>
      <c r="D7" s="1">
        <v>6</v>
      </c>
      <c r="E7" s="20">
        <v>1</v>
      </c>
      <c r="F7" s="30">
        <v>19</v>
      </c>
      <c r="G7" s="31">
        <v>8</v>
      </c>
      <c r="H7" s="20">
        <v>9</v>
      </c>
      <c r="I7" s="20">
        <v>0</v>
      </c>
      <c r="J7" s="30">
        <v>1</v>
      </c>
      <c r="K7" s="29" t="s">
        <v>207</v>
      </c>
      <c r="L7" s="1" t="s">
        <v>212</v>
      </c>
      <c r="M7" s="1" t="s">
        <v>101</v>
      </c>
      <c r="N7" s="1" t="s">
        <v>157</v>
      </c>
      <c r="O7" s="31">
        <v>57</v>
      </c>
      <c r="P7" s="20">
        <v>46</v>
      </c>
      <c r="Q7" s="30">
        <v>11</v>
      </c>
      <c r="R7" s="29" t="s">
        <v>104</v>
      </c>
      <c r="S7" s="28" t="s">
        <v>190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17</v>
      </c>
      <c r="C9" s="1">
        <v>8</v>
      </c>
      <c r="D9" s="1">
        <v>8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159</v>
      </c>
      <c r="L9" s="1" t="s">
        <v>256</v>
      </c>
      <c r="M9" s="1" t="s">
        <v>136</v>
      </c>
      <c r="N9" s="1" t="s">
        <v>263</v>
      </c>
      <c r="O9" s="31">
        <v>55</v>
      </c>
      <c r="P9" s="20">
        <v>53</v>
      </c>
      <c r="Q9" s="30">
        <v>2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16</v>
      </c>
      <c r="C17" s="1">
        <v>11</v>
      </c>
      <c r="D17" s="1">
        <v>4</v>
      </c>
      <c r="E17" s="20">
        <v>1</v>
      </c>
      <c r="F17" s="30">
        <v>23</v>
      </c>
      <c r="G17" s="20">
        <v>11</v>
      </c>
      <c r="H17" s="20">
        <v>11</v>
      </c>
      <c r="I17" s="20">
        <v>0</v>
      </c>
      <c r="J17" s="20">
        <v>0</v>
      </c>
      <c r="K17" s="29" t="s">
        <v>176</v>
      </c>
      <c r="L17" s="1" t="s">
        <v>241</v>
      </c>
      <c r="M17" s="1" t="s">
        <v>116</v>
      </c>
      <c r="N17" s="1" t="s">
        <v>274</v>
      </c>
      <c r="O17" s="31">
        <v>57</v>
      </c>
      <c r="P17" s="20">
        <v>38</v>
      </c>
      <c r="Q17" s="30">
        <v>19</v>
      </c>
      <c r="R17" s="29" t="s">
        <v>104</v>
      </c>
      <c r="S17" s="28" t="s">
        <v>245</v>
      </c>
    </row>
    <row r="18" spans="1:19" ht="15">
      <c r="A18" s="32" t="s">
        <v>13</v>
      </c>
      <c r="B18" s="1">
        <v>18</v>
      </c>
      <c r="C18" s="1">
        <v>7</v>
      </c>
      <c r="D18" s="1">
        <v>7</v>
      </c>
      <c r="E18" s="20">
        <v>4</v>
      </c>
      <c r="F18" s="30">
        <v>18</v>
      </c>
      <c r="G18" s="20">
        <v>2</v>
      </c>
      <c r="H18" s="20">
        <v>5</v>
      </c>
      <c r="I18" s="20">
        <v>2</v>
      </c>
      <c r="J18" s="20">
        <v>0</v>
      </c>
      <c r="K18" s="29" t="s">
        <v>242</v>
      </c>
      <c r="L18" s="1" t="s">
        <v>264</v>
      </c>
      <c r="M18" s="1" t="s">
        <v>138</v>
      </c>
      <c r="N18" s="1" t="s">
        <v>176</v>
      </c>
      <c r="O18" s="31">
        <v>49</v>
      </c>
      <c r="P18" s="20">
        <v>55</v>
      </c>
      <c r="Q18" s="30">
        <v>-6</v>
      </c>
      <c r="R18" s="29" t="s">
        <v>98</v>
      </c>
      <c r="S18" s="28" t="s">
        <v>203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20</v>
      </c>
      <c r="C20" s="1">
        <v>7</v>
      </c>
      <c r="D20" s="1">
        <v>10</v>
      </c>
      <c r="E20" s="20">
        <v>3</v>
      </c>
      <c r="F20" s="30">
        <v>17</v>
      </c>
      <c r="G20" s="20">
        <v>3</v>
      </c>
      <c r="H20" s="20">
        <v>6</v>
      </c>
      <c r="I20" s="20">
        <v>1</v>
      </c>
      <c r="J20" s="20">
        <v>2</v>
      </c>
      <c r="K20" s="29" t="s">
        <v>189</v>
      </c>
      <c r="L20" s="1" t="s">
        <v>295</v>
      </c>
      <c r="M20" s="1" t="s">
        <v>150</v>
      </c>
      <c r="N20" s="1" t="s">
        <v>289</v>
      </c>
      <c r="O20" s="31">
        <v>55</v>
      </c>
      <c r="P20" s="20">
        <v>80</v>
      </c>
      <c r="Q20" s="30">
        <v>-25</v>
      </c>
      <c r="R20" s="29" t="s">
        <v>100</v>
      </c>
      <c r="S20" s="28" t="s">
        <v>203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18</v>
      </c>
      <c r="C25" s="40">
        <v>15</v>
      </c>
      <c r="D25" s="40">
        <v>3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210</v>
      </c>
      <c r="M25" s="40" t="s">
        <v>99</v>
      </c>
      <c r="N25" s="40" t="s">
        <v>276</v>
      </c>
      <c r="O25" s="39">
        <v>74</v>
      </c>
      <c r="P25" s="38">
        <v>43</v>
      </c>
      <c r="Q25" s="33">
        <v>31</v>
      </c>
      <c r="R25" s="37" t="s">
        <v>102</v>
      </c>
      <c r="S25" s="36" t="s">
        <v>236</v>
      </c>
    </row>
    <row r="26" spans="1:19" ht="15">
      <c r="A26" s="32" t="s">
        <v>17</v>
      </c>
      <c r="B26" s="1">
        <v>17</v>
      </c>
      <c r="C26" s="1">
        <v>11</v>
      </c>
      <c r="D26" s="1">
        <v>3</v>
      </c>
      <c r="E26" s="20">
        <v>3</v>
      </c>
      <c r="F26" s="30">
        <v>25</v>
      </c>
      <c r="G26" s="20">
        <v>10</v>
      </c>
      <c r="H26" s="20">
        <v>11</v>
      </c>
      <c r="I26" s="20">
        <v>0</v>
      </c>
      <c r="J26" s="20">
        <v>1</v>
      </c>
      <c r="K26" s="29" t="s">
        <v>157</v>
      </c>
      <c r="L26" s="1" t="s">
        <v>246</v>
      </c>
      <c r="M26" s="1" t="s">
        <v>142</v>
      </c>
      <c r="N26" s="1" t="s">
        <v>277</v>
      </c>
      <c r="O26" s="31">
        <v>57</v>
      </c>
      <c r="P26" s="20">
        <v>41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19</v>
      </c>
      <c r="C30" s="1">
        <v>8</v>
      </c>
      <c r="D30" s="1">
        <v>10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275</v>
      </c>
      <c r="L30" s="1" t="s">
        <v>222</v>
      </c>
      <c r="M30" s="1" t="s">
        <v>115</v>
      </c>
      <c r="N30" s="1" t="s">
        <v>165</v>
      </c>
      <c r="O30" s="31">
        <v>47</v>
      </c>
      <c r="P30" s="20">
        <v>65</v>
      </c>
      <c r="Q30" s="30">
        <v>-18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18</v>
      </c>
      <c r="C32" s="1">
        <v>6</v>
      </c>
      <c r="D32" s="1">
        <v>11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165</v>
      </c>
      <c r="L32" s="1" t="s">
        <v>282</v>
      </c>
      <c r="M32" s="1" t="s">
        <v>158</v>
      </c>
      <c r="N32" s="1" t="s">
        <v>301</v>
      </c>
      <c r="O32" s="31">
        <v>43</v>
      </c>
      <c r="P32" s="20">
        <v>56</v>
      </c>
      <c r="Q32" s="30">
        <v>-13</v>
      </c>
      <c r="R32" s="29" t="s">
        <v>102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10</v>
      </c>
      <c r="H36" s="20">
        <v>10</v>
      </c>
      <c r="I36" s="20">
        <v>0</v>
      </c>
      <c r="J36" s="20">
        <v>1</v>
      </c>
      <c r="K36" s="29" t="s">
        <v>191</v>
      </c>
      <c r="L36" s="1" t="s">
        <v>289</v>
      </c>
      <c r="M36" s="1" t="s">
        <v>171</v>
      </c>
      <c r="N36" s="1" t="s">
        <v>290</v>
      </c>
      <c r="O36" s="31">
        <v>61</v>
      </c>
      <c r="P36" s="20">
        <v>55</v>
      </c>
      <c r="Q36" s="30">
        <v>6</v>
      </c>
      <c r="R36" s="29" t="s">
        <v>100</v>
      </c>
      <c r="S36" s="28" t="s">
        <v>190</v>
      </c>
    </row>
    <row r="37" spans="1:19" ht="15">
      <c r="A37" s="32" t="s">
        <v>27</v>
      </c>
      <c r="B37" s="1">
        <v>18</v>
      </c>
      <c r="C37" s="1">
        <v>9</v>
      </c>
      <c r="D37" s="1">
        <v>6</v>
      </c>
      <c r="E37" s="20">
        <v>3</v>
      </c>
      <c r="F37" s="30">
        <v>21</v>
      </c>
      <c r="G37" s="20">
        <v>5</v>
      </c>
      <c r="H37" s="20">
        <v>8</v>
      </c>
      <c r="I37" s="20">
        <v>1</v>
      </c>
      <c r="J37" s="20">
        <v>1</v>
      </c>
      <c r="K37" s="29" t="s">
        <v>223</v>
      </c>
      <c r="L37" s="1" t="s">
        <v>266</v>
      </c>
      <c r="M37" s="1" t="s">
        <v>172</v>
      </c>
      <c r="N37" s="1" t="s">
        <v>255</v>
      </c>
      <c r="O37" s="31">
        <v>49</v>
      </c>
      <c r="P37" s="20">
        <v>51</v>
      </c>
      <c r="Q37" s="30">
        <v>-2</v>
      </c>
      <c r="R37" s="29" t="s">
        <v>100</v>
      </c>
      <c r="S37" s="28" t="s">
        <v>203</v>
      </c>
    </row>
    <row r="38" spans="1:19" ht="15">
      <c r="A38" s="32" t="s">
        <v>3</v>
      </c>
      <c r="B38" s="1">
        <v>17</v>
      </c>
      <c r="C38" s="1">
        <v>9</v>
      </c>
      <c r="D38" s="1">
        <v>5</v>
      </c>
      <c r="E38" s="20">
        <v>3</v>
      </c>
      <c r="F38" s="30">
        <v>21</v>
      </c>
      <c r="G38" s="20">
        <v>8</v>
      </c>
      <c r="H38" s="20">
        <v>9</v>
      </c>
      <c r="I38" s="20">
        <v>0</v>
      </c>
      <c r="J38" s="20">
        <v>1</v>
      </c>
      <c r="K38" s="29" t="s">
        <v>252</v>
      </c>
      <c r="L38" s="1" t="s">
        <v>241</v>
      </c>
      <c r="M38" s="1" t="s">
        <v>161</v>
      </c>
      <c r="N38" s="1" t="s">
        <v>221</v>
      </c>
      <c r="O38" s="31">
        <v>54</v>
      </c>
      <c r="P38" s="20">
        <v>55</v>
      </c>
      <c r="Q38" s="30">
        <v>-1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19</v>
      </c>
      <c r="C39" s="1">
        <v>9</v>
      </c>
      <c r="D39" s="1">
        <v>8</v>
      </c>
      <c r="E39" s="20">
        <v>2</v>
      </c>
      <c r="F39" s="30">
        <v>20</v>
      </c>
      <c r="G39" s="20">
        <v>5</v>
      </c>
      <c r="H39" s="20">
        <v>9</v>
      </c>
      <c r="I39" s="20">
        <v>0</v>
      </c>
      <c r="J39" s="20">
        <v>0</v>
      </c>
      <c r="K39" s="29" t="s">
        <v>222</v>
      </c>
      <c r="L39" s="1" t="s">
        <v>176</v>
      </c>
      <c r="M39" s="1" t="s">
        <v>127</v>
      </c>
      <c r="N39" s="1" t="s">
        <v>225</v>
      </c>
      <c r="O39" s="31">
        <v>50</v>
      </c>
      <c r="P39" s="20">
        <v>60</v>
      </c>
      <c r="Q39" s="30">
        <v>-10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17</v>
      </c>
      <c r="C41" s="1">
        <v>7</v>
      </c>
      <c r="D41" s="1">
        <v>8</v>
      </c>
      <c r="E41" s="20">
        <v>2</v>
      </c>
      <c r="F41" s="30">
        <v>16</v>
      </c>
      <c r="G41" s="20">
        <v>6</v>
      </c>
      <c r="H41" s="20">
        <v>7</v>
      </c>
      <c r="I41" s="20">
        <v>0</v>
      </c>
      <c r="J41" s="20">
        <v>0</v>
      </c>
      <c r="K41" s="29" t="s">
        <v>275</v>
      </c>
      <c r="L41" s="1" t="s">
        <v>206</v>
      </c>
      <c r="M41" s="1" t="s">
        <v>165</v>
      </c>
      <c r="N41" s="1" t="s">
        <v>263</v>
      </c>
      <c r="O41" s="31">
        <v>43</v>
      </c>
      <c r="P41" s="20">
        <v>52</v>
      </c>
      <c r="Q41" s="30">
        <v>-9</v>
      </c>
      <c r="R41" s="29" t="s">
        <v>104</v>
      </c>
      <c r="S41" s="28" t="s">
        <v>222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19</v>
      </c>
      <c r="C4" s="40">
        <v>12</v>
      </c>
      <c r="D4" s="40">
        <v>6</v>
      </c>
      <c r="E4" s="38">
        <v>1</v>
      </c>
      <c r="F4" s="33">
        <v>25</v>
      </c>
      <c r="G4" s="39">
        <v>9</v>
      </c>
      <c r="H4" s="38">
        <v>11</v>
      </c>
      <c r="I4" s="38">
        <v>1</v>
      </c>
      <c r="J4" s="33">
        <v>0</v>
      </c>
      <c r="K4" s="37" t="s">
        <v>306</v>
      </c>
      <c r="L4" s="40" t="s">
        <v>194</v>
      </c>
      <c r="M4" s="40" t="s">
        <v>135</v>
      </c>
      <c r="N4" s="40" t="s">
        <v>288</v>
      </c>
      <c r="O4" s="39">
        <v>69</v>
      </c>
      <c r="P4" s="38">
        <v>62</v>
      </c>
      <c r="Q4" s="33">
        <v>7</v>
      </c>
      <c r="R4" s="37" t="s">
        <v>98</v>
      </c>
      <c r="S4" s="36" t="s">
        <v>236</v>
      </c>
    </row>
    <row r="5" spans="1:20" ht="15">
      <c r="A5" s="32" t="s">
        <v>4</v>
      </c>
      <c r="B5" s="1">
        <v>19</v>
      </c>
      <c r="C5" s="1">
        <v>11</v>
      </c>
      <c r="D5" s="1">
        <v>6</v>
      </c>
      <c r="E5" s="20">
        <v>2</v>
      </c>
      <c r="F5" s="30">
        <v>24</v>
      </c>
      <c r="G5" s="31">
        <v>9</v>
      </c>
      <c r="H5" s="20">
        <v>11</v>
      </c>
      <c r="I5" s="20">
        <v>0</v>
      </c>
      <c r="J5" s="30">
        <v>0</v>
      </c>
      <c r="K5" s="29" t="s">
        <v>274</v>
      </c>
      <c r="L5" s="1" t="s">
        <v>206</v>
      </c>
      <c r="M5" s="1" t="s">
        <v>157</v>
      </c>
      <c r="N5" s="1" t="s">
        <v>286</v>
      </c>
      <c r="O5" s="31">
        <v>58</v>
      </c>
      <c r="P5" s="20">
        <v>50</v>
      </c>
      <c r="Q5" s="30">
        <v>8</v>
      </c>
      <c r="R5" s="29" t="s">
        <v>104</v>
      </c>
      <c r="S5" s="28" t="s">
        <v>230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18</v>
      </c>
      <c r="C8" s="1">
        <v>8</v>
      </c>
      <c r="D8" s="1">
        <v>9</v>
      </c>
      <c r="E8" s="20">
        <v>1</v>
      </c>
      <c r="F8" s="30">
        <v>17</v>
      </c>
      <c r="G8" s="31">
        <v>5</v>
      </c>
      <c r="H8" s="20">
        <v>7</v>
      </c>
      <c r="I8" s="20">
        <v>1</v>
      </c>
      <c r="J8" s="30">
        <v>0</v>
      </c>
      <c r="K8" s="29" t="s">
        <v>287</v>
      </c>
      <c r="L8" s="1" t="s">
        <v>156</v>
      </c>
      <c r="M8" s="1" t="s">
        <v>152</v>
      </c>
      <c r="N8" s="1" t="s">
        <v>305</v>
      </c>
      <c r="O8" s="31">
        <v>61</v>
      </c>
      <c r="P8" s="20">
        <v>61</v>
      </c>
      <c r="Q8" s="30">
        <v>0</v>
      </c>
      <c r="R8" s="29" t="s">
        <v>98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18</v>
      </c>
      <c r="C14" s="1">
        <v>13</v>
      </c>
      <c r="D14" s="1">
        <v>4</v>
      </c>
      <c r="E14" s="20">
        <v>1</v>
      </c>
      <c r="F14" s="33">
        <v>27</v>
      </c>
      <c r="G14" s="20">
        <v>12</v>
      </c>
      <c r="H14" s="20">
        <v>13</v>
      </c>
      <c r="I14" s="20">
        <v>0</v>
      </c>
      <c r="J14" s="20">
        <v>0</v>
      </c>
      <c r="K14" s="29" t="s">
        <v>230</v>
      </c>
      <c r="L14" s="1" t="s">
        <v>192</v>
      </c>
      <c r="M14" s="1" t="s">
        <v>194</v>
      </c>
      <c r="N14" s="1" t="s">
        <v>283</v>
      </c>
      <c r="O14" s="31">
        <v>78</v>
      </c>
      <c r="P14" s="20">
        <v>50</v>
      </c>
      <c r="Q14" s="30">
        <v>28</v>
      </c>
      <c r="R14" s="29" t="s">
        <v>123</v>
      </c>
      <c r="S14" s="28" t="s">
        <v>230</v>
      </c>
    </row>
    <row r="15" spans="1:20" ht="15">
      <c r="A15" s="32" t="s">
        <v>26</v>
      </c>
      <c r="B15" s="1">
        <v>17</v>
      </c>
      <c r="C15" s="1">
        <v>13</v>
      </c>
      <c r="D15" s="1">
        <v>4</v>
      </c>
      <c r="E15" s="20">
        <v>0</v>
      </c>
      <c r="F15" s="30">
        <v>26</v>
      </c>
      <c r="G15" s="20">
        <v>11</v>
      </c>
      <c r="H15" s="20">
        <v>13</v>
      </c>
      <c r="I15" s="20">
        <v>0</v>
      </c>
      <c r="J15" s="20">
        <v>0</v>
      </c>
      <c r="K15" s="29" t="s">
        <v>250</v>
      </c>
      <c r="L15" s="1" t="s">
        <v>223</v>
      </c>
      <c r="M15" s="1" t="s">
        <v>170</v>
      </c>
      <c r="N15" s="1" t="s">
        <v>250</v>
      </c>
      <c r="O15" s="31">
        <v>68</v>
      </c>
      <c r="P15" s="20">
        <v>41</v>
      </c>
      <c r="Q15" s="30">
        <v>27</v>
      </c>
      <c r="R15" s="29" t="s">
        <v>104</v>
      </c>
      <c r="S15" s="28" t="s">
        <v>253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275</v>
      </c>
      <c r="L19" s="1" t="s">
        <v>203</v>
      </c>
      <c r="M19" s="1" t="s">
        <v>115</v>
      </c>
      <c r="N19" s="1" t="s">
        <v>222</v>
      </c>
      <c r="O19" s="31">
        <v>56</v>
      </c>
      <c r="P19" s="20">
        <v>67</v>
      </c>
      <c r="Q19" s="30">
        <v>-11</v>
      </c>
      <c r="R19" s="29" t="s">
        <v>98</v>
      </c>
      <c r="S19" s="28" t="s">
        <v>205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17</v>
      </c>
      <c r="C27" s="1">
        <v>11</v>
      </c>
      <c r="D27" s="1">
        <v>6</v>
      </c>
      <c r="E27" s="20">
        <v>0</v>
      </c>
      <c r="F27" s="30">
        <v>22</v>
      </c>
      <c r="G27" s="20">
        <v>9</v>
      </c>
      <c r="H27" s="20">
        <v>10</v>
      </c>
      <c r="I27" s="20">
        <v>1</v>
      </c>
      <c r="J27" s="20">
        <v>0</v>
      </c>
      <c r="K27" s="29" t="s">
        <v>236</v>
      </c>
      <c r="L27" s="1" t="s">
        <v>175</v>
      </c>
      <c r="M27" s="1" t="s">
        <v>128</v>
      </c>
      <c r="N27" s="1" t="s">
        <v>210</v>
      </c>
      <c r="O27" s="31">
        <v>57</v>
      </c>
      <c r="P27" s="20">
        <v>40</v>
      </c>
      <c r="Q27" s="30">
        <v>17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19</v>
      </c>
      <c r="C31" s="1">
        <v>6</v>
      </c>
      <c r="D31" s="1">
        <v>10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308</v>
      </c>
      <c r="M31" s="1" t="s">
        <v>139</v>
      </c>
      <c r="N31" s="1" t="s">
        <v>309</v>
      </c>
      <c r="O31" s="31">
        <v>46</v>
      </c>
      <c r="P31" s="20">
        <v>61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18</v>
      </c>
      <c r="C35" s="1">
        <v>11</v>
      </c>
      <c r="D35" s="1">
        <v>5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206</v>
      </c>
      <c r="M35" s="1" t="s">
        <v>207</v>
      </c>
      <c r="N35" s="1" t="s">
        <v>299</v>
      </c>
      <c r="O35" s="31">
        <v>72</v>
      </c>
      <c r="P35" s="20">
        <v>57</v>
      </c>
      <c r="Q35" s="30">
        <v>15</v>
      </c>
      <c r="R35" s="29" t="s">
        <v>98</v>
      </c>
      <c r="S35" s="28" t="s">
        <v>205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19</v>
      </c>
      <c r="C37" s="1">
        <v>10</v>
      </c>
      <c r="D37" s="1">
        <v>6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191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55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18</v>
      </c>
      <c r="C39" s="1">
        <v>9</v>
      </c>
      <c r="D39" s="1">
        <v>6</v>
      </c>
      <c r="E39" s="20">
        <v>3</v>
      </c>
      <c r="F39" s="30">
        <v>21</v>
      </c>
      <c r="G39" s="20">
        <v>8</v>
      </c>
      <c r="H39" s="20">
        <v>9</v>
      </c>
      <c r="I39" s="20">
        <v>0</v>
      </c>
      <c r="J39" s="20">
        <v>1</v>
      </c>
      <c r="K39" s="29" t="s">
        <v>296</v>
      </c>
      <c r="L39" s="1" t="s">
        <v>241</v>
      </c>
      <c r="M39" s="1" t="s">
        <v>161</v>
      </c>
      <c r="N39" s="1" t="s">
        <v>221</v>
      </c>
      <c r="O39" s="31">
        <v>57</v>
      </c>
      <c r="P39" s="20">
        <v>59</v>
      </c>
      <c r="Q39" s="30">
        <v>-2</v>
      </c>
      <c r="R39" s="29" t="s">
        <v>102</v>
      </c>
      <c r="S39" s="28" t="s">
        <v>225</v>
      </c>
    </row>
    <row r="40" spans="1:19" ht="15">
      <c r="A40" s="32" t="s">
        <v>7</v>
      </c>
      <c r="B40" s="1">
        <v>19</v>
      </c>
      <c r="C40" s="1">
        <v>9</v>
      </c>
      <c r="D40" s="1">
        <v>9</v>
      </c>
      <c r="E40" s="20">
        <v>1</v>
      </c>
      <c r="F40" s="30">
        <v>19</v>
      </c>
      <c r="G40" s="20">
        <v>5</v>
      </c>
      <c r="H40" s="20">
        <v>8</v>
      </c>
      <c r="I40" s="20">
        <v>1</v>
      </c>
      <c r="J40" s="20">
        <v>0</v>
      </c>
      <c r="K40" s="29" t="s">
        <v>283</v>
      </c>
      <c r="L40" s="1" t="s">
        <v>212</v>
      </c>
      <c r="M40" s="1" t="s">
        <v>103</v>
      </c>
      <c r="N40" s="1" t="s">
        <v>190</v>
      </c>
      <c r="O40" s="31">
        <v>55</v>
      </c>
      <c r="P40" s="20">
        <v>55</v>
      </c>
      <c r="Q40" s="30">
        <v>0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20</v>
      </c>
      <c r="C42" s="26">
        <v>6</v>
      </c>
      <c r="D42" s="26">
        <v>10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300</v>
      </c>
      <c r="M42" s="26" t="s">
        <v>180</v>
      </c>
      <c r="N42" s="26" t="s">
        <v>269</v>
      </c>
      <c r="O42" s="25">
        <v>50</v>
      </c>
      <c r="P42" s="24">
        <v>71</v>
      </c>
      <c r="Q42" s="23">
        <v>-21</v>
      </c>
      <c r="R42" s="22" t="s">
        <v>100</v>
      </c>
      <c r="S42" s="21" t="s">
        <v>231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19</v>
      </c>
      <c r="C5" s="1">
        <v>12</v>
      </c>
      <c r="D5" s="1">
        <v>6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194</v>
      </c>
      <c r="M5" s="1" t="s">
        <v>135</v>
      </c>
      <c r="N5" s="1" t="s">
        <v>288</v>
      </c>
      <c r="O5" s="31">
        <v>69</v>
      </c>
      <c r="P5" s="20">
        <v>62</v>
      </c>
      <c r="Q5" s="30">
        <v>7</v>
      </c>
      <c r="R5" s="29" t="s">
        <v>98</v>
      </c>
      <c r="S5" s="28" t="s">
        <v>236</v>
      </c>
    </row>
    <row r="6" spans="1:20" ht="15">
      <c r="A6" s="32" t="s">
        <v>5</v>
      </c>
      <c r="B6" s="1">
        <v>17</v>
      </c>
      <c r="C6" s="1">
        <v>10</v>
      </c>
      <c r="D6" s="1">
        <v>6</v>
      </c>
      <c r="E6" s="20">
        <v>1</v>
      </c>
      <c r="F6" s="30">
        <v>21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275</v>
      </c>
      <c r="M6" s="1" t="s">
        <v>101</v>
      </c>
      <c r="N6" s="1" t="s">
        <v>159</v>
      </c>
      <c r="O6" s="31">
        <v>60</v>
      </c>
      <c r="P6" s="20">
        <v>48</v>
      </c>
      <c r="Q6" s="30">
        <v>12</v>
      </c>
      <c r="R6" s="29" t="s">
        <v>123</v>
      </c>
      <c r="S6" s="28" t="s">
        <v>205</v>
      </c>
    </row>
    <row r="7" spans="1:20" ht="15">
      <c r="A7" s="32" t="s">
        <v>29</v>
      </c>
      <c r="B7" s="1">
        <v>20</v>
      </c>
      <c r="C7" s="1">
        <v>8</v>
      </c>
      <c r="D7" s="1">
        <v>9</v>
      </c>
      <c r="E7" s="20">
        <v>3</v>
      </c>
      <c r="F7" s="30">
        <v>19</v>
      </c>
      <c r="G7" s="31">
        <v>5</v>
      </c>
      <c r="H7" s="20">
        <v>8</v>
      </c>
      <c r="I7" s="20">
        <v>0</v>
      </c>
      <c r="J7" s="30">
        <v>0</v>
      </c>
      <c r="K7" s="29" t="s">
        <v>264</v>
      </c>
      <c r="L7" s="1" t="s">
        <v>204</v>
      </c>
      <c r="M7" s="1" t="s">
        <v>158</v>
      </c>
      <c r="N7" s="1" t="s">
        <v>208</v>
      </c>
      <c r="O7" s="31">
        <v>48</v>
      </c>
      <c r="P7" s="20">
        <v>69</v>
      </c>
      <c r="Q7" s="30">
        <v>-21</v>
      </c>
      <c r="R7" s="29" t="s">
        <v>114</v>
      </c>
      <c r="S7" s="28" t="s">
        <v>203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11</v>
      </c>
      <c r="B9" s="1">
        <v>18</v>
      </c>
      <c r="C9" s="1">
        <v>8</v>
      </c>
      <c r="D9" s="1">
        <v>9</v>
      </c>
      <c r="E9" s="20">
        <v>1</v>
      </c>
      <c r="F9" s="30">
        <v>17</v>
      </c>
      <c r="G9" s="31">
        <v>6</v>
      </c>
      <c r="H9" s="20">
        <v>8</v>
      </c>
      <c r="I9" s="20">
        <v>0</v>
      </c>
      <c r="J9" s="30">
        <v>0</v>
      </c>
      <c r="K9" s="29" t="s">
        <v>176</v>
      </c>
      <c r="L9" s="1" t="s">
        <v>256</v>
      </c>
      <c r="M9" s="1" t="s">
        <v>136</v>
      </c>
      <c r="N9" s="1" t="s">
        <v>263</v>
      </c>
      <c r="O9" s="31">
        <v>57</v>
      </c>
      <c r="P9" s="20">
        <v>58</v>
      </c>
      <c r="Q9" s="30">
        <v>-1</v>
      </c>
      <c r="R9" s="29" t="s">
        <v>114</v>
      </c>
      <c r="S9" s="28" t="s">
        <v>222</v>
      </c>
    </row>
    <row r="10" spans="1:20" ht="15">
      <c r="A10" s="32" t="s">
        <v>21</v>
      </c>
      <c r="B10" s="1">
        <v>18</v>
      </c>
      <c r="C10" s="1">
        <v>7</v>
      </c>
      <c r="D10" s="1">
        <v>9</v>
      </c>
      <c r="E10" s="20">
        <v>2</v>
      </c>
      <c r="F10" s="30">
        <v>16</v>
      </c>
      <c r="G10" s="31">
        <v>6</v>
      </c>
      <c r="H10" s="20">
        <v>7</v>
      </c>
      <c r="I10" s="20">
        <v>0</v>
      </c>
      <c r="J10" s="30">
        <v>0</v>
      </c>
      <c r="K10" s="29" t="s">
        <v>173</v>
      </c>
      <c r="L10" s="1" t="s">
        <v>222</v>
      </c>
      <c r="M10" s="1" t="s">
        <v>119</v>
      </c>
      <c r="N10" s="1" t="s">
        <v>244</v>
      </c>
      <c r="O10" s="31">
        <v>46</v>
      </c>
      <c r="P10" s="20">
        <v>60</v>
      </c>
      <c r="Q10" s="30">
        <v>-14</v>
      </c>
      <c r="R10" s="29" t="s">
        <v>114</v>
      </c>
      <c r="S10" s="28" t="s">
        <v>237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18</v>
      </c>
      <c r="C14" s="1">
        <v>14</v>
      </c>
      <c r="D14" s="1">
        <v>4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236</v>
      </c>
      <c r="M14" s="1" t="s">
        <v>182</v>
      </c>
      <c r="N14" s="1" t="s">
        <v>226</v>
      </c>
      <c r="O14" s="31">
        <v>72</v>
      </c>
      <c r="P14" s="20">
        <v>42</v>
      </c>
      <c r="Q14" s="30">
        <v>30</v>
      </c>
      <c r="R14" s="29" t="s">
        <v>123</v>
      </c>
      <c r="S14" s="28" t="s">
        <v>253</v>
      </c>
    </row>
    <row r="15" spans="1:20" ht="15">
      <c r="A15" s="32" t="s">
        <v>1</v>
      </c>
      <c r="B15" s="1">
        <v>18</v>
      </c>
      <c r="C15" s="1">
        <v>13</v>
      </c>
      <c r="D15" s="1">
        <v>4</v>
      </c>
      <c r="E15" s="20">
        <v>1</v>
      </c>
      <c r="F15" s="30">
        <v>27</v>
      </c>
      <c r="G15" s="20">
        <v>12</v>
      </c>
      <c r="H15" s="20">
        <v>13</v>
      </c>
      <c r="I15" s="20">
        <v>0</v>
      </c>
      <c r="J15" s="20">
        <v>0</v>
      </c>
      <c r="K15" s="29" t="s">
        <v>230</v>
      </c>
      <c r="L15" s="1" t="s">
        <v>192</v>
      </c>
      <c r="M15" s="1" t="s">
        <v>194</v>
      </c>
      <c r="N15" s="1" t="s">
        <v>283</v>
      </c>
      <c r="O15" s="31">
        <v>78</v>
      </c>
      <c r="P15" s="20">
        <v>50</v>
      </c>
      <c r="Q15" s="30">
        <v>28</v>
      </c>
      <c r="R15" s="29" t="s">
        <v>123</v>
      </c>
      <c r="S15" s="28" t="s">
        <v>230</v>
      </c>
    </row>
    <row r="16" spans="1:20" ht="15">
      <c r="A16" s="32" t="s">
        <v>14</v>
      </c>
      <c r="B16" s="1">
        <v>21</v>
      </c>
      <c r="C16" s="1">
        <v>12</v>
      </c>
      <c r="D16" s="1">
        <v>7</v>
      </c>
      <c r="E16" s="20">
        <v>2</v>
      </c>
      <c r="F16" s="30">
        <v>26</v>
      </c>
      <c r="G16" s="20">
        <v>11</v>
      </c>
      <c r="H16" s="20">
        <v>12</v>
      </c>
      <c r="I16" s="20">
        <v>0</v>
      </c>
      <c r="J16" s="20">
        <v>0</v>
      </c>
      <c r="K16" s="29" t="s">
        <v>257</v>
      </c>
      <c r="L16" s="1" t="s">
        <v>303</v>
      </c>
      <c r="M16" s="1" t="s">
        <v>144</v>
      </c>
      <c r="N16" s="1" t="s">
        <v>304</v>
      </c>
      <c r="O16" s="31">
        <v>72</v>
      </c>
      <c r="P16" s="20">
        <v>56</v>
      </c>
      <c r="Q16" s="30">
        <v>16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17</v>
      </c>
      <c r="C17" s="1">
        <v>12</v>
      </c>
      <c r="D17" s="1">
        <v>4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250</v>
      </c>
      <c r="M17" s="1" t="s">
        <v>116</v>
      </c>
      <c r="N17" s="1" t="s">
        <v>274</v>
      </c>
      <c r="O17" s="31">
        <v>61</v>
      </c>
      <c r="P17" s="20">
        <v>41</v>
      </c>
      <c r="Q17" s="30">
        <v>20</v>
      </c>
      <c r="R17" s="29" t="s">
        <v>123</v>
      </c>
      <c r="S17" s="28" t="s">
        <v>236</v>
      </c>
    </row>
    <row r="18" spans="1:19" ht="15">
      <c r="A18" s="32" t="s">
        <v>13</v>
      </c>
      <c r="B18" s="1">
        <v>19</v>
      </c>
      <c r="C18" s="1">
        <v>7</v>
      </c>
      <c r="D18" s="1">
        <v>7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310</v>
      </c>
      <c r="M18" s="1" t="s">
        <v>138</v>
      </c>
      <c r="N18" s="1" t="s">
        <v>176</v>
      </c>
      <c r="O18" s="31">
        <v>50</v>
      </c>
      <c r="P18" s="20">
        <v>57</v>
      </c>
      <c r="Q18" s="30">
        <v>-7</v>
      </c>
      <c r="R18" s="29" t="s">
        <v>102</v>
      </c>
      <c r="S18" s="28" t="s">
        <v>311</v>
      </c>
    </row>
    <row r="19" spans="1:19" ht="15">
      <c r="A19" s="32" t="s">
        <v>10</v>
      </c>
      <c r="B19" s="1">
        <v>20</v>
      </c>
      <c r="C19" s="1">
        <v>8</v>
      </c>
      <c r="D19" s="1">
        <v>10</v>
      </c>
      <c r="E19" s="20">
        <v>2</v>
      </c>
      <c r="F19" s="30">
        <v>18</v>
      </c>
      <c r="G19" s="20">
        <v>1</v>
      </c>
      <c r="H19" s="20">
        <v>5</v>
      </c>
      <c r="I19" s="20">
        <v>3</v>
      </c>
      <c r="J19" s="20">
        <v>1</v>
      </c>
      <c r="K19" s="29" t="s">
        <v>244</v>
      </c>
      <c r="L19" s="1" t="s">
        <v>203</v>
      </c>
      <c r="M19" s="1" t="s">
        <v>141</v>
      </c>
      <c r="N19" s="1" t="s">
        <v>263</v>
      </c>
      <c r="O19" s="31">
        <v>57</v>
      </c>
      <c r="P19" s="20">
        <v>71</v>
      </c>
      <c r="Q19" s="30">
        <v>-14</v>
      </c>
      <c r="R19" s="29" t="s">
        <v>102</v>
      </c>
      <c r="S19" s="28" t="s">
        <v>190</v>
      </c>
    </row>
    <row r="20" spans="1:19" ht="15">
      <c r="A20" s="32" t="s">
        <v>9</v>
      </c>
      <c r="B20" s="1">
        <v>21</v>
      </c>
      <c r="C20" s="1">
        <v>7</v>
      </c>
      <c r="D20" s="1">
        <v>10</v>
      </c>
      <c r="E20" s="20">
        <v>4</v>
      </c>
      <c r="F20" s="30">
        <v>18</v>
      </c>
      <c r="G20" s="20">
        <v>3</v>
      </c>
      <c r="H20" s="20">
        <v>6</v>
      </c>
      <c r="I20" s="20">
        <v>1</v>
      </c>
      <c r="J20" s="20">
        <v>2</v>
      </c>
      <c r="K20" s="29" t="s">
        <v>203</v>
      </c>
      <c r="L20" s="1" t="s">
        <v>295</v>
      </c>
      <c r="M20" s="1" t="s">
        <v>150</v>
      </c>
      <c r="N20" s="1" t="s">
        <v>312</v>
      </c>
      <c r="O20" s="31">
        <v>57</v>
      </c>
      <c r="P20" s="20">
        <v>83</v>
      </c>
      <c r="Q20" s="30">
        <v>-26</v>
      </c>
      <c r="R20" s="29" t="s">
        <v>98</v>
      </c>
      <c r="S20" s="28" t="s">
        <v>311</v>
      </c>
    </row>
    <row r="21" spans="1:19" ht="15.75" thickBot="1">
      <c r="A21" s="27" t="s">
        <v>23</v>
      </c>
      <c r="B21" s="26">
        <v>18</v>
      </c>
      <c r="C21" s="26">
        <v>7</v>
      </c>
      <c r="D21" s="26">
        <v>9</v>
      </c>
      <c r="E21" s="24">
        <v>2</v>
      </c>
      <c r="F21" s="23">
        <v>16</v>
      </c>
      <c r="G21" s="24">
        <v>7</v>
      </c>
      <c r="H21" s="24">
        <v>7</v>
      </c>
      <c r="I21" s="24">
        <v>0</v>
      </c>
      <c r="J21" s="24">
        <v>0</v>
      </c>
      <c r="K21" s="22" t="s">
        <v>194</v>
      </c>
      <c r="L21" s="26" t="s">
        <v>258</v>
      </c>
      <c r="M21" s="26" t="s">
        <v>116</v>
      </c>
      <c r="N21" s="26" t="s">
        <v>194</v>
      </c>
      <c r="O21" s="25">
        <v>58</v>
      </c>
      <c r="P21" s="24">
        <v>62</v>
      </c>
      <c r="Q21" s="23">
        <v>-4</v>
      </c>
      <c r="R21" s="22" t="s">
        <v>100</v>
      </c>
      <c r="S21" s="21" t="s">
        <v>208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18</v>
      </c>
      <c r="C26" s="1">
        <v>12</v>
      </c>
      <c r="D26" s="1">
        <v>3</v>
      </c>
      <c r="E26" s="20">
        <v>3</v>
      </c>
      <c r="F26" s="30">
        <v>27</v>
      </c>
      <c r="G26" s="20">
        <v>11</v>
      </c>
      <c r="H26" s="20">
        <v>12</v>
      </c>
      <c r="I26" s="20">
        <v>0</v>
      </c>
      <c r="J26" s="20">
        <v>1</v>
      </c>
      <c r="K26" s="29" t="s">
        <v>157</v>
      </c>
      <c r="L26" s="1" t="s">
        <v>314</v>
      </c>
      <c r="M26" s="1" t="s">
        <v>144</v>
      </c>
      <c r="N26" s="1" t="s">
        <v>240</v>
      </c>
      <c r="O26" s="31">
        <v>61</v>
      </c>
      <c r="P26" s="20">
        <v>43</v>
      </c>
      <c r="Q26" s="30">
        <v>18</v>
      </c>
      <c r="R26" s="29" t="s">
        <v>100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19</v>
      </c>
      <c r="C28" s="1">
        <v>10</v>
      </c>
      <c r="D28" s="1">
        <v>9</v>
      </c>
      <c r="E28" s="20">
        <v>0</v>
      </c>
      <c r="F28" s="30">
        <v>20</v>
      </c>
      <c r="G28" s="20">
        <v>8</v>
      </c>
      <c r="H28" s="20">
        <v>10</v>
      </c>
      <c r="I28" s="20">
        <v>0</v>
      </c>
      <c r="J28" s="20">
        <v>0</v>
      </c>
      <c r="K28" s="29" t="s">
        <v>297</v>
      </c>
      <c r="L28" s="1" t="s">
        <v>175</v>
      </c>
      <c r="M28" s="1" t="s">
        <v>143</v>
      </c>
      <c r="N28" s="1" t="s">
        <v>288</v>
      </c>
      <c r="O28" s="31">
        <v>64</v>
      </c>
      <c r="P28" s="20">
        <v>70</v>
      </c>
      <c r="Q28" s="30">
        <v>-6</v>
      </c>
      <c r="R28" s="29" t="s">
        <v>100</v>
      </c>
      <c r="S28" s="28" t="s">
        <v>225</v>
      </c>
    </row>
    <row r="29" spans="1:19" ht="15">
      <c r="A29" s="32" t="s">
        <v>105</v>
      </c>
      <c r="B29" s="1">
        <v>18</v>
      </c>
      <c r="C29" s="1">
        <v>7</v>
      </c>
      <c r="D29" s="1">
        <v>8</v>
      </c>
      <c r="E29" s="20">
        <v>3</v>
      </c>
      <c r="F29" s="30">
        <v>17</v>
      </c>
      <c r="G29" s="20">
        <v>4</v>
      </c>
      <c r="H29" s="20">
        <v>7</v>
      </c>
      <c r="I29" s="20">
        <v>0</v>
      </c>
      <c r="J29" s="20">
        <v>0</v>
      </c>
      <c r="K29" s="29" t="s">
        <v>189</v>
      </c>
      <c r="L29" s="1" t="s">
        <v>235</v>
      </c>
      <c r="M29" s="1" t="s">
        <v>143</v>
      </c>
      <c r="N29" s="1" t="s">
        <v>296</v>
      </c>
      <c r="O29" s="31">
        <v>49</v>
      </c>
      <c r="P29" s="20">
        <v>62</v>
      </c>
      <c r="Q29" s="30">
        <v>-13</v>
      </c>
      <c r="R29" s="29" t="s">
        <v>102</v>
      </c>
      <c r="S29" s="28" t="s">
        <v>237</v>
      </c>
    </row>
    <row r="30" spans="1:19" ht="15">
      <c r="A30" s="32" t="s">
        <v>6</v>
      </c>
      <c r="B30" s="1">
        <v>20</v>
      </c>
      <c r="C30" s="1">
        <v>8</v>
      </c>
      <c r="D30" s="1">
        <v>11</v>
      </c>
      <c r="E30" s="20">
        <v>1</v>
      </c>
      <c r="F30" s="30">
        <v>17</v>
      </c>
      <c r="G30" s="20">
        <v>5</v>
      </c>
      <c r="H30" s="20">
        <v>8</v>
      </c>
      <c r="I30" s="20">
        <v>0</v>
      </c>
      <c r="J30" s="20">
        <v>0</v>
      </c>
      <c r="K30" s="29" t="s">
        <v>244</v>
      </c>
      <c r="L30" s="1" t="s">
        <v>222</v>
      </c>
      <c r="M30" s="1" t="s">
        <v>141</v>
      </c>
      <c r="N30" s="1" t="s">
        <v>202</v>
      </c>
      <c r="O30" s="31">
        <v>49</v>
      </c>
      <c r="P30" s="20">
        <v>69</v>
      </c>
      <c r="Q30" s="30">
        <v>-20</v>
      </c>
      <c r="R30" s="29" t="s">
        <v>102</v>
      </c>
      <c r="S30" s="28" t="s">
        <v>208</v>
      </c>
    </row>
    <row r="31" spans="1:19" ht="15">
      <c r="A31" s="32" t="s">
        <v>15</v>
      </c>
      <c r="B31" s="1">
        <v>20</v>
      </c>
      <c r="C31" s="1">
        <v>6</v>
      </c>
      <c r="D31" s="1">
        <v>11</v>
      </c>
      <c r="E31" s="20">
        <v>3</v>
      </c>
      <c r="F31" s="30">
        <v>15</v>
      </c>
      <c r="G31" s="20">
        <v>5</v>
      </c>
      <c r="H31" s="20">
        <v>6</v>
      </c>
      <c r="I31" s="20">
        <v>0</v>
      </c>
      <c r="J31" s="20">
        <v>0</v>
      </c>
      <c r="K31" s="29" t="s">
        <v>244</v>
      </c>
      <c r="L31" s="1" t="s">
        <v>261</v>
      </c>
      <c r="M31" s="1" t="s">
        <v>139</v>
      </c>
      <c r="N31" s="1" t="s">
        <v>317</v>
      </c>
      <c r="O31" s="31">
        <v>46</v>
      </c>
      <c r="P31" s="20">
        <v>64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19</v>
      </c>
      <c r="C32" s="1">
        <v>6</v>
      </c>
      <c r="D32" s="1">
        <v>12</v>
      </c>
      <c r="E32" s="20">
        <v>1</v>
      </c>
      <c r="F32" s="23">
        <v>13</v>
      </c>
      <c r="G32" s="20">
        <v>3</v>
      </c>
      <c r="H32" s="20">
        <v>5</v>
      </c>
      <c r="I32" s="20">
        <v>1</v>
      </c>
      <c r="J32" s="20">
        <v>0</v>
      </c>
      <c r="K32" s="29" t="s">
        <v>202</v>
      </c>
      <c r="L32" s="1" t="s">
        <v>282</v>
      </c>
      <c r="M32" s="1" t="s">
        <v>158</v>
      </c>
      <c r="N32" s="1" t="s">
        <v>313</v>
      </c>
      <c r="O32" s="31">
        <v>45</v>
      </c>
      <c r="P32" s="20">
        <v>59</v>
      </c>
      <c r="Q32" s="30">
        <v>-14</v>
      </c>
      <c r="R32" s="29" t="s">
        <v>114</v>
      </c>
      <c r="S32" s="28" t="s">
        <v>244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19</v>
      </c>
      <c r="C35" s="1">
        <v>11</v>
      </c>
      <c r="D35" s="1">
        <v>6</v>
      </c>
      <c r="E35" s="20">
        <v>2</v>
      </c>
      <c r="F35" s="33">
        <v>24</v>
      </c>
      <c r="G35" s="20">
        <v>10</v>
      </c>
      <c r="H35" s="20">
        <v>11</v>
      </c>
      <c r="I35" s="20">
        <v>0</v>
      </c>
      <c r="J35" s="20">
        <v>0</v>
      </c>
      <c r="K35" s="29" t="s">
        <v>253</v>
      </c>
      <c r="L35" s="1" t="s">
        <v>235</v>
      </c>
      <c r="M35" s="1" t="s">
        <v>207</v>
      </c>
      <c r="N35" s="1" t="s">
        <v>299</v>
      </c>
      <c r="O35" s="31">
        <v>72</v>
      </c>
      <c r="P35" s="20">
        <v>60</v>
      </c>
      <c r="Q35" s="30">
        <v>12</v>
      </c>
      <c r="R35" s="29" t="s">
        <v>102</v>
      </c>
      <c r="S35" s="28" t="s">
        <v>190</v>
      </c>
    </row>
    <row r="36" spans="1:19" ht="15">
      <c r="A36" s="32" t="s">
        <v>27</v>
      </c>
      <c r="B36" s="1">
        <v>19</v>
      </c>
      <c r="C36" s="1">
        <v>10</v>
      </c>
      <c r="D36" s="1">
        <v>6</v>
      </c>
      <c r="E36" s="20">
        <v>3</v>
      </c>
      <c r="F36" s="30">
        <v>23</v>
      </c>
      <c r="G36" s="20">
        <v>4</v>
      </c>
      <c r="H36" s="20">
        <v>8</v>
      </c>
      <c r="I36" s="20">
        <v>2</v>
      </c>
      <c r="J36" s="20">
        <v>1</v>
      </c>
      <c r="K36" s="29" t="s">
        <v>236</v>
      </c>
      <c r="L36" s="1" t="s">
        <v>266</v>
      </c>
      <c r="M36" s="1" t="s">
        <v>172</v>
      </c>
      <c r="N36" s="1" t="s">
        <v>255</v>
      </c>
      <c r="O36" s="31">
        <v>51</v>
      </c>
      <c r="P36" s="20">
        <v>52</v>
      </c>
      <c r="Q36" s="30">
        <v>-1</v>
      </c>
      <c r="R36" s="29" t="s">
        <v>104</v>
      </c>
      <c r="S36" s="28" t="s">
        <v>231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20</v>
      </c>
      <c r="C38" s="1">
        <v>10</v>
      </c>
      <c r="D38" s="1">
        <v>8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222</v>
      </c>
      <c r="L38" s="1" t="s">
        <v>205</v>
      </c>
      <c r="M38" s="1" t="s">
        <v>127</v>
      </c>
      <c r="N38" s="1" t="s">
        <v>225</v>
      </c>
      <c r="O38" s="31">
        <v>55</v>
      </c>
      <c r="P38" s="20">
        <v>62</v>
      </c>
      <c r="Q38" s="30">
        <v>-7</v>
      </c>
      <c r="R38" s="29" t="s">
        <v>100</v>
      </c>
      <c r="S38" s="28" t="s">
        <v>205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21</v>
      </c>
      <c r="C42" s="26">
        <v>6</v>
      </c>
      <c r="D42" s="26">
        <v>11</v>
      </c>
      <c r="E42" s="24">
        <v>4</v>
      </c>
      <c r="F42" s="23">
        <v>16</v>
      </c>
      <c r="G42" s="24">
        <v>3</v>
      </c>
      <c r="H42" s="24">
        <v>6</v>
      </c>
      <c r="I42" s="24">
        <v>0</v>
      </c>
      <c r="J42" s="24">
        <v>3</v>
      </c>
      <c r="K42" s="22" t="s">
        <v>189</v>
      </c>
      <c r="L42" s="26" t="s">
        <v>315</v>
      </c>
      <c r="M42" s="26" t="s">
        <v>180</v>
      </c>
      <c r="N42" s="26" t="s">
        <v>316</v>
      </c>
      <c r="O42" s="25">
        <v>52</v>
      </c>
      <c r="P42" s="24">
        <v>76</v>
      </c>
      <c r="Q42" s="23">
        <v>-24</v>
      </c>
      <c r="R42" s="22" t="s">
        <v>98</v>
      </c>
      <c r="S42" s="21" t="s">
        <v>203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19</v>
      </c>
      <c r="C8" s="1">
        <v>9</v>
      </c>
      <c r="D8" s="1">
        <v>9</v>
      </c>
      <c r="E8" s="20">
        <v>1</v>
      </c>
      <c r="F8" s="30">
        <v>19</v>
      </c>
      <c r="G8" s="31">
        <v>6</v>
      </c>
      <c r="H8" s="20">
        <v>8</v>
      </c>
      <c r="I8" s="20">
        <v>1</v>
      </c>
      <c r="J8" s="30">
        <v>0</v>
      </c>
      <c r="K8" s="29" t="s">
        <v>287</v>
      </c>
      <c r="L8" s="1" t="s">
        <v>173</v>
      </c>
      <c r="M8" s="1" t="s">
        <v>152</v>
      </c>
      <c r="N8" s="1" t="s">
        <v>305</v>
      </c>
      <c r="O8" s="31">
        <v>62</v>
      </c>
      <c r="P8" s="20">
        <v>61</v>
      </c>
      <c r="Q8" s="30">
        <v>1</v>
      </c>
      <c r="R8" s="29" t="s">
        <v>100</v>
      </c>
      <c r="S8" s="28" t="s">
        <v>225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21</v>
      </c>
      <c r="C21" s="26">
        <v>7</v>
      </c>
      <c r="D21" s="26">
        <v>10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203</v>
      </c>
      <c r="L21" s="26" t="s">
        <v>295</v>
      </c>
      <c r="M21" s="26" t="s">
        <v>150</v>
      </c>
      <c r="N21" s="26" t="s">
        <v>312</v>
      </c>
      <c r="O21" s="25">
        <v>57</v>
      </c>
      <c r="P21" s="24">
        <v>83</v>
      </c>
      <c r="Q21" s="23">
        <v>-26</v>
      </c>
      <c r="R21" s="22" t="s">
        <v>98</v>
      </c>
      <c r="S21" s="21" t="s">
        <v>311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19</v>
      </c>
      <c r="C25" s="40">
        <v>16</v>
      </c>
      <c r="D25" s="40">
        <v>3</v>
      </c>
      <c r="E25" s="38">
        <v>0</v>
      </c>
      <c r="F25" s="33">
        <v>32</v>
      </c>
      <c r="G25" s="38">
        <v>13</v>
      </c>
      <c r="H25" s="38">
        <v>16</v>
      </c>
      <c r="I25" s="38">
        <v>0</v>
      </c>
      <c r="J25" s="38">
        <v>0</v>
      </c>
      <c r="K25" s="37" t="s">
        <v>238</v>
      </c>
      <c r="L25" s="40" t="s">
        <v>210</v>
      </c>
      <c r="M25" s="40" t="s">
        <v>99</v>
      </c>
      <c r="N25" s="40" t="s">
        <v>276</v>
      </c>
      <c r="O25" s="39">
        <v>80</v>
      </c>
      <c r="P25" s="38">
        <v>46</v>
      </c>
      <c r="Q25" s="33">
        <v>34</v>
      </c>
      <c r="R25" s="37" t="s">
        <v>100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18</v>
      </c>
      <c r="C41" s="1">
        <v>8</v>
      </c>
      <c r="D41" s="1">
        <v>8</v>
      </c>
      <c r="E41" s="20">
        <v>2</v>
      </c>
      <c r="F41" s="30">
        <v>18</v>
      </c>
      <c r="G41" s="20">
        <v>7</v>
      </c>
      <c r="H41" s="20">
        <v>8</v>
      </c>
      <c r="I41" s="20">
        <v>0</v>
      </c>
      <c r="J41" s="20">
        <v>0</v>
      </c>
      <c r="K41" s="29" t="s">
        <v>275</v>
      </c>
      <c r="L41" s="1" t="s">
        <v>257</v>
      </c>
      <c r="M41" s="1" t="s">
        <v>165</v>
      </c>
      <c r="N41" s="1" t="s">
        <v>267</v>
      </c>
      <c r="O41" s="31">
        <v>46</v>
      </c>
      <c r="P41" s="20">
        <v>54</v>
      </c>
      <c r="Q41" s="30">
        <v>-8</v>
      </c>
      <c r="R41" s="29" t="s">
        <v>123</v>
      </c>
      <c r="S41" s="28" t="s">
        <v>190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20</v>
      </c>
      <c r="C5" s="1">
        <v>12</v>
      </c>
      <c r="D5" s="1">
        <v>7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306</v>
      </c>
      <c r="L5" s="1" t="s">
        <v>213</v>
      </c>
      <c r="M5" s="1" t="s">
        <v>135</v>
      </c>
      <c r="N5" s="1" t="s">
        <v>288</v>
      </c>
      <c r="O5" s="31">
        <v>70</v>
      </c>
      <c r="P5" s="20">
        <v>65</v>
      </c>
      <c r="Q5" s="30">
        <v>5</v>
      </c>
      <c r="R5" s="29" t="s">
        <v>102</v>
      </c>
      <c r="S5" s="28" t="s">
        <v>245</v>
      </c>
    </row>
    <row r="6" spans="1:20" ht="15">
      <c r="A6" s="32" t="s">
        <v>5</v>
      </c>
      <c r="B6" s="1">
        <v>18</v>
      </c>
      <c r="C6" s="1">
        <v>10</v>
      </c>
      <c r="D6" s="1">
        <v>6</v>
      </c>
      <c r="E6" s="20">
        <v>2</v>
      </c>
      <c r="F6" s="30">
        <v>22</v>
      </c>
      <c r="G6" s="31">
        <v>8</v>
      </c>
      <c r="H6" s="20">
        <v>10</v>
      </c>
      <c r="I6" s="20">
        <v>0</v>
      </c>
      <c r="J6" s="30">
        <v>1</v>
      </c>
      <c r="K6" s="29" t="s">
        <v>207</v>
      </c>
      <c r="L6" s="1" t="s">
        <v>222</v>
      </c>
      <c r="M6" s="1" t="s">
        <v>101</v>
      </c>
      <c r="N6" s="1" t="s">
        <v>216</v>
      </c>
      <c r="O6" s="31">
        <v>66</v>
      </c>
      <c r="P6" s="20">
        <v>55</v>
      </c>
      <c r="Q6" s="30">
        <v>11</v>
      </c>
      <c r="R6" s="29" t="s">
        <v>98</v>
      </c>
      <c r="S6" s="28" t="s">
        <v>231</v>
      </c>
    </row>
    <row r="7" spans="1:20" ht="15">
      <c r="A7" s="32" t="s">
        <v>29</v>
      </c>
      <c r="B7" s="1">
        <v>21</v>
      </c>
      <c r="C7" s="1">
        <v>9</v>
      </c>
      <c r="D7" s="1">
        <v>9</v>
      </c>
      <c r="E7" s="20">
        <v>3</v>
      </c>
      <c r="F7" s="30">
        <v>21</v>
      </c>
      <c r="G7" s="31">
        <v>6</v>
      </c>
      <c r="H7" s="20">
        <v>9</v>
      </c>
      <c r="I7" s="20">
        <v>0</v>
      </c>
      <c r="J7" s="30">
        <v>0</v>
      </c>
      <c r="K7" s="29" t="s">
        <v>273</v>
      </c>
      <c r="L7" s="1" t="s">
        <v>204</v>
      </c>
      <c r="M7" s="1" t="s">
        <v>158</v>
      </c>
      <c r="N7" s="1" t="s">
        <v>208</v>
      </c>
      <c r="O7" s="31">
        <v>49</v>
      </c>
      <c r="P7" s="20">
        <v>69</v>
      </c>
      <c r="Q7" s="30">
        <v>-20</v>
      </c>
      <c r="R7" s="29" t="s">
        <v>100</v>
      </c>
      <c r="S7" s="28" t="s">
        <v>231</v>
      </c>
    </row>
    <row r="8" spans="1:20" ht="15">
      <c r="A8" s="32" t="s">
        <v>28</v>
      </c>
      <c r="B8" s="1">
        <v>20</v>
      </c>
      <c r="C8" s="1">
        <v>10</v>
      </c>
      <c r="D8" s="1">
        <v>9</v>
      </c>
      <c r="E8" s="20">
        <v>1</v>
      </c>
      <c r="F8" s="30">
        <v>21</v>
      </c>
      <c r="G8" s="31">
        <v>6</v>
      </c>
      <c r="H8" s="20">
        <v>9</v>
      </c>
      <c r="I8" s="20">
        <v>1</v>
      </c>
      <c r="J8" s="30">
        <v>0</v>
      </c>
      <c r="K8" s="29" t="s">
        <v>287</v>
      </c>
      <c r="L8" s="1" t="s">
        <v>189</v>
      </c>
      <c r="M8" s="1" t="s">
        <v>152</v>
      </c>
      <c r="N8" s="1" t="s">
        <v>305</v>
      </c>
      <c r="O8" s="31">
        <v>65</v>
      </c>
      <c r="P8" s="20">
        <v>63</v>
      </c>
      <c r="Q8" s="30">
        <v>2</v>
      </c>
      <c r="R8" s="29" t="s">
        <v>104</v>
      </c>
      <c r="S8" s="28" t="s">
        <v>245</v>
      </c>
    </row>
    <row r="9" spans="1:20" ht="15">
      <c r="A9" s="32" t="s">
        <v>21</v>
      </c>
      <c r="B9" s="1">
        <v>19</v>
      </c>
      <c r="C9" s="1">
        <v>8</v>
      </c>
      <c r="D9" s="1">
        <v>9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189</v>
      </c>
      <c r="L9" s="1" t="s">
        <v>222</v>
      </c>
      <c r="M9" s="1" t="s">
        <v>119</v>
      </c>
      <c r="N9" s="1" t="s">
        <v>319</v>
      </c>
      <c r="O9" s="31">
        <v>48</v>
      </c>
      <c r="P9" s="20">
        <v>61</v>
      </c>
      <c r="Q9" s="30">
        <v>-13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19</v>
      </c>
      <c r="C10" s="1">
        <v>8</v>
      </c>
      <c r="D10" s="1">
        <v>10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190</v>
      </c>
      <c r="L10" s="1" t="s">
        <v>256</v>
      </c>
      <c r="M10" s="1" t="s">
        <v>136</v>
      </c>
      <c r="N10" s="1" t="s">
        <v>263</v>
      </c>
      <c r="O10" s="31">
        <v>59</v>
      </c>
      <c r="P10" s="20">
        <v>61</v>
      </c>
      <c r="Q10" s="30">
        <v>-2</v>
      </c>
      <c r="R10" s="29" t="s">
        <v>140</v>
      </c>
      <c r="S10" s="28" t="s">
        <v>208</v>
      </c>
    </row>
    <row r="11" spans="1:20" ht="15.75" thickBot="1">
      <c r="A11" s="32" t="s">
        <v>16</v>
      </c>
      <c r="B11" s="1">
        <v>19</v>
      </c>
      <c r="C11" s="1">
        <v>7</v>
      </c>
      <c r="D11" s="1">
        <v>10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190</v>
      </c>
      <c r="L11" s="1" t="s">
        <v>209</v>
      </c>
      <c r="M11" s="1" t="s">
        <v>135</v>
      </c>
      <c r="N11" s="1" t="s">
        <v>307</v>
      </c>
      <c r="O11" s="31">
        <v>54</v>
      </c>
      <c r="P11" s="20">
        <v>71</v>
      </c>
      <c r="Q11" s="30">
        <v>-17</v>
      </c>
      <c r="R11" s="29" t="s">
        <v>104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19</v>
      </c>
      <c r="C14" s="1">
        <v>14</v>
      </c>
      <c r="D14" s="1">
        <v>5</v>
      </c>
      <c r="E14" s="20">
        <v>0</v>
      </c>
      <c r="F14" s="33">
        <v>28</v>
      </c>
      <c r="G14" s="20">
        <v>12</v>
      </c>
      <c r="H14" s="20">
        <v>14</v>
      </c>
      <c r="I14" s="20">
        <v>0</v>
      </c>
      <c r="J14" s="20">
        <v>0</v>
      </c>
      <c r="K14" s="29" t="s">
        <v>250</v>
      </c>
      <c r="L14" s="1" t="s">
        <v>288</v>
      </c>
      <c r="M14" s="1" t="s">
        <v>241</v>
      </c>
      <c r="N14" s="1" t="s">
        <v>253</v>
      </c>
      <c r="O14" s="31">
        <v>74</v>
      </c>
      <c r="P14" s="20">
        <v>46</v>
      </c>
      <c r="Q14" s="30">
        <v>28</v>
      </c>
      <c r="R14" s="29" t="s">
        <v>98</v>
      </c>
      <c r="S14" s="28" t="s">
        <v>236</v>
      </c>
    </row>
    <row r="15" spans="1:20" ht="15">
      <c r="A15" s="32" t="s">
        <v>14</v>
      </c>
      <c r="B15" s="1">
        <v>22</v>
      </c>
      <c r="C15" s="1">
        <v>13</v>
      </c>
      <c r="D15" s="1">
        <v>7</v>
      </c>
      <c r="E15" s="20">
        <v>2</v>
      </c>
      <c r="F15" s="30">
        <v>28</v>
      </c>
      <c r="G15" s="20">
        <v>12</v>
      </c>
      <c r="H15" s="20">
        <v>13</v>
      </c>
      <c r="I15" s="20">
        <v>0</v>
      </c>
      <c r="J15" s="20">
        <v>0</v>
      </c>
      <c r="K15" s="29" t="s">
        <v>231</v>
      </c>
      <c r="L15" s="1" t="s">
        <v>303</v>
      </c>
      <c r="M15" s="1" t="s">
        <v>166</v>
      </c>
      <c r="N15" s="1" t="s">
        <v>320</v>
      </c>
      <c r="O15" s="31">
        <v>76</v>
      </c>
      <c r="P15" s="20">
        <v>58</v>
      </c>
      <c r="Q15" s="30">
        <v>18</v>
      </c>
      <c r="R15" s="29" t="s">
        <v>100</v>
      </c>
      <c r="S15" s="28" t="s">
        <v>236</v>
      </c>
    </row>
    <row r="16" spans="1:20" ht="15">
      <c r="A16" s="32" t="s">
        <v>1</v>
      </c>
      <c r="B16" s="1">
        <v>19</v>
      </c>
      <c r="C16" s="1">
        <v>13</v>
      </c>
      <c r="D16" s="1">
        <v>5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306</v>
      </c>
      <c r="L16" s="1" t="s">
        <v>192</v>
      </c>
      <c r="M16" s="1" t="s">
        <v>194</v>
      </c>
      <c r="N16" s="1" t="s">
        <v>283</v>
      </c>
      <c r="O16" s="31">
        <v>79</v>
      </c>
      <c r="P16" s="20">
        <v>52</v>
      </c>
      <c r="Q16" s="30">
        <v>27</v>
      </c>
      <c r="R16" s="29" t="s">
        <v>98</v>
      </c>
      <c r="S16" s="28" t="s">
        <v>205</v>
      </c>
    </row>
    <row r="17" spans="1:19" ht="15">
      <c r="A17" s="32" t="s">
        <v>12</v>
      </c>
      <c r="B17" s="1">
        <v>18</v>
      </c>
      <c r="C17" s="1">
        <v>12</v>
      </c>
      <c r="D17" s="1">
        <v>5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210</v>
      </c>
      <c r="M17" s="1" t="s">
        <v>116</v>
      </c>
      <c r="N17" s="1" t="s">
        <v>274</v>
      </c>
      <c r="O17" s="31">
        <v>63</v>
      </c>
      <c r="P17" s="20">
        <v>44</v>
      </c>
      <c r="Q17" s="30">
        <v>19</v>
      </c>
      <c r="R17" s="29" t="s">
        <v>98</v>
      </c>
      <c r="S17" s="28" t="s">
        <v>245</v>
      </c>
    </row>
    <row r="18" spans="1:19" ht="15">
      <c r="A18" s="32" t="s">
        <v>13</v>
      </c>
      <c r="B18" s="1">
        <v>20</v>
      </c>
      <c r="C18" s="1">
        <v>7</v>
      </c>
      <c r="D18" s="1">
        <v>8</v>
      </c>
      <c r="E18" s="20">
        <v>5</v>
      </c>
      <c r="F18" s="30">
        <v>19</v>
      </c>
      <c r="G18" s="20">
        <v>2</v>
      </c>
      <c r="H18" s="20">
        <v>5</v>
      </c>
      <c r="I18" s="20">
        <v>2</v>
      </c>
      <c r="J18" s="20">
        <v>1</v>
      </c>
      <c r="K18" s="29" t="s">
        <v>242</v>
      </c>
      <c r="L18" s="1" t="s">
        <v>312</v>
      </c>
      <c r="M18" s="1" t="s">
        <v>138</v>
      </c>
      <c r="N18" s="1" t="s">
        <v>190</v>
      </c>
      <c r="O18" s="31">
        <v>51</v>
      </c>
      <c r="P18" s="20">
        <v>59</v>
      </c>
      <c r="Q18" s="30">
        <v>-8</v>
      </c>
      <c r="R18" s="29" t="s">
        <v>114</v>
      </c>
      <c r="S18" s="28" t="s">
        <v>311</v>
      </c>
    </row>
    <row r="19" spans="1:19" ht="15">
      <c r="A19" s="32" t="s">
        <v>23</v>
      </c>
      <c r="B19" s="1">
        <v>19</v>
      </c>
      <c r="C19" s="1">
        <v>8</v>
      </c>
      <c r="D19" s="1">
        <v>9</v>
      </c>
      <c r="E19" s="20">
        <v>2</v>
      </c>
      <c r="F19" s="30">
        <v>18</v>
      </c>
      <c r="G19" s="20">
        <v>7</v>
      </c>
      <c r="H19" s="20">
        <v>8</v>
      </c>
      <c r="I19" s="20">
        <v>0</v>
      </c>
      <c r="J19" s="20">
        <v>0</v>
      </c>
      <c r="K19" s="29" t="s">
        <v>223</v>
      </c>
      <c r="L19" s="1" t="s">
        <v>258</v>
      </c>
      <c r="M19" s="1" t="s">
        <v>116</v>
      </c>
      <c r="N19" s="1" t="s">
        <v>223</v>
      </c>
      <c r="O19" s="31">
        <v>65</v>
      </c>
      <c r="P19" s="20">
        <v>68</v>
      </c>
      <c r="Q19" s="30">
        <v>-3</v>
      </c>
      <c r="R19" s="29" t="s">
        <v>104</v>
      </c>
      <c r="S19" s="28" t="s">
        <v>208</v>
      </c>
    </row>
    <row r="20" spans="1:19" ht="15">
      <c r="A20" s="32" t="s">
        <v>10</v>
      </c>
      <c r="B20" s="1">
        <v>20</v>
      </c>
      <c r="C20" s="1">
        <v>8</v>
      </c>
      <c r="D20" s="1">
        <v>10</v>
      </c>
      <c r="E20" s="20">
        <v>2</v>
      </c>
      <c r="F20" s="30">
        <v>18</v>
      </c>
      <c r="G20" s="20">
        <v>1</v>
      </c>
      <c r="H20" s="20">
        <v>5</v>
      </c>
      <c r="I20" s="20">
        <v>3</v>
      </c>
      <c r="J20" s="20">
        <v>1</v>
      </c>
      <c r="K20" s="29" t="s">
        <v>244</v>
      </c>
      <c r="L20" s="1" t="s">
        <v>203</v>
      </c>
      <c r="M20" s="1" t="s">
        <v>141</v>
      </c>
      <c r="N20" s="1" t="s">
        <v>263</v>
      </c>
      <c r="O20" s="31">
        <v>57</v>
      </c>
      <c r="P20" s="20">
        <v>71</v>
      </c>
      <c r="Q20" s="30">
        <v>-14</v>
      </c>
      <c r="R20" s="29" t="s">
        <v>102</v>
      </c>
      <c r="S20" s="28" t="s">
        <v>190</v>
      </c>
    </row>
    <row r="21" spans="1:19" ht="15.75" thickBot="1">
      <c r="A21" s="27" t="s">
        <v>9</v>
      </c>
      <c r="B21" s="26">
        <v>22</v>
      </c>
      <c r="C21" s="26">
        <v>7</v>
      </c>
      <c r="D21" s="26">
        <v>11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324</v>
      </c>
      <c r="L21" s="26" t="s">
        <v>295</v>
      </c>
      <c r="M21" s="26" t="s">
        <v>150</v>
      </c>
      <c r="N21" s="26" t="s">
        <v>312</v>
      </c>
      <c r="O21" s="25">
        <v>58</v>
      </c>
      <c r="P21" s="24">
        <v>87</v>
      </c>
      <c r="Q21" s="23">
        <v>-29</v>
      </c>
      <c r="R21" s="22" t="s">
        <v>102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20</v>
      </c>
      <c r="C25" s="40">
        <v>17</v>
      </c>
      <c r="D25" s="40">
        <v>3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253</v>
      </c>
      <c r="M25" s="40" t="s">
        <v>99</v>
      </c>
      <c r="N25" s="40" t="s">
        <v>276</v>
      </c>
      <c r="O25" s="39">
        <v>84</v>
      </c>
      <c r="P25" s="38">
        <v>47</v>
      </c>
      <c r="Q25" s="33">
        <v>37</v>
      </c>
      <c r="R25" s="37" t="s">
        <v>104</v>
      </c>
      <c r="S25" s="36" t="s">
        <v>253</v>
      </c>
    </row>
    <row r="26" spans="1:19" ht="15">
      <c r="A26" s="32" t="s">
        <v>17</v>
      </c>
      <c r="B26" s="1">
        <v>19</v>
      </c>
      <c r="C26" s="1">
        <v>13</v>
      </c>
      <c r="D26" s="1">
        <v>3</v>
      </c>
      <c r="E26" s="20">
        <v>3</v>
      </c>
      <c r="F26" s="30">
        <v>29</v>
      </c>
      <c r="G26" s="20">
        <v>12</v>
      </c>
      <c r="H26" s="20">
        <v>13</v>
      </c>
      <c r="I26" s="20">
        <v>0</v>
      </c>
      <c r="J26" s="20">
        <v>1</v>
      </c>
      <c r="K26" s="29" t="s">
        <v>157</v>
      </c>
      <c r="L26" s="1" t="s">
        <v>321</v>
      </c>
      <c r="M26" s="1" t="s">
        <v>144</v>
      </c>
      <c r="N26" s="1" t="s">
        <v>249</v>
      </c>
      <c r="O26" s="31">
        <v>66</v>
      </c>
      <c r="P26" s="20">
        <v>46</v>
      </c>
      <c r="Q26" s="30">
        <v>20</v>
      </c>
      <c r="R26" s="29" t="s">
        <v>104</v>
      </c>
      <c r="S26" s="28" t="s">
        <v>230</v>
      </c>
    </row>
    <row r="27" spans="1:19" ht="15">
      <c r="A27" s="32" t="s">
        <v>22</v>
      </c>
      <c r="B27" s="1">
        <v>18</v>
      </c>
      <c r="C27" s="1">
        <v>12</v>
      </c>
      <c r="D27" s="1">
        <v>6</v>
      </c>
      <c r="E27" s="20">
        <v>0</v>
      </c>
      <c r="F27" s="30">
        <v>24</v>
      </c>
      <c r="G27" s="20">
        <v>10</v>
      </c>
      <c r="H27" s="20">
        <v>11</v>
      </c>
      <c r="I27" s="20">
        <v>1</v>
      </c>
      <c r="J27" s="20">
        <v>0</v>
      </c>
      <c r="K27" s="29" t="s">
        <v>274</v>
      </c>
      <c r="L27" s="1" t="s">
        <v>175</v>
      </c>
      <c r="M27" s="1" t="s">
        <v>128</v>
      </c>
      <c r="N27" s="1" t="s">
        <v>253</v>
      </c>
      <c r="O27" s="31">
        <v>62</v>
      </c>
      <c r="P27" s="20">
        <v>42</v>
      </c>
      <c r="Q27" s="30">
        <v>20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20</v>
      </c>
      <c r="C28" s="1">
        <v>11</v>
      </c>
      <c r="D28" s="1">
        <v>9</v>
      </c>
      <c r="E28" s="20">
        <v>0</v>
      </c>
      <c r="F28" s="30">
        <v>22</v>
      </c>
      <c r="G28" s="20">
        <v>9</v>
      </c>
      <c r="H28" s="20">
        <v>11</v>
      </c>
      <c r="I28" s="20">
        <v>0</v>
      </c>
      <c r="J28" s="20">
        <v>0</v>
      </c>
      <c r="K28" s="29" t="s">
        <v>297</v>
      </c>
      <c r="L28" s="1" t="s">
        <v>194</v>
      </c>
      <c r="M28" s="1" t="s">
        <v>143</v>
      </c>
      <c r="N28" s="1" t="s">
        <v>288</v>
      </c>
      <c r="O28" s="31">
        <v>66</v>
      </c>
      <c r="P28" s="20">
        <v>71</v>
      </c>
      <c r="Q28" s="30">
        <v>-5</v>
      </c>
      <c r="R28" s="29" t="s">
        <v>104</v>
      </c>
      <c r="S28" s="28" t="s">
        <v>245</v>
      </c>
    </row>
    <row r="29" spans="1:19" ht="15">
      <c r="A29" s="32" t="s">
        <v>6</v>
      </c>
      <c r="B29" s="1">
        <v>21</v>
      </c>
      <c r="C29" s="1">
        <v>9</v>
      </c>
      <c r="D29" s="1">
        <v>11</v>
      </c>
      <c r="E29" s="20">
        <v>1</v>
      </c>
      <c r="F29" s="30">
        <v>19</v>
      </c>
      <c r="G29" s="20">
        <v>4</v>
      </c>
      <c r="H29" s="20">
        <v>8</v>
      </c>
      <c r="I29" s="20">
        <v>1</v>
      </c>
      <c r="J29" s="20">
        <v>0</v>
      </c>
      <c r="K29" s="29" t="s">
        <v>319</v>
      </c>
      <c r="L29" s="1" t="s">
        <v>222</v>
      </c>
      <c r="M29" s="1" t="s">
        <v>141</v>
      </c>
      <c r="N29" s="1" t="s">
        <v>212</v>
      </c>
      <c r="O29" s="31">
        <v>52</v>
      </c>
      <c r="P29" s="20">
        <v>71</v>
      </c>
      <c r="Q29" s="30">
        <v>-19</v>
      </c>
      <c r="R29" s="29" t="s">
        <v>100</v>
      </c>
      <c r="S29" s="28" t="s">
        <v>222</v>
      </c>
    </row>
    <row r="30" spans="1:19" ht="15">
      <c r="A30" s="32" t="s">
        <v>105</v>
      </c>
      <c r="B30" s="1">
        <v>19</v>
      </c>
      <c r="C30" s="1">
        <v>7</v>
      </c>
      <c r="D30" s="1">
        <v>9</v>
      </c>
      <c r="E30" s="20">
        <v>3</v>
      </c>
      <c r="F30" s="30">
        <v>17</v>
      </c>
      <c r="G30" s="20">
        <v>4</v>
      </c>
      <c r="H30" s="20">
        <v>7</v>
      </c>
      <c r="I30" s="20">
        <v>0</v>
      </c>
      <c r="J30" s="20">
        <v>0</v>
      </c>
      <c r="K30" s="29" t="s">
        <v>189</v>
      </c>
      <c r="L30" s="1" t="s">
        <v>237</v>
      </c>
      <c r="M30" s="1" t="s">
        <v>143</v>
      </c>
      <c r="N30" s="1" t="s">
        <v>296</v>
      </c>
      <c r="O30" s="31">
        <v>49</v>
      </c>
      <c r="P30" s="20">
        <v>63</v>
      </c>
      <c r="Q30" s="30">
        <v>-14</v>
      </c>
      <c r="R30" s="29" t="s">
        <v>114</v>
      </c>
      <c r="S30" s="28" t="s">
        <v>237</v>
      </c>
    </row>
    <row r="31" spans="1:19" ht="15">
      <c r="A31" s="32" t="s">
        <v>25</v>
      </c>
      <c r="B31" s="1">
        <v>20</v>
      </c>
      <c r="C31" s="1">
        <v>7</v>
      </c>
      <c r="D31" s="1">
        <v>12</v>
      </c>
      <c r="E31" s="20">
        <v>1</v>
      </c>
      <c r="F31" s="30">
        <v>15</v>
      </c>
      <c r="G31" s="20">
        <v>4</v>
      </c>
      <c r="H31" s="20">
        <v>6</v>
      </c>
      <c r="I31" s="20">
        <v>1</v>
      </c>
      <c r="J31" s="20">
        <v>0</v>
      </c>
      <c r="K31" s="29" t="s">
        <v>212</v>
      </c>
      <c r="L31" s="1" t="s">
        <v>282</v>
      </c>
      <c r="M31" s="1" t="s">
        <v>158</v>
      </c>
      <c r="N31" s="1" t="s">
        <v>313</v>
      </c>
      <c r="O31" s="31">
        <v>48</v>
      </c>
      <c r="P31" s="20">
        <v>60</v>
      </c>
      <c r="Q31" s="30">
        <v>-12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20</v>
      </c>
      <c r="C32" s="1">
        <v>6</v>
      </c>
      <c r="D32" s="1">
        <v>11</v>
      </c>
      <c r="E32" s="20">
        <v>3</v>
      </c>
      <c r="F32" s="23">
        <v>15</v>
      </c>
      <c r="G32" s="20">
        <v>5</v>
      </c>
      <c r="H32" s="20">
        <v>6</v>
      </c>
      <c r="I32" s="20">
        <v>0</v>
      </c>
      <c r="J32" s="20">
        <v>0</v>
      </c>
      <c r="K32" s="29" t="s">
        <v>244</v>
      </c>
      <c r="L32" s="1" t="s">
        <v>261</v>
      </c>
      <c r="M32" s="1" t="s">
        <v>139</v>
      </c>
      <c r="N32" s="1" t="s">
        <v>317</v>
      </c>
      <c r="O32" s="31">
        <v>46</v>
      </c>
      <c r="P32" s="20">
        <v>64</v>
      </c>
      <c r="Q32" s="30">
        <v>-18</v>
      </c>
      <c r="R32" s="29" t="s">
        <v>98</v>
      </c>
      <c r="S32" s="28" t="s">
        <v>237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20</v>
      </c>
      <c r="C35" s="1">
        <v>12</v>
      </c>
      <c r="D35" s="1">
        <v>6</v>
      </c>
      <c r="E35" s="20">
        <v>2</v>
      </c>
      <c r="F35" s="33">
        <v>26</v>
      </c>
      <c r="G35" s="20">
        <v>11</v>
      </c>
      <c r="H35" s="20">
        <v>12</v>
      </c>
      <c r="I35" s="20">
        <v>0</v>
      </c>
      <c r="J35" s="20">
        <v>0</v>
      </c>
      <c r="K35" s="29" t="s">
        <v>253</v>
      </c>
      <c r="L35" s="1" t="s">
        <v>203</v>
      </c>
      <c r="M35" s="1" t="s">
        <v>207</v>
      </c>
      <c r="N35" s="1" t="s">
        <v>299</v>
      </c>
      <c r="O35" s="31">
        <v>75</v>
      </c>
      <c r="P35" s="20">
        <v>62</v>
      </c>
      <c r="Q35" s="30">
        <v>13</v>
      </c>
      <c r="R35" s="29" t="s">
        <v>100</v>
      </c>
      <c r="S35" s="28" t="s">
        <v>190</v>
      </c>
    </row>
    <row r="36" spans="1:19" ht="15">
      <c r="A36" s="32" t="s">
        <v>27</v>
      </c>
      <c r="B36" s="1">
        <v>20</v>
      </c>
      <c r="C36" s="1">
        <v>11</v>
      </c>
      <c r="D36" s="1">
        <v>6</v>
      </c>
      <c r="E36" s="20">
        <v>3</v>
      </c>
      <c r="F36" s="30">
        <v>25</v>
      </c>
      <c r="G36" s="20">
        <v>5</v>
      </c>
      <c r="H36" s="20">
        <v>9</v>
      </c>
      <c r="I36" s="20">
        <v>2</v>
      </c>
      <c r="J36" s="20">
        <v>1</v>
      </c>
      <c r="K36" s="29" t="s">
        <v>274</v>
      </c>
      <c r="L36" s="1" t="s">
        <v>266</v>
      </c>
      <c r="M36" s="1" t="s">
        <v>172</v>
      </c>
      <c r="N36" s="1" t="s">
        <v>255</v>
      </c>
      <c r="O36" s="31">
        <v>54</v>
      </c>
      <c r="P36" s="20">
        <v>54</v>
      </c>
      <c r="Q36" s="30">
        <v>0</v>
      </c>
      <c r="R36" s="29" t="s">
        <v>123</v>
      </c>
      <c r="S36" s="28" t="s">
        <v>262</v>
      </c>
    </row>
    <row r="37" spans="1:19" ht="15">
      <c r="A37" s="32" t="s">
        <v>18</v>
      </c>
      <c r="B37" s="1">
        <v>20</v>
      </c>
      <c r="C37" s="1">
        <v>10</v>
      </c>
      <c r="D37" s="1">
        <v>7</v>
      </c>
      <c r="E37" s="20">
        <v>3</v>
      </c>
      <c r="F37" s="30">
        <v>23</v>
      </c>
      <c r="G37" s="20">
        <v>10</v>
      </c>
      <c r="H37" s="20">
        <v>10</v>
      </c>
      <c r="I37" s="20">
        <v>0</v>
      </c>
      <c r="J37" s="20">
        <v>1</v>
      </c>
      <c r="K37" s="29" t="s">
        <v>159</v>
      </c>
      <c r="L37" s="1" t="s">
        <v>289</v>
      </c>
      <c r="M37" s="1" t="s">
        <v>171</v>
      </c>
      <c r="N37" s="1" t="s">
        <v>290</v>
      </c>
      <c r="O37" s="31">
        <v>61</v>
      </c>
      <c r="P37" s="20">
        <v>56</v>
      </c>
      <c r="Q37" s="30">
        <v>5</v>
      </c>
      <c r="R37" s="29" t="s">
        <v>98</v>
      </c>
      <c r="S37" s="28" t="s">
        <v>190</v>
      </c>
    </row>
    <row r="38" spans="1:19" ht="15">
      <c r="A38" s="32" t="s">
        <v>20</v>
      </c>
      <c r="B38" s="1">
        <v>21</v>
      </c>
      <c r="C38" s="1">
        <v>10</v>
      </c>
      <c r="D38" s="1">
        <v>9</v>
      </c>
      <c r="E38" s="20">
        <v>2</v>
      </c>
      <c r="F38" s="30">
        <v>22</v>
      </c>
      <c r="G38" s="20">
        <v>6</v>
      </c>
      <c r="H38" s="20">
        <v>10</v>
      </c>
      <c r="I38" s="20">
        <v>0</v>
      </c>
      <c r="J38" s="20">
        <v>0</v>
      </c>
      <c r="K38" s="29" t="s">
        <v>263</v>
      </c>
      <c r="L38" s="1" t="s">
        <v>205</v>
      </c>
      <c r="M38" s="1" t="s">
        <v>127</v>
      </c>
      <c r="N38" s="1" t="s">
        <v>319</v>
      </c>
      <c r="O38" s="31">
        <v>58</v>
      </c>
      <c r="P38" s="20">
        <v>67</v>
      </c>
      <c r="Q38" s="30">
        <v>-9</v>
      </c>
      <c r="R38" s="29" t="s">
        <v>98</v>
      </c>
      <c r="S38" s="28" t="s">
        <v>190</v>
      </c>
    </row>
    <row r="39" spans="1:19" ht="15">
      <c r="A39" s="32" t="s">
        <v>7</v>
      </c>
      <c r="B39" s="1">
        <v>20</v>
      </c>
      <c r="C39" s="1">
        <v>10</v>
      </c>
      <c r="D39" s="1">
        <v>9</v>
      </c>
      <c r="E39" s="20">
        <v>1</v>
      </c>
      <c r="F39" s="30">
        <v>21</v>
      </c>
      <c r="G39" s="20">
        <v>6</v>
      </c>
      <c r="H39" s="20">
        <v>9</v>
      </c>
      <c r="I39" s="20">
        <v>1</v>
      </c>
      <c r="J39" s="20">
        <v>0</v>
      </c>
      <c r="K39" s="29" t="s">
        <v>286</v>
      </c>
      <c r="L39" s="1" t="s">
        <v>212</v>
      </c>
      <c r="M39" s="1" t="s">
        <v>103</v>
      </c>
      <c r="N39" s="1" t="s">
        <v>283</v>
      </c>
      <c r="O39" s="31">
        <v>58</v>
      </c>
      <c r="P39" s="20">
        <v>55</v>
      </c>
      <c r="Q39" s="30">
        <v>3</v>
      </c>
      <c r="R39" s="29" t="s">
        <v>100</v>
      </c>
      <c r="S39" s="28" t="s">
        <v>225</v>
      </c>
    </row>
    <row r="40" spans="1:19" ht="15">
      <c r="A40" s="32" t="s">
        <v>3</v>
      </c>
      <c r="B40" s="1">
        <v>18</v>
      </c>
      <c r="C40" s="1">
        <v>9</v>
      </c>
      <c r="D40" s="1">
        <v>6</v>
      </c>
      <c r="E40" s="20">
        <v>3</v>
      </c>
      <c r="F40" s="30">
        <v>21</v>
      </c>
      <c r="G40" s="20">
        <v>8</v>
      </c>
      <c r="H40" s="20">
        <v>9</v>
      </c>
      <c r="I40" s="20">
        <v>0</v>
      </c>
      <c r="J40" s="20">
        <v>1</v>
      </c>
      <c r="K40" s="29" t="s">
        <v>296</v>
      </c>
      <c r="L40" s="1" t="s">
        <v>241</v>
      </c>
      <c r="M40" s="1" t="s">
        <v>161</v>
      </c>
      <c r="N40" s="1" t="s">
        <v>221</v>
      </c>
      <c r="O40" s="31">
        <v>57</v>
      </c>
      <c r="P40" s="20">
        <v>59</v>
      </c>
      <c r="Q40" s="30">
        <v>-2</v>
      </c>
      <c r="R40" s="29" t="s">
        <v>102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22</v>
      </c>
      <c r="C42" s="26">
        <v>6</v>
      </c>
      <c r="D42" s="26">
        <v>11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189</v>
      </c>
      <c r="L42" s="26" t="s">
        <v>322</v>
      </c>
      <c r="M42" s="26" t="s">
        <v>180</v>
      </c>
      <c r="N42" s="26" t="s">
        <v>323</v>
      </c>
      <c r="O42" s="25">
        <v>54</v>
      </c>
      <c r="P42" s="24">
        <v>79</v>
      </c>
      <c r="Q42" s="23">
        <v>-25</v>
      </c>
      <c r="R42" s="22" t="s">
        <v>102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20</v>
      </c>
      <c r="C4" s="40">
        <v>12</v>
      </c>
      <c r="D4" s="40">
        <v>6</v>
      </c>
      <c r="E4" s="38">
        <v>2</v>
      </c>
      <c r="F4" s="33">
        <v>26</v>
      </c>
      <c r="G4" s="39">
        <v>10</v>
      </c>
      <c r="H4" s="38">
        <v>12</v>
      </c>
      <c r="I4" s="38">
        <v>0</v>
      </c>
      <c r="J4" s="33">
        <v>0</v>
      </c>
      <c r="K4" s="37" t="s">
        <v>318</v>
      </c>
      <c r="L4" s="40" t="s">
        <v>206</v>
      </c>
      <c r="M4" s="40" t="s">
        <v>157</v>
      </c>
      <c r="N4" s="40" t="s">
        <v>286</v>
      </c>
      <c r="O4" s="39">
        <v>61</v>
      </c>
      <c r="P4" s="38">
        <v>50</v>
      </c>
      <c r="Q4" s="33">
        <v>11</v>
      </c>
      <c r="R4" s="37" t="s">
        <v>123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20</v>
      </c>
      <c r="C29" s="1">
        <v>8</v>
      </c>
      <c r="D29" s="1">
        <v>9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324</v>
      </c>
      <c r="M29" s="1" t="s">
        <v>143</v>
      </c>
      <c r="N29" s="1" t="s">
        <v>296</v>
      </c>
      <c r="O29" s="31">
        <v>55</v>
      </c>
      <c r="P29" s="20">
        <v>64</v>
      </c>
      <c r="Q29" s="30">
        <v>-9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21</v>
      </c>
      <c r="C5" s="1">
        <v>12</v>
      </c>
      <c r="D5" s="1">
        <v>8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286</v>
      </c>
      <c r="L5" s="1" t="s">
        <v>213</v>
      </c>
      <c r="M5" s="1" t="s">
        <v>135</v>
      </c>
      <c r="N5" s="1" t="s">
        <v>288</v>
      </c>
      <c r="O5" s="31">
        <v>74</v>
      </c>
      <c r="P5" s="20">
        <v>72</v>
      </c>
      <c r="Q5" s="30">
        <v>2</v>
      </c>
      <c r="R5" s="29" t="s">
        <v>114</v>
      </c>
      <c r="S5" s="28" t="s">
        <v>225</v>
      </c>
    </row>
    <row r="6" spans="1:20" ht="15">
      <c r="A6" s="32" t="s">
        <v>29</v>
      </c>
      <c r="B6" s="1">
        <v>22</v>
      </c>
      <c r="C6" s="1">
        <v>10</v>
      </c>
      <c r="D6" s="1">
        <v>9</v>
      </c>
      <c r="E6" s="20">
        <v>3</v>
      </c>
      <c r="F6" s="30">
        <v>23</v>
      </c>
      <c r="G6" s="31">
        <v>7</v>
      </c>
      <c r="H6" s="20">
        <v>10</v>
      </c>
      <c r="I6" s="20">
        <v>0</v>
      </c>
      <c r="J6" s="30">
        <v>0</v>
      </c>
      <c r="K6" s="29" t="s">
        <v>273</v>
      </c>
      <c r="L6" s="1" t="s">
        <v>222</v>
      </c>
      <c r="M6" s="1" t="s">
        <v>172</v>
      </c>
      <c r="N6" s="1" t="s">
        <v>263</v>
      </c>
      <c r="O6" s="31">
        <v>51</v>
      </c>
      <c r="P6" s="20">
        <v>70</v>
      </c>
      <c r="Q6" s="30">
        <v>-19</v>
      </c>
      <c r="R6" s="29" t="s">
        <v>104</v>
      </c>
      <c r="S6" s="28" t="s">
        <v>231</v>
      </c>
    </row>
    <row r="7" spans="1:20" ht="15">
      <c r="A7" s="32" t="s">
        <v>28</v>
      </c>
      <c r="B7" s="1">
        <v>21</v>
      </c>
      <c r="C7" s="1">
        <v>11</v>
      </c>
      <c r="D7" s="1">
        <v>9</v>
      </c>
      <c r="E7" s="20">
        <v>1</v>
      </c>
      <c r="F7" s="30">
        <v>23</v>
      </c>
      <c r="G7" s="31">
        <v>7</v>
      </c>
      <c r="H7" s="20">
        <v>10</v>
      </c>
      <c r="I7" s="20">
        <v>1</v>
      </c>
      <c r="J7" s="30">
        <v>0</v>
      </c>
      <c r="K7" s="29" t="s">
        <v>287</v>
      </c>
      <c r="L7" s="1" t="s">
        <v>190</v>
      </c>
      <c r="M7" s="1" t="s">
        <v>152</v>
      </c>
      <c r="N7" s="1" t="s">
        <v>305</v>
      </c>
      <c r="O7" s="31">
        <v>69</v>
      </c>
      <c r="P7" s="20">
        <v>65</v>
      </c>
      <c r="Q7" s="30">
        <v>4</v>
      </c>
      <c r="R7" s="29" t="s">
        <v>123</v>
      </c>
      <c r="S7" s="28" t="s">
        <v>236</v>
      </c>
    </row>
    <row r="8" spans="1:20" ht="15">
      <c r="A8" s="32" t="s">
        <v>5</v>
      </c>
      <c r="B8" s="1">
        <v>19</v>
      </c>
      <c r="C8" s="1">
        <v>10</v>
      </c>
      <c r="D8" s="1">
        <v>7</v>
      </c>
      <c r="E8" s="20">
        <v>2</v>
      </c>
      <c r="F8" s="30">
        <v>22</v>
      </c>
      <c r="G8" s="31">
        <v>8</v>
      </c>
      <c r="H8" s="20">
        <v>10</v>
      </c>
      <c r="I8" s="20">
        <v>0</v>
      </c>
      <c r="J8" s="30">
        <v>1</v>
      </c>
      <c r="K8" s="29" t="s">
        <v>221</v>
      </c>
      <c r="L8" s="1" t="s">
        <v>222</v>
      </c>
      <c r="M8" s="1" t="s">
        <v>101</v>
      </c>
      <c r="N8" s="1" t="s">
        <v>216</v>
      </c>
      <c r="O8" s="31">
        <v>68</v>
      </c>
      <c r="P8" s="20">
        <v>59</v>
      </c>
      <c r="Q8" s="30">
        <v>9</v>
      </c>
      <c r="R8" s="29" t="s">
        <v>102</v>
      </c>
      <c r="S8" s="28" t="s">
        <v>203</v>
      </c>
    </row>
    <row r="9" spans="1:20" ht="15">
      <c r="A9" s="32" t="s">
        <v>21</v>
      </c>
      <c r="B9" s="1">
        <v>20</v>
      </c>
      <c r="C9" s="1">
        <v>8</v>
      </c>
      <c r="D9" s="1">
        <v>10</v>
      </c>
      <c r="E9" s="20">
        <v>2</v>
      </c>
      <c r="F9" s="30">
        <v>18</v>
      </c>
      <c r="G9" s="31">
        <v>7</v>
      </c>
      <c r="H9" s="20">
        <v>8</v>
      </c>
      <c r="I9" s="20">
        <v>0</v>
      </c>
      <c r="J9" s="30">
        <v>0</v>
      </c>
      <c r="K9" s="29" t="s">
        <v>222</v>
      </c>
      <c r="L9" s="1" t="s">
        <v>222</v>
      </c>
      <c r="M9" s="1" t="s">
        <v>120</v>
      </c>
      <c r="N9" s="1" t="s">
        <v>325</v>
      </c>
      <c r="O9" s="31">
        <v>49</v>
      </c>
      <c r="P9" s="20">
        <v>63</v>
      </c>
      <c r="Q9" s="30">
        <v>-14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20</v>
      </c>
      <c r="C10" s="1">
        <v>8</v>
      </c>
      <c r="D10" s="1">
        <v>11</v>
      </c>
      <c r="E10" s="20">
        <v>1</v>
      </c>
      <c r="F10" s="30">
        <v>17</v>
      </c>
      <c r="G10" s="31">
        <v>6</v>
      </c>
      <c r="H10" s="20">
        <v>8</v>
      </c>
      <c r="I10" s="20">
        <v>0</v>
      </c>
      <c r="J10" s="30">
        <v>0</v>
      </c>
      <c r="K10" s="29" t="s">
        <v>255</v>
      </c>
      <c r="L10" s="1" t="s">
        <v>256</v>
      </c>
      <c r="M10" s="1" t="s">
        <v>136</v>
      </c>
      <c r="N10" s="1" t="s">
        <v>263</v>
      </c>
      <c r="O10" s="31">
        <v>62</v>
      </c>
      <c r="P10" s="20">
        <v>65</v>
      </c>
      <c r="Q10" s="30">
        <v>-3</v>
      </c>
      <c r="R10" s="29" t="s">
        <v>155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23</v>
      </c>
      <c r="C14" s="1">
        <v>14</v>
      </c>
      <c r="D14" s="1">
        <v>7</v>
      </c>
      <c r="E14" s="20">
        <v>2</v>
      </c>
      <c r="F14" s="33">
        <v>30</v>
      </c>
      <c r="G14" s="20">
        <v>13</v>
      </c>
      <c r="H14" s="20">
        <v>14</v>
      </c>
      <c r="I14" s="20">
        <v>0</v>
      </c>
      <c r="J14" s="20">
        <v>0</v>
      </c>
      <c r="K14" s="29" t="s">
        <v>231</v>
      </c>
      <c r="L14" s="1" t="s">
        <v>327</v>
      </c>
      <c r="M14" s="1" t="s">
        <v>220</v>
      </c>
      <c r="N14" s="1" t="s">
        <v>328</v>
      </c>
      <c r="O14" s="31">
        <v>79</v>
      </c>
      <c r="P14" s="20">
        <v>60</v>
      </c>
      <c r="Q14" s="30">
        <v>19</v>
      </c>
      <c r="R14" s="29" t="s">
        <v>104</v>
      </c>
      <c r="S14" s="28" t="s">
        <v>236</v>
      </c>
    </row>
    <row r="15" spans="1:20" ht="15">
      <c r="A15" s="32" t="s">
        <v>26</v>
      </c>
      <c r="B15" s="1">
        <v>20</v>
      </c>
      <c r="C15" s="1">
        <v>14</v>
      </c>
      <c r="D15" s="1">
        <v>5</v>
      </c>
      <c r="E15" s="20">
        <v>1</v>
      </c>
      <c r="F15" s="30">
        <v>29</v>
      </c>
      <c r="G15" s="20">
        <v>12</v>
      </c>
      <c r="H15" s="20">
        <v>14</v>
      </c>
      <c r="I15" s="20">
        <v>0</v>
      </c>
      <c r="J15" s="20">
        <v>1</v>
      </c>
      <c r="K15" s="29" t="s">
        <v>250</v>
      </c>
      <c r="L15" s="1" t="s">
        <v>286</v>
      </c>
      <c r="M15" s="1" t="s">
        <v>207</v>
      </c>
      <c r="N15" s="1" t="s">
        <v>326</v>
      </c>
      <c r="O15" s="31">
        <v>78</v>
      </c>
      <c r="P15" s="20">
        <v>51</v>
      </c>
      <c r="Q15" s="30">
        <v>27</v>
      </c>
      <c r="R15" s="29" t="s">
        <v>102</v>
      </c>
      <c r="S15" s="28" t="s">
        <v>205</v>
      </c>
    </row>
    <row r="16" spans="1:20" ht="15">
      <c r="A16" s="32" t="s">
        <v>1</v>
      </c>
      <c r="B16" s="1">
        <v>20</v>
      </c>
      <c r="C16" s="1">
        <v>13</v>
      </c>
      <c r="D16" s="1">
        <v>6</v>
      </c>
      <c r="E16" s="20">
        <v>1</v>
      </c>
      <c r="F16" s="30">
        <v>27</v>
      </c>
      <c r="G16" s="20">
        <v>12</v>
      </c>
      <c r="H16" s="20">
        <v>13</v>
      </c>
      <c r="I16" s="20">
        <v>0</v>
      </c>
      <c r="J16" s="20">
        <v>0</v>
      </c>
      <c r="K16" s="29" t="s">
        <v>286</v>
      </c>
      <c r="L16" s="1" t="s">
        <v>192</v>
      </c>
      <c r="M16" s="1" t="s">
        <v>213</v>
      </c>
      <c r="N16" s="1" t="s">
        <v>290</v>
      </c>
      <c r="O16" s="31">
        <v>81</v>
      </c>
      <c r="P16" s="20">
        <v>55</v>
      </c>
      <c r="Q16" s="30">
        <v>26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19</v>
      </c>
      <c r="C17" s="1">
        <v>12</v>
      </c>
      <c r="D17" s="1">
        <v>6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176</v>
      </c>
      <c r="L17" s="1" t="s">
        <v>236</v>
      </c>
      <c r="M17" s="1" t="s">
        <v>116</v>
      </c>
      <c r="N17" s="1" t="s">
        <v>274</v>
      </c>
      <c r="O17" s="31">
        <v>65</v>
      </c>
      <c r="P17" s="20">
        <v>50</v>
      </c>
      <c r="Q17" s="30">
        <v>15</v>
      </c>
      <c r="R17" s="29" t="s">
        <v>102</v>
      </c>
      <c r="S17" s="28" t="s">
        <v>245</v>
      </c>
    </row>
    <row r="18" spans="1:19" ht="15">
      <c r="A18" s="32" t="s">
        <v>13</v>
      </c>
      <c r="B18" s="1">
        <v>21</v>
      </c>
      <c r="C18" s="1">
        <v>8</v>
      </c>
      <c r="D18" s="1">
        <v>8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206</v>
      </c>
      <c r="L18" s="1" t="s">
        <v>312</v>
      </c>
      <c r="M18" s="1" t="s">
        <v>138</v>
      </c>
      <c r="N18" s="1" t="s">
        <v>190</v>
      </c>
      <c r="O18" s="31">
        <v>54</v>
      </c>
      <c r="P18" s="20">
        <v>60</v>
      </c>
      <c r="Q18" s="30">
        <v>-6</v>
      </c>
      <c r="R18" s="29" t="s">
        <v>100</v>
      </c>
      <c r="S18" s="28" t="s">
        <v>311</v>
      </c>
    </row>
    <row r="19" spans="1:19" ht="15">
      <c r="A19" s="32" t="s">
        <v>23</v>
      </c>
      <c r="B19" s="1">
        <v>20</v>
      </c>
      <c r="C19" s="1">
        <v>9</v>
      </c>
      <c r="D19" s="1">
        <v>9</v>
      </c>
      <c r="E19" s="20">
        <v>2</v>
      </c>
      <c r="F19" s="30">
        <v>20</v>
      </c>
      <c r="G19" s="20">
        <v>6</v>
      </c>
      <c r="H19" s="20">
        <v>8</v>
      </c>
      <c r="I19" s="20">
        <v>1</v>
      </c>
      <c r="J19" s="20">
        <v>0</v>
      </c>
      <c r="K19" s="29" t="s">
        <v>236</v>
      </c>
      <c r="L19" s="1" t="s">
        <v>258</v>
      </c>
      <c r="M19" s="1" t="s">
        <v>121</v>
      </c>
      <c r="N19" s="1" t="s">
        <v>236</v>
      </c>
      <c r="O19" s="31">
        <v>70</v>
      </c>
      <c r="P19" s="20">
        <v>72</v>
      </c>
      <c r="Q19" s="30">
        <v>-2</v>
      </c>
      <c r="R19" s="29" t="s">
        <v>123</v>
      </c>
      <c r="S19" s="28" t="s">
        <v>222</v>
      </c>
    </row>
    <row r="20" spans="1:19" ht="15">
      <c r="A20" s="32" t="s">
        <v>10</v>
      </c>
      <c r="B20" s="1">
        <v>21</v>
      </c>
      <c r="C20" s="1">
        <v>9</v>
      </c>
      <c r="D20" s="1">
        <v>10</v>
      </c>
      <c r="E20" s="20">
        <v>2</v>
      </c>
      <c r="F20" s="30">
        <v>20</v>
      </c>
      <c r="G20" s="20">
        <v>1</v>
      </c>
      <c r="H20" s="20">
        <v>6</v>
      </c>
      <c r="I20" s="20">
        <v>3</v>
      </c>
      <c r="J20" s="20">
        <v>1</v>
      </c>
      <c r="K20" s="29" t="s">
        <v>319</v>
      </c>
      <c r="L20" s="1" t="s">
        <v>203</v>
      </c>
      <c r="M20" s="1" t="s">
        <v>141</v>
      </c>
      <c r="N20" s="1" t="s">
        <v>263</v>
      </c>
      <c r="O20" s="31">
        <v>60</v>
      </c>
      <c r="P20" s="20">
        <v>73</v>
      </c>
      <c r="Q20" s="30">
        <v>-13</v>
      </c>
      <c r="R20" s="29" t="s">
        <v>100</v>
      </c>
      <c r="S20" s="28" t="s">
        <v>190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21</v>
      </c>
      <c r="C25" s="40">
        <v>17</v>
      </c>
      <c r="D25" s="40">
        <v>4</v>
      </c>
      <c r="E25" s="38">
        <v>0</v>
      </c>
      <c r="F25" s="33">
        <v>34</v>
      </c>
      <c r="G25" s="38">
        <v>14</v>
      </c>
      <c r="H25" s="38">
        <v>17</v>
      </c>
      <c r="I25" s="38">
        <v>0</v>
      </c>
      <c r="J25" s="38">
        <v>0</v>
      </c>
      <c r="K25" s="37" t="s">
        <v>238</v>
      </c>
      <c r="L25" s="40" t="s">
        <v>274</v>
      </c>
      <c r="M25" s="40" t="s">
        <v>113</v>
      </c>
      <c r="N25" s="40" t="s">
        <v>332</v>
      </c>
      <c r="O25" s="39">
        <v>85</v>
      </c>
      <c r="P25" s="38">
        <v>51</v>
      </c>
      <c r="Q25" s="33">
        <v>34</v>
      </c>
      <c r="R25" s="37" t="s">
        <v>98</v>
      </c>
      <c r="S25" s="36" t="s">
        <v>236</v>
      </c>
    </row>
    <row r="26" spans="1:19" ht="15">
      <c r="A26" s="32" t="s">
        <v>17</v>
      </c>
      <c r="B26" s="1">
        <v>20</v>
      </c>
      <c r="C26" s="1">
        <v>13</v>
      </c>
      <c r="D26" s="1">
        <v>3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157</v>
      </c>
      <c r="L26" s="1" t="s">
        <v>329</v>
      </c>
      <c r="M26" s="1" t="s">
        <v>144</v>
      </c>
      <c r="N26" s="1" t="s">
        <v>330</v>
      </c>
      <c r="O26" s="31">
        <v>69</v>
      </c>
      <c r="P26" s="20">
        <v>50</v>
      </c>
      <c r="Q26" s="30">
        <v>19</v>
      </c>
      <c r="R26" s="29" t="s">
        <v>98</v>
      </c>
      <c r="S26" s="28" t="s">
        <v>262</v>
      </c>
    </row>
    <row r="27" spans="1:19" ht="15">
      <c r="A27" s="32" t="s">
        <v>22</v>
      </c>
      <c r="B27" s="1">
        <v>19</v>
      </c>
      <c r="C27" s="1">
        <v>13</v>
      </c>
      <c r="D27" s="1">
        <v>6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194</v>
      </c>
      <c r="M27" s="1" t="s">
        <v>128</v>
      </c>
      <c r="N27" s="1" t="s">
        <v>253</v>
      </c>
      <c r="O27" s="31">
        <v>66</v>
      </c>
      <c r="P27" s="20">
        <v>44</v>
      </c>
      <c r="Q27" s="30">
        <v>22</v>
      </c>
      <c r="R27" s="29" t="s">
        <v>104</v>
      </c>
      <c r="S27" s="28" t="s">
        <v>245</v>
      </c>
    </row>
    <row r="28" spans="1:19" ht="15">
      <c r="A28" s="32" t="s">
        <v>24</v>
      </c>
      <c r="B28" s="1">
        <v>21</v>
      </c>
      <c r="C28" s="1">
        <v>12</v>
      </c>
      <c r="D28" s="1">
        <v>9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223</v>
      </c>
      <c r="M28" s="1" t="s">
        <v>143</v>
      </c>
      <c r="N28" s="1" t="s">
        <v>288</v>
      </c>
      <c r="O28" s="31">
        <v>73</v>
      </c>
      <c r="P28" s="20">
        <v>75</v>
      </c>
      <c r="Q28" s="30">
        <v>-2</v>
      </c>
      <c r="R28" s="29" t="s">
        <v>123</v>
      </c>
      <c r="S28" s="28" t="s">
        <v>236</v>
      </c>
    </row>
    <row r="29" spans="1:19" ht="15">
      <c r="A29" s="32" t="s">
        <v>105</v>
      </c>
      <c r="B29" s="1">
        <v>21</v>
      </c>
      <c r="C29" s="1">
        <v>8</v>
      </c>
      <c r="D29" s="1">
        <v>10</v>
      </c>
      <c r="E29" s="20">
        <v>3</v>
      </c>
      <c r="F29" s="30">
        <v>19</v>
      </c>
      <c r="G29" s="20">
        <v>5</v>
      </c>
      <c r="H29" s="20">
        <v>8</v>
      </c>
      <c r="I29" s="20">
        <v>0</v>
      </c>
      <c r="J29" s="20">
        <v>0</v>
      </c>
      <c r="K29" s="29" t="s">
        <v>189</v>
      </c>
      <c r="L29" s="1" t="s">
        <v>309</v>
      </c>
      <c r="M29" s="1" t="s">
        <v>143</v>
      </c>
      <c r="N29" s="1" t="s">
        <v>296</v>
      </c>
      <c r="O29" s="31">
        <v>57</v>
      </c>
      <c r="P29" s="20">
        <v>67</v>
      </c>
      <c r="Q29" s="30">
        <v>-10</v>
      </c>
      <c r="R29" s="29" t="s">
        <v>98</v>
      </c>
      <c r="S29" s="28" t="s">
        <v>208</v>
      </c>
    </row>
    <row r="30" spans="1:19" ht="15">
      <c r="A30" s="32" t="s">
        <v>6</v>
      </c>
      <c r="B30" s="1">
        <v>22</v>
      </c>
      <c r="C30" s="1">
        <v>9</v>
      </c>
      <c r="D30" s="1">
        <v>12</v>
      </c>
      <c r="E30" s="20">
        <v>1</v>
      </c>
      <c r="F30" s="30">
        <v>19</v>
      </c>
      <c r="G30" s="20">
        <v>4</v>
      </c>
      <c r="H30" s="20">
        <v>8</v>
      </c>
      <c r="I30" s="20">
        <v>1</v>
      </c>
      <c r="J30" s="20">
        <v>0</v>
      </c>
      <c r="K30" s="29" t="s">
        <v>319</v>
      </c>
      <c r="L30" s="1" t="s">
        <v>263</v>
      </c>
      <c r="M30" s="1" t="s">
        <v>141</v>
      </c>
      <c r="N30" s="1" t="s">
        <v>212</v>
      </c>
      <c r="O30" s="31">
        <v>53</v>
      </c>
      <c r="P30" s="20">
        <v>74</v>
      </c>
      <c r="Q30" s="30">
        <v>-21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21</v>
      </c>
      <c r="C31" s="1">
        <v>7</v>
      </c>
      <c r="D31" s="1">
        <v>11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261</v>
      </c>
      <c r="M31" s="1" t="s">
        <v>161</v>
      </c>
      <c r="N31" s="1" t="s">
        <v>331</v>
      </c>
      <c r="O31" s="31">
        <v>50</v>
      </c>
      <c r="P31" s="20">
        <v>65</v>
      </c>
      <c r="Q31" s="30">
        <v>-15</v>
      </c>
      <c r="R31" s="29" t="s">
        <v>100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21</v>
      </c>
      <c r="C35" s="1">
        <v>13</v>
      </c>
      <c r="D35" s="1">
        <v>6</v>
      </c>
      <c r="E35" s="20">
        <v>2</v>
      </c>
      <c r="F35" s="33">
        <v>28</v>
      </c>
      <c r="G35" s="20">
        <v>12</v>
      </c>
      <c r="H35" s="20">
        <v>13</v>
      </c>
      <c r="I35" s="20">
        <v>0</v>
      </c>
      <c r="J35" s="20">
        <v>0</v>
      </c>
      <c r="K35" s="29" t="s">
        <v>253</v>
      </c>
      <c r="L35" s="1" t="s">
        <v>264</v>
      </c>
      <c r="M35" s="1" t="s">
        <v>207</v>
      </c>
      <c r="N35" s="1" t="s">
        <v>299</v>
      </c>
      <c r="O35" s="31">
        <v>81</v>
      </c>
      <c r="P35" s="20">
        <v>64</v>
      </c>
      <c r="Q35" s="30">
        <v>17</v>
      </c>
      <c r="R35" s="29" t="s">
        <v>104</v>
      </c>
      <c r="S35" s="28" t="s">
        <v>205</v>
      </c>
    </row>
    <row r="36" spans="1:19" ht="15">
      <c r="A36" s="32" t="s">
        <v>27</v>
      </c>
      <c r="B36" s="1">
        <v>21</v>
      </c>
      <c r="C36" s="1">
        <v>12</v>
      </c>
      <c r="D36" s="1">
        <v>6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266</v>
      </c>
      <c r="M36" s="1" t="s">
        <v>172</v>
      </c>
      <c r="N36" s="1" t="s">
        <v>290</v>
      </c>
      <c r="O36" s="31">
        <v>58</v>
      </c>
      <c r="P36" s="20">
        <v>57</v>
      </c>
      <c r="Q36" s="30">
        <v>1</v>
      </c>
      <c r="R36" s="29" t="s">
        <v>130</v>
      </c>
      <c r="S36" s="28" t="s">
        <v>262</v>
      </c>
    </row>
    <row r="37" spans="1:19" ht="15">
      <c r="A37" s="32" t="s">
        <v>18</v>
      </c>
      <c r="B37" s="1">
        <v>21</v>
      </c>
      <c r="C37" s="1">
        <v>11</v>
      </c>
      <c r="D37" s="1">
        <v>7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289</v>
      </c>
      <c r="M37" s="1" t="s">
        <v>188</v>
      </c>
      <c r="N37" s="1" t="s">
        <v>333</v>
      </c>
      <c r="O37" s="31">
        <v>63</v>
      </c>
      <c r="P37" s="20">
        <v>57</v>
      </c>
      <c r="Q37" s="30">
        <v>6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19</v>
      </c>
      <c r="C39" s="1">
        <v>10</v>
      </c>
      <c r="D39" s="1">
        <v>6</v>
      </c>
      <c r="E39" s="20">
        <v>3</v>
      </c>
      <c r="F39" s="30">
        <v>23</v>
      </c>
      <c r="G39" s="20">
        <v>9</v>
      </c>
      <c r="H39" s="20">
        <v>10</v>
      </c>
      <c r="I39" s="20">
        <v>0</v>
      </c>
      <c r="J39" s="20">
        <v>1</v>
      </c>
      <c r="K39" s="29" t="s">
        <v>296</v>
      </c>
      <c r="L39" s="1" t="s">
        <v>250</v>
      </c>
      <c r="M39" s="1" t="s">
        <v>161</v>
      </c>
      <c r="N39" s="1" t="s">
        <v>221</v>
      </c>
      <c r="O39" s="31">
        <v>61</v>
      </c>
      <c r="P39" s="20">
        <v>62</v>
      </c>
      <c r="Q39" s="30">
        <v>-1</v>
      </c>
      <c r="R39" s="29" t="s">
        <v>100</v>
      </c>
      <c r="S39" s="28" t="s">
        <v>245</v>
      </c>
    </row>
    <row r="40" spans="1:19" ht="15">
      <c r="A40" s="32" t="s">
        <v>7</v>
      </c>
      <c r="B40" s="1">
        <v>21</v>
      </c>
      <c r="C40" s="1">
        <v>10</v>
      </c>
      <c r="D40" s="1">
        <v>10</v>
      </c>
      <c r="E40" s="20">
        <v>1</v>
      </c>
      <c r="F40" s="30">
        <v>21</v>
      </c>
      <c r="G40" s="20">
        <v>6</v>
      </c>
      <c r="H40" s="20">
        <v>9</v>
      </c>
      <c r="I40" s="20">
        <v>1</v>
      </c>
      <c r="J40" s="20">
        <v>0</v>
      </c>
      <c r="K40" s="29" t="s">
        <v>286</v>
      </c>
      <c r="L40" s="1" t="s">
        <v>256</v>
      </c>
      <c r="M40" s="1" t="s">
        <v>116</v>
      </c>
      <c r="N40" s="1" t="s">
        <v>290</v>
      </c>
      <c r="O40" s="31">
        <v>59</v>
      </c>
      <c r="P40" s="20">
        <v>57</v>
      </c>
      <c r="Q40" s="30">
        <v>2</v>
      </c>
      <c r="R40" s="29" t="s">
        <v>98</v>
      </c>
      <c r="S40" s="28" t="s">
        <v>225</v>
      </c>
    </row>
    <row r="41" spans="1:19" ht="15">
      <c r="A41" s="32" t="s">
        <v>31</v>
      </c>
      <c r="B41" s="1">
        <v>19</v>
      </c>
      <c r="C41" s="1">
        <v>8</v>
      </c>
      <c r="D41" s="1">
        <v>8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222</v>
      </c>
      <c r="L41" s="1" t="s">
        <v>257</v>
      </c>
      <c r="M41" s="1" t="s">
        <v>165</v>
      </c>
      <c r="N41" s="1" t="s">
        <v>267</v>
      </c>
      <c r="O41" s="31">
        <v>48</v>
      </c>
      <c r="P41" s="20">
        <v>57</v>
      </c>
      <c r="Q41" s="30">
        <v>-9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23</v>
      </c>
      <c r="C42" s="26">
        <v>6</v>
      </c>
      <c r="D42" s="26">
        <v>12</v>
      </c>
      <c r="E42" s="24">
        <v>5</v>
      </c>
      <c r="F42" s="23">
        <v>17</v>
      </c>
      <c r="G42" s="24">
        <v>3</v>
      </c>
      <c r="H42" s="24">
        <v>6</v>
      </c>
      <c r="I42" s="24">
        <v>0</v>
      </c>
      <c r="J42" s="24">
        <v>4</v>
      </c>
      <c r="K42" s="22" t="s">
        <v>222</v>
      </c>
      <c r="L42" s="26" t="s">
        <v>322</v>
      </c>
      <c r="M42" s="26" t="s">
        <v>180</v>
      </c>
      <c r="N42" s="26" t="s">
        <v>323</v>
      </c>
      <c r="O42" s="25">
        <v>56</v>
      </c>
      <c r="P42" s="24">
        <v>83</v>
      </c>
      <c r="Q42" s="23">
        <v>-27</v>
      </c>
      <c r="R42" s="22" t="s">
        <v>114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22</v>
      </c>
      <c r="C7" s="1">
        <v>10</v>
      </c>
      <c r="D7" s="1">
        <v>9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273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70</v>
      </c>
      <c r="Q7" s="30">
        <v>-19</v>
      </c>
      <c r="R7" s="29" t="s">
        <v>104</v>
      </c>
      <c r="S7" s="28" t="s">
        <v>231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20</v>
      </c>
      <c r="C11" s="1">
        <v>7</v>
      </c>
      <c r="D11" s="1">
        <v>11</v>
      </c>
      <c r="E11" s="24">
        <v>2</v>
      </c>
      <c r="F11" s="23">
        <v>16</v>
      </c>
      <c r="G11" s="25">
        <v>7</v>
      </c>
      <c r="H11" s="24">
        <v>7</v>
      </c>
      <c r="I11" s="24">
        <v>0</v>
      </c>
      <c r="J11" s="23">
        <v>1</v>
      </c>
      <c r="K11" s="29" t="s">
        <v>255</v>
      </c>
      <c r="L11" s="1" t="s">
        <v>209</v>
      </c>
      <c r="M11" s="1" t="s">
        <v>135</v>
      </c>
      <c r="N11" s="1" t="s">
        <v>307</v>
      </c>
      <c r="O11" s="31">
        <v>56</v>
      </c>
      <c r="P11" s="20">
        <v>77</v>
      </c>
      <c r="Q11" s="30">
        <v>-21</v>
      </c>
      <c r="R11" s="29" t="s">
        <v>98</v>
      </c>
      <c r="S11" s="28" t="s">
        <v>208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23</v>
      </c>
      <c r="C29" s="1">
        <v>10</v>
      </c>
      <c r="D29" s="1">
        <v>12</v>
      </c>
      <c r="E29" s="20">
        <v>1</v>
      </c>
      <c r="F29" s="30">
        <v>21</v>
      </c>
      <c r="G29" s="20">
        <v>5</v>
      </c>
      <c r="H29" s="20">
        <v>9</v>
      </c>
      <c r="I29" s="20">
        <v>1</v>
      </c>
      <c r="J29" s="20">
        <v>0</v>
      </c>
      <c r="K29" s="29" t="s">
        <v>319</v>
      </c>
      <c r="L29" s="1" t="s">
        <v>267</v>
      </c>
      <c r="M29" s="1" t="s">
        <v>141</v>
      </c>
      <c r="N29" s="1" t="s">
        <v>212</v>
      </c>
      <c r="O29" s="31">
        <v>58</v>
      </c>
      <c r="P29" s="20">
        <v>76</v>
      </c>
      <c r="Q29" s="30">
        <v>-18</v>
      </c>
      <c r="R29" s="29" t="s">
        <v>100</v>
      </c>
      <c r="S29" s="28" t="s">
        <v>208</v>
      </c>
    </row>
    <row r="30" spans="1:19" ht="15">
      <c r="A30" s="32" t="s">
        <v>105</v>
      </c>
      <c r="B30" s="1">
        <v>21</v>
      </c>
      <c r="C30" s="1">
        <v>8</v>
      </c>
      <c r="D30" s="1">
        <v>10</v>
      </c>
      <c r="E30" s="20">
        <v>3</v>
      </c>
      <c r="F30" s="30">
        <v>19</v>
      </c>
      <c r="G30" s="20">
        <v>5</v>
      </c>
      <c r="H30" s="20">
        <v>8</v>
      </c>
      <c r="I30" s="20">
        <v>0</v>
      </c>
      <c r="J30" s="20">
        <v>0</v>
      </c>
      <c r="K30" s="29" t="s">
        <v>189</v>
      </c>
      <c r="L30" s="1" t="s">
        <v>309</v>
      </c>
      <c r="M30" s="1" t="s">
        <v>143</v>
      </c>
      <c r="N30" s="1" t="s">
        <v>296</v>
      </c>
      <c r="O30" s="31">
        <v>57</v>
      </c>
      <c r="P30" s="20">
        <v>67</v>
      </c>
      <c r="Q30" s="30">
        <v>-10</v>
      </c>
      <c r="R30" s="29" t="s">
        <v>98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20</v>
      </c>
      <c r="B38" s="1">
        <v>22</v>
      </c>
      <c r="C38" s="1">
        <v>11</v>
      </c>
      <c r="D38" s="1">
        <v>9</v>
      </c>
      <c r="E38" s="20">
        <v>2</v>
      </c>
      <c r="F38" s="30">
        <v>24</v>
      </c>
      <c r="G38" s="20">
        <v>7</v>
      </c>
      <c r="H38" s="20">
        <v>11</v>
      </c>
      <c r="I38" s="20">
        <v>0</v>
      </c>
      <c r="J38" s="20">
        <v>0</v>
      </c>
      <c r="K38" s="29" t="s">
        <v>267</v>
      </c>
      <c r="L38" s="1" t="s">
        <v>205</v>
      </c>
      <c r="M38" s="1" t="s">
        <v>127</v>
      </c>
      <c r="N38" s="1" t="s">
        <v>319</v>
      </c>
      <c r="O38" s="31">
        <v>64</v>
      </c>
      <c r="P38" s="20">
        <v>69</v>
      </c>
      <c r="Q38" s="30">
        <v>-5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22</v>
      </c>
      <c r="C39" s="1">
        <v>11</v>
      </c>
      <c r="D39" s="1">
        <v>10</v>
      </c>
      <c r="E39" s="20">
        <v>1</v>
      </c>
      <c r="F39" s="30">
        <v>23</v>
      </c>
      <c r="G39" s="20">
        <v>7</v>
      </c>
      <c r="H39" s="20">
        <v>10</v>
      </c>
      <c r="I39" s="20">
        <v>1</v>
      </c>
      <c r="J39" s="20">
        <v>0</v>
      </c>
      <c r="K39" s="29" t="s">
        <v>286</v>
      </c>
      <c r="L39" s="1" t="s">
        <v>244</v>
      </c>
      <c r="M39" s="1" t="s">
        <v>121</v>
      </c>
      <c r="N39" s="1" t="s">
        <v>333</v>
      </c>
      <c r="O39" s="31">
        <v>62</v>
      </c>
      <c r="P39" s="20">
        <v>59</v>
      </c>
      <c r="Q39" s="30">
        <v>3</v>
      </c>
      <c r="R39" s="29" t="s">
        <v>100</v>
      </c>
      <c r="S39" s="28" t="s">
        <v>245</v>
      </c>
    </row>
    <row r="40" spans="1:19" ht="15">
      <c r="A40" s="32" t="s">
        <v>3</v>
      </c>
      <c r="B40" s="1">
        <v>19</v>
      </c>
      <c r="C40" s="1">
        <v>10</v>
      </c>
      <c r="D40" s="1">
        <v>6</v>
      </c>
      <c r="E40" s="20">
        <v>3</v>
      </c>
      <c r="F40" s="30">
        <v>23</v>
      </c>
      <c r="G40" s="20">
        <v>9</v>
      </c>
      <c r="H40" s="20">
        <v>10</v>
      </c>
      <c r="I40" s="20">
        <v>0</v>
      </c>
      <c r="J40" s="20">
        <v>1</v>
      </c>
      <c r="K40" s="29" t="s">
        <v>296</v>
      </c>
      <c r="L40" s="1" t="s">
        <v>250</v>
      </c>
      <c r="M40" s="1" t="s">
        <v>161</v>
      </c>
      <c r="N40" s="1" t="s">
        <v>221</v>
      </c>
      <c r="O40" s="31">
        <v>61</v>
      </c>
      <c r="P40" s="20">
        <v>62</v>
      </c>
      <c r="Q40" s="30">
        <v>-1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21</v>
      </c>
      <c r="C4" s="40">
        <v>13</v>
      </c>
      <c r="D4" s="40">
        <v>6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206</v>
      </c>
      <c r="M4" s="40" t="s">
        <v>157</v>
      </c>
      <c r="N4" s="40" t="s">
        <v>286</v>
      </c>
      <c r="O4" s="39">
        <v>64</v>
      </c>
      <c r="P4" s="38">
        <v>52</v>
      </c>
      <c r="Q4" s="33">
        <v>12</v>
      </c>
      <c r="R4" s="37" t="s">
        <v>130</v>
      </c>
      <c r="S4" s="36" t="s">
        <v>230</v>
      </c>
    </row>
    <row r="5" spans="1:20" ht="15">
      <c r="A5" s="32" t="s">
        <v>19</v>
      </c>
      <c r="B5" s="1">
        <v>22</v>
      </c>
      <c r="C5" s="1">
        <v>12</v>
      </c>
      <c r="D5" s="1">
        <v>9</v>
      </c>
      <c r="E5" s="20">
        <v>1</v>
      </c>
      <c r="F5" s="30">
        <v>25</v>
      </c>
      <c r="G5" s="31">
        <v>9</v>
      </c>
      <c r="H5" s="20">
        <v>11</v>
      </c>
      <c r="I5" s="20">
        <v>1</v>
      </c>
      <c r="J5" s="30">
        <v>0</v>
      </c>
      <c r="K5" s="29" t="s">
        <v>333</v>
      </c>
      <c r="L5" s="1" t="s">
        <v>213</v>
      </c>
      <c r="M5" s="1" t="s">
        <v>135</v>
      </c>
      <c r="N5" s="1" t="s">
        <v>336</v>
      </c>
      <c r="O5" s="31">
        <v>75</v>
      </c>
      <c r="P5" s="20">
        <v>76</v>
      </c>
      <c r="Q5" s="30">
        <v>-1</v>
      </c>
      <c r="R5" s="29" t="s">
        <v>140</v>
      </c>
      <c r="S5" s="28" t="s">
        <v>244</v>
      </c>
    </row>
    <row r="6" spans="1:20" ht="15">
      <c r="A6" s="32" t="s">
        <v>5</v>
      </c>
      <c r="B6" s="1">
        <v>20</v>
      </c>
      <c r="C6" s="1">
        <v>11</v>
      </c>
      <c r="D6" s="1">
        <v>7</v>
      </c>
      <c r="E6" s="20">
        <v>2</v>
      </c>
      <c r="F6" s="30">
        <v>24</v>
      </c>
      <c r="G6" s="31">
        <v>9</v>
      </c>
      <c r="H6" s="20">
        <v>11</v>
      </c>
      <c r="I6" s="20">
        <v>0</v>
      </c>
      <c r="J6" s="30">
        <v>1</v>
      </c>
      <c r="K6" s="29" t="s">
        <v>230</v>
      </c>
      <c r="L6" s="1" t="s">
        <v>222</v>
      </c>
      <c r="M6" s="1" t="s">
        <v>101</v>
      </c>
      <c r="N6" s="1" t="s">
        <v>216</v>
      </c>
      <c r="O6" s="31">
        <v>76</v>
      </c>
      <c r="P6" s="20">
        <v>61</v>
      </c>
      <c r="Q6" s="30">
        <v>15</v>
      </c>
      <c r="R6" s="29" t="s">
        <v>100</v>
      </c>
      <c r="S6" s="28" t="s">
        <v>203</v>
      </c>
    </row>
    <row r="7" spans="1:20" ht="15">
      <c r="A7" s="32" t="s">
        <v>29</v>
      </c>
      <c r="B7" s="1">
        <v>23</v>
      </c>
      <c r="C7" s="1">
        <v>10</v>
      </c>
      <c r="D7" s="1">
        <v>10</v>
      </c>
      <c r="E7" s="20">
        <v>3</v>
      </c>
      <c r="F7" s="30">
        <v>23</v>
      </c>
      <c r="G7" s="31">
        <v>7</v>
      </c>
      <c r="H7" s="20">
        <v>10</v>
      </c>
      <c r="I7" s="20">
        <v>0</v>
      </c>
      <c r="J7" s="30">
        <v>0</v>
      </c>
      <c r="K7" s="29" t="s">
        <v>343</v>
      </c>
      <c r="L7" s="1" t="s">
        <v>222</v>
      </c>
      <c r="M7" s="1" t="s">
        <v>172</v>
      </c>
      <c r="N7" s="1" t="s">
        <v>263</v>
      </c>
      <c r="O7" s="31">
        <v>51</v>
      </c>
      <c r="P7" s="20">
        <v>72</v>
      </c>
      <c r="Q7" s="30">
        <v>-21</v>
      </c>
      <c r="R7" s="29" t="s">
        <v>98</v>
      </c>
      <c r="S7" s="28" t="s">
        <v>203</v>
      </c>
    </row>
    <row r="8" spans="1:20" ht="15">
      <c r="A8" s="32" t="s">
        <v>28</v>
      </c>
      <c r="B8" s="1">
        <v>21</v>
      </c>
      <c r="C8" s="1">
        <v>11</v>
      </c>
      <c r="D8" s="1">
        <v>9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287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65</v>
      </c>
      <c r="Q8" s="30">
        <v>4</v>
      </c>
      <c r="R8" s="29" t="s">
        <v>123</v>
      </c>
      <c r="S8" s="28" t="s">
        <v>236</v>
      </c>
    </row>
    <row r="9" spans="1:20" ht="15">
      <c r="A9" s="32" t="s">
        <v>21</v>
      </c>
      <c r="B9" s="1">
        <v>21</v>
      </c>
      <c r="C9" s="1">
        <v>9</v>
      </c>
      <c r="D9" s="1">
        <v>10</v>
      </c>
      <c r="E9" s="20">
        <v>2</v>
      </c>
      <c r="F9" s="30">
        <v>20</v>
      </c>
      <c r="G9" s="31">
        <v>8</v>
      </c>
      <c r="H9" s="20">
        <v>9</v>
      </c>
      <c r="I9" s="20">
        <v>0</v>
      </c>
      <c r="J9" s="30">
        <v>0</v>
      </c>
      <c r="K9" s="29" t="s">
        <v>222</v>
      </c>
      <c r="L9" s="1" t="s">
        <v>255</v>
      </c>
      <c r="M9" s="1" t="s">
        <v>120</v>
      </c>
      <c r="N9" s="1" t="s">
        <v>335</v>
      </c>
      <c r="O9" s="31">
        <v>53</v>
      </c>
      <c r="P9" s="20">
        <v>65</v>
      </c>
      <c r="Q9" s="30">
        <v>-12</v>
      </c>
      <c r="R9" s="29" t="s">
        <v>100</v>
      </c>
      <c r="S9" s="28" t="s">
        <v>222</v>
      </c>
    </row>
    <row r="10" spans="1:20" ht="15">
      <c r="A10" s="32" t="s">
        <v>11</v>
      </c>
      <c r="B10" s="1">
        <v>21</v>
      </c>
      <c r="C10" s="1">
        <v>9</v>
      </c>
      <c r="D10" s="1">
        <v>11</v>
      </c>
      <c r="E10" s="20">
        <v>1</v>
      </c>
      <c r="F10" s="30">
        <v>19</v>
      </c>
      <c r="G10" s="31">
        <v>7</v>
      </c>
      <c r="H10" s="20">
        <v>9</v>
      </c>
      <c r="I10" s="20">
        <v>0</v>
      </c>
      <c r="J10" s="30">
        <v>0</v>
      </c>
      <c r="K10" s="29" t="s">
        <v>290</v>
      </c>
      <c r="L10" s="1" t="s">
        <v>256</v>
      </c>
      <c r="M10" s="1" t="s">
        <v>136</v>
      </c>
      <c r="N10" s="1" t="s">
        <v>263</v>
      </c>
      <c r="O10" s="31">
        <v>66</v>
      </c>
      <c r="P10" s="20">
        <v>68</v>
      </c>
      <c r="Q10" s="30">
        <v>-2</v>
      </c>
      <c r="R10" s="29" t="s">
        <v>100</v>
      </c>
      <c r="S10" s="28" t="s">
        <v>208</v>
      </c>
    </row>
    <row r="11" spans="1:20" ht="15.75" thickBot="1">
      <c r="A11" s="32" t="s">
        <v>16</v>
      </c>
      <c r="B11" s="1">
        <v>21</v>
      </c>
      <c r="C11" s="1">
        <v>7</v>
      </c>
      <c r="D11" s="1">
        <v>11</v>
      </c>
      <c r="E11" s="24">
        <v>3</v>
      </c>
      <c r="F11" s="23">
        <v>17</v>
      </c>
      <c r="G11" s="25">
        <v>7</v>
      </c>
      <c r="H11" s="24">
        <v>7</v>
      </c>
      <c r="I11" s="24">
        <v>0</v>
      </c>
      <c r="J11" s="23">
        <v>1</v>
      </c>
      <c r="K11" s="29" t="s">
        <v>289</v>
      </c>
      <c r="L11" s="1" t="s">
        <v>209</v>
      </c>
      <c r="M11" s="1" t="s">
        <v>135</v>
      </c>
      <c r="N11" s="1" t="s">
        <v>307</v>
      </c>
      <c r="O11" s="31">
        <v>58</v>
      </c>
      <c r="P11" s="20">
        <v>80</v>
      </c>
      <c r="Q11" s="30">
        <v>-22</v>
      </c>
      <c r="R11" s="29" t="s">
        <v>102</v>
      </c>
      <c r="S11" s="28" t="s">
        <v>237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24</v>
      </c>
      <c r="C14" s="1">
        <v>15</v>
      </c>
      <c r="D14" s="1">
        <v>7</v>
      </c>
      <c r="E14" s="20">
        <v>2</v>
      </c>
      <c r="F14" s="33">
        <v>32</v>
      </c>
      <c r="G14" s="20">
        <v>14</v>
      </c>
      <c r="H14" s="20">
        <v>15</v>
      </c>
      <c r="I14" s="20">
        <v>0</v>
      </c>
      <c r="J14" s="20">
        <v>0</v>
      </c>
      <c r="K14" s="29" t="s">
        <v>337</v>
      </c>
      <c r="L14" s="1" t="s">
        <v>327</v>
      </c>
      <c r="M14" s="1" t="s">
        <v>220</v>
      </c>
      <c r="N14" s="1" t="s">
        <v>328</v>
      </c>
      <c r="O14" s="31">
        <v>84</v>
      </c>
      <c r="P14" s="20">
        <v>62</v>
      </c>
      <c r="Q14" s="30">
        <v>22</v>
      </c>
      <c r="R14" s="29" t="s">
        <v>123</v>
      </c>
      <c r="S14" s="28" t="s">
        <v>253</v>
      </c>
    </row>
    <row r="15" spans="1:20" ht="15">
      <c r="A15" s="32" t="s">
        <v>26</v>
      </c>
      <c r="B15" s="1">
        <v>21</v>
      </c>
      <c r="C15" s="1">
        <v>15</v>
      </c>
      <c r="D15" s="1">
        <v>5</v>
      </c>
      <c r="E15" s="20">
        <v>1</v>
      </c>
      <c r="F15" s="30">
        <v>31</v>
      </c>
      <c r="G15" s="20">
        <v>13</v>
      </c>
      <c r="H15" s="20">
        <v>15</v>
      </c>
      <c r="I15" s="20">
        <v>0</v>
      </c>
      <c r="J15" s="20">
        <v>1</v>
      </c>
      <c r="K15" s="29" t="s">
        <v>226</v>
      </c>
      <c r="L15" s="1" t="s">
        <v>286</v>
      </c>
      <c r="M15" s="1" t="s">
        <v>207</v>
      </c>
      <c r="N15" s="1" t="s">
        <v>326</v>
      </c>
      <c r="O15" s="31">
        <v>84</v>
      </c>
      <c r="P15" s="20">
        <v>55</v>
      </c>
      <c r="Q15" s="30">
        <v>29</v>
      </c>
      <c r="R15" s="29" t="s">
        <v>100</v>
      </c>
      <c r="S15" s="28" t="s">
        <v>205</v>
      </c>
    </row>
    <row r="16" spans="1:20" ht="15">
      <c r="A16" s="32" t="s">
        <v>1</v>
      </c>
      <c r="B16" s="1">
        <v>21</v>
      </c>
      <c r="C16" s="1">
        <v>14</v>
      </c>
      <c r="D16" s="1">
        <v>6</v>
      </c>
      <c r="E16" s="20">
        <v>1</v>
      </c>
      <c r="F16" s="30">
        <v>29</v>
      </c>
      <c r="G16" s="20">
        <v>13</v>
      </c>
      <c r="H16" s="20">
        <v>14</v>
      </c>
      <c r="I16" s="20">
        <v>0</v>
      </c>
      <c r="J16" s="20">
        <v>0</v>
      </c>
      <c r="K16" s="29" t="s">
        <v>286</v>
      </c>
      <c r="L16" s="1" t="s">
        <v>210</v>
      </c>
      <c r="M16" s="1" t="s">
        <v>213</v>
      </c>
      <c r="N16" s="1" t="s">
        <v>333</v>
      </c>
      <c r="O16" s="31">
        <v>85</v>
      </c>
      <c r="P16" s="20">
        <v>56</v>
      </c>
      <c r="Q16" s="30">
        <v>29</v>
      </c>
      <c r="R16" s="29" t="s">
        <v>100</v>
      </c>
      <c r="S16" s="28" t="s">
        <v>205</v>
      </c>
    </row>
    <row r="17" spans="1:19" ht="15">
      <c r="A17" s="32" t="s">
        <v>12</v>
      </c>
      <c r="B17" s="1">
        <v>20</v>
      </c>
      <c r="C17" s="1">
        <v>12</v>
      </c>
      <c r="D17" s="1">
        <v>7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236</v>
      </c>
      <c r="M17" s="1" t="s">
        <v>116</v>
      </c>
      <c r="N17" s="1" t="s">
        <v>274</v>
      </c>
      <c r="O17" s="31">
        <v>67</v>
      </c>
      <c r="P17" s="20">
        <v>55</v>
      </c>
      <c r="Q17" s="30">
        <v>12</v>
      </c>
      <c r="R17" s="29" t="s">
        <v>114</v>
      </c>
      <c r="S17" s="28" t="s">
        <v>225</v>
      </c>
    </row>
    <row r="18" spans="1:19" ht="15">
      <c r="A18" s="32" t="s">
        <v>13</v>
      </c>
      <c r="B18" s="1">
        <v>22</v>
      </c>
      <c r="C18" s="1">
        <v>8</v>
      </c>
      <c r="D18" s="1">
        <v>9</v>
      </c>
      <c r="E18" s="20">
        <v>5</v>
      </c>
      <c r="F18" s="30">
        <v>21</v>
      </c>
      <c r="G18" s="20">
        <v>3</v>
      </c>
      <c r="H18" s="20">
        <v>6</v>
      </c>
      <c r="I18" s="20">
        <v>2</v>
      </c>
      <c r="J18" s="20">
        <v>1</v>
      </c>
      <c r="K18" s="29" t="s">
        <v>235</v>
      </c>
      <c r="L18" s="1" t="s">
        <v>312</v>
      </c>
      <c r="M18" s="1" t="s">
        <v>138</v>
      </c>
      <c r="N18" s="1" t="s">
        <v>255</v>
      </c>
      <c r="O18" s="31">
        <v>56</v>
      </c>
      <c r="P18" s="20">
        <v>64</v>
      </c>
      <c r="Q18" s="30">
        <v>-8</v>
      </c>
      <c r="R18" s="29" t="s">
        <v>98</v>
      </c>
      <c r="S18" s="28" t="s">
        <v>311</v>
      </c>
    </row>
    <row r="19" spans="1:19" ht="15">
      <c r="A19" s="32" t="s">
        <v>10</v>
      </c>
      <c r="B19" s="1">
        <v>22</v>
      </c>
      <c r="C19" s="1">
        <v>9</v>
      </c>
      <c r="D19" s="1">
        <v>10</v>
      </c>
      <c r="E19" s="20">
        <v>3</v>
      </c>
      <c r="F19" s="30">
        <v>21</v>
      </c>
      <c r="G19" s="20">
        <v>1</v>
      </c>
      <c r="H19" s="20">
        <v>6</v>
      </c>
      <c r="I19" s="20">
        <v>3</v>
      </c>
      <c r="J19" s="20">
        <v>2</v>
      </c>
      <c r="K19" s="29" t="s">
        <v>267</v>
      </c>
      <c r="L19" s="1" t="s">
        <v>203</v>
      </c>
      <c r="M19" s="1" t="s">
        <v>141</v>
      </c>
      <c r="N19" s="1" t="s">
        <v>263</v>
      </c>
      <c r="O19" s="31">
        <v>64</v>
      </c>
      <c r="P19" s="20">
        <v>78</v>
      </c>
      <c r="Q19" s="30">
        <v>-14</v>
      </c>
      <c r="R19" s="29" t="s">
        <v>98</v>
      </c>
      <c r="S19" s="28" t="s">
        <v>231</v>
      </c>
    </row>
    <row r="20" spans="1:19" ht="15">
      <c r="A20" s="32" t="s">
        <v>23</v>
      </c>
      <c r="B20" s="1">
        <v>20</v>
      </c>
      <c r="C20" s="1">
        <v>9</v>
      </c>
      <c r="D20" s="1">
        <v>9</v>
      </c>
      <c r="E20" s="20">
        <v>2</v>
      </c>
      <c r="F20" s="30">
        <v>20</v>
      </c>
      <c r="G20" s="20">
        <v>6</v>
      </c>
      <c r="H20" s="20">
        <v>8</v>
      </c>
      <c r="I20" s="20">
        <v>1</v>
      </c>
      <c r="J20" s="20">
        <v>0</v>
      </c>
      <c r="K20" s="29" t="s">
        <v>236</v>
      </c>
      <c r="L20" s="1" t="s">
        <v>258</v>
      </c>
      <c r="M20" s="1" t="s">
        <v>121</v>
      </c>
      <c r="N20" s="1" t="s">
        <v>236</v>
      </c>
      <c r="O20" s="31">
        <v>70</v>
      </c>
      <c r="P20" s="20">
        <v>72</v>
      </c>
      <c r="Q20" s="30">
        <v>-2</v>
      </c>
      <c r="R20" s="29" t="s">
        <v>123</v>
      </c>
      <c r="S20" s="28" t="s">
        <v>222</v>
      </c>
    </row>
    <row r="21" spans="1:19" ht="15.75" thickBot="1">
      <c r="A21" s="27" t="s">
        <v>9</v>
      </c>
      <c r="B21" s="26">
        <v>23</v>
      </c>
      <c r="C21" s="26">
        <v>7</v>
      </c>
      <c r="D21" s="26">
        <v>12</v>
      </c>
      <c r="E21" s="24">
        <v>4</v>
      </c>
      <c r="F21" s="23">
        <v>18</v>
      </c>
      <c r="G21" s="24">
        <v>3</v>
      </c>
      <c r="H21" s="24">
        <v>6</v>
      </c>
      <c r="I21" s="24">
        <v>1</v>
      </c>
      <c r="J21" s="24">
        <v>2</v>
      </c>
      <c r="K21" s="22" t="s">
        <v>309</v>
      </c>
      <c r="L21" s="26" t="s">
        <v>295</v>
      </c>
      <c r="M21" s="26" t="s">
        <v>150</v>
      </c>
      <c r="N21" s="26" t="s">
        <v>312</v>
      </c>
      <c r="O21" s="25">
        <v>59</v>
      </c>
      <c r="P21" s="24">
        <v>93</v>
      </c>
      <c r="Q21" s="23">
        <v>-34</v>
      </c>
      <c r="R21" s="22" t="s">
        <v>114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22</v>
      </c>
      <c r="C25" s="40">
        <v>18</v>
      </c>
      <c r="D25" s="40">
        <v>4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318</v>
      </c>
      <c r="M25" s="40" t="s">
        <v>113</v>
      </c>
      <c r="N25" s="40" t="s">
        <v>339</v>
      </c>
      <c r="O25" s="39">
        <v>89</v>
      </c>
      <c r="P25" s="38">
        <v>52</v>
      </c>
      <c r="Q25" s="33">
        <v>37</v>
      </c>
      <c r="R25" s="37" t="s">
        <v>100</v>
      </c>
      <c r="S25" s="36" t="s">
        <v>236</v>
      </c>
    </row>
    <row r="26" spans="1:19" ht="15">
      <c r="A26" s="32" t="s">
        <v>17</v>
      </c>
      <c r="B26" s="1">
        <v>21</v>
      </c>
      <c r="C26" s="1">
        <v>13</v>
      </c>
      <c r="D26" s="1">
        <v>4</v>
      </c>
      <c r="E26" s="20">
        <v>4</v>
      </c>
      <c r="F26" s="30">
        <v>30</v>
      </c>
      <c r="G26" s="20">
        <v>12</v>
      </c>
      <c r="H26" s="20">
        <v>13</v>
      </c>
      <c r="I26" s="20">
        <v>0</v>
      </c>
      <c r="J26" s="20">
        <v>2</v>
      </c>
      <c r="K26" s="29" t="s">
        <v>174</v>
      </c>
      <c r="L26" s="1" t="s">
        <v>329</v>
      </c>
      <c r="M26" s="1" t="s">
        <v>177</v>
      </c>
      <c r="N26" s="1" t="s">
        <v>338</v>
      </c>
      <c r="O26" s="31">
        <v>70</v>
      </c>
      <c r="P26" s="20">
        <v>54</v>
      </c>
      <c r="Q26" s="30">
        <v>16</v>
      </c>
      <c r="R26" s="29" t="s">
        <v>102</v>
      </c>
      <c r="S26" s="28" t="s">
        <v>231</v>
      </c>
    </row>
    <row r="27" spans="1:19" ht="15">
      <c r="A27" s="32" t="s">
        <v>22</v>
      </c>
      <c r="B27" s="1">
        <v>20</v>
      </c>
      <c r="C27" s="1">
        <v>13</v>
      </c>
      <c r="D27" s="1">
        <v>7</v>
      </c>
      <c r="E27" s="20">
        <v>0</v>
      </c>
      <c r="F27" s="30">
        <v>26</v>
      </c>
      <c r="G27" s="20">
        <v>11</v>
      </c>
      <c r="H27" s="20">
        <v>12</v>
      </c>
      <c r="I27" s="20">
        <v>1</v>
      </c>
      <c r="J27" s="20">
        <v>0</v>
      </c>
      <c r="K27" s="29" t="s">
        <v>274</v>
      </c>
      <c r="L27" s="1" t="s">
        <v>213</v>
      </c>
      <c r="M27" s="1" t="s">
        <v>128</v>
      </c>
      <c r="N27" s="1" t="s">
        <v>253</v>
      </c>
      <c r="O27" s="31">
        <v>70</v>
      </c>
      <c r="P27" s="20">
        <v>50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22</v>
      </c>
      <c r="C28" s="1">
        <v>12</v>
      </c>
      <c r="D28" s="1">
        <v>10</v>
      </c>
      <c r="E28" s="20">
        <v>0</v>
      </c>
      <c r="F28" s="30">
        <v>24</v>
      </c>
      <c r="G28" s="20">
        <v>10</v>
      </c>
      <c r="H28" s="20">
        <v>12</v>
      </c>
      <c r="I28" s="20">
        <v>0</v>
      </c>
      <c r="J28" s="20">
        <v>0</v>
      </c>
      <c r="K28" s="29" t="s">
        <v>297</v>
      </c>
      <c r="L28" s="1" t="s">
        <v>245</v>
      </c>
      <c r="M28" s="1" t="s">
        <v>143</v>
      </c>
      <c r="N28" s="1" t="s">
        <v>288</v>
      </c>
      <c r="O28" s="31">
        <v>75</v>
      </c>
      <c r="P28" s="20">
        <v>83</v>
      </c>
      <c r="Q28" s="30">
        <v>-8</v>
      </c>
      <c r="R28" s="29" t="s">
        <v>98</v>
      </c>
      <c r="S28" s="28" t="s">
        <v>236</v>
      </c>
    </row>
    <row r="29" spans="1:19" ht="15">
      <c r="A29" s="32" t="s">
        <v>105</v>
      </c>
      <c r="B29" s="1">
        <v>22</v>
      </c>
      <c r="C29" s="1">
        <v>9</v>
      </c>
      <c r="D29" s="1">
        <v>10</v>
      </c>
      <c r="E29" s="20">
        <v>3</v>
      </c>
      <c r="F29" s="30">
        <v>21</v>
      </c>
      <c r="G29" s="20">
        <v>5</v>
      </c>
      <c r="H29" s="20">
        <v>9</v>
      </c>
      <c r="I29" s="20">
        <v>0</v>
      </c>
      <c r="J29" s="20">
        <v>0</v>
      </c>
      <c r="K29" s="29" t="s">
        <v>189</v>
      </c>
      <c r="L29" s="1" t="s">
        <v>340</v>
      </c>
      <c r="M29" s="1" t="s">
        <v>143</v>
      </c>
      <c r="N29" s="1" t="s">
        <v>296</v>
      </c>
      <c r="O29" s="31">
        <v>60</v>
      </c>
      <c r="P29" s="20">
        <v>69</v>
      </c>
      <c r="Q29" s="30">
        <v>-9</v>
      </c>
      <c r="R29" s="29" t="s">
        <v>100</v>
      </c>
      <c r="S29" s="28" t="s">
        <v>244</v>
      </c>
    </row>
    <row r="30" spans="1:19" ht="15">
      <c r="A30" s="32" t="s">
        <v>6</v>
      </c>
      <c r="B30" s="1">
        <v>23</v>
      </c>
      <c r="C30" s="1">
        <v>10</v>
      </c>
      <c r="D30" s="1">
        <v>12</v>
      </c>
      <c r="E30" s="20">
        <v>1</v>
      </c>
      <c r="F30" s="30">
        <v>21</v>
      </c>
      <c r="G30" s="20">
        <v>5</v>
      </c>
      <c r="H30" s="20">
        <v>9</v>
      </c>
      <c r="I30" s="20">
        <v>1</v>
      </c>
      <c r="J30" s="20">
        <v>0</v>
      </c>
      <c r="K30" s="29" t="s">
        <v>319</v>
      </c>
      <c r="L30" s="1" t="s">
        <v>267</v>
      </c>
      <c r="M30" s="1" t="s">
        <v>141</v>
      </c>
      <c r="N30" s="1" t="s">
        <v>212</v>
      </c>
      <c r="O30" s="31">
        <v>58</v>
      </c>
      <c r="P30" s="20">
        <v>76</v>
      </c>
      <c r="Q30" s="30">
        <v>-18</v>
      </c>
      <c r="R30" s="29" t="s">
        <v>100</v>
      </c>
      <c r="S30" s="28" t="s">
        <v>208</v>
      </c>
    </row>
    <row r="31" spans="1:19" ht="15">
      <c r="A31" s="32" t="s">
        <v>15</v>
      </c>
      <c r="B31" s="1">
        <v>22</v>
      </c>
      <c r="C31" s="1">
        <v>7</v>
      </c>
      <c r="D31" s="1">
        <v>12</v>
      </c>
      <c r="E31" s="20">
        <v>3</v>
      </c>
      <c r="F31" s="30">
        <v>17</v>
      </c>
      <c r="G31" s="20">
        <v>6</v>
      </c>
      <c r="H31" s="20">
        <v>7</v>
      </c>
      <c r="I31" s="20">
        <v>0</v>
      </c>
      <c r="J31" s="20">
        <v>0</v>
      </c>
      <c r="K31" s="29" t="s">
        <v>319</v>
      </c>
      <c r="L31" s="1" t="s">
        <v>300</v>
      </c>
      <c r="M31" s="1" t="s">
        <v>161</v>
      </c>
      <c r="N31" s="1" t="s">
        <v>331</v>
      </c>
      <c r="O31" s="31">
        <v>52</v>
      </c>
      <c r="P31" s="20">
        <v>70</v>
      </c>
      <c r="Q31" s="30">
        <v>-18</v>
      </c>
      <c r="R31" s="29" t="s">
        <v>98</v>
      </c>
      <c r="S31" s="28" t="s">
        <v>237</v>
      </c>
    </row>
    <row r="32" spans="1:19" ht="15.75" thickBot="1">
      <c r="A32" s="32" t="s">
        <v>25</v>
      </c>
      <c r="B32" s="1">
        <v>21</v>
      </c>
      <c r="C32" s="1">
        <v>7</v>
      </c>
      <c r="D32" s="1">
        <v>12</v>
      </c>
      <c r="E32" s="20">
        <v>2</v>
      </c>
      <c r="F32" s="23">
        <v>16</v>
      </c>
      <c r="G32" s="20">
        <v>4</v>
      </c>
      <c r="H32" s="20">
        <v>6</v>
      </c>
      <c r="I32" s="20">
        <v>1</v>
      </c>
      <c r="J32" s="20">
        <v>0</v>
      </c>
      <c r="K32" s="29" t="s">
        <v>212</v>
      </c>
      <c r="L32" s="1" t="s">
        <v>317</v>
      </c>
      <c r="M32" s="1" t="s">
        <v>158</v>
      </c>
      <c r="N32" s="1" t="s">
        <v>313</v>
      </c>
      <c r="O32" s="31">
        <v>50</v>
      </c>
      <c r="P32" s="20">
        <v>63</v>
      </c>
      <c r="Q32" s="30">
        <v>-13</v>
      </c>
      <c r="R32" s="29" t="s">
        <v>98</v>
      </c>
      <c r="S32" s="28" t="s">
        <v>222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22</v>
      </c>
      <c r="C35" s="1">
        <v>14</v>
      </c>
      <c r="D35" s="1">
        <v>6</v>
      </c>
      <c r="E35" s="20">
        <v>2</v>
      </c>
      <c r="F35" s="33">
        <v>30</v>
      </c>
      <c r="G35" s="20">
        <v>11</v>
      </c>
      <c r="H35" s="20">
        <v>13</v>
      </c>
      <c r="I35" s="20">
        <v>1</v>
      </c>
      <c r="J35" s="20">
        <v>0</v>
      </c>
      <c r="K35" s="29" t="s">
        <v>253</v>
      </c>
      <c r="L35" s="1" t="s">
        <v>273</v>
      </c>
      <c r="M35" s="1" t="s">
        <v>207</v>
      </c>
      <c r="N35" s="1" t="s">
        <v>299</v>
      </c>
      <c r="O35" s="31">
        <v>86</v>
      </c>
      <c r="P35" s="20">
        <v>68</v>
      </c>
      <c r="Q35" s="30">
        <v>18</v>
      </c>
      <c r="R35" s="29" t="s">
        <v>123</v>
      </c>
      <c r="S35" s="28" t="s">
        <v>205</v>
      </c>
    </row>
    <row r="36" spans="1:19" ht="15">
      <c r="A36" s="32" t="s">
        <v>27</v>
      </c>
      <c r="B36" s="1">
        <v>22</v>
      </c>
      <c r="C36" s="1">
        <v>12</v>
      </c>
      <c r="D36" s="1">
        <v>7</v>
      </c>
      <c r="E36" s="20">
        <v>3</v>
      </c>
      <c r="F36" s="30">
        <v>27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252</v>
      </c>
      <c r="M36" s="1" t="s">
        <v>172</v>
      </c>
      <c r="N36" s="1" t="s">
        <v>290</v>
      </c>
      <c r="O36" s="31">
        <v>61</v>
      </c>
      <c r="P36" s="20">
        <v>61</v>
      </c>
      <c r="Q36" s="30">
        <v>0</v>
      </c>
      <c r="R36" s="29" t="s">
        <v>98</v>
      </c>
      <c r="S36" s="28" t="s">
        <v>262</v>
      </c>
    </row>
    <row r="37" spans="1:19" ht="15">
      <c r="A37" s="32" t="s">
        <v>18</v>
      </c>
      <c r="B37" s="1">
        <v>22</v>
      </c>
      <c r="C37" s="1">
        <v>11</v>
      </c>
      <c r="D37" s="1">
        <v>8</v>
      </c>
      <c r="E37" s="20">
        <v>3</v>
      </c>
      <c r="F37" s="30">
        <v>25</v>
      </c>
      <c r="G37" s="20">
        <v>11</v>
      </c>
      <c r="H37" s="20">
        <v>11</v>
      </c>
      <c r="I37" s="20">
        <v>0</v>
      </c>
      <c r="J37" s="20">
        <v>1</v>
      </c>
      <c r="K37" s="29" t="s">
        <v>221</v>
      </c>
      <c r="L37" s="1" t="s">
        <v>340</v>
      </c>
      <c r="M37" s="1" t="s">
        <v>275</v>
      </c>
      <c r="N37" s="1" t="s">
        <v>341</v>
      </c>
      <c r="O37" s="31">
        <v>65</v>
      </c>
      <c r="P37" s="20">
        <v>64</v>
      </c>
      <c r="Q37" s="30">
        <v>1</v>
      </c>
      <c r="R37" s="29" t="s">
        <v>98</v>
      </c>
      <c r="S37" s="28" t="s">
        <v>225</v>
      </c>
    </row>
    <row r="38" spans="1:19" ht="15">
      <c r="A38" s="32" t="s">
        <v>3</v>
      </c>
      <c r="B38" s="1">
        <v>20</v>
      </c>
      <c r="C38" s="1">
        <v>11</v>
      </c>
      <c r="D38" s="1">
        <v>6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226</v>
      </c>
      <c r="M38" s="1" t="s">
        <v>161</v>
      </c>
      <c r="N38" s="1" t="s">
        <v>221</v>
      </c>
      <c r="O38" s="31">
        <v>63</v>
      </c>
      <c r="P38" s="20">
        <v>62</v>
      </c>
      <c r="Q38" s="30">
        <v>1</v>
      </c>
      <c r="R38" s="29" t="s">
        <v>104</v>
      </c>
      <c r="S38" s="28" t="s">
        <v>245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22</v>
      </c>
      <c r="C40" s="1">
        <v>11</v>
      </c>
      <c r="D40" s="1">
        <v>10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286</v>
      </c>
      <c r="L40" s="1" t="s">
        <v>244</v>
      </c>
      <c r="M40" s="1" t="s">
        <v>121</v>
      </c>
      <c r="N40" s="1" t="s">
        <v>333</v>
      </c>
      <c r="O40" s="31">
        <v>62</v>
      </c>
      <c r="P40" s="20">
        <v>59</v>
      </c>
      <c r="Q40" s="30">
        <v>3</v>
      </c>
      <c r="R40" s="29" t="s">
        <v>100</v>
      </c>
      <c r="S40" s="28" t="s">
        <v>245</v>
      </c>
    </row>
    <row r="41" spans="1:19" ht="15">
      <c r="A41" s="32" t="s">
        <v>31</v>
      </c>
      <c r="B41" s="1">
        <v>20</v>
      </c>
      <c r="C41" s="1">
        <v>8</v>
      </c>
      <c r="D41" s="1">
        <v>9</v>
      </c>
      <c r="E41" s="20">
        <v>3</v>
      </c>
      <c r="F41" s="30">
        <v>19</v>
      </c>
      <c r="G41" s="20">
        <v>7</v>
      </c>
      <c r="H41" s="20">
        <v>8</v>
      </c>
      <c r="I41" s="20">
        <v>0</v>
      </c>
      <c r="J41" s="20">
        <v>0</v>
      </c>
      <c r="K41" s="29" t="s">
        <v>263</v>
      </c>
      <c r="L41" s="1" t="s">
        <v>257</v>
      </c>
      <c r="M41" s="1" t="s">
        <v>202</v>
      </c>
      <c r="N41" s="1" t="s">
        <v>307</v>
      </c>
      <c r="O41" s="31">
        <v>50</v>
      </c>
      <c r="P41" s="20">
        <v>60</v>
      </c>
      <c r="Q41" s="30">
        <v>-10</v>
      </c>
      <c r="R41" s="29" t="s">
        <v>102</v>
      </c>
      <c r="S41" s="28" t="s">
        <v>222</v>
      </c>
    </row>
    <row r="42" spans="1:19" ht="15.75" thickBot="1">
      <c r="A42" s="27" t="s">
        <v>8</v>
      </c>
      <c r="B42" s="26">
        <v>24</v>
      </c>
      <c r="C42" s="26">
        <v>7</v>
      </c>
      <c r="D42" s="26">
        <v>12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255</v>
      </c>
      <c r="L42" s="26" t="s">
        <v>322</v>
      </c>
      <c r="M42" s="26" t="s">
        <v>202</v>
      </c>
      <c r="N42" s="26" t="s">
        <v>342</v>
      </c>
      <c r="O42" s="25">
        <v>63</v>
      </c>
      <c r="P42" s="24">
        <v>85</v>
      </c>
      <c r="Q42" s="23">
        <v>-22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22</v>
      </c>
      <c r="C4" s="40">
        <v>13</v>
      </c>
      <c r="D4" s="40">
        <v>7</v>
      </c>
      <c r="E4" s="38">
        <v>2</v>
      </c>
      <c r="F4" s="33">
        <v>28</v>
      </c>
      <c r="G4" s="39">
        <v>11</v>
      </c>
      <c r="H4" s="38">
        <v>13</v>
      </c>
      <c r="I4" s="38">
        <v>0</v>
      </c>
      <c r="J4" s="33">
        <v>0</v>
      </c>
      <c r="K4" s="37" t="s">
        <v>334</v>
      </c>
      <c r="L4" s="40" t="s">
        <v>235</v>
      </c>
      <c r="M4" s="40" t="s">
        <v>174</v>
      </c>
      <c r="N4" s="40" t="s">
        <v>333</v>
      </c>
      <c r="O4" s="39">
        <v>65</v>
      </c>
      <c r="P4" s="38">
        <v>57</v>
      </c>
      <c r="Q4" s="33">
        <v>8</v>
      </c>
      <c r="R4" s="37" t="s">
        <v>98</v>
      </c>
      <c r="S4" s="36" t="s">
        <v>230</v>
      </c>
    </row>
    <row r="5" spans="1:20" ht="15">
      <c r="A5" s="32" t="s">
        <v>19</v>
      </c>
      <c r="B5" s="1">
        <v>23</v>
      </c>
      <c r="C5" s="1">
        <v>13</v>
      </c>
      <c r="D5" s="1">
        <v>9</v>
      </c>
      <c r="E5" s="20">
        <v>1</v>
      </c>
      <c r="F5" s="30">
        <v>27</v>
      </c>
      <c r="G5" s="31">
        <v>10</v>
      </c>
      <c r="H5" s="20">
        <v>12</v>
      </c>
      <c r="I5" s="20">
        <v>1</v>
      </c>
      <c r="J5" s="30">
        <v>0</v>
      </c>
      <c r="K5" s="29" t="s">
        <v>344</v>
      </c>
      <c r="L5" s="1" t="s">
        <v>213</v>
      </c>
      <c r="M5" s="1" t="s">
        <v>136</v>
      </c>
      <c r="N5" s="1" t="s">
        <v>345</v>
      </c>
      <c r="O5" s="31">
        <v>80</v>
      </c>
      <c r="P5" s="20">
        <v>77</v>
      </c>
      <c r="Q5" s="30">
        <v>3</v>
      </c>
      <c r="R5" s="29" t="s">
        <v>100</v>
      </c>
      <c r="S5" s="28" t="s">
        <v>244</v>
      </c>
    </row>
    <row r="6" spans="1:20" ht="15">
      <c r="A6" s="32" t="s">
        <v>29</v>
      </c>
      <c r="B6" s="1">
        <v>24</v>
      </c>
      <c r="C6" s="1">
        <v>11</v>
      </c>
      <c r="D6" s="1">
        <v>10</v>
      </c>
      <c r="E6" s="20">
        <v>3</v>
      </c>
      <c r="F6" s="30">
        <v>25</v>
      </c>
      <c r="G6" s="31">
        <v>8</v>
      </c>
      <c r="H6" s="20">
        <v>11</v>
      </c>
      <c r="I6" s="20">
        <v>0</v>
      </c>
      <c r="J6" s="30">
        <v>0</v>
      </c>
      <c r="K6" s="29" t="s">
        <v>343</v>
      </c>
      <c r="L6" s="1" t="s">
        <v>255</v>
      </c>
      <c r="M6" s="1" t="s">
        <v>172</v>
      </c>
      <c r="N6" s="1" t="s">
        <v>267</v>
      </c>
      <c r="O6" s="31">
        <v>57</v>
      </c>
      <c r="P6" s="20">
        <v>75</v>
      </c>
      <c r="Q6" s="30">
        <v>-18</v>
      </c>
      <c r="R6" s="29" t="s">
        <v>100</v>
      </c>
      <c r="S6" s="28" t="s">
        <v>231</v>
      </c>
    </row>
    <row r="7" spans="1:20" ht="15">
      <c r="A7" s="32" t="s">
        <v>5</v>
      </c>
      <c r="B7" s="1">
        <v>21</v>
      </c>
      <c r="C7" s="1">
        <v>11</v>
      </c>
      <c r="D7" s="1">
        <v>8</v>
      </c>
      <c r="E7" s="20">
        <v>2</v>
      </c>
      <c r="F7" s="30">
        <v>24</v>
      </c>
      <c r="G7" s="31">
        <v>9</v>
      </c>
      <c r="H7" s="20">
        <v>11</v>
      </c>
      <c r="I7" s="20">
        <v>0</v>
      </c>
      <c r="J7" s="30">
        <v>1</v>
      </c>
      <c r="K7" s="29" t="s">
        <v>306</v>
      </c>
      <c r="L7" s="1" t="s">
        <v>222</v>
      </c>
      <c r="M7" s="1" t="s">
        <v>101</v>
      </c>
      <c r="N7" s="1" t="s">
        <v>231</v>
      </c>
      <c r="O7" s="31">
        <v>80</v>
      </c>
      <c r="P7" s="20">
        <v>66</v>
      </c>
      <c r="Q7" s="30">
        <v>14</v>
      </c>
      <c r="R7" s="29" t="s">
        <v>98</v>
      </c>
      <c r="S7" s="28" t="s">
        <v>203</v>
      </c>
    </row>
    <row r="8" spans="1:20" ht="15">
      <c r="A8" s="32" t="s">
        <v>28</v>
      </c>
      <c r="B8" s="1">
        <v>22</v>
      </c>
      <c r="C8" s="1">
        <v>11</v>
      </c>
      <c r="D8" s="1">
        <v>10</v>
      </c>
      <c r="E8" s="20">
        <v>1</v>
      </c>
      <c r="F8" s="30">
        <v>23</v>
      </c>
      <c r="G8" s="31">
        <v>7</v>
      </c>
      <c r="H8" s="20">
        <v>10</v>
      </c>
      <c r="I8" s="20">
        <v>1</v>
      </c>
      <c r="J8" s="30">
        <v>0</v>
      </c>
      <c r="K8" s="29" t="s">
        <v>297</v>
      </c>
      <c r="L8" s="1" t="s">
        <v>190</v>
      </c>
      <c r="M8" s="1" t="s">
        <v>152</v>
      </c>
      <c r="N8" s="1" t="s">
        <v>305</v>
      </c>
      <c r="O8" s="31">
        <v>69</v>
      </c>
      <c r="P8" s="20">
        <v>66</v>
      </c>
      <c r="Q8" s="30">
        <v>3</v>
      </c>
      <c r="R8" s="29" t="s">
        <v>98</v>
      </c>
      <c r="S8" s="28" t="s">
        <v>236</v>
      </c>
    </row>
    <row r="9" spans="1:20" ht="15">
      <c r="A9" s="32" t="s">
        <v>21</v>
      </c>
      <c r="B9" s="1">
        <v>22</v>
      </c>
      <c r="C9" s="1">
        <v>10</v>
      </c>
      <c r="D9" s="1">
        <v>10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255</v>
      </c>
      <c r="L9" s="1" t="s">
        <v>255</v>
      </c>
      <c r="M9" s="1" t="s">
        <v>120</v>
      </c>
      <c r="N9" s="1" t="s">
        <v>335</v>
      </c>
      <c r="O9" s="31">
        <v>55</v>
      </c>
      <c r="P9" s="20">
        <v>66</v>
      </c>
      <c r="Q9" s="30">
        <v>-11</v>
      </c>
      <c r="R9" s="29" t="s">
        <v>104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22</v>
      </c>
      <c r="C14" s="1">
        <v>16</v>
      </c>
      <c r="D14" s="1">
        <v>5</v>
      </c>
      <c r="E14" s="20">
        <v>1</v>
      </c>
      <c r="F14" s="33">
        <v>33</v>
      </c>
      <c r="G14" s="20">
        <v>14</v>
      </c>
      <c r="H14" s="20">
        <v>16</v>
      </c>
      <c r="I14" s="20">
        <v>0</v>
      </c>
      <c r="J14" s="20">
        <v>1</v>
      </c>
      <c r="K14" s="29" t="s">
        <v>238</v>
      </c>
      <c r="L14" s="1" t="s">
        <v>286</v>
      </c>
      <c r="M14" s="1" t="s">
        <v>271</v>
      </c>
      <c r="N14" s="1" t="s">
        <v>346</v>
      </c>
      <c r="O14" s="31">
        <v>88</v>
      </c>
      <c r="P14" s="20">
        <v>58</v>
      </c>
      <c r="Q14" s="30">
        <v>30</v>
      </c>
      <c r="R14" s="29" t="s">
        <v>104</v>
      </c>
      <c r="S14" s="28" t="s">
        <v>205</v>
      </c>
    </row>
    <row r="15" spans="1:20" ht="15">
      <c r="A15" s="32" t="s">
        <v>14</v>
      </c>
      <c r="B15" s="1">
        <v>25</v>
      </c>
      <c r="C15" s="1">
        <v>15</v>
      </c>
      <c r="D15" s="1">
        <v>8</v>
      </c>
      <c r="E15" s="20">
        <v>2</v>
      </c>
      <c r="F15" s="30">
        <v>32</v>
      </c>
      <c r="G15" s="20">
        <v>14</v>
      </c>
      <c r="H15" s="20">
        <v>15</v>
      </c>
      <c r="I15" s="20">
        <v>0</v>
      </c>
      <c r="J15" s="20">
        <v>0</v>
      </c>
      <c r="K15" s="29" t="s">
        <v>273</v>
      </c>
      <c r="L15" s="1" t="s">
        <v>327</v>
      </c>
      <c r="M15" s="1" t="s">
        <v>220</v>
      </c>
      <c r="N15" s="1" t="s">
        <v>328</v>
      </c>
      <c r="O15" s="31">
        <v>84</v>
      </c>
      <c r="P15" s="20">
        <v>65</v>
      </c>
      <c r="Q15" s="30">
        <v>19</v>
      </c>
      <c r="R15" s="29" t="s">
        <v>98</v>
      </c>
      <c r="S15" s="28" t="s">
        <v>236</v>
      </c>
    </row>
    <row r="16" spans="1:20" ht="15">
      <c r="A16" s="32" t="s">
        <v>1</v>
      </c>
      <c r="B16" s="1">
        <v>22</v>
      </c>
      <c r="C16" s="1">
        <v>15</v>
      </c>
      <c r="D16" s="1">
        <v>6</v>
      </c>
      <c r="E16" s="20">
        <v>1</v>
      </c>
      <c r="F16" s="30">
        <v>31</v>
      </c>
      <c r="G16" s="20">
        <v>14</v>
      </c>
      <c r="H16" s="20">
        <v>15</v>
      </c>
      <c r="I16" s="20">
        <v>0</v>
      </c>
      <c r="J16" s="20">
        <v>0</v>
      </c>
      <c r="K16" s="29" t="s">
        <v>286</v>
      </c>
      <c r="L16" s="1" t="s">
        <v>253</v>
      </c>
      <c r="M16" s="1" t="s">
        <v>213</v>
      </c>
      <c r="N16" s="1" t="s">
        <v>344</v>
      </c>
      <c r="O16" s="31">
        <v>90</v>
      </c>
      <c r="P16" s="20">
        <v>60</v>
      </c>
      <c r="Q16" s="30">
        <v>30</v>
      </c>
      <c r="R16" s="29" t="s">
        <v>104</v>
      </c>
      <c r="S16" s="28" t="s">
        <v>205</v>
      </c>
    </row>
    <row r="17" spans="1:19" ht="15">
      <c r="A17" s="32" t="s">
        <v>12</v>
      </c>
      <c r="B17" s="1">
        <v>21</v>
      </c>
      <c r="C17" s="1">
        <v>12</v>
      </c>
      <c r="D17" s="1">
        <v>8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288</v>
      </c>
      <c r="M17" s="1" t="s">
        <v>127</v>
      </c>
      <c r="N17" s="1" t="s">
        <v>303</v>
      </c>
      <c r="O17" s="31">
        <v>70</v>
      </c>
      <c r="P17" s="20">
        <v>59</v>
      </c>
      <c r="Q17" s="30">
        <v>11</v>
      </c>
      <c r="R17" s="29" t="s">
        <v>140</v>
      </c>
      <c r="S17" s="28" t="s">
        <v>244</v>
      </c>
    </row>
    <row r="18" spans="1:19" ht="15">
      <c r="A18" s="32" t="s">
        <v>10</v>
      </c>
      <c r="B18" s="1">
        <v>23</v>
      </c>
      <c r="C18" s="1">
        <v>10</v>
      </c>
      <c r="D18" s="1">
        <v>10</v>
      </c>
      <c r="E18" s="20">
        <v>3</v>
      </c>
      <c r="F18" s="30">
        <v>23</v>
      </c>
      <c r="G18" s="20">
        <v>1</v>
      </c>
      <c r="H18" s="20">
        <v>7</v>
      </c>
      <c r="I18" s="20">
        <v>3</v>
      </c>
      <c r="J18" s="20">
        <v>2</v>
      </c>
      <c r="K18" s="29" t="s">
        <v>267</v>
      </c>
      <c r="L18" s="1" t="s">
        <v>264</v>
      </c>
      <c r="M18" s="1" t="s">
        <v>141</v>
      </c>
      <c r="N18" s="1" t="s">
        <v>263</v>
      </c>
      <c r="O18" s="31">
        <v>67</v>
      </c>
      <c r="P18" s="20">
        <v>80</v>
      </c>
      <c r="Q18" s="30">
        <v>-13</v>
      </c>
      <c r="R18" s="29" t="s">
        <v>100</v>
      </c>
      <c r="S18" s="28" t="s">
        <v>262</v>
      </c>
    </row>
    <row r="19" spans="1:19" ht="15">
      <c r="A19" s="32" t="s">
        <v>23</v>
      </c>
      <c r="B19" s="1">
        <v>21</v>
      </c>
      <c r="C19" s="1">
        <v>9</v>
      </c>
      <c r="D19" s="1">
        <v>9</v>
      </c>
      <c r="E19" s="20">
        <v>3</v>
      </c>
      <c r="F19" s="30">
        <v>21</v>
      </c>
      <c r="G19" s="20">
        <v>6</v>
      </c>
      <c r="H19" s="20">
        <v>8</v>
      </c>
      <c r="I19" s="20">
        <v>1</v>
      </c>
      <c r="J19" s="20">
        <v>0</v>
      </c>
      <c r="K19" s="29" t="s">
        <v>306</v>
      </c>
      <c r="L19" s="1" t="s">
        <v>258</v>
      </c>
      <c r="M19" s="1" t="s">
        <v>121</v>
      </c>
      <c r="N19" s="1" t="s">
        <v>306</v>
      </c>
      <c r="O19" s="31">
        <v>73</v>
      </c>
      <c r="P19" s="20">
        <v>76</v>
      </c>
      <c r="Q19" s="30">
        <v>-3</v>
      </c>
      <c r="R19" s="29" t="s">
        <v>98</v>
      </c>
      <c r="S19" s="28" t="s">
        <v>203</v>
      </c>
    </row>
    <row r="20" spans="1:19" ht="15">
      <c r="A20" s="32" t="s">
        <v>13</v>
      </c>
      <c r="B20" s="1">
        <v>23</v>
      </c>
      <c r="C20" s="1">
        <v>8</v>
      </c>
      <c r="D20" s="1">
        <v>10</v>
      </c>
      <c r="E20" s="20">
        <v>5</v>
      </c>
      <c r="F20" s="30">
        <v>21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312</v>
      </c>
      <c r="M20" s="1" t="s">
        <v>138</v>
      </c>
      <c r="N20" s="1" t="s">
        <v>267</v>
      </c>
      <c r="O20" s="31">
        <v>59</v>
      </c>
      <c r="P20" s="20">
        <v>70</v>
      </c>
      <c r="Q20" s="30">
        <v>-11</v>
      </c>
      <c r="R20" s="29" t="s">
        <v>102</v>
      </c>
      <c r="S20" s="28" t="s">
        <v>252</v>
      </c>
    </row>
    <row r="21" spans="1:19" ht="15.75" thickBot="1">
      <c r="A21" s="27" t="s">
        <v>9</v>
      </c>
      <c r="B21" s="26">
        <v>24</v>
      </c>
      <c r="C21" s="26">
        <v>8</v>
      </c>
      <c r="D21" s="26">
        <v>12</v>
      </c>
      <c r="E21" s="24">
        <v>4</v>
      </c>
      <c r="F21" s="23">
        <v>20</v>
      </c>
      <c r="G21" s="24">
        <v>4</v>
      </c>
      <c r="H21" s="24">
        <v>7</v>
      </c>
      <c r="I21" s="24">
        <v>1</v>
      </c>
      <c r="J21" s="24">
        <v>2</v>
      </c>
      <c r="K21" s="22" t="s">
        <v>340</v>
      </c>
      <c r="L21" s="26" t="s">
        <v>295</v>
      </c>
      <c r="M21" s="26" t="s">
        <v>150</v>
      </c>
      <c r="N21" s="26" t="s">
        <v>312</v>
      </c>
      <c r="O21" s="25">
        <v>64</v>
      </c>
      <c r="P21" s="24">
        <v>97</v>
      </c>
      <c r="Q21" s="23">
        <v>-33</v>
      </c>
      <c r="R21" s="22" t="s">
        <v>100</v>
      </c>
      <c r="S21" s="21" t="s">
        <v>237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23</v>
      </c>
      <c r="C25" s="40">
        <v>18</v>
      </c>
      <c r="D25" s="40">
        <v>5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327</v>
      </c>
      <c r="M25" s="40" t="s">
        <v>113</v>
      </c>
      <c r="N25" s="40" t="s">
        <v>350</v>
      </c>
      <c r="O25" s="39">
        <v>90</v>
      </c>
      <c r="P25" s="38">
        <v>56</v>
      </c>
      <c r="Q25" s="33">
        <v>34</v>
      </c>
      <c r="R25" s="37" t="s">
        <v>98</v>
      </c>
      <c r="S25" s="36" t="s">
        <v>245</v>
      </c>
    </row>
    <row r="26" spans="1:19" ht="15">
      <c r="A26" s="32" t="s">
        <v>17</v>
      </c>
      <c r="B26" s="1">
        <v>22</v>
      </c>
      <c r="C26" s="1">
        <v>14</v>
      </c>
      <c r="D26" s="1">
        <v>4</v>
      </c>
      <c r="E26" s="20">
        <v>4</v>
      </c>
      <c r="F26" s="30">
        <v>32</v>
      </c>
      <c r="G26" s="20">
        <v>13</v>
      </c>
      <c r="H26" s="20">
        <v>14</v>
      </c>
      <c r="I26" s="20">
        <v>0</v>
      </c>
      <c r="J26" s="20">
        <v>2</v>
      </c>
      <c r="K26" s="29" t="s">
        <v>174</v>
      </c>
      <c r="L26" s="1" t="s">
        <v>349</v>
      </c>
      <c r="M26" s="1" t="s">
        <v>177</v>
      </c>
      <c r="N26" s="1" t="s">
        <v>338</v>
      </c>
      <c r="O26" s="31">
        <v>71</v>
      </c>
      <c r="P26" s="20">
        <v>54</v>
      </c>
      <c r="Q26" s="30">
        <v>17</v>
      </c>
      <c r="R26" s="29" t="s">
        <v>100</v>
      </c>
      <c r="S26" s="28" t="s">
        <v>262</v>
      </c>
    </row>
    <row r="27" spans="1:19" ht="15">
      <c r="A27" s="32" t="s">
        <v>24</v>
      </c>
      <c r="B27" s="1">
        <v>23</v>
      </c>
      <c r="C27" s="1">
        <v>13</v>
      </c>
      <c r="D27" s="1">
        <v>10</v>
      </c>
      <c r="E27" s="20">
        <v>0</v>
      </c>
      <c r="F27" s="30">
        <v>26</v>
      </c>
      <c r="G27" s="20">
        <v>9</v>
      </c>
      <c r="H27" s="20">
        <v>12</v>
      </c>
      <c r="I27" s="20">
        <v>1</v>
      </c>
      <c r="J27" s="20">
        <v>0</v>
      </c>
      <c r="K27" s="29" t="s">
        <v>348</v>
      </c>
      <c r="L27" s="1" t="s">
        <v>245</v>
      </c>
      <c r="M27" s="1" t="s">
        <v>143</v>
      </c>
      <c r="N27" s="1" t="s">
        <v>303</v>
      </c>
      <c r="O27" s="31">
        <v>77</v>
      </c>
      <c r="P27" s="20">
        <v>84</v>
      </c>
      <c r="Q27" s="30">
        <v>-7</v>
      </c>
      <c r="R27" s="29" t="s">
        <v>100</v>
      </c>
      <c r="S27" s="28" t="s">
        <v>236</v>
      </c>
    </row>
    <row r="28" spans="1:19" ht="15">
      <c r="A28" s="32" t="s">
        <v>22</v>
      </c>
      <c r="B28" s="1">
        <v>21</v>
      </c>
      <c r="C28" s="1">
        <v>13</v>
      </c>
      <c r="D28" s="1">
        <v>8</v>
      </c>
      <c r="E28" s="20">
        <v>0</v>
      </c>
      <c r="F28" s="30">
        <v>26</v>
      </c>
      <c r="G28" s="20">
        <v>11</v>
      </c>
      <c r="H28" s="20">
        <v>12</v>
      </c>
      <c r="I28" s="20">
        <v>1</v>
      </c>
      <c r="J28" s="20">
        <v>0</v>
      </c>
      <c r="K28" s="29" t="s">
        <v>274</v>
      </c>
      <c r="L28" s="1" t="s">
        <v>225</v>
      </c>
      <c r="M28" s="1" t="s">
        <v>136</v>
      </c>
      <c r="N28" s="1" t="s">
        <v>274</v>
      </c>
      <c r="O28" s="31">
        <v>72</v>
      </c>
      <c r="P28" s="20">
        <v>56</v>
      </c>
      <c r="Q28" s="30">
        <v>16</v>
      </c>
      <c r="R28" s="29" t="s">
        <v>102</v>
      </c>
      <c r="S28" s="28" t="s">
        <v>245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22</v>
      </c>
      <c r="C30" s="1">
        <v>9</v>
      </c>
      <c r="D30" s="1">
        <v>10</v>
      </c>
      <c r="E30" s="20">
        <v>3</v>
      </c>
      <c r="F30" s="30">
        <v>21</v>
      </c>
      <c r="G30" s="20">
        <v>5</v>
      </c>
      <c r="H30" s="20">
        <v>9</v>
      </c>
      <c r="I30" s="20">
        <v>0</v>
      </c>
      <c r="J30" s="20">
        <v>0</v>
      </c>
      <c r="K30" s="29" t="s">
        <v>189</v>
      </c>
      <c r="L30" s="1" t="s">
        <v>340</v>
      </c>
      <c r="M30" s="1" t="s">
        <v>143</v>
      </c>
      <c r="N30" s="1" t="s">
        <v>296</v>
      </c>
      <c r="O30" s="31">
        <v>60</v>
      </c>
      <c r="P30" s="20">
        <v>69</v>
      </c>
      <c r="Q30" s="30">
        <v>-9</v>
      </c>
      <c r="R30" s="29" t="s">
        <v>100</v>
      </c>
      <c r="S30" s="28" t="s">
        <v>244</v>
      </c>
    </row>
    <row r="31" spans="1:19" ht="15">
      <c r="A31" s="32" t="s">
        <v>25</v>
      </c>
      <c r="B31" s="1">
        <v>22</v>
      </c>
      <c r="C31" s="1">
        <v>8</v>
      </c>
      <c r="D31" s="1">
        <v>12</v>
      </c>
      <c r="E31" s="20">
        <v>2</v>
      </c>
      <c r="F31" s="30">
        <v>18</v>
      </c>
      <c r="G31" s="20">
        <v>5</v>
      </c>
      <c r="H31" s="20">
        <v>7</v>
      </c>
      <c r="I31" s="20">
        <v>1</v>
      </c>
      <c r="J31" s="20">
        <v>0</v>
      </c>
      <c r="K31" s="29" t="s">
        <v>275</v>
      </c>
      <c r="L31" s="1" t="s">
        <v>317</v>
      </c>
      <c r="M31" s="1" t="s">
        <v>172</v>
      </c>
      <c r="N31" s="1" t="s">
        <v>347</v>
      </c>
      <c r="O31" s="31">
        <v>56</v>
      </c>
      <c r="P31" s="20">
        <v>65</v>
      </c>
      <c r="Q31" s="30">
        <v>-9</v>
      </c>
      <c r="R31" s="29" t="s">
        <v>100</v>
      </c>
      <c r="S31" s="28" t="s">
        <v>222</v>
      </c>
    </row>
    <row r="32" spans="1:19" ht="15.75" thickBot="1">
      <c r="A32" s="32" t="s">
        <v>15</v>
      </c>
      <c r="B32" s="1">
        <v>23</v>
      </c>
      <c r="C32" s="1">
        <v>7</v>
      </c>
      <c r="D32" s="1">
        <v>12</v>
      </c>
      <c r="E32" s="20">
        <v>4</v>
      </c>
      <c r="F32" s="23">
        <v>18</v>
      </c>
      <c r="G32" s="20">
        <v>6</v>
      </c>
      <c r="H32" s="20">
        <v>7</v>
      </c>
      <c r="I32" s="20">
        <v>0</v>
      </c>
      <c r="J32" s="20">
        <v>0</v>
      </c>
      <c r="K32" s="29" t="s">
        <v>267</v>
      </c>
      <c r="L32" s="1" t="s">
        <v>300</v>
      </c>
      <c r="M32" s="1" t="s">
        <v>161</v>
      </c>
      <c r="N32" s="1" t="s">
        <v>331</v>
      </c>
      <c r="O32" s="31">
        <v>54</v>
      </c>
      <c r="P32" s="20">
        <v>73</v>
      </c>
      <c r="Q32" s="30">
        <v>-19</v>
      </c>
      <c r="R32" s="29" t="s">
        <v>102</v>
      </c>
      <c r="S32" s="28" t="s">
        <v>252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23</v>
      </c>
      <c r="C35" s="1">
        <v>14</v>
      </c>
      <c r="D35" s="1">
        <v>6</v>
      </c>
      <c r="E35" s="20">
        <v>3</v>
      </c>
      <c r="F35" s="33">
        <v>31</v>
      </c>
      <c r="G35" s="20">
        <v>11</v>
      </c>
      <c r="H35" s="20">
        <v>13</v>
      </c>
      <c r="I35" s="20">
        <v>1</v>
      </c>
      <c r="J35" s="20">
        <v>1</v>
      </c>
      <c r="K35" s="29" t="s">
        <v>253</v>
      </c>
      <c r="L35" s="1" t="s">
        <v>353</v>
      </c>
      <c r="M35" s="1" t="s">
        <v>207</v>
      </c>
      <c r="N35" s="1" t="s">
        <v>354</v>
      </c>
      <c r="O35" s="31">
        <v>87</v>
      </c>
      <c r="P35" s="20">
        <v>70</v>
      </c>
      <c r="Q35" s="30">
        <v>17</v>
      </c>
      <c r="R35" s="29" t="s">
        <v>98</v>
      </c>
      <c r="S35" s="28" t="s">
        <v>231</v>
      </c>
    </row>
    <row r="36" spans="1:19" ht="15">
      <c r="A36" s="32" t="s">
        <v>27</v>
      </c>
      <c r="B36" s="1">
        <v>23</v>
      </c>
      <c r="C36" s="1">
        <v>12</v>
      </c>
      <c r="D36" s="1">
        <v>7</v>
      </c>
      <c r="E36" s="20">
        <v>4</v>
      </c>
      <c r="F36" s="30">
        <v>28</v>
      </c>
      <c r="G36" s="20">
        <v>4</v>
      </c>
      <c r="H36" s="20">
        <v>9</v>
      </c>
      <c r="I36" s="20">
        <v>3</v>
      </c>
      <c r="J36" s="20">
        <v>1</v>
      </c>
      <c r="K36" s="29" t="s">
        <v>318</v>
      </c>
      <c r="L36" s="1" t="s">
        <v>351</v>
      </c>
      <c r="M36" s="1" t="s">
        <v>172</v>
      </c>
      <c r="N36" s="1" t="s">
        <v>290</v>
      </c>
      <c r="O36" s="31">
        <v>62</v>
      </c>
      <c r="P36" s="20">
        <v>63</v>
      </c>
      <c r="Q36" s="30">
        <v>-1</v>
      </c>
      <c r="R36" s="29" t="s">
        <v>102</v>
      </c>
      <c r="S36" s="28" t="s">
        <v>249</v>
      </c>
    </row>
    <row r="37" spans="1:19" ht="15">
      <c r="A37" s="32" t="s">
        <v>18</v>
      </c>
      <c r="B37" s="1">
        <v>23</v>
      </c>
      <c r="C37" s="1">
        <v>12</v>
      </c>
      <c r="D37" s="1">
        <v>8</v>
      </c>
      <c r="E37" s="20">
        <v>3</v>
      </c>
      <c r="F37" s="30">
        <v>27</v>
      </c>
      <c r="G37" s="20">
        <v>12</v>
      </c>
      <c r="H37" s="20">
        <v>12</v>
      </c>
      <c r="I37" s="20">
        <v>0</v>
      </c>
      <c r="J37" s="20">
        <v>1</v>
      </c>
      <c r="K37" s="29" t="s">
        <v>230</v>
      </c>
      <c r="L37" s="1" t="s">
        <v>340</v>
      </c>
      <c r="M37" s="1" t="s">
        <v>275</v>
      </c>
      <c r="N37" s="1" t="s">
        <v>352</v>
      </c>
      <c r="O37" s="31">
        <v>69</v>
      </c>
      <c r="P37" s="20">
        <v>65</v>
      </c>
      <c r="Q37" s="30">
        <v>4</v>
      </c>
      <c r="R37" s="29" t="s">
        <v>100</v>
      </c>
      <c r="S37" s="28" t="s">
        <v>225</v>
      </c>
    </row>
    <row r="38" spans="1:19" ht="15">
      <c r="A38" s="32" t="s">
        <v>3</v>
      </c>
      <c r="B38" s="1">
        <v>21</v>
      </c>
      <c r="C38" s="1">
        <v>11</v>
      </c>
      <c r="D38" s="1">
        <v>7</v>
      </c>
      <c r="E38" s="20">
        <v>3</v>
      </c>
      <c r="F38" s="30">
        <v>25</v>
      </c>
      <c r="G38" s="20">
        <v>10</v>
      </c>
      <c r="H38" s="20">
        <v>11</v>
      </c>
      <c r="I38" s="20">
        <v>0</v>
      </c>
      <c r="J38" s="20">
        <v>1</v>
      </c>
      <c r="K38" s="29" t="s">
        <v>296</v>
      </c>
      <c r="L38" s="1" t="s">
        <v>253</v>
      </c>
      <c r="M38" s="1" t="s">
        <v>161</v>
      </c>
      <c r="N38" s="1" t="s">
        <v>221</v>
      </c>
      <c r="O38" s="31">
        <v>67</v>
      </c>
      <c r="P38" s="20">
        <v>67</v>
      </c>
      <c r="Q38" s="30">
        <v>0</v>
      </c>
      <c r="R38" s="29" t="s">
        <v>98</v>
      </c>
      <c r="S38" s="28" t="s">
        <v>225</v>
      </c>
    </row>
    <row r="39" spans="1:19" ht="15">
      <c r="A39" s="32" t="s">
        <v>20</v>
      </c>
      <c r="B39" s="1">
        <v>22</v>
      </c>
      <c r="C39" s="1">
        <v>11</v>
      </c>
      <c r="D39" s="1">
        <v>9</v>
      </c>
      <c r="E39" s="20">
        <v>2</v>
      </c>
      <c r="F39" s="30">
        <v>24</v>
      </c>
      <c r="G39" s="20">
        <v>7</v>
      </c>
      <c r="H39" s="20">
        <v>11</v>
      </c>
      <c r="I39" s="20">
        <v>0</v>
      </c>
      <c r="J39" s="20">
        <v>0</v>
      </c>
      <c r="K39" s="29" t="s">
        <v>267</v>
      </c>
      <c r="L39" s="1" t="s">
        <v>205</v>
      </c>
      <c r="M39" s="1" t="s">
        <v>127</v>
      </c>
      <c r="N39" s="1" t="s">
        <v>319</v>
      </c>
      <c r="O39" s="31">
        <v>64</v>
      </c>
      <c r="P39" s="20">
        <v>69</v>
      </c>
      <c r="Q39" s="30">
        <v>-5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23</v>
      </c>
      <c r="C40" s="1">
        <v>11</v>
      </c>
      <c r="D40" s="1">
        <v>11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244</v>
      </c>
      <c r="M40" s="1" t="s">
        <v>135</v>
      </c>
      <c r="N40" s="1" t="s">
        <v>341</v>
      </c>
      <c r="O40" s="31">
        <v>64</v>
      </c>
      <c r="P40" s="20">
        <v>64</v>
      </c>
      <c r="Q40" s="30">
        <v>0</v>
      </c>
      <c r="R40" s="29" t="s">
        <v>98</v>
      </c>
      <c r="S40" s="28" t="s">
        <v>245</v>
      </c>
    </row>
    <row r="41" spans="1:19" ht="15">
      <c r="A41" s="32" t="s">
        <v>31</v>
      </c>
      <c r="B41" s="1">
        <v>21</v>
      </c>
      <c r="C41" s="1">
        <v>9</v>
      </c>
      <c r="D41" s="1">
        <v>9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263</v>
      </c>
      <c r="L41" s="1" t="s">
        <v>231</v>
      </c>
      <c r="M41" s="1" t="s">
        <v>212</v>
      </c>
      <c r="N41" s="1" t="s">
        <v>292</v>
      </c>
      <c r="O41" s="31">
        <v>55</v>
      </c>
      <c r="P41" s="20">
        <v>62</v>
      </c>
      <c r="Q41" s="30">
        <v>-7</v>
      </c>
      <c r="R41" s="29" t="s">
        <v>100</v>
      </c>
      <c r="S41" s="28" t="s">
        <v>190</v>
      </c>
    </row>
    <row r="42" spans="1:19" ht="15.75" thickBot="1">
      <c r="A42" s="27" t="s">
        <v>8</v>
      </c>
      <c r="B42" s="26">
        <v>25</v>
      </c>
      <c r="C42" s="26">
        <v>7</v>
      </c>
      <c r="D42" s="26">
        <v>13</v>
      </c>
      <c r="E42" s="24">
        <v>5</v>
      </c>
      <c r="F42" s="23">
        <v>19</v>
      </c>
      <c r="G42" s="24">
        <v>4</v>
      </c>
      <c r="H42" s="24">
        <v>7</v>
      </c>
      <c r="I42" s="24">
        <v>0</v>
      </c>
      <c r="J42" s="24">
        <v>4</v>
      </c>
      <c r="K42" s="22" t="s">
        <v>267</v>
      </c>
      <c r="L42" s="26" t="s">
        <v>322</v>
      </c>
      <c r="M42" s="26" t="s">
        <v>202</v>
      </c>
      <c r="N42" s="26" t="s">
        <v>342</v>
      </c>
      <c r="O42" s="25">
        <v>66</v>
      </c>
      <c r="P42" s="24">
        <v>89</v>
      </c>
      <c r="Q42" s="23">
        <v>-23</v>
      </c>
      <c r="R42" s="22" t="s">
        <v>98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24</v>
      </c>
      <c r="C4" s="40">
        <v>14</v>
      </c>
      <c r="D4" s="40">
        <v>9</v>
      </c>
      <c r="E4" s="38">
        <v>1</v>
      </c>
      <c r="F4" s="33">
        <v>29</v>
      </c>
      <c r="G4" s="39">
        <v>11</v>
      </c>
      <c r="H4" s="38">
        <v>13</v>
      </c>
      <c r="I4" s="38">
        <v>1</v>
      </c>
      <c r="J4" s="33">
        <v>0</v>
      </c>
      <c r="K4" s="37" t="s">
        <v>344</v>
      </c>
      <c r="L4" s="40" t="s">
        <v>245</v>
      </c>
      <c r="M4" s="40" t="s">
        <v>136</v>
      </c>
      <c r="N4" s="40" t="s">
        <v>367</v>
      </c>
      <c r="O4" s="39">
        <v>86</v>
      </c>
      <c r="P4" s="38">
        <v>80</v>
      </c>
      <c r="Q4" s="33">
        <v>6</v>
      </c>
      <c r="R4" s="37" t="s">
        <v>104</v>
      </c>
      <c r="S4" s="36" t="s">
        <v>244</v>
      </c>
    </row>
    <row r="5" spans="1:20" ht="15">
      <c r="A5" s="32" t="s">
        <v>4</v>
      </c>
      <c r="B5" s="1">
        <v>22</v>
      </c>
      <c r="C5" s="1">
        <v>13</v>
      </c>
      <c r="D5" s="1">
        <v>7</v>
      </c>
      <c r="E5" s="20">
        <v>2</v>
      </c>
      <c r="F5" s="30">
        <v>28</v>
      </c>
      <c r="G5" s="31">
        <v>11</v>
      </c>
      <c r="H5" s="20">
        <v>13</v>
      </c>
      <c r="I5" s="20">
        <v>0</v>
      </c>
      <c r="J5" s="30">
        <v>0</v>
      </c>
      <c r="K5" s="29" t="s">
        <v>334</v>
      </c>
      <c r="L5" s="1" t="s">
        <v>235</v>
      </c>
      <c r="M5" s="1" t="s">
        <v>174</v>
      </c>
      <c r="N5" s="1" t="s">
        <v>333</v>
      </c>
      <c r="O5" s="31">
        <v>65</v>
      </c>
      <c r="P5" s="20">
        <v>57</v>
      </c>
      <c r="Q5" s="30">
        <v>8</v>
      </c>
      <c r="R5" s="29" t="s">
        <v>98</v>
      </c>
      <c r="S5" s="28" t="s">
        <v>230</v>
      </c>
    </row>
    <row r="6" spans="1:20" ht="15">
      <c r="A6" s="32" t="s">
        <v>5</v>
      </c>
      <c r="B6" s="1">
        <v>22</v>
      </c>
      <c r="C6" s="1">
        <v>12</v>
      </c>
      <c r="D6" s="1">
        <v>8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306</v>
      </c>
      <c r="L6" s="1" t="s">
        <v>255</v>
      </c>
      <c r="M6" s="1" t="s">
        <v>101</v>
      </c>
      <c r="N6" s="1" t="s">
        <v>231</v>
      </c>
      <c r="O6" s="31">
        <v>83</v>
      </c>
      <c r="P6" s="20">
        <v>68</v>
      </c>
      <c r="Q6" s="30">
        <v>15</v>
      </c>
      <c r="R6" s="29" t="s">
        <v>100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23</v>
      </c>
      <c r="C8" s="1">
        <v>11</v>
      </c>
      <c r="D8" s="1">
        <v>10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190</v>
      </c>
      <c r="M8" s="1" t="s">
        <v>152</v>
      </c>
      <c r="N8" s="1" t="s">
        <v>305</v>
      </c>
      <c r="O8" s="31">
        <v>72</v>
      </c>
      <c r="P8" s="20">
        <v>70</v>
      </c>
      <c r="Q8" s="30">
        <v>2</v>
      </c>
      <c r="R8" s="29" t="s">
        <v>102</v>
      </c>
      <c r="S8" s="28" t="s">
        <v>205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22</v>
      </c>
      <c r="C10" s="1">
        <v>10</v>
      </c>
      <c r="D10" s="1">
        <v>11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244</v>
      </c>
      <c r="M10" s="1" t="s">
        <v>136</v>
      </c>
      <c r="N10" s="1" t="s">
        <v>263</v>
      </c>
      <c r="O10" s="31">
        <v>70</v>
      </c>
      <c r="P10" s="20">
        <v>71</v>
      </c>
      <c r="Q10" s="30">
        <v>-1</v>
      </c>
      <c r="R10" s="29" t="s">
        <v>104</v>
      </c>
      <c r="S10" s="28" t="s">
        <v>222</v>
      </c>
    </row>
    <row r="11" spans="1:20" ht="15.75" thickBot="1">
      <c r="A11" s="32" t="s">
        <v>16</v>
      </c>
      <c r="B11" s="1">
        <v>22</v>
      </c>
      <c r="C11" s="1">
        <v>8</v>
      </c>
      <c r="D11" s="1">
        <v>11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208</v>
      </c>
      <c r="M11" s="1" t="s">
        <v>135</v>
      </c>
      <c r="N11" s="1" t="s">
        <v>292</v>
      </c>
      <c r="O11" s="31">
        <v>62</v>
      </c>
      <c r="P11" s="20">
        <v>83</v>
      </c>
      <c r="Q11" s="30">
        <v>-21</v>
      </c>
      <c r="R11" s="29" t="s">
        <v>100</v>
      </c>
      <c r="S11" s="28" t="s">
        <v>203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26</v>
      </c>
      <c r="C14" s="1">
        <v>16</v>
      </c>
      <c r="D14" s="1">
        <v>8</v>
      </c>
      <c r="E14" s="20">
        <v>2</v>
      </c>
      <c r="F14" s="33">
        <v>34</v>
      </c>
      <c r="G14" s="20">
        <v>15</v>
      </c>
      <c r="H14" s="20">
        <v>16</v>
      </c>
      <c r="I14" s="20">
        <v>0</v>
      </c>
      <c r="J14" s="20">
        <v>0</v>
      </c>
      <c r="K14" s="29" t="s">
        <v>273</v>
      </c>
      <c r="L14" s="1" t="s">
        <v>371</v>
      </c>
      <c r="M14" s="1" t="s">
        <v>220</v>
      </c>
      <c r="N14" s="1" t="s">
        <v>372</v>
      </c>
      <c r="O14" s="31">
        <v>89</v>
      </c>
      <c r="P14" s="20">
        <v>69</v>
      </c>
      <c r="Q14" s="30">
        <v>20</v>
      </c>
      <c r="R14" s="29" t="s">
        <v>100</v>
      </c>
      <c r="S14" s="28" t="s">
        <v>236</v>
      </c>
    </row>
    <row r="15" spans="1:20" ht="15">
      <c r="A15" s="32" t="s">
        <v>26</v>
      </c>
      <c r="B15" s="1">
        <v>23</v>
      </c>
      <c r="C15" s="1">
        <v>16</v>
      </c>
      <c r="D15" s="1">
        <v>6</v>
      </c>
      <c r="E15" s="20">
        <v>1</v>
      </c>
      <c r="F15" s="30">
        <v>33</v>
      </c>
      <c r="G15" s="20">
        <v>14</v>
      </c>
      <c r="H15" s="20">
        <v>16</v>
      </c>
      <c r="I15" s="20">
        <v>0</v>
      </c>
      <c r="J15" s="20">
        <v>1</v>
      </c>
      <c r="K15" s="29" t="s">
        <v>361</v>
      </c>
      <c r="L15" s="1" t="s">
        <v>286</v>
      </c>
      <c r="M15" s="1" t="s">
        <v>271</v>
      </c>
      <c r="N15" s="1" t="s">
        <v>369</v>
      </c>
      <c r="O15" s="31">
        <v>91</v>
      </c>
      <c r="P15" s="20">
        <v>64</v>
      </c>
      <c r="Q15" s="30">
        <v>27</v>
      </c>
      <c r="R15" s="29" t="s">
        <v>98</v>
      </c>
      <c r="S15" s="28" t="s">
        <v>205</v>
      </c>
    </row>
    <row r="16" spans="1:20" ht="15">
      <c r="A16" s="32" t="s">
        <v>1</v>
      </c>
      <c r="B16" s="1">
        <v>23</v>
      </c>
      <c r="C16" s="1">
        <v>16</v>
      </c>
      <c r="D16" s="1">
        <v>6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0</v>
      </c>
      <c r="K16" s="29" t="s">
        <v>376</v>
      </c>
      <c r="L16" s="1" t="s">
        <v>253</v>
      </c>
      <c r="M16" s="1" t="s">
        <v>245</v>
      </c>
      <c r="N16" s="1" t="s">
        <v>377</v>
      </c>
      <c r="O16" s="31">
        <v>95</v>
      </c>
      <c r="P16" s="20">
        <v>64</v>
      </c>
      <c r="Q16" s="30">
        <v>31</v>
      </c>
      <c r="R16" s="29" t="s">
        <v>123</v>
      </c>
      <c r="S16" s="28" t="s">
        <v>230</v>
      </c>
    </row>
    <row r="17" spans="1:19" ht="15">
      <c r="A17" s="32" t="s">
        <v>12</v>
      </c>
      <c r="B17" s="1">
        <v>22</v>
      </c>
      <c r="C17" s="1">
        <v>12</v>
      </c>
      <c r="D17" s="1">
        <v>9</v>
      </c>
      <c r="E17" s="20">
        <v>1</v>
      </c>
      <c r="F17" s="30">
        <v>25</v>
      </c>
      <c r="G17" s="20">
        <v>12</v>
      </c>
      <c r="H17" s="20">
        <v>12</v>
      </c>
      <c r="I17" s="20">
        <v>0</v>
      </c>
      <c r="J17" s="20">
        <v>0</v>
      </c>
      <c r="K17" s="29" t="s">
        <v>190</v>
      </c>
      <c r="L17" s="1" t="s">
        <v>336</v>
      </c>
      <c r="M17" s="1" t="s">
        <v>143</v>
      </c>
      <c r="N17" s="1" t="s">
        <v>345</v>
      </c>
      <c r="O17" s="31">
        <v>71</v>
      </c>
      <c r="P17" s="20">
        <v>62</v>
      </c>
      <c r="Q17" s="30">
        <v>9</v>
      </c>
      <c r="R17" s="29" t="s">
        <v>155</v>
      </c>
      <c r="S17" s="28" t="s">
        <v>244</v>
      </c>
    </row>
    <row r="18" spans="1:19" ht="15">
      <c r="A18" s="32" t="s">
        <v>10</v>
      </c>
      <c r="B18" s="1">
        <v>24</v>
      </c>
      <c r="C18" s="1">
        <v>11</v>
      </c>
      <c r="D18" s="1">
        <v>10</v>
      </c>
      <c r="E18" s="20">
        <v>3</v>
      </c>
      <c r="F18" s="30">
        <v>25</v>
      </c>
      <c r="G18" s="20">
        <v>2</v>
      </c>
      <c r="H18" s="20">
        <v>8</v>
      </c>
      <c r="I18" s="20">
        <v>3</v>
      </c>
      <c r="J18" s="20">
        <v>2</v>
      </c>
      <c r="K18" s="29" t="s">
        <v>279</v>
      </c>
      <c r="L18" s="1" t="s">
        <v>264</v>
      </c>
      <c r="M18" s="1" t="s">
        <v>153</v>
      </c>
      <c r="N18" s="1" t="s">
        <v>267</v>
      </c>
      <c r="O18" s="31">
        <v>70</v>
      </c>
      <c r="P18" s="20">
        <v>81</v>
      </c>
      <c r="Q18" s="30">
        <v>-11</v>
      </c>
      <c r="R18" s="29" t="s">
        <v>104</v>
      </c>
      <c r="S18" s="28" t="s">
        <v>262</v>
      </c>
    </row>
    <row r="19" spans="1:19" ht="15">
      <c r="A19" s="32" t="s">
        <v>23</v>
      </c>
      <c r="B19" s="1">
        <v>22</v>
      </c>
      <c r="C19" s="1">
        <v>10</v>
      </c>
      <c r="D19" s="1">
        <v>9</v>
      </c>
      <c r="E19" s="20">
        <v>3</v>
      </c>
      <c r="F19" s="30">
        <v>23</v>
      </c>
      <c r="G19" s="20">
        <v>7</v>
      </c>
      <c r="H19" s="20">
        <v>9</v>
      </c>
      <c r="I19" s="20">
        <v>1</v>
      </c>
      <c r="J19" s="20">
        <v>0</v>
      </c>
      <c r="K19" s="29" t="s">
        <v>370</v>
      </c>
      <c r="L19" s="1" t="s">
        <v>258</v>
      </c>
      <c r="M19" s="1" t="s">
        <v>121</v>
      </c>
      <c r="N19" s="1" t="s">
        <v>306</v>
      </c>
      <c r="O19" s="31">
        <v>78</v>
      </c>
      <c r="P19" s="20">
        <v>78</v>
      </c>
      <c r="Q19" s="30">
        <v>0</v>
      </c>
      <c r="R19" s="29" t="s">
        <v>100</v>
      </c>
      <c r="S19" s="28" t="s">
        <v>190</v>
      </c>
    </row>
    <row r="20" spans="1:19" ht="15">
      <c r="A20" s="32" t="s">
        <v>13</v>
      </c>
      <c r="B20" s="1">
        <v>24</v>
      </c>
      <c r="C20" s="1">
        <v>8</v>
      </c>
      <c r="D20" s="1">
        <v>10</v>
      </c>
      <c r="E20" s="20">
        <v>6</v>
      </c>
      <c r="F20" s="30">
        <v>22</v>
      </c>
      <c r="G20" s="20">
        <v>3</v>
      </c>
      <c r="H20" s="20">
        <v>6</v>
      </c>
      <c r="I20" s="20">
        <v>2</v>
      </c>
      <c r="J20" s="20">
        <v>1</v>
      </c>
      <c r="K20" s="29" t="s">
        <v>237</v>
      </c>
      <c r="L20" s="1" t="s">
        <v>373</v>
      </c>
      <c r="M20" s="1" t="s">
        <v>144</v>
      </c>
      <c r="N20" s="1" t="s">
        <v>340</v>
      </c>
      <c r="O20" s="31">
        <v>63</v>
      </c>
      <c r="P20" s="20">
        <v>75</v>
      </c>
      <c r="Q20" s="30">
        <v>-12</v>
      </c>
      <c r="R20" s="29" t="s">
        <v>114</v>
      </c>
      <c r="S20" s="28" t="s">
        <v>374</v>
      </c>
    </row>
    <row r="21" spans="1:19" ht="15.75" thickBot="1">
      <c r="A21" s="27" t="s">
        <v>9</v>
      </c>
      <c r="B21" s="26">
        <v>25</v>
      </c>
      <c r="C21" s="26">
        <v>9</v>
      </c>
      <c r="D21" s="26">
        <v>12</v>
      </c>
      <c r="E21" s="24">
        <v>4</v>
      </c>
      <c r="F21" s="23">
        <v>22</v>
      </c>
      <c r="G21" s="24">
        <v>5</v>
      </c>
      <c r="H21" s="24">
        <v>8</v>
      </c>
      <c r="I21" s="24">
        <v>1</v>
      </c>
      <c r="J21" s="24">
        <v>2</v>
      </c>
      <c r="K21" s="22" t="s">
        <v>340</v>
      </c>
      <c r="L21" s="26" t="s">
        <v>309</v>
      </c>
      <c r="M21" s="26" t="s">
        <v>150</v>
      </c>
      <c r="N21" s="26" t="s">
        <v>375</v>
      </c>
      <c r="O21" s="25">
        <v>66</v>
      </c>
      <c r="P21" s="24">
        <v>98</v>
      </c>
      <c r="Q21" s="23">
        <v>-32</v>
      </c>
      <c r="R21" s="22" t="s">
        <v>104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24</v>
      </c>
      <c r="C25" s="40">
        <v>18</v>
      </c>
      <c r="D25" s="40">
        <v>6</v>
      </c>
      <c r="E25" s="38">
        <v>0</v>
      </c>
      <c r="F25" s="33">
        <v>36</v>
      </c>
      <c r="G25" s="38">
        <v>15</v>
      </c>
      <c r="H25" s="38">
        <v>18</v>
      </c>
      <c r="I25" s="38">
        <v>0</v>
      </c>
      <c r="J25" s="38">
        <v>0</v>
      </c>
      <c r="K25" s="37" t="s">
        <v>238</v>
      </c>
      <c r="L25" s="40" t="s">
        <v>367</v>
      </c>
      <c r="M25" s="40" t="s">
        <v>113</v>
      </c>
      <c r="N25" s="40" t="s">
        <v>368</v>
      </c>
      <c r="O25" s="39">
        <v>93</v>
      </c>
      <c r="P25" s="38">
        <v>60</v>
      </c>
      <c r="Q25" s="33">
        <v>33</v>
      </c>
      <c r="R25" s="37" t="s">
        <v>102</v>
      </c>
      <c r="S25" s="36" t="s">
        <v>225</v>
      </c>
    </row>
    <row r="26" spans="1:19" ht="15">
      <c r="A26" s="32" t="s">
        <v>17</v>
      </c>
      <c r="B26" s="1">
        <v>23</v>
      </c>
      <c r="C26" s="1">
        <v>15</v>
      </c>
      <c r="D26" s="1">
        <v>4</v>
      </c>
      <c r="E26" s="20">
        <v>4</v>
      </c>
      <c r="F26" s="30">
        <v>34</v>
      </c>
      <c r="G26" s="20">
        <v>14</v>
      </c>
      <c r="H26" s="20">
        <v>15</v>
      </c>
      <c r="I26" s="20">
        <v>0</v>
      </c>
      <c r="J26" s="20">
        <v>2</v>
      </c>
      <c r="K26" s="29" t="s">
        <v>176</v>
      </c>
      <c r="L26" s="1" t="s">
        <v>349</v>
      </c>
      <c r="M26" s="1" t="s">
        <v>183</v>
      </c>
      <c r="N26" s="1" t="s">
        <v>365</v>
      </c>
      <c r="O26" s="31">
        <v>74</v>
      </c>
      <c r="P26" s="20">
        <v>56</v>
      </c>
      <c r="Q26" s="30">
        <v>18</v>
      </c>
      <c r="R26" s="29" t="s">
        <v>104</v>
      </c>
      <c r="S26" s="28" t="s">
        <v>262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24</v>
      </c>
      <c r="C28" s="1">
        <v>13</v>
      </c>
      <c r="D28" s="1">
        <v>11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348</v>
      </c>
      <c r="L28" s="1" t="s">
        <v>287</v>
      </c>
      <c r="M28" s="1" t="s">
        <v>165</v>
      </c>
      <c r="N28" s="1" t="s">
        <v>345</v>
      </c>
      <c r="O28" s="31">
        <v>80</v>
      </c>
      <c r="P28" s="20">
        <v>89</v>
      </c>
      <c r="Q28" s="30">
        <v>-9</v>
      </c>
      <c r="R28" s="29" t="s">
        <v>98</v>
      </c>
      <c r="S28" s="28" t="s">
        <v>236</v>
      </c>
    </row>
    <row r="29" spans="1:19" ht="15">
      <c r="A29" s="32" t="s">
        <v>6</v>
      </c>
      <c r="B29" s="1">
        <v>24</v>
      </c>
      <c r="C29" s="1">
        <v>11</v>
      </c>
      <c r="D29" s="1">
        <v>12</v>
      </c>
      <c r="E29" s="20">
        <v>1</v>
      </c>
      <c r="F29" s="30">
        <v>23</v>
      </c>
      <c r="G29" s="20">
        <v>6</v>
      </c>
      <c r="H29" s="20">
        <v>10</v>
      </c>
      <c r="I29" s="20">
        <v>1</v>
      </c>
      <c r="J29" s="20">
        <v>0</v>
      </c>
      <c r="K29" s="29" t="s">
        <v>319</v>
      </c>
      <c r="L29" s="1" t="s">
        <v>279</v>
      </c>
      <c r="M29" s="1" t="s">
        <v>141</v>
      </c>
      <c r="N29" s="1" t="s">
        <v>212</v>
      </c>
      <c r="O29" s="31">
        <v>61</v>
      </c>
      <c r="P29" s="20">
        <v>76</v>
      </c>
      <c r="Q29" s="30">
        <v>-15</v>
      </c>
      <c r="R29" s="29" t="s">
        <v>104</v>
      </c>
      <c r="S29" s="28" t="s">
        <v>222</v>
      </c>
    </row>
    <row r="30" spans="1:19" ht="15">
      <c r="A30" s="32" t="s">
        <v>105</v>
      </c>
      <c r="B30" s="1">
        <v>23</v>
      </c>
      <c r="C30" s="1">
        <v>9</v>
      </c>
      <c r="D30" s="1">
        <v>10</v>
      </c>
      <c r="E30" s="20">
        <v>4</v>
      </c>
      <c r="F30" s="30">
        <v>22</v>
      </c>
      <c r="G30" s="20">
        <v>5</v>
      </c>
      <c r="H30" s="20">
        <v>9</v>
      </c>
      <c r="I30" s="20">
        <v>0</v>
      </c>
      <c r="J30" s="20">
        <v>0</v>
      </c>
      <c r="K30" s="29" t="s">
        <v>203</v>
      </c>
      <c r="L30" s="1" t="s">
        <v>340</v>
      </c>
      <c r="M30" s="1" t="s">
        <v>143</v>
      </c>
      <c r="N30" s="1" t="s">
        <v>355</v>
      </c>
      <c r="O30" s="31">
        <v>63</v>
      </c>
      <c r="P30" s="20">
        <v>73</v>
      </c>
      <c r="Q30" s="30">
        <v>-10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24</v>
      </c>
      <c r="C31" s="1">
        <v>7</v>
      </c>
      <c r="D31" s="1">
        <v>12</v>
      </c>
      <c r="E31" s="20">
        <v>5</v>
      </c>
      <c r="F31" s="30">
        <v>19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300</v>
      </c>
      <c r="M31" s="1" t="s">
        <v>161</v>
      </c>
      <c r="N31" s="1" t="s">
        <v>331</v>
      </c>
      <c r="O31" s="31">
        <v>56</v>
      </c>
      <c r="P31" s="20">
        <v>76</v>
      </c>
      <c r="Q31" s="30">
        <v>-20</v>
      </c>
      <c r="R31" s="29" t="s">
        <v>114</v>
      </c>
      <c r="S31" s="28" t="s">
        <v>366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24</v>
      </c>
      <c r="C35" s="1">
        <v>15</v>
      </c>
      <c r="D35" s="1">
        <v>6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361</v>
      </c>
      <c r="L35" s="1" t="s">
        <v>353</v>
      </c>
      <c r="M35" s="1" t="s">
        <v>207</v>
      </c>
      <c r="N35" s="1" t="s">
        <v>362</v>
      </c>
      <c r="O35" s="31">
        <v>91</v>
      </c>
      <c r="P35" s="20">
        <v>73</v>
      </c>
      <c r="Q35" s="30">
        <v>18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24</v>
      </c>
      <c r="C36" s="1">
        <v>13</v>
      </c>
      <c r="D36" s="1">
        <v>8</v>
      </c>
      <c r="E36" s="20">
        <v>3</v>
      </c>
      <c r="F36" s="30">
        <v>29</v>
      </c>
      <c r="G36" s="20">
        <v>13</v>
      </c>
      <c r="H36" s="20">
        <v>13</v>
      </c>
      <c r="I36" s="20">
        <v>0</v>
      </c>
      <c r="J36" s="20">
        <v>1</v>
      </c>
      <c r="K36" s="29" t="s">
        <v>230</v>
      </c>
      <c r="L36" s="1" t="s">
        <v>356</v>
      </c>
      <c r="M36" s="1" t="s">
        <v>225</v>
      </c>
      <c r="N36" s="1" t="s">
        <v>357</v>
      </c>
      <c r="O36" s="31">
        <v>71</v>
      </c>
      <c r="P36" s="20">
        <v>66</v>
      </c>
      <c r="Q36" s="30">
        <v>5</v>
      </c>
      <c r="R36" s="29" t="s">
        <v>104</v>
      </c>
      <c r="S36" s="28" t="s">
        <v>225</v>
      </c>
    </row>
    <row r="37" spans="1:19" ht="15">
      <c r="A37" s="32" t="s">
        <v>27</v>
      </c>
      <c r="B37" s="1">
        <v>24</v>
      </c>
      <c r="C37" s="1">
        <v>12</v>
      </c>
      <c r="D37" s="1">
        <v>8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355</v>
      </c>
      <c r="M37" s="1" t="s">
        <v>172</v>
      </c>
      <c r="N37" s="1" t="s">
        <v>290</v>
      </c>
      <c r="O37" s="31">
        <v>64</v>
      </c>
      <c r="P37" s="20">
        <v>68</v>
      </c>
      <c r="Q37" s="30">
        <v>-4</v>
      </c>
      <c r="R37" s="29" t="s">
        <v>114</v>
      </c>
      <c r="S37" s="28" t="s">
        <v>231</v>
      </c>
    </row>
    <row r="38" spans="1:19" ht="15">
      <c r="A38" s="32" t="s">
        <v>3</v>
      </c>
      <c r="B38" s="1">
        <v>22</v>
      </c>
      <c r="C38" s="1">
        <v>12</v>
      </c>
      <c r="D38" s="1">
        <v>7</v>
      </c>
      <c r="E38" s="20">
        <v>3</v>
      </c>
      <c r="F38" s="30">
        <v>27</v>
      </c>
      <c r="G38" s="20">
        <v>10</v>
      </c>
      <c r="H38" s="20">
        <v>12</v>
      </c>
      <c r="I38" s="20">
        <v>0</v>
      </c>
      <c r="J38" s="20">
        <v>1</v>
      </c>
      <c r="K38" s="29" t="s">
        <v>296</v>
      </c>
      <c r="L38" s="1" t="s">
        <v>361</v>
      </c>
      <c r="M38" s="1" t="s">
        <v>161</v>
      </c>
      <c r="N38" s="1" t="s">
        <v>221</v>
      </c>
      <c r="O38" s="31">
        <v>71</v>
      </c>
      <c r="P38" s="20">
        <v>70</v>
      </c>
      <c r="Q38" s="30">
        <v>1</v>
      </c>
      <c r="R38" s="29" t="s">
        <v>100</v>
      </c>
      <c r="S38" s="28" t="s">
        <v>225</v>
      </c>
    </row>
    <row r="39" spans="1:19" ht="15">
      <c r="A39" s="32" t="s">
        <v>20</v>
      </c>
      <c r="B39" s="1">
        <v>23</v>
      </c>
      <c r="C39" s="1">
        <v>12</v>
      </c>
      <c r="D39" s="1">
        <v>9</v>
      </c>
      <c r="E39" s="20">
        <v>2</v>
      </c>
      <c r="F39" s="30">
        <v>26</v>
      </c>
      <c r="G39" s="20">
        <v>7</v>
      </c>
      <c r="H39" s="20">
        <v>12</v>
      </c>
      <c r="I39" s="20">
        <v>0</v>
      </c>
      <c r="J39" s="20">
        <v>0</v>
      </c>
      <c r="K39" s="29" t="s">
        <v>267</v>
      </c>
      <c r="L39" s="1" t="s">
        <v>306</v>
      </c>
      <c r="M39" s="1" t="s">
        <v>127</v>
      </c>
      <c r="N39" s="1" t="s">
        <v>297</v>
      </c>
      <c r="O39" s="31">
        <v>68</v>
      </c>
      <c r="P39" s="20">
        <v>72</v>
      </c>
      <c r="Q39" s="30">
        <v>-4</v>
      </c>
      <c r="R39" s="29" t="s">
        <v>104</v>
      </c>
      <c r="S39" s="28" t="s">
        <v>205</v>
      </c>
    </row>
    <row r="40" spans="1:19" ht="15">
      <c r="A40" s="32" t="s">
        <v>7</v>
      </c>
      <c r="B40" s="1">
        <v>24</v>
      </c>
      <c r="C40" s="1">
        <v>11</v>
      </c>
      <c r="D40" s="1">
        <v>12</v>
      </c>
      <c r="E40" s="20">
        <v>1</v>
      </c>
      <c r="F40" s="30">
        <v>23</v>
      </c>
      <c r="G40" s="20">
        <v>7</v>
      </c>
      <c r="H40" s="20">
        <v>10</v>
      </c>
      <c r="I40" s="20">
        <v>1</v>
      </c>
      <c r="J40" s="20">
        <v>0</v>
      </c>
      <c r="K40" s="29" t="s">
        <v>333</v>
      </c>
      <c r="L40" s="1" t="s">
        <v>359</v>
      </c>
      <c r="M40" s="1" t="s">
        <v>152</v>
      </c>
      <c r="N40" s="1" t="s">
        <v>360</v>
      </c>
      <c r="O40" s="31">
        <v>69</v>
      </c>
      <c r="P40" s="20">
        <v>72</v>
      </c>
      <c r="Q40" s="30">
        <v>-3</v>
      </c>
      <c r="R40" s="29" t="s">
        <v>102</v>
      </c>
      <c r="S40" s="28" t="s">
        <v>245</v>
      </c>
    </row>
    <row r="41" spans="1:19" ht="15">
      <c r="A41" s="32" t="s">
        <v>31</v>
      </c>
      <c r="B41" s="1">
        <v>22</v>
      </c>
      <c r="C41" s="1">
        <v>9</v>
      </c>
      <c r="D41" s="1">
        <v>10</v>
      </c>
      <c r="E41" s="20">
        <v>3</v>
      </c>
      <c r="F41" s="30">
        <v>21</v>
      </c>
      <c r="G41" s="20">
        <v>8</v>
      </c>
      <c r="H41" s="20">
        <v>9</v>
      </c>
      <c r="I41" s="20">
        <v>0</v>
      </c>
      <c r="J41" s="20">
        <v>0</v>
      </c>
      <c r="K41" s="29" t="s">
        <v>282</v>
      </c>
      <c r="L41" s="1" t="s">
        <v>231</v>
      </c>
      <c r="M41" s="1" t="s">
        <v>256</v>
      </c>
      <c r="N41" s="1" t="s">
        <v>301</v>
      </c>
      <c r="O41" s="31">
        <v>56</v>
      </c>
      <c r="P41" s="20">
        <v>64</v>
      </c>
      <c r="Q41" s="30">
        <v>-8</v>
      </c>
      <c r="R41" s="29" t="s">
        <v>98</v>
      </c>
      <c r="S41" s="28" t="s">
        <v>190</v>
      </c>
    </row>
    <row r="42" spans="1:19" ht="15.75" thickBot="1">
      <c r="A42" s="27" t="s">
        <v>8</v>
      </c>
      <c r="B42" s="26">
        <v>26</v>
      </c>
      <c r="C42" s="26">
        <v>8</v>
      </c>
      <c r="D42" s="26">
        <v>13</v>
      </c>
      <c r="E42" s="24">
        <v>5</v>
      </c>
      <c r="F42" s="23">
        <v>21</v>
      </c>
      <c r="G42" s="24">
        <v>5</v>
      </c>
      <c r="H42" s="24">
        <v>8</v>
      </c>
      <c r="I42" s="24">
        <v>0</v>
      </c>
      <c r="J42" s="24">
        <v>4</v>
      </c>
      <c r="K42" s="22" t="s">
        <v>279</v>
      </c>
      <c r="L42" s="26" t="s">
        <v>322</v>
      </c>
      <c r="M42" s="26" t="s">
        <v>212</v>
      </c>
      <c r="N42" s="26" t="s">
        <v>358</v>
      </c>
      <c r="O42" s="25">
        <v>74</v>
      </c>
      <c r="P42" s="24">
        <v>94</v>
      </c>
      <c r="Q42" s="23">
        <v>-20</v>
      </c>
      <c r="R42" s="22" t="s">
        <v>100</v>
      </c>
      <c r="S42" s="21" t="s">
        <v>252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1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5</v>
      </c>
      <c r="B6" s="1">
        <v>23</v>
      </c>
      <c r="C6" s="1">
        <v>12</v>
      </c>
      <c r="D6" s="1">
        <v>9</v>
      </c>
      <c r="E6" s="20">
        <v>2</v>
      </c>
      <c r="F6" s="30">
        <v>26</v>
      </c>
      <c r="G6" s="31">
        <v>9</v>
      </c>
      <c r="H6" s="20">
        <v>12</v>
      </c>
      <c r="I6" s="20">
        <v>0</v>
      </c>
      <c r="J6" s="30">
        <v>1</v>
      </c>
      <c r="K6" s="29" t="s">
        <v>286</v>
      </c>
      <c r="L6" s="1" t="s">
        <v>255</v>
      </c>
      <c r="M6" s="1" t="s">
        <v>115</v>
      </c>
      <c r="N6" s="1" t="s">
        <v>264</v>
      </c>
      <c r="O6" s="31">
        <v>86</v>
      </c>
      <c r="P6" s="20">
        <v>73</v>
      </c>
      <c r="Q6" s="30">
        <v>13</v>
      </c>
      <c r="R6" s="29" t="s">
        <v>98</v>
      </c>
      <c r="S6" s="28" t="s">
        <v>231</v>
      </c>
    </row>
    <row r="7" spans="1:20" ht="15">
      <c r="A7" s="32" t="s">
        <v>29</v>
      </c>
      <c r="B7" s="1">
        <v>25</v>
      </c>
      <c r="C7" s="1">
        <v>11</v>
      </c>
      <c r="D7" s="1">
        <v>11</v>
      </c>
      <c r="E7" s="20">
        <v>3</v>
      </c>
      <c r="F7" s="30">
        <v>25</v>
      </c>
      <c r="G7" s="31">
        <v>8</v>
      </c>
      <c r="H7" s="20">
        <v>11</v>
      </c>
      <c r="I7" s="20">
        <v>0</v>
      </c>
      <c r="J7" s="30">
        <v>0</v>
      </c>
      <c r="K7" s="29" t="s">
        <v>356</v>
      </c>
      <c r="L7" s="1" t="s">
        <v>255</v>
      </c>
      <c r="M7" s="1" t="s">
        <v>172</v>
      </c>
      <c r="N7" s="1" t="s">
        <v>307</v>
      </c>
      <c r="O7" s="31">
        <v>58</v>
      </c>
      <c r="P7" s="20">
        <v>77</v>
      </c>
      <c r="Q7" s="30">
        <v>-19</v>
      </c>
      <c r="R7" s="29" t="s">
        <v>98</v>
      </c>
      <c r="S7" s="28" t="s">
        <v>203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23</v>
      </c>
      <c r="C9" s="1">
        <v>10</v>
      </c>
      <c r="D9" s="1">
        <v>11</v>
      </c>
      <c r="E9" s="20">
        <v>2</v>
      </c>
      <c r="F9" s="30">
        <v>22</v>
      </c>
      <c r="G9" s="31">
        <v>8</v>
      </c>
      <c r="H9" s="20">
        <v>10</v>
      </c>
      <c r="I9" s="20">
        <v>0</v>
      </c>
      <c r="J9" s="30">
        <v>0</v>
      </c>
      <c r="K9" s="29" t="s">
        <v>267</v>
      </c>
      <c r="L9" s="1" t="s">
        <v>255</v>
      </c>
      <c r="M9" s="1" t="s">
        <v>120</v>
      </c>
      <c r="N9" s="1" t="s">
        <v>378</v>
      </c>
      <c r="O9" s="31">
        <v>59</v>
      </c>
      <c r="P9" s="20">
        <v>71</v>
      </c>
      <c r="Q9" s="30">
        <v>-12</v>
      </c>
      <c r="R9" s="29" t="s">
        <v>98</v>
      </c>
      <c r="S9" s="28" t="s">
        <v>222</v>
      </c>
    </row>
    <row r="10" spans="1:20" ht="15">
      <c r="A10" s="32" t="s">
        <v>11</v>
      </c>
      <c r="B10" s="1">
        <v>23</v>
      </c>
      <c r="C10" s="1">
        <v>10</v>
      </c>
      <c r="D10" s="1">
        <v>12</v>
      </c>
      <c r="E10" s="20">
        <v>1</v>
      </c>
      <c r="F10" s="30">
        <v>21</v>
      </c>
      <c r="G10" s="31">
        <v>8</v>
      </c>
      <c r="H10" s="20">
        <v>10</v>
      </c>
      <c r="I10" s="20">
        <v>0</v>
      </c>
      <c r="J10" s="30">
        <v>0</v>
      </c>
      <c r="K10" s="29" t="s">
        <v>290</v>
      </c>
      <c r="L10" s="1" t="s">
        <v>359</v>
      </c>
      <c r="M10" s="1" t="s">
        <v>136</v>
      </c>
      <c r="N10" s="1" t="s">
        <v>263</v>
      </c>
      <c r="O10" s="31">
        <v>72</v>
      </c>
      <c r="P10" s="20">
        <v>76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1">
        <v>23</v>
      </c>
      <c r="C11" s="1">
        <v>8</v>
      </c>
      <c r="D11" s="1">
        <v>12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272</v>
      </c>
      <c r="M11" s="1" t="s">
        <v>135</v>
      </c>
      <c r="N11" s="1" t="s">
        <v>301</v>
      </c>
      <c r="O11" s="31">
        <v>65</v>
      </c>
      <c r="P11" s="20">
        <v>87</v>
      </c>
      <c r="Q11" s="30">
        <v>-22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13</v>
      </c>
      <c r="B19" s="1">
        <v>25</v>
      </c>
      <c r="C19" s="1">
        <v>9</v>
      </c>
      <c r="D19" s="1">
        <v>10</v>
      </c>
      <c r="E19" s="20">
        <v>6</v>
      </c>
      <c r="F19" s="30">
        <v>24</v>
      </c>
      <c r="G19" s="20">
        <v>4</v>
      </c>
      <c r="H19" s="20">
        <v>7</v>
      </c>
      <c r="I19" s="20">
        <v>2</v>
      </c>
      <c r="J19" s="20">
        <v>1</v>
      </c>
      <c r="K19" s="29" t="s">
        <v>324</v>
      </c>
      <c r="L19" s="1" t="s">
        <v>373</v>
      </c>
      <c r="M19" s="1" t="s">
        <v>144</v>
      </c>
      <c r="N19" s="1" t="s">
        <v>356</v>
      </c>
      <c r="O19" s="31">
        <v>66</v>
      </c>
      <c r="P19" s="20">
        <v>75</v>
      </c>
      <c r="Q19" s="30">
        <v>-9</v>
      </c>
      <c r="R19" s="29" t="s">
        <v>100</v>
      </c>
      <c r="S19" s="28" t="s">
        <v>252</v>
      </c>
    </row>
    <row r="20" spans="1:19" ht="15">
      <c r="A20" s="32" t="s">
        <v>9</v>
      </c>
      <c r="B20" s="1">
        <v>26</v>
      </c>
      <c r="C20" s="1">
        <v>10</v>
      </c>
      <c r="D20" s="1">
        <v>12</v>
      </c>
      <c r="E20" s="20">
        <v>4</v>
      </c>
      <c r="F20" s="30">
        <v>24</v>
      </c>
      <c r="G20" s="20">
        <v>6</v>
      </c>
      <c r="H20" s="20">
        <v>9</v>
      </c>
      <c r="I20" s="20">
        <v>1</v>
      </c>
      <c r="J20" s="20">
        <v>2</v>
      </c>
      <c r="K20" s="29" t="s">
        <v>356</v>
      </c>
      <c r="L20" s="1" t="s">
        <v>309</v>
      </c>
      <c r="M20" s="1" t="s">
        <v>150</v>
      </c>
      <c r="N20" s="1" t="s">
        <v>375</v>
      </c>
      <c r="O20" s="31">
        <v>72</v>
      </c>
      <c r="P20" s="20">
        <v>100</v>
      </c>
      <c r="Q20" s="30">
        <v>-28</v>
      </c>
      <c r="R20" s="29" t="s">
        <v>123</v>
      </c>
      <c r="S20" s="28" t="s">
        <v>203</v>
      </c>
    </row>
    <row r="21" spans="1:19" ht="15.75" thickBot="1">
      <c r="A21" s="27" t="s">
        <v>23</v>
      </c>
      <c r="B21" s="26">
        <v>22</v>
      </c>
      <c r="C21" s="26">
        <v>10</v>
      </c>
      <c r="D21" s="26">
        <v>9</v>
      </c>
      <c r="E21" s="24">
        <v>3</v>
      </c>
      <c r="F21" s="23">
        <v>23</v>
      </c>
      <c r="G21" s="24">
        <v>7</v>
      </c>
      <c r="H21" s="24">
        <v>9</v>
      </c>
      <c r="I21" s="24">
        <v>1</v>
      </c>
      <c r="J21" s="24">
        <v>0</v>
      </c>
      <c r="K21" s="22" t="s">
        <v>370</v>
      </c>
      <c r="L21" s="26" t="s">
        <v>258</v>
      </c>
      <c r="M21" s="26" t="s">
        <v>121</v>
      </c>
      <c r="N21" s="26" t="s">
        <v>306</v>
      </c>
      <c r="O21" s="25">
        <v>78</v>
      </c>
      <c r="P21" s="24">
        <v>78</v>
      </c>
      <c r="Q21" s="23">
        <v>0</v>
      </c>
      <c r="R21" s="22" t="s">
        <v>100</v>
      </c>
      <c r="S21" s="21" t="s">
        <v>190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24</v>
      </c>
      <c r="C26" s="1">
        <v>18</v>
      </c>
      <c r="D26" s="1">
        <v>6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367</v>
      </c>
      <c r="M26" s="1" t="s">
        <v>113</v>
      </c>
      <c r="N26" s="1" t="s">
        <v>368</v>
      </c>
      <c r="O26" s="31">
        <v>93</v>
      </c>
      <c r="P26" s="20">
        <v>60</v>
      </c>
      <c r="Q26" s="30">
        <v>33</v>
      </c>
      <c r="R26" s="29" t="s">
        <v>102</v>
      </c>
      <c r="S26" s="28" t="s">
        <v>225</v>
      </c>
    </row>
    <row r="27" spans="1:19" ht="15">
      <c r="A27" s="32" t="s">
        <v>22</v>
      </c>
      <c r="B27" s="1">
        <v>22</v>
      </c>
      <c r="C27" s="1">
        <v>14</v>
      </c>
      <c r="D27" s="1">
        <v>8</v>
      </c>
      <c r="E27" s="20">
        <v>0</v>
      </c>
      <c r="F27" s="30">
        <v>28</v>
      </c>
      <c r="G27" s="20">
        <v>12</v>
      </c>
      <c r="H27" s="20">
        <v>13</v>
      </c>
      <c r="I27" s="20">
        <v>1</v>
      </c>
      <c r="J27" s="20">
        <v>0</v>
      </c>
      <c r="K27" s="29" t="s">
        <v>318</v>
      </c>
      <c r="L27" s="1" t="s">
        <v>225</v>
      </c>
      <c r="M27" s="1" t="s">
        <v>147</v>
      </c>
      <c r="N27" s="1" t="s">
        <v>318</v>
      </c>
      <c r="O27" s="31">
        <v>77</v>
      </c>
      <c r="P27" s="20">
        <v>59</v>
      </c>
      <c r="Q27" s="30">
        <v>18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23</v>
      </c>
      <c r="C32" s="1">
        <v>8</v>
      </c>
      <c r="D32" s="1">
        <v>13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275</v>
      </c>
      <c r="L32" s="1" t="s">
        <v>363</v>
      </c>
      <c r="M32" s="1" t="s">
        <v>173</v>
      </c>
      <c r="N32" s="1" t="s">
        <v>364</v>
      </c>
      <c r="O32" s="31">
        <v>58</v>
      </c>
      <c r="P32" s="20">
        <v>68</v>
      </c>
      <c r="Q32" s="30">
        <v>-10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25</v>
      </c>
      <c r="C37" s="1">
        <v>12</v>
      </c>
      <c r="D37" s="1">
        <v>9</v>
      </c>
      <c r="E37" s="20">
        <v>4</v>
      </c>
      <c r="F37" s="30">
        <v>28</v>
      </c>
      <c r="G37" s="20">
        <v>4</v>
      </c>
      <c r="H37" s="20">
        <v>9</v>
      </c>
      <c r="I37" s="20">
        <v>3</v>
      </c>
      <c r="J37" s="20">
        <v>1</v>
      </c>
      <c r="K37" s="29" t="s">
        <v>318</v>
      </c>
      <c r="L37" s="1" t="s">
        <v>391</v>
      </c>
      <c r="M37" s="1" t="s">
        <v>172</v>
      </c>
      <c r="N37" s="1" t="s">
        <v>290</v>
      </c>
      <c r="O37" s="31">
        <v>66</v>
      </c>
      <c r="P37" s="20">
        <v>74</v>
      </c>
      <c r="Q37" s="30">
        <v>-8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24</v>
      </c>
      <c r="C38" s="1">
        <v>13</v>
      </c>
      <c r="D38" s="1">
        <v>9</v>
      </c>
      <c r="E38" s="20">
        <v>2</v>
      </c>
      <c r="F38" s="30">
        <v>28</v>
      </c>
      <c r="G38" s="20">
        <v>8</v>
      </c>
      <c r="H38" s="20">
        <v>13</v>
      </c>
      <c r="I38" s="20">
        <v>0</v>
      </c>
      <c r="J38" s="20">
        <v>0</v>
      </c>
      <c r="K38" s="29" t="s">
        <v>267</v>
      </c>
      <c r="L38" s="1" t="s">
        <v>370</v>
      </c>
      <c r="M38" s="1" t="s">
        <v>127</v>
      </c>
      <c r="N38" s="1" t="s">
        <v>348</v>
      </c>
      <c r="O38" s="31">
        <v>72</v>
      </c>
      <c r="P38" s="20">
        <v>73</v>
      </c>
      <c r="Q38" s="30">
        <v>-1</v>
      </c>
      <c r="R38" s="29" t="s">
        <v>123</v>
      </c>
      <c r="S38" s="28" t="s">
        <v>230</v>
      </c>
    </row>
    <row r="39" spans="1:19" ht="15">
      <c r="A39" s="32" t="s">
        <v>3</v>
      </c>
      <c r="B39" s="1">
        <v>22</v>
      </c>
      <c r="C39" s="1">
        <v>12</v>
      </c>
      <c r="D39" s="1">
        <v>7</v>
      </c>
      <c r="E39" s="20">
        <v>3</v>
      </c>
      <c r="F39" s="30">
        <v>27</v>
      </c>
      <c r="G39" s="20">
        <v>10</v>
      </c>
      <c r="H39" s="20">
        <v>12</v>
      </c>
      <c r="I39" s="20">
        <v>0</v>
      </c>
      <c r="J39" s="20">
        <v>1</v>
      </c>
      <c r="K39" s="29" t="s">
        <v>296</v>
      </c>
      <c r="L39" s="1" t="s">
        <v>361</v>
      </c>
      <c r="M39" s="1" t="s">
        <v>161</v>
      </c>
      <c r="N39" s="1" t="s">
        <v>221</v>
      </c>
      <c r="O39" s="31">
        <v>71</v>
      </c>
      <c r="P39" s="20">
        <v>70</v>
      </c>
      <c r="Q39" s="30">
        <v>1</v>
      </c>
      <c r="R39" s="29" t="s">
        <v>100</v>
      </c>
      <c r="S39" s="28" t="s">
        <v>225</v>
      </c>
    </row>
    <row r="40" spans="1:19" ht="15">
      <c r="A40" s="32" t="s">
        <v>8</v>
      </c>
      <c r="B40" s="1">
        <v>27</v>
      </c>
      <c r="C40" s="1">
        <v>9</v>
      </c>
      <c r="D40" s="1">
        <v>13</v>
      </c>
      <c r="E40" s="20">
        <v>5</v>
      </c>
      <c r="F40" s="30">
        <v>23</v>
      </c>
      <c r="G40" s="20">
        <v>6</v>
      </c>
      <c r="H40" s="20">
        <v>9</v>
      </c>
      <c r="I40" s="20">
        <v>0</v>
      </c>
      <c r="J40" s="20">
        <v>4</v>
      </c>
      <c r="K40" s="29" t="s">
        <v>279</v>
      </c>
      <c r="L40" s="1" t="s">
        <v>392</v>
      </c>
      <c r="M40" s="1" t="s">
        <v>275</v>
      </c>
      <c r="N40" s="1" t="s">
        <v>393</v>
      </c>
      <c r="O40" s="31">
        <v>78</v>
      </c>
      <c r="P40" s="20">
        <v>96</v>
      </c>
      <c r="Q40" s="30">
        <v>-18</v>
      </c>
      <c r="R40" s="29" t="s">
        <v>104</v>
      </c>
      <c r="S40" s="28" t="s">
        <v>203</v>
      </c>
    </row>
    <row r="41" spans="1:19" ht="15">
      <c r="A41" s="32" t="s">
        <v>7</v>
      </c>
      <c r="B41" s="1">
        <v>25</v>
      </c>
      <c r="C41" s="1">
        <v>11</v>
      </c>
      <c r="D41" s="1">
        <v>13</v>
      </c>
      <c r="E41" s="20">
        <v>1</v>
      </c>
      <c r="F41" s="30">
        <v>23</v>
      </c>
      <c r="G41" s="20">
        <v>7</v>
      </c>
      <c r="H41" s="20">
        <v>10</v>
      </c>
      <c r="I41" s="20">
        <v>1</v>
      </c>
      <c r="J41" s="20">
        <v>0</v>
      </c>
      <c r="K41" s="29" t="s">
        <v>341</v>
      </c>
      <c r="L41" s="1" t="s">
        <v>359</v>
      </c>
      <c r="M41" s="1" t="s">
        <v>171</v>
      </c>
      <c r="N41" s="1" t="s">
        <v>394</v>
      </c>
      <c r="O41" s="31">
        <v>71</v>
      </c>
      <c r="P41" s="20">
        <v>76</v>
      </c>
      <c r="Q41" s="30">
        <v>-5</v>
      </c>
      <c r="R41" s="29" t="s">
        <v>114</v>
      </c>
      <c r="S41" s="28" t="s">
        <v>225</v>
      </c>
    </row>
    <row r="42" spans="1:19" ht="15.75" thickBot="1">
      <c r="A42" s="27" t="s">
        <v>31</v>
      </c>
      <c r="B42" s="26">
        <v>22</v>
      </c>
      <c r="C42" s="26">
        <v>9</v>
      </c>
      <c r="D42" s="26">
        <v>10</v>
      </c>
      <c r="E42" s="24">
        <v>3</v>
      </c>
      <c r="F42" s="23">
        <v>21</v>
      </c>
      <c r="G42" s="24">
        <v>8</v>
      </c>
      <c r="H42" s="24">
        <v>9</v>
      </c>
      <c r="I42" s="24">
        <v>0</v>
      </c>
      <c r="J42" s="24">
        <v>0</v>
      </c>
      <c r="K42" s="22" t="s">
        <v>282</v>
      </c>
      <c r="L42" s="26" t="s">
        <v>231</v>
      </c>
      <c r="M42" s="26" t="s">
        <v>256</v>
      </c>
      <c r="N42" s="26" t="s">
        <v>301</v>
      </c>
      <c r="O42" s="25">
        <v>56</v>
      </c>
      <c r="P42" s="24">
        <v>64</v>
      </c>
      <c r="Q42" s="23">
        <v>-8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25</v>
      </c>
      <c r="C4" s="40">
        <v>15</v>
      </c>
      <c r="D4" s="40">
        <v>9</v>
      </c>
      <c r="E4" s="38">
        <v>1</v>
      </c>
      <c r="F4" s="33">
        <v>31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245</v>
      </c>
      <c r="M4" s="40" t="s">
        <v>136</v>
      </c>
      <c r="N4" s="40" t="s">
        <v>380</v>
      </c>
      <c r="O4" s="39">
        <v>92</v>
      </c>
      <c r="P4" s="38">
        <v>80</v>
      </c>
      <c r="Q4" s="33">
        <v>12</v>
      </c>
      <c r="R4" s="37" t="s">
        <v>123</v>
      </c>
      <c r="S4" s="36" t="s">
        <v>244</v>
      </c>
    </row>
    <row r="5" spans="1:20" ht="15">
      <c r="A5" s="32" t="s">
        <v>4</v>
      </c>
      <c r="B5" s="1">
        <v>23</v>
      </c>
      <c r="C5" s="1">
        <v>14</v>
      </c>
      <c r="D5" s="1">
        <v>7</v>
      </c>
      <c r="E5" s="20">
        <v>2</v>
      </c>
      <c r="F5" s="30">
        <v>30</v>
      </c>
      <c r="G5" s="31">
        <v>12</v>
      </c>
      <c r="H5" s="20">
        <v>14</v>
      </c>
      <c r="I5" s="20">
        <v>0</v>
      </c>
      <c r="J5" s="30">
        <v>0</v>
      </c>
      <c r="K5" s="29" t="s">
        <v>334</v>
      </c>
      <c r="L5" s="1" t="s">
        <v>203</v>
      </c>
      <c r="M5" s="1" t="s">
        <v>176</v>
      </c>
      <c r="N5" s="1" t="s">
        <v>344</v>
      </c>
      <c r="O5" s="31">
        <v>70</v>
      </c>
      <c r="P5" s="20">
        <v>60</v>
      </c>
      <c r="Q5" s="30">
        <v>10</v>
      </c>
      <c r="R5" s="29" t="s">
        <v>100</v>
      </c>
      <c r="S5" s="28" t="s">
        <v>253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1">
        <v>24</v>
      </c>
      <c r="C14" s="1">
        <v>17</v>
      </c>
      <c r="D14" s="1">
        <v>6</v>
      </c>
      <c r="E14" s="20">
        <v>1</v>
      </c>
      <c r="F14" s="33">
        <v>35</v>
      </c>
      <c r="G14" s="20">
        <v>15</v>
      </c>
      <c r="H14" s="20">
        <v>17</v>
      </c>
      <c r="I14" s="20">
        <v>0</v>
      </c>
      <c r="J14" s="20">
        <v>0</v>
      </c>
      <c r="K14" s="29" t="s">
        <v>376</v>
      </c>
      <c r="L14" s="1" t="s">
        <v>361</v>
      </c>
      <c r="M14" s="1" t="s">
        <v>288</v>
      </c>
      <c r="N14" s="1" t="s">
        <v>383</v>
      </c>
      <c r="O14" s="31">
        <v>101</v>
      </c>
      <c r="P14" s="20">
        <v>69</v>
      </c>
      <c r="Q14" s="30">
        <v>32</v>
      </c>
      <c r="R14" s="29" t="s">
        <v>130</v>
      </c>
      <c r="S14" s="28" t="s">
        <v>230</v>
      </c>
    </row>
    <row r="15" spans="1:20" ht="15">
      <c r="A15" s="32" t="s">
        <v>14</v>
      </c>
      <c r="B15" s="1">
        <v>27</v>
      </c>
      <c r="C15" s="1">
        <v>16</v>
      </c>
      <c r="D15" s="1">
        <v>9</v>
      </c>
      <c r="E15" s="20">
        <v>2</v>
      </c>
      <c r="F15" s="30">
        <v>34</v>
      </c>
      <c r="G15" s="20">
        <v>15</v>
      </c>
      <c r="H15" s="20">
        <v>16</v>
      </c>
      <c r="I15" s="20">
        <v>0</v>
      </c>
      <c r="J15" s="20">
        <v>0</v>
      </c>
      <c r="K15" s="29" t="s">
        <v>343</v>
      </c>
      <c r="L15" s="1" t="s">
        <v>371</v>
      </c>
      <c r="M15" s="1" t="s">
        <v>197</v>
      </c>
      <c r="N15" s="1" t="s">
        <v>382</v>
      </c>
      <c r="O15" s="31">
        <v>94</v>
      </c>
      <c r="P15" s="20">
        <v>75</v>
      </c>
      <c r="Q15" s="30">
        <v>19</v>
      </c>
      <c r="R15" s="29" t="s">
        <v>98</v>
      </c>
      <c r="S15" s="28" t="s">
        <v>245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23</v>
      </c>
      <c r="C17" s="1">
        <v>13</v>
      </c>
      <c r="D17" s="1">
        <v>9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283</v>
      </c>
      <c r="L17" s="1" t="s">
        <v>336</v>
      </c>
      <c r="M17" s="1" t="s">
        <v>143</v>
      </c>
      <c r="N17" s="1" t="s">
        <v>367</v>
      </c>
      <c r="O17" s="31">
        <v>75</v>
      </c>
      <c r="P17" s="20">
        <v>65</v>
      </c>
      <c r="Q17" s="30">
        <v>10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23</v>
      </c>
      <c r="C27" s="1">
        <v>15</v>
      </c>
      <c r="D27" s="1">
        <v>8</v>
      </c>
      <c r="E27" s="20">
        <v>0</v>
      </c>
      <c r="F27" s="30">
        <v>30</v>
      </c>
      <c r="G27" s="20">
        <v>13</v>
      </c>
      <c r="H27" s="20">
        <v>14</v>
      </c>
      <c r="I27" s="20">
        <v>1</v>
      </c>
      <c r="J27" s="20">
        <v>0</v>
      </c>
      <c r="K27" s="29" t="s">
        <v>334</v>
      </c>
      <c r="L27" s="1" t="s">
        <v>225</v>
      </c>
      <c r="M27" s="1" t="s">
        <v>192</v>
      </c>
      <c r="N27" s="1" t="s">
        <v>334</v>
      </c>
      <c r="O27" s="31">
        <v>80</v>
      </c>
      <c r="P27" s="20">
        <v>60</v>
      </c>
      <c r="Q27" s="30">
        <v>20</v>
      </c>
      <c r="R27" s="29" t="s">
        <v>104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24</v>
      </c>
      <c r="C29" s="1">
        <v>10</v>
      </c>
      <c r="D29" s="1">
        <v>10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203</v>
      </c>
      <c r="L29" s="1" t="s">
        <v>356</v>
      </c>
      <c r="M29" s="1" t="s">
        <v>143</v>
      </c>
      <c r="N29" s="1" t="s">
        <v>384</v>
      </c>
      <c r="O29" s="31">
        <v>69</v>
      </c>
      <c r="P29" s="20">
        <v>73</v>
      </c>
      <c r="Q29" s="30">
        <v>-4</v>
      </c>
      <c r="R29" s="29" t="s">
        <v>100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24</v>
      </c>
      <c r="C32" s="1">
        <v>8</v>
      </c>
      <c r="D32" s="1">
        <v>14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363</v>
      </c>
      <c r="M32" s="1" t="s">
        <v>173</v>
      </c>
      <c r="N32" s="1" t="s">
        <v>364</v>
      </c>
      <c r="O32" s="31">
        <v>61</v>
      </c>
      <c r="P32" s="20">
        <v>74</v>
      </c>
      <c r="Q32" s="30">
        <v>-13</v>
      </c>
      <c r="R32" s="29" t="s">
        <v>102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24</v>
      </c>
      <c r="C4" s="40">
        <v>15</v>
      </c>
      <c r="D4" s="40">
        <v>7</v>
      </c>
      <c r="E4" s="38">
        <v>2</v>
      </c>
      <c r="F4" s="33">
        <v>32</v>
      </c>
      <c r="G4" s="39">
        <v>13</v>
      </c>
      <c r="H4" s="38">
        <v>15</v>
      </c>
      <c r="I4" s="38">
        <v>0</v>
      </c>
      <c r="J4" s="33">
        <v>0</v>
      </c>
      <c r="K4" s="37" t="s">
        <v>368</v>
      </c>
      <c r="L4" s="40" t="s">
        <v>203</v>
      </c>
      <c r="M4" s="40" t="s">
        <v>176</v>
      </c>
      <c r="N4" s="40" t="s">
        <v>344</v>
      </c>
      <c r="O4" s="39">
        <v>74</v>
      </c>
      <c r="P4" s="38">
        <v>61</v>
      </c>
      <c r="Q4" s="33">
        <v>13</v>
      </c>
      <c r="R4" s="37" t="s">
        <v>104</v>
      </c>
      <c r="S4" s="36" t="s">
        <v>253</v>
      </c>
    </row>
    <row r="5" spans="1:20" ht="15">
      <c r="A5" s="32" t="s">
        <v>19</v>
      </c>
      <c r="B5" s="1">
        <v>25</v>
      </c>
      <c r="C5" s="1">
        <v>15</v>
      </c>
      <c r="D5" s="1">
        <v>9</v>
      </c>
      <c r="E5" s="20">
        <v>1</v>
      </c>
      <c r="F5" s="30">
        <v>31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245</v>
      </c>
      <c r="M5" s="1" t="s">
        <v>136</v>
      </c>
      <c r="N5" s="1" t="s">
        <v>380</v>
      </c>
      <c r="O5" s="31">
        <v>92</v>
      </c>
      <c r="P5" s="20">
        <v>80</v>
      </c>
      <c r="Q5" s="30">
        <v>12</v>
      </c>
      <c r="R5" s="29" t="s">
        <v>123</v>
      </c>
      <c r="S5" s="28" t="s">
        <v>244</v>
      </c>
    </row>
    <row r="6" spans="1:20" ht="15">
      <c r="A6" s="32" t="s">
        <v>29</v>
      </c>
      <c r="B6" s="1">
        <v>26</v>
      </c>
      <c r="C6" s="1">
        <v>12</v>
      </c>
      <c r="D6" s="1">
        <v>11</v>
      </c>
      <c r="E6" s="20">
        <v>3</v>
      </c>
      <c r="F6" s="30">
        <v>27</v>
      </c>
      <c r="G6" s="31">
        <v>9</v>
      </c>
      <c r="H6" s="20">
        <v>12</v>
      </c>
      <c r="I6" s="20">
        <v>0</v>
      </c>
      <c r="J6" s="30">
        <v>0</v>
      </c>
      <c r="K6" s="29" t="s">
        <v>399</v>
      </c>
      <c r="L6" s="1" t="s">
        <v>255</v>
      </c>
      <c r="M6" s="1" t="s">
        <v>174</v>
      </c>
      <c r="N6" s="1" t="s">
        <v>292</v>
      </c>
      <c r="O6" s="31">
        <v>64</v>
      </c>
      <c r="P6" s="20">
        <v>80</v>
      </c>
      <c r="Q6" s="30">
        <v>-16</v>
      </c>
      <c r="R6" s="29" t="s">
        <v>100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24</v>
      </c>
      <c r="C8" s="1">
        <v>11</v>
      </c>
      <c r="D8" s="1">
        <v>11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279</v>
      </c>
      <c r="L8" s="1" t="s">
        <v>255</v>
      </c>
      <c r="M8" s="1" t="s">
        <v>152</v>
      </c>
      <c r="N8" s="1" t="s">
        <v>379</v>
      </c>
      <c r="O8" s="31">
        <v>72</v>
      </c>
      <c r="P8" s="20">
        <v>73</v>
      </c>
      <c r="Q8" s="30">
        <v>-1</v>
      </c>
      <c r="R8" s="29" t="s">
        <v>114</v>
      </c>
      <c r="S8" s="28" t="s">
        <v>190</v>
      </c>
    </row>
    <row r="9" spans="1:20" ht="15">
      <c r="A9" s="32" t="s">
        <v>21</v>
      </c>
      <c r="B9" s="1">
        <v>24</v>
      </c>
      <c r="C9" s="1">
        <v>10</v>
      </c>
      <c r="D9" s="1">
        <v>11</v>
      </c>
      <c r="E9" s="20">
        <v>3</v>
      </c>
      <c r="F9" s="30">
        <v>23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255</v>
      </c>
      <c r="M9" s="1" t="s">
        <v>120</v>
      </c>
      <c r="N9" s="1" t="s">
        <v>378</v>
      </c>
      <c r="O9" s="31">
        <v>63</v>
      </c>
      <c r="P9" s="20">
        <v>76</v>
      </c>
      <c r="Q9" s="30">
        <v>-13</v>
      </c>
      <c r="R9" s="29" t="s">
        <v>102</v>
      </c>
      <c r="S9" s="28" t="s">
        <v>203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24</v>
      </c>
      <c r="C11" s="1">
        <v>8</v>
      </c>
      <c r="D11" s="1">
        <v>13</v>
      </c>
      <c r="E11" s="24">
        <v>3</v>
      </c>
      <c r="F11" s="23">
        <v>19</v>
      </c>
      <c r="G11" s="25">
        <v>7</v>
      </c>
      <c r="H11" s="24">
        <v>8</v>
      </c>
      <c r="I11" s="24">
        <v>0</v>
      </c>
      <c r="J11" s="23">
        <v>1</v>
      </c>
      <c r="K11" s="29" t="s">
        <v>289</v>
      </c>
      <c r="L11" s="1" t="s">
        <v>400</v>
      </c>
      <c r="M11" s="1" t="s">
        <v>152</v>
      </c>
      <c r="N11" s="1" t="s">
        <v>313</v>
      </c>
      <c r="O11" s="31">
        <v>68</v>
      </c>
      <c r="P11" s="20">
        <v>93</v>
      </c>
      <c r="Q11" s="30">
        <v>-25</v>
      </c>
      <c r="R11" s="29" t="s">
        <v>102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24</v>
      </c>
      <c r="C15" s="1">
        <v>17</v>
      </c>
      <c r="D15" s="1">
        <v>6</v>
      </c>
      <c r="E15" s="20">
        <v>1</v>
      </c>
      <c r="F15" s="30">
        <v>35</v>
      </c>
      <c r="G15" s="20">
        <v>15</v>
      </c>
      <c r="H15" s="20">
        <v>17</v>
      </c>
      <c r="I15" s="20">
        <v>0</v>
      </c>
      <c r="J15" s="20">
        <v>0</v>
      </c>
      <c r="K15" s="29" t="s">
        <v>376</v>
      </c>
      <c r="L15" s="1" t="s">
        <v>361</v>
      </c>
      <c r="M15" s="1" t="s">
        <v>288</v>
      </c>
      <c r="N15" s="1" t="s">
        <v>383</v>
      </c>
      <c r="O15" s="31">
        <v>101</v>
      </c>
      <c r="P15" s="20">
        <v>69</v>
      </c>
      <c r="Q15" s="30">
        <v>32</v>
      </c>
      <c r="R15" s="29" t="s">
        <v>130</v>
      </c>
      <c r="S15" s="28" t="s">
        <v>230</v>
      </c>
    </row>
    <row r="16" spans="1:20" ht="15">
      <c r="A16" s="32" t="s">
        <v>26</v>
      </c>
      <c r="B16" s="1">
        <v>24</v>
      </c>
      <c r="C16" s="1">
        <v>16</v>
      </c>
      <c r="D16" s="1">
        <v>7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361</v>
      </c>
      <c r="L16" s="1" t="s">
        <v>333</v>
      </c>
      <c r="M16" s="1" t="s">
        <v>271</v>
      </c>
      <c r="N16" s="1" t="s">
        <v>381</v>
      </c>
      <c r="O16" s="31">
        <v>91</v>
      </c>
      <c r="P16" s="20">
        <v>70</v>
      </c>
      <c r="Q16" s="30">
        <v>21</v>
      </c>
      <c r="R16" s="29" t="s">
        <v>102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23</v>
      </c>
      <c r="B19" s="1">
        <v>23</v>
      </c>
      <c r="C19" s="1">
        <v>11</v>
      </c>
      <c r="D19" s="1">
        <v>9</v>
      </c>
      <c r="E19" s="20">
        <v>3</v>
      </c>
      <c r="F19" s="30">
        <v>25</v>
      </c>
      <c r="G19" s="20">
        <v>8</v>
      </c>
      <c r="H19" s="20">
        <v>10</v>
      </c>
      <c r="I19" s="20">
        <v>1</v>
      </c>
      <c r="J19" s="20">
        <v>0</v>
      </c>
      <c r="K19" s="29" t="s">
        <v>370</v>
      </c>
      <c r="L19" s="1" t="s">
        <v>295</v>
      </c>
      <c r="M19" s="1" t="s">
        <v>121</v>
      </c>
      <c r="N19" s="1" t="s">
        <v>306</v>
      </c>
      <c r="O19" s="31">
        <v>84</v>
      </c>
      <c r="P19" s="20">
        <v>81</v>
      </c>
      <c r="Q19" s="30">
        <v>3</v>
      </c>
      <c r="R19" s="29" t="s">
        <v>104</v>
      </c>
      <c r="S19" s="28" t="s">
        <v>205</v>
      </c>
    </row>
    <row r="20" spans="1:19" ht="15">
      <c r="A20" s="32" t="s">
        <v>13</v>
      </c>
      <c r="B20" s="1">
        <v>25</v>
      </c>
      <c r="C20" s="1">
        <v>9</v>
      </c>
      <c r="D20" s="1">
        <v>10</v>
      </c>
      <c r="E20" s="20">
        <v>6</v>
      </c>
      <c r="F20" s="30">
        <v>24</v>
      </c>
      <c r="G20" s="20">
        <v>4</v>
      </c>
      <c r="H20" s="20">
        <v>7</v>
      </c>
      <c r="I20" s="20">
        <v>2</v>
      </c>
      <c r="J20" s="20">
        <v>1</v>
      </c>
      <c r="K20" s="29" t="s">
        <v>324</v>
      </c>
      <c r="L20" s="1" t="s">
        <v>373</v>
      </c>
      <c r="M20" s="1" t="s">
        <v>144</v>
      </c>
      <c r="N20" s="1" t="s">
        <v>356</v>
      </c>
      <c r="O20" s="31">
        <v>66</v>
      </c>
      <c r="P20" s="20">
        <v>75</v>
      </c>
      <c r="Q20" s="30">
        <v>-9</v>
      </c>
      <c r="R20" s="29" t="s">
        <v>100</v>
      </c>
      <c r="S20" s="28" t="s">
        <v>252</v>
      </c>
    </row>
    <row r="21" spans="1:19" ht="15.75" thickBot="1">
      <c r="A21" s="27" t="s">
        <v>9</v>
      </c>
      <c r="B21" s="26">
        <v>26</v>
      </c>
      <c r="C21" s="26">
        <v>10</v>
      </c>
      <c r="D21" s="26">
        <v>12</v>
      </c>
      <c r="E21" s="24">
        <v>4</v>
      </c>
      <c r="F21" s="23">
        <v>24</v>
      </c>
      <c r="G21" s="24">
        <v>6</v>
      </c>
      <c r="H21" s="24">
        <v>9</v>
      </c>
      <c r="I21" s="24">
        <v>1</v>
      </c>
      <c r="J21" s="24">
        <v>2</v>
      </c>
      <c r="K21" s="22" t="s">
        <v>356</v>
      </c>
      <c r="L21" s="26" t="s">
        <v>309</v>
      </c>
      <c r="M21" s="26" t="s">
        <v>150</v>
      </c>
      <c r="N21" s="26" t="s">
        <v>375</v>
      </c>
      <c r="O21" s="25">
        <v>72</v>
      </c>
      <c r="P21" s="24">
        <v>100</v>
      </c>
      <c r="Q21" s="23">
        <v>-28</v>
      </c>
      <c r="R21" s="22" t="s">
        <v>123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24</v>
      </c>
      <c r="C25" s="40">
        <v>16</v>
      </c>
      <c r="D25" s="40">
        <v>4</v>
      </c>
      <c r="E25" s="38">
        <v>4</v>
      </c>
      <c r="F25" s="33">
        <v>36</v>
      </c>
      <c r="G25" s="38">
        <v>14</v>
      </c>
      <c r="H25" s="38">
        <v>16</v>
      </c>
      <c r="I25" s="38">
        <v>0</v>
      </c>
      <c r="J25" s="38">
        <v>2</v>
      </c>
      <c r="K25" s="37" t="s">
        <v>205</v>
      </c>
      <c r="L25" s="40" t="s">
        <v>349</v>
      </c>
      <c r="M25" s="40" t="s">
        <v>197</v>
      </c>
      <c r="N25" s="40" t="s">
        <v>387</v>
      </c>
      <c r="O25" s="39">
        <v>77</v>
      </c>
      <c r="P25" s="38">
        <v>58</v>
      </c>
      <c r="Q25" s="33">
        <v>19</v>
      </c>
      <c r="R25" s="37" t="s">
        <v>123</v>
      </c>
      <c r="S25" s="36" t="s">
        <v>262</v>
      </c>
    </row>
    <row r="26" spans="1:19" ht="15">
      <c r="A26" s="32" t="s">
        <v>0</v>
      </c>
      <c r="B26" s="1">
        <v>25</v>
      </c>
      <c r="C26" s="1">
        <v>18</v>
      </c>
      <c r="D26" s="1">
        <v>7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238</v>
      </c>
      <c r="L26" s="1" t="s">
        <v>397</v>
      </c>
      <c r="M26" s="1" t="s">
        <v>113</v>
      </c>
      <c r="N26" s="1" t="s">
        <v>398</v>
      </c>
      <c r="O26" s="31">
        <v>94</v>
      </c>
      <c r="P26" s="20">
        <v>63</v>
      </c>
      <c r="Q26" s="30">
        <v>31</v>
      </c>
      <c r="R26" s="29" t="s">
        <v>114</v>
      </c>
      <c r="S26" s="28" t="s">
        <v>244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25</v>
      </c>
      <c r="C28" s="1">
        <v>13</v>
      </c>
      <c r="D28" s="1">
        <v>12</v>
      </c>
      <c r="E28" s="20">
        <v>0</v>
      </c>
      <c r="F28" s="30">
        <v>26</v>
      </c>
      <c r="G28" s="20">
        <v>9</v>
      </c>
      <c r="H28" s="20">
        <v>12</v>
      </c>
      <c r="I28" s="20">
        <v>1</v>
      </c>
      <c r="J28" s="20">
        <v>0</v>
      </c>
      <c r="K28" s="29" t="s">
        <v>385</v>
      </c>
      <c r="L28" s="1" t="s">
        <v>287</v>
      </c>
      <c r="M28" s="1" t="s">
        <v>165</v>
      </c>
      <c r="N28" s="1" t="s">
        <v>386</v>
      </c>
      <c r="O28" s="31">
        <v>81</v>
      </c>
      <c r="P28" s="20">
        <v>93</v>
      </c>
      <c r="Q28" s="30">
        <v>-12</v>
      </c>
      <c r="R28" s="29" t="s">
        <v>102</v>
      </c>
      <c r="S28" s="28" t="s">
        <v>245</v>
      </c>
    </row>
    <row r="29" spans="1:19" ht="15">
      <c r="A29" s="32" t="s">
        <v>105</v>
      </c>
      <c r="B29" s="1">
        <v>25</v>
      </c>
      <c r="C29" s="1">
        <v>10</v>
      </c>
      <c r="D29" s="1">
        <v>11</v>
      </c>
      <c r="E29" s="20">
        <v>4</v>
      </c>
      <c r="F29" s="30">
        <v>24</v>
      </c>
      <c r="G29" s="20">
        <v>6</v>
      </c>
      <c r="H29" s="20">
        <v>10</v>
      </c>
      <c r="I29" s="20">
        <v>0</v>
      </c>
      <c r="J29" s="20">
        <v>0</v>
      </c>
      <c r="K29" s="29" t="s">
        <v>324</v>
      </c>
      <c r="L29" s="1" t="s">
        <v>356</v>
      </c>
      <c r="M29" s="1" t="s">
        <v>165</v>
      </c>
      <c r="N29" s="1" t="s">
        <v>402</v>
      </c>
      <c r="O29" s="31">
        <v>70</v>
      </c>
      <c r="P29" s="20">
        <v>75</v>
      </c>
      <c r="Q29" s="30">
        <v>-5</v>
      </c>
      <c r="R29" s="29" t="s">
        <v>98</v>
      </c>
      <c r="S29" s="28" t="s">
        <v>222</v>
      </c>
    </row>
    <row r="30" spans="1:19" ht="15">
      <c r="A30" s="32" t="s">
        <v>6</v>
      </c>
      <c r="B30" s="1">
        <v>25</v>
      </c>
      <c r="C30" s="1">
        <v>11</v>
      </c>
      <c r="D30" s="1">
        <v>12</v>
      </c>
      <c r="E30" s="20">
        <v>2</v>
      </c>
      <c r="F30" s="30">
        <v>24</v>
      </c>
      <c r="G30" s="20">
        <v>6</v>
      </c>
      <c r="H30" s="20">
        <v>10</v>
      </c>
      <c r="I30" s="20">
        <v>1</v>
      </c>
      <c r="J30" s="20">
        <v>0</v>
      </c>
      <c r="K30" s="29" t="s">
        <v>267</v>
      </c>
      <c r="L30" s="1" t="s">
        <v>279</v>
      </c>
      <c r="M30" s="1" t="s">
        <v>141</v>
      </c>
      <c r="N30" s="1" t="s">
        <v>212</v>
      </c>
      <c r="O30" s="31">
        <v>63</v>
      </c>
      <c r="P30" s="20">
        <v>79</v>
      </c>
      <c r="Q30" s="30">
        <v>-16</v>
      </c>
      <c r="R30" s="29" t="s">
        <v>98</v>
      </c>
      <c r="S30" s="28" t="s">
        <v>203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25</v>
      </c>
      <c r="C35" s="1">
        <v>15</v>
      </c>
      <c r="D35" s="1">
        <v>7</v>
      </c>
      <c r="E35" s="20">
        <v>3</v>
      </c>
      <c r="F35" s="33">
        <v>33</v>
      </c>
      <c r="G35" s="20">
        <v>12</v>
      </c>
      <c r="H35" s="20">
        <v>14</v>
      </c>
      <c r="I35" s="20">
        <v>1</v>
      </c>
      <c r="J35" s="20">
        <v>1</v>
      </c>
      <c r="K35" s="29" t="s">
        <v>318</v>
      </c>
      <c r="L35" s="1" t="s">
        <v>353</v>
      </c>
      <c r="M35" s="1" t="s">
        <v>207</v>
      </c>
      <c r="N35" s="1" t="s">
        <v>395</v>
      </c>
      <c r="O35" s="31">
        <v>91</v>
      </c>
      <c r="P35" s="20">
        <v>79</v>
      </c>
      <c r="Q35" s="30">
        <v>12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3</v>
      </c>
      <c r="B37" s="1">
        <v>23</v>
      </c>
      <c r="C37" s="1">
        <v>13</v>
      </c>
      <c r="D37" s="1">
        <v>7</v>
      </c>
      <c r="E37" s="20">
        <v>3</v>
      </c>
      <c r="F37" s="30">
        <v>29</v>
      </c>
      <c r="G37" s="20">
        <v>10</v>
      </c>
      <c r="H37" s="20">
        <v>13</v>
      </c>
      <c r="I37" s="20">
        <v>0</v>
      </c>
      <c r="J37" s="20">
        <v>1</v>
      </c>
      <c r="K37" s="29" t="s">
        <v>296</v>
      </c>
      <c r="L37" s="1" t="s">
        <v>396</v>
      </c>
      <c r="M37" s="1" t="s">
        <v>161</v>
      </c>
      <c r="N37" s="1" t="s">
        <v>221</v>
      </c>
      <c r="O37" s="31">
        <v>76</v>
      </c>
      <c r="P37" s="20">
        <v>74</v>
      </c>
      <c r="Q37" s="30">
        <v>2</v>
      </c>
      <c r="R37" s="29" t="s">
        <v>104</v>
      </c>
      <c r="S37" s="28" t="s">
        <v>245</v>
      </c>
    </row>
    <row r="38" spans="1:19" ht="15">
      <c r="A38" s="32" t="s">
        <v>27</v>
      </c>
      <c r="B38" s="1">
        <v>25</v>
      </c>
      <c r="C38" s="1">
        <v>12</v>
      </c>
      <c r="D38" s="1">
        <v>9</v>
      </c>
      <c r="E38" s="20">
        <v>4</v>
      </c>
      <c r="F38" s="30">
        <v>28</v>
      </c>
      <c r="G38" s="20">
        <v>4</v>
      </c>
      <c r="H38" s="20">
        <v>9</v>
      </c>
      <c r="I38" s="20">
        <v>3</v>
      </c>
      <c r="J38" s="20">
        <v>1</v>
      </c>
      <c r="K38" s="29" t="s">
        <v>318</v>
      </c>
      <c r="L38" s="1" t="s">
        <v>391</v>
      </c>
      <c r="M38" s="1" t="s">
        <v>172</v>
      </c>
      <c r="N38" s="1" t="s">
        <v>290</v>
      </c>
      <c r="O38" s="31">
        <v>66</v>
      </c>
      <c r="P38" s="20">
        <v>74</v>
      </c>
      <c r="Q38" s="30">
        <v>-8</v>
      </c>
      <c r="R38" s="29" t="s">
        <v>140</v>
      </c>
      <c r="S38" s="28" t="s">
        <v>190</v>
      </c>
    </row>
    <row r="39" spans="1:19" ht="15">
      <c r="A39" s="32" t="s">
        <v>20</v>
      </c>
      <c r="B39" s="1">
        <v>24</v>
      </c>
      <c r="C39" s="1">
        <v>13</v>
      </c>
      <c r="D39" s="1">
        <v>9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370</v>
      </c>
      <c r="M39" s="1" t="s">
        <v>127</v>
      </c>
      <c r="N39" s="1" t="s">
        <v>348</v>
      </c>
      <c r="O39" s="31">
        <v>72</v>
      </c>
      <c r="P39" s="20">
        <v>73</v>
      </c>
      <c r="Q39" s="30">
        <v>-1</v>
      </c>
      <c r="R39" s="29" t="s">
        <v>123</v>
      </c>
      <c r="S39" s="28" t="s">
        <v>230</v>
      </c>
    </row>
    <row r="40" spans="1:19" ht="15">
      <c r="A40" s="32" t="s">
        <v>31</v>
      </c>
      <c r="B40" s="1">
        <v>23</v>
      </c>
      <c r="C40" s="1">
        <v>10</v>
      </c>
      <c r="D40" s="1">
        <v>10</v>
      </c>
      <c r="E40" s="20">
        <v>3</v>
      </c>
      <c r="F40" s="30">
        <v>23</v>
      </c>
      <c r="G40" s="20">
        <v>7</v>
      </c>
      <c r="H40" s="20">
        <v>9</v>
      </c>
      <c r="I40" s="20">
        <v>1</v>
      </c>
      <c r="J40" s="20">
        <v>0</v>
      </c>
      <c r="K40" s="29" t="s">
        <v>307</v>
      </c>
      <c r="L40" s="1" t="s">
        <v>231</v>
      </c>
      <c r="M40" s="1" t="s">
        <v>256</v>
      </c>
      <c r="N40" s="1" t="s">
        <v>301</v>
      </c>
      <c r="O40" s="31">
        <v>60</v>
      </c>
      <c r="P40" s="20">
        <v>67</v>
      </c>
      <c r="Q40" s="30">
        <v>-7</v>
      </c>
      <c r="R40" s="29" t="s">
        <v>100</v>
      </c>
      <c r="S40" s="28" t="s">
        <v>205</v>
      </c>
    </row>
    <row r="41" spans="1:19" ht="15">
      <c r="A41" s="32" t="s">
        <v>8</v>
      </c>
      <c r="B41" s="1">
        <v>27</v>
      </c>
      <c r="C41" s="1">
        <v>9</v>
      </c>
      <c r="D41" s="1">
        <v>13</v>
      </c>
      <c r="E41" s="20">
        <v>5</v>
      </c>
      <c r="F41" s="30">
        <v>23</v>
      </c>
      <c r="G41" s="20">
        <v>6</v>
      </c>
      <c r="H41" s="20">
        <v>9</v>
      </c>
      <c r="I41" s="20">
        <v>0</v>
      </c>
      <c r="J41" s="20">
        <v>4</v>
      </c>
      <c r="K41" s="29" t="s">
        <v>279</v>
      </c>
      <c r="L41" s="1" t="s">
        <v>392</v>
      </c>
      <c r="M41" s="1" t="s">
        <v>275</v>
      </c>
      <c r="N41" s="1" t="s">
        <v>393</v>
      </c>
      <c r="O41" s="31">
        <v>78</v>
      </c>
      <c r="P41" s="20">
        <v>96</v>
      </c>
      <c r="Q41" s="30">
        <v>-18</v>
      </c>
      <c r="R41" s="29" t="s">
        <v>104</v>
      </c>
      <c r="S41" s="28" t="s">
        <v>203</v>
      </c>
    </row>
    <row r="42" spans="1:19" ht="15.75" thickBot="1">
      <c r="A42" s="27" t="s">
        <v>7</v>
      </c>
      <c r="B42" s="26">
        <v>25</v>
      </c>
      <c r="C42" s="26">
        <v>11</v>
      </c>
      <c r="D42" s="26">
        <v>13</v>
      </c>
      <c r="E42" s="24">
        <v>1</v>
      </c>
      <c r="F42" s="23">
        <v>23</v>
      </c>
      <c r="G42" s="24">
        <v>7</v>
      </c>
      <c r="H42" s="24">
        <v>10</v>
      </c>
      <c r="I42" s="24">
        <v>1</v>
      </c>
      <c r="J42" s="24">
        <v>0</v>
      </c>
      <c r="K42" s="22" t="s">
        <v>341</v>
      </c>
      <c r="L42" s="26" t="s">
        <v>359</v>
      </c>
      <c r="M42" s="26" t="s">
        <v>171</v>
      </c>
      <c r="N42" s="26" t="s">
        <v>394</v>
      </c>
      <c r="O42" s="25">
        <v>71</v>
      </c>
      <c r="P42" s="24">
        <v>76</v>
      </c>
      <c r="Q42" s="23">
        <v>-5</v>
      </c>
      <c r="R42" s="22" t="s">
        <v>114</v>
      </c>
      <c r="S42" s="21" t="s">
        <v>225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26</v>
      </c>
      <c r="C4" s="40">
        <v>15</v>
      </c>
      <c r="D4" s="40">
        <v>9</v>
      </c>
      <c r="E4" s="38">
        <v>2</v>
      </c>
      <c r="F4" s="33">
        <v>32</v>
      </c>
      <c r="G4" s="39">
        <v>12</v>
      </c>
      <c r="H4" s="38">
        <v>14</v>
      </c>
      <c r="I4" s="38">
        <v>1</v>
      </c>
      <c r="J4" s="33">
        <v>0</v>
      </c>
      <c r="K4" s="37" t="s">
        <v>377</v>
      </c>
      <c r="L4" s="40" t="s">
        <v>283</v>
      </c>
      <c r="M4" s="40" t="s">
        <v>136</v>
      </c>
      <c r="N4" s="40" t="s">
        <v>383</v>
      </c>
      <c r="O4" s="39">
        <v>96</v>
      </c>
      <c r="P4" s="38">
        <v>85</v>
      </c>
      <c r="Q4" s="33">
        <v>11</v>
      </c>
      <c r="R4" s="37" t="s">
        <v>98</v>
      </c>
      <c r="S4" s="36" t="s">
        <v>222</v>
      </c>
    </row>
    <row r="5" spans="1:20" ht="15">
      <c r="A5" s="32" t="s">
        <v>4</v>
      </c>
      <c r="B5" s="1">
        <v>24</v>
      </c>
      <c r="C5" s="1">
        <v>15</v>
      </c>
      <c r="D5" s="1">
        <v>7</v>
      </c>
      <c r="E5" s="20">
        <v>2</v>
      </c>
      <c r="F5" s="30">
        <v>32</v>
      </c>
      <c r="G5" s="31">
        <v>13</v>
      </c>
      <c r="H5" s="20">
        <v>15</v>
      </c>
      <c r="I5" s="20">
        <v>0</v>
      </c>
      <c r="J5" s="30">
        <v>0</v>
      </c>
      <c r="K5" s="29" t="s">
        <v>368</v>
      </c>
      <c r="L5" s="1" t="s">
        <v>203</v>
      </c>
      <c r="M5" s="1" t="s">
        <v>176</v>
      </c>
      <c r="N5" s="1" t="s">
        <v>344</v>
      </c>
      <c r="O5" s="31">
        <v>74</v>
      </c>
      <c r="P5" s="20">
        <v>61</v>
      </c>
      <c r="Q5" s="30">
        <v>13</v>
      </c>
      <c r="R5" s="29" t="s">
        <v>104</v>
      </c>
      <c r="S5" s="28" t="s">
        <v>253</v>
      </c>
    </row>
    <row r="6" spans="1:20" ht="15">
      <c r="A6" s="32" t="s">
        <v>29</v>
      </c>
      <c r="B6" s="1">
        <v>27</v>
      </c>
      <c r="C6" s="1">
        <v>13</v>
      </c>
      <c r="D6" s="1">
        <v>11</v>
      </c>
      <c r="E6" s="20">
        <v>3</v>
      </c>
      <c r="F6" s="30">
        <v>29</v>
      </c>
      <c r="G6" s="31">
        <v>9</v>
      </c>
      <c r="H6" s="20">
        <v>13</v>
      </c>
      <c r="I6" s="20">
        <v>0</v>
      </c>
      <c r="J6" s="30">
        <v>0</v>
      </c>
      <c r="K6" s="29" t="s">
        <v>412</v>
      </c>
      <c r="L6" s="1" t="s">
        <v>255</v>
      </c>
      <c r="M6" s="1" t="s">
        <v>176</v>
      </c>
      <c r="N6" s="1" t="s">
        <v>360</v>
      </c>
      <c r="O6" s="31">
        <v>67</v>
      </c>
      <c r="P6" s="20">
        <v>82</v>
      </c>
      <c r="Q6" s="30">
        <v>-15</v>
      </c>
      <c r="R6" s="29" t="s">
        <v>104</v>
      </c>
      <c r="S6" s="28" t="s">
        <v>190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24</v>
      </c>
      <c r="C27" s="1">
        <v>16</v>
      </c>
      <c r="D27" s="1">
        <v>8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287</v>
      </c>
      <c r="M27" s="1" t="s">
        <v>210</v>
      </c>
      <c r="N27" s="1" t="s">
        <v>368</v>
      </c>
      <c r="O27" s="31">
        <v>82</v>
      </c>
      <c r="P27" s="20">
        <v>61</v>
      </c>
      <c r="Q27" s="30">
        <v>21</v>
      </c>
      <c r="R27" s="29" t="s">
        <v>123</v>
      </c>
      <c r="S27" s="28" t="s">
        <v>236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25</v>
      </c>
      <c r="C31" s="1">
        <v>7</v>
      </c>
      <c r="D31" s="1">
        <v>12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388</v>
      </c>
      <c r="M31" s="1" t="s">
        <v>220</v>
      </c>
      <c r="N31" s="1" t="s">
        <v>389</v>
      </c>
      <c r="O31" s="31">
        <v>58</v>
      </c>
      <c r="P31" s="20">
        <v>79</v>
      </c>
      <c r="Q31" s="30">
        <v>-21</v>
      </c>
      <c r="R31" s="29" t="s">
        <v>140</v>
      </c>
      <c r="S31" s="28" t="s">
        <v>390</v>
      </c>
    </row>
    <row r="32" spans="1:19" ht="15.75" thickBot="1">
      <c r="A32" s="32" t="s">
        <v>25</v>
      </c>
      <c r="B32" s="1">
        <v>25</v>
      </c>
      <c r="C32" s="1">
        <v>8</v>
      </c>
      <c r="D32" s="1">
        <v>15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244</v>
      </c>
      <c r="L32" s="1" t="s">
        <v>403</v>
      </c>
      <c r="M32" s="1" t="s">
        <v>173</v>
      </c>
      <c r="N32" s="1" t="s">
        <v>364</v>
      </c>
      <c r="O32" s="31">
        <v>62</v>
      </c>
      <c r="P32" s="20">
        <v>78</v>
      </c>
      <c r="Q32" s="30">
        <v>-16</v>
      </c>
      <c r="R32" s="29" t="s">
        <v>114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26</v>
      </c>
      <c r="C35" s="1">
        <v>16</v>
      </c>
      <c r="D35" s="1">
        <v>7</v>
      </c>
      <c r="E35" s="20">
        <v>3</v>
      </c>
      <c r="F35" s="33">
        <v>35</v>
      </c>
      <c r="G35" s="20">
        <v>13</v>
      </c>
      <c r="H35" s="20">
        <v>15</v>
      </c>
      <c r="I35" s="20">
        <v>1</v>
      </c>
      <c r="J35" s="20">
        <v>1</v>
      </c>
      <c r="K35" s="29" t="s">
        <v>334</v>
      </c>
      <c r="L35" s="1" t="s">
        <v>353</v>
      </c>
      <c r="M35" s="1" t="s">
        <v>271</v>
      </c>
      <c r="N35" s="1" t="s">
        <v>406</v>
      </c>
      <c r="O35" s="31">
        <v>92</v>
      </c>
      <c r="P35" s="20">
        <v>79</v>
      </c>
      <c r="Q35" s="30">
        <v>13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25</v>
      </c>
      <c r="C36" s="1">
        <v>14</v>
      </c>
      <c r="D36" s="1">
        <v>8</v>
      </c>
      <c r="E36" s="20">
        <v>3</v>
      </c>
      <c r="F36" s="30">
        <v>31</v>
      </c>
      <c r="G36" s="20">
        <v>14</v>
      </c>
      <c r="H36" s="20">
        <v>14</v>
      </c>
      <c r="I36" s="20">
        <v>0</v>
      </c>
      <c r="J36" s="20">
        <v>1</v>
      </c>
      <c r="K36" s="29" t="s">
        <v>326</v>
      </c>
      <c r="L36" s="1" t="s">
        <v>356</v>
      </c>
      <c r="M36" s="1" t="s">
        <v>225</v>
      </c>
      <c r="N36" s="1" t="s">
        <v>357</v>
      </c>
      <c r="O36" s="31">
        <v>76</v>
      </c>
      <c r="P36" s="20">
        <v>68</v>
      </c>
      <c r="Q36" s="30">
        <v>8</v>
      </c>
      <c r="R36" s="29" t="s">
        <v>123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23</v>
      </c>
      <c r="C42" s="26">
        <v>10</v>
      </c>
      <c r="D42" s="26">
        <v>10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307</v>
      </c>
      <c r="L42" s="26" t="s">
        <v>231</v>
      </c>
      <c r="M42" s="26" t="s">
        <v>256</v>
      </c>
      <c r="N42" s="26" t="s">
        <v>301</v>
      </c>
      <c r="O42" s="25">
        <v>60</v>
      </c>
      <c r="P42" s="24">
        <v>67</v>
      </c>
      <c r="Q42" s="23">
        <v>-7</v>
      </c>
      <c r="R42" s="22" t="s">
        <v>100</v>
      </c>
      <c r="S42" s="21" t="s">
        <v>205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4</v>
      </c>
      <c r="B4" s="40">
        <v>25</v>
      </c>
      <c r="C4" s="40">
        <v>16</v>
      </c>
      <c r="D4" s="40">
        <v>7</v>
      </c>
      <c r="E4" s="38">
        <v>2</v>
      </c>
      <c r="F4" s="33">
        <v>34</v>
      </c>
      <c r="G4" s="39">
        <v>14</v>
      </c>
      <c r="H4" s="38">
        <v>16</v>
      </c>
      <c r="I4" s="38">
        <v>0</v>
      </c>
      <c r="J4" s="33">
        <v>0</v>
      </c>
      <c r="K4" s="37" t="s">
        <v>413</v>
      </c>
      <c r="L4" s="40" t="s">
        <v>203</v>
      </c>
      <c r="M4" s="40" t="s">
        <v>176</v>
      </c>
      <c r="N4" s="40" t="s">
        <v>344</v>
      </c>
      <c r="O4" s="39">
        <v>77</v>
      </c>
      <c r="P4" s="38">
        <v>63</v>
      </c>
      <c r="Q4" s="33">
        <v>14</v>
      </c>
      <c r="R4" s="37" t="s">
        <v>123</v>
      </c>
      <c r="S4" s="36" t="s">
        <v>253</v>
      </c>
    </row>
    <row r="5" spans="1:20" ht="15">
      <c r="A5" s="32" t="s">
        <v>19</v>
      </c>
      <c r="B5" s="1">
        <v>26</v>
      </c>
      <c r="C5" s="1">
        <v>15</v>
      </c>
      <c r="D5" s="1">
        <v>9</v>
      </c>
      <c r="E5" s="20">
        <v>2</v>
      </c>
      <c r="F5" s="30">
        <v>32</v>
      </c>
      <c r="G5" s="31">
        <v>12</v>
      </c>
      <c r="H5" s="20">
        <v>14</v>
      </c>
      <c r="I5" s="20">
        <v>1</v>
      </c>
      <c r="J5" s="30">
        <v>0</v>
      </c>
      <c r="K5" s="29" t="s">
        <v>377</v>
      </c>
      <c r="L5" s="1" t="s">
        <v>283</v>
      </c>
      <c r="M5" s="1" t="s">
        <v>136</v>
      </c>
      <c r="N5" s="1" t="s">
        <v>383</v>
      </c>
      <c r="O5" s="31">
        <v>96</v>
      </c>
      <c r="P5" s="20">
        <v>85</v>
      </c>
      <c r="Q5" s="30">
        <v>11</v>
      </c>
      <c r="R5" s="29" t="s">
        <v>98</v>
      </c>
      <c r="S5" s="28" t="s">
        <v>222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23</v>
      </c>
      <c r="C7" s="1">
        <v>12</v>
      </c>
      <c r="D7" s="1">
        <v>9</v>
      </c>
      <c r="E7" s="20">
        <v>2</v>
      </c>
      <c r="F7" s="30">
        <v>26</v>
      </c>
      <c r="G7" s="31">
        <v>9</v>
      </c>
      <c r="H7" s="20">
        <v>12</v>
      </c>
      <c r="I7" s="20">
        <v>0</v>
      </c>
      <c r="J7" s="30">
        <v>1</v>
      </c>
      <c r="K7" s="29" t="s">
        <v>286</v>
      </c>
      <c r="L7" s="1" t="s">
        <v>255</v>
      </c>
      <c r="M7" s="1" t="s">
        <v>115</v>
      </c>
      <c r="N7" s="1" t="s">
        <v>264</v>
      </c>
      <c r="O7" s="31">
        <v>86</v>
      </c>
      <c r="P7" s="20">
        <v>73</v>
      </c>
      <c r="Q7" s="30">
        <v>13</v>
      </c>
      <c r="R7" s="29" t="s">
        <v>98</v>
      </c>
      <c r="S7" s="28" t="s">
        <v>231</v>
      </c>
    </row>
    <row r="8" spans="1:20" ht="15">
      <c r="A8" s="32" t="s">
        <v>28</v>
      </c>
      <c r="B8" s="1">
        <v>25</v>
      </c>
      <c r="C8" s="1">
        <v>11</v>
      </c>
      <c r="D8" s="1">
        <v>12</v>
      </c>
      <c r="E8" s="20">
        <v>2</v>
      </c>
      <c r="F8" s="30">
        <v>24</v>
      </c>
      <c r="G8" s="31">
        <v>7</v>
      </c>
      <c r="H8" s="20">
        <v>10</v>
      </c>
      <c r="I8" s="20">
        <v>1</v>
      </c>
      <c r="J8" s="30">
        <v>0</v>
      </c>
      <c r="K8" s="29" t="s">
        <v>292</v>
      </c>
      <c r="L8" s="1" t="s">
        <v>255</v>
      </c>
      <c r="M8" s="1" t="s">
        <v>152</v>
      </c>
      <c r="N8" s="1" t="s">
        <v>379</v>
      </c>
      <c r="O8" s="31">
        <v>76</v>
      </c>
      <c r="P8" s="20">
        <v>78</v>
      </c>
      <c r="Q8" s="30">
        <v>-2</v>
      </c>
      <c r="R8" s="29" t="s">
        <v>140</v>
      </c>
      <c r="S8" s="28" t="s">
        <v>222</v>
      </c>
    </row>
    <row r="9" spans="1:20" ht="15">
      <c r="A9" s="32" t="s">
        <v>21</v>
      </c>
      <c r="B9" s="1">
        <v>25</v>
      </c>
      <c r="C9" s="1">
        <v>10</v>
      </c>
      <c r="D9" s="1">
        <v>11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289</v>
      </c>
      <c r="M9" s="1" t="s">
        <v>137</v>
      </c>
      <c r="N9" s="1" t="s">
        <v>301</v>
      </c>
      <c r="O9" s="31">
        <v>65</v>
      </c>
      <c r="P9" s="20">
        <v>79</v>
      </c>
      <c r="Q9" s="30">
        <v>-14</v>
      </c>
      <c r="R9" s="29" t="s">
        <v>114</v>
      </c>
      <c r="S9" s="28" t="s">
        <v>252</v>
      </c>
    </row>
    <row r="10" spans="1:20" ht="15">
      <c r="A10" s="32" t="s">
        <v>11</v>
      </c>
      <c r="B10" s="1">
        <v>24</v>
      </c>
      <c r="C10" s="1">
        <v>10</v>
      </c>
      <c r="D10" s="1">
        <v>12</v>
      </c>
      <c r="E10" s="20">
        <v>2</v>
      </c>
      <c r="F10" s="30">
        <v>22</v>
      </c>
      <c r="G10" s="31">
        <v>8</v>
      </c>
      <c r="H10" s="20">
        <v>10</v>
      </c>
      <c r="I10" s="20">
        <v>0</v>
      </c>
      <c r="J10" s="30">
        <v>1</v>
      </c>
      <c r="K10" s="29" t="s">
        <v>290</v>
      </c>
      <c r="L10" s="1" t="s">
        <v>282</v>
      </c>
      <c r="M10" s="1" t="s">
        <v>136</v>
      </c>
      <c r="N10" s="1" t="s">
        <v>263</v>
      </c>
      <c r="O10" s="31">
        <v>75</v>
      </c>
      <c r="P10" s="20">
        <v>80</v>
      </c>
      <c r="Q10" s="30">
        <v>-5</v>
      </c>
      <c r="R10" s="29" t="s">
        <v>102</v>
      </c>
      <c r="S10" s="28" t="s">
        <v>237</v>
      </c>
    </row>
    <row r="11" spans="1:20" ht="15.75" thickBot="1">
      <c r="A11" s="32" t="s">
        <v>16</v>
      </c>
      <c r="B11" s="1">
        <v>25</v>
      </c>
      <c r="C11" s="1">
        <v>9</v>
      </c>
      <c r="D11" s="1">
        <v>13</v>
      </c>
      <c r="E11" s="24">
        <v>3</v>
      </c>
      <c r="F11" s="23">
        <v>21</v>
      </c>
      <c r="G11" s="25">
        <v>7</v>
      </c>
      <c r="H11" s="24">
        <v>9</v>
      </c>
      <c r="I11" s="24">
        <v>0</v>
      </c>
      <c r="J11" s="23">
        <v>1</v>
      </c>
      <c r="K11" s="29" t="s">
        <v>343</v>
      </c>
      <c r="L11" s="1" t="s">
        <v>400</v>
      </c>
      <c r="M11" s="1" t="s">
        <v>152</v>
      </c>
      <c r="N11" s="1" t="s">
        <v>347</v>
      </c>
      <c r="O11" s="31">
        <v>70</v>
      </c>
      <c r="P11" s="20">
        <v>94</v>
      </c>
      <c r="Q11" s="30">
        <v>-24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25</v>
      </c>
      <c r="C16" s="1">
        <v>16</v>
      </c>
      <c r="D16" s="1">
        <v>8</v>
      </c>
      <c r="E16" s="20">
        <v>1</v>
      </c>
      <c r="F16" s="30">
        <v>33</v>
      </c>
      <c r="G16" s="20">
        <v>14</v>
      </c>
      <c r="H16" s="20">
        <v>16</v>
      </c>
      <c r="I16" s="20">
        <v>0</v>
      </c>
      <c r="J16" s="20">
        <v>1</v>
      </c>
      <c r="K16" s="29" t="s">
        <v>318</v>
      </c>
      <c r="L16" s="1" t="s">
        <v>333</v>
      </c>
      <c r="M16" s="1" t="s">
        <v>271</v>
      </c>
      <c r="N16" s="1" t="s">
        <v>381</v>
      </c>
      <c r="O16" s="31">
        <v>93</v>
      </c>
      <c r="P16" s="20">
        <v>74</v>
      </c>
      <c r="Q16" s="30">
        <v>19</v>
      </c>
      <c r="R16" s="29" t="s">
        <v>114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25</v>
      </c>
      <c r="C18" s="1">
        <v>12</v>
      </c>
      <c r="D18" s="1">
        <v>10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279</v>
      </c>
      <c r="L18" s="1" t="s">
        <v>273</v>
      </c>
      <c r="M18" s="1" t="s">
        <v>153</v>
      </c>
      <c r="N18" s="1" t="s">
        <v>267</v>
      </c>
      <c r="O18" s="31">
        <v>73</v>
      </c>
      <c r="P18" s="20">
        <v>83</v>
      </c>
      <c r="Q18" s="30">
        <v>-10</v>
      </c>
      <c r="R18" s="29" t="s">
        <v>123</v>
      </c>
      <c r="S18" s="28" t="s">
        <v>230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24</v>
      </c>
      <c r="C20" s="1">
        <v>11</v>
      </c>
      <c r="D20" s="1">
        <v>10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243</v>
      </c>
      <c r="M20" s="1" t="s">
        <v>121</v>
      </c>
      <c r="N20" s="1" t="s">
        <v>306</v>
      </c>
      <c r="O20" s="31">
        <v>84</v>
      </c>
      <c r="P20" s="20">
        <v>84</v>
      </c>
      <c r="Q20" s="30">
        <v>0</v>
      </c>
      <c r="R20" s="29" t="s">
        <v>98</v>
      </c>
      <c r="S20" s="28" t="s">
        <v>205</v>
      </c>
    </row>
    <row r="21" spans="1:19" ht="15.75" thickBot="1">
      <c r="A21" s="27" t="s">
        <v>13</v>
      </c>
      <c r="B21" s="26">
        <v>26</v>
      </c>
      <c r="C21" s="26">
        <v>9</v>
      </c>
      <c r="D21" s="26">
        <v>10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324</v>
      </c>
      <c r="L21" s="26" t="s">
        <v>409</v>
      </c>
      <c r="M21" s="26" t="s">
        <v>144</v>
      </c>
      <c r="N21" s="26" t="s">
        <v>410</v>
      </c>
      <c r="O21" s="25">
        <v>67</v>
      </c>
      <c r="P21" s="24">
        <v>77</v>
      </c>
      <c r="Q21" s="23">
        <v>-10</v>
      </c>
      <c r="R21" s="22" t="s">
        <v>98</v>
      </c>
      <c r="S21" s="21" t="s">
        <v>252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26</v>
      </c>
      <c r="C26" s="1">
        <v>18</v>
      </c>
      <c r="D26" s="1">
        <v>8</v>
      </c>
      <c r="E26" s="20">
        <v>0</v>
      </c>
      <c r="F26" s="30">
        <v>36</v>
      </c>
      <c r="G26" s="20">
        <v>15</v>
      </c>
      <c r="H26" s="20">
        <v>18</v>
      </c>
      <c r="I26" s="20">
        <v>0</v>
      </c>
      <c r="J26" s="20">
        <v>0</v>
      </c>
      <c r="K26" s="29" t="s">
        <v>361</v>
      </c>
      <c r="L26" s="1" t="s">
        <v>397</v>
      </c>
      <c r="M26" s="1" t="s">
        <v>113</v>
      </c>
      <c r="N26" s="1" t="s">
        <v>408</v>
      </c>
      <c r="O26" s="31">
        <v>95</v>
      </c>
      <c r="P26" s="20">
        <v>67</v>
      </c>
      <c r="Q26" s="30">
        <v>28</v>
      </c>
      <c r="R26" s="29" t="s">
        <v>140</v>
      </c>
      <c r="S26" s="28" t="s">
        <v>248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26</v>
      </c>
      <c r="C28" s="1">
        <v>14</v>
      </c>
      <c r="D28" s="1">
        <v>12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336</v>
      </c>
      <c r="M28" s="1" t="s">
        <v>165</v>
      </c>
      <c r="N28" s="1" t="s">
        <v>386</v>
      </c>
      <c r="O28" s="31">
        <v>86</v>
      </c>
      <c r="P28" s="20">
        <v>97</v>
      </c>
      <c r="Q28" s="30">
        <v>-11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26</v>
      </c>
      <c r="C29" s="1">
        <v>12</v>
      </c>
      <c r="D29" s="1">
        <v>12</v>
      </c>
      <c r="E29" s="20">
        <v>2</v>
      </c>
      <c r="F29" s="30">
        <v>26</v>
      </c>
      <c r="G29" s="20">
        <v>7</v>
      </c>
      <c r="H29" s="20">
        <v>11</v>
      </c>
      <c r="I29" s="20">
        <v>1</v>
      </c>
      <c r="J29" s="20">
        <v>0</v>
      </c>
      <c r="K29" s="29" t="s">
        <v>267</v>
      </c>
      <c r="L29" s="1" t="s">
        <v>341</v>
      </c>
      <c r="M29" s="1" t="s">
        <v>153</v>
      </c>
      <c r="N29" s="1" t="s">
        <v>275</v>
      </c>
      <c r="O29" s="31">
        <v>67</v>
      </c>
      <c r="P29" s="20">
        <v>80</v>
      </c>
      <c r="Q29" s="30">
        <v>-13</v>
      </c>
      <c r="R29" s="29" t="s">
        <v>100</v>
      </c>
      <c r="S29" s="28" t="s">
        <v>231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26</v>
      </c>
      <c r="C31" s="1">
        <v>7</v>
      </c>
      <c r="D31" s="1">
        <v>13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322</v>
      </c>
      <c r="M31" s="1" t="s">
        <v>220</v>
      </c>
      <c r="N31" s="1" t="s">
        <v>389</v>
      </c>
      <c r="O31" s="31">
        <v>60</v>
      </c>
      <c r="P31" s="20">
        <v>82</v>
      </c>
      <c r="Q31" s="30">
        <v>-22</v>
      </c>
      <c r="R31" s="29" t="s">
        <v>155</v>
      </c>
      <c r="S31" s="28" t="s">
        <v>374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26</v>
      </c>
      <c r="C37" s="1">
        <v>13</v>
      </c>
      <c r="D37" s="1">
        <v>9</v>
      </c>
      <c r="E37" s="20">
        <v>4</v>
      </c>
      <c r="F37" s="30">
        <v>30</v>
      </c>
      <c r="G37" s="20">
        <v>5</v>
      </c>
      <c r="H37" s="20">
        <v>10</v>
      </c>
      <c r="I37" s="20">
        <v>3</v>
      </c>
      <c r="J37" s="20">
        <v>1</v>
      </c>
      <c r="K37" s="29" t="s">
        <v>334</v>
      </c>
      <c r="L37" s="1" t="s">
        <v>391</v>
      </c>
      <c r="M37" s="1" t="s">
        <v>172</v>
      </c>
      <c r="N37" s="1" t="s">
        <v>290</v>
      </c>
      <c r="O37" s="31">
        <v>69</v>
      </c>
      <c r="P37" s="20">
        <v>74</v>
      </c>
      <c r="Q37" s="30">
        <v>-5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24</v>
      </c>
      <c r="C38" s="1">
        <v>13</v>
      </c>
      <c r="D38" s="1">
        <v>7</v>
      </c>
      <c r="E38" s="20">
        <v>4</v>
      </c>
      <c r="F38" s="30">
        <v>30</v>
      </c>
      <c r="G38" s="20">
        <v>10</v>
      </c>
      <c r="H38" s="20">
        <v>13</v>
      </c>
      <c r="I38" s="20">
        <v>0</v>
      </c>
      <c r="J38" s="20">
        <v>1</v>
      </c>
      <c r="K38" s="29" t="s">
        <v>296</v>
      </c>
      <c r="L38" s="1" t="s">
        <v>405</v>
      </c>
      <c r="M38" s="1" t="s">
        <v>161</v>
      </c>
      <c r="N38" s="1" t="s">
        <v>262</v>
      </c>
      <c r="O38" s="31">
        <v>78</v>
      </c>
      <c r="P38" s="20">
        <v>77</v>
      </c>
      <c r="Q38" s="30">
        <v>1</v>
      </c>
      <c r="R38" s="29" t="s">
        <v>98</v>
      </c>
      <c r="S38" s="28" t="s">
        <v>190</v>
      </c>
    </row>
    <row r="39" spans="1:19" ht="15">
      <c r="A39" s="32" t="s">
        <v>20</v>
      </c>
      <c r="B39" s="1">
        <v>25</v>
      </c>
      <c r="C39" s="1">
        <v>13</v>
      </c>
      <c r="D39" s="1">
        <v>10</v>
      </c>
      <c r="E39" s="20">
        <v>2</v>
      </c>
      <c r="F39" s="30">
        <v>28</v>
      </c>
      <c r="G39" s="20">
        <v>8</v>
      </c>
      <c r="H39" s="20">
        <v>13</v>
      </c>
      <c r="I39" s="20">
        <v>0</v>
      </c>
      <c r="J39" s="20">
        <v>0</v>
      </c>
      <c r="K39" s="29" t="s">
        <v>267</v>
      </c>
      <c r="L39" s="1" t="s">
        <v>376</v>
      </c>
      <c r="M39" s="1" t="s">
        <v>143</v>
      </c>
      <c r="N39" s="1" t="s">
        <v>385</v>
      </c>
      <c r="O39" s="31">
        <v>72</v>
      </c>
      <c r="P39" s="20">
        <v>74</v>
      </c>
      <c r="Q39" s="30">
        <v>-2</v>
      </c>
      <c r="R39" s="29" t="s">
        <v>98</v>
      </c>
      <c r="S39" s="28" t="s">
        <v>205</v>
      </c>
    </row>
    <row r="40" spans="1:19" ht="15">
      <c r="A40" s="32" t="s">
        <v>8</v>
      </c>
      <c r="B40" s="1">
        <v>28</v>
      </c>
      <c r="C40" s="1">
        <v>10</v>
      </c>
      <c r="D40" s="1">
        <v>13</v>
      </c>
      <c r="E40" s="20">
        <v>5</v>
      </c>
      <c r="F40" s="30">
        <v>25</v>
      </c>
      <c r="G40" s="20">
        <v>6</v>
      </c>
      <c r="H40" s="20">
        <v>10</v>
      </c>
      <c r="I40" s="20">
        <v>0</v>
      </c>
      <c r="J40" s="20">
        <v>4</v>
      </c>
      <c r="K40" s="29" t="s">
        <v>279</v>
      </c>
      <c r="L40" s="1" t="s">
        <v>404</v>
      </c>
      <c r="M40" s="1" t="s">
        <v>275</v>
      </c>
      <c r="N40" s="1" t="s">
        <v>393</v>
      </c>
      <c r="O40" s="31">
        <v>80</v>
      </c>
      <c r="P40" s="20">
        <v>97</v>
      </c>
      <c r="Q40" s="30">
        <v>-17</v>
      </c>
      <c r="R40" s="29" t="s">
        <v>123</v>
      </c>
      <c r="S40" s="28" t="s">
        <v>231</v>
      </c>
    </row>
    <row r="41" spans="1:19" ht="15">
      <c r="A41" s="32" t="s">
        <v>7</v>
      </c>
      <c r="B41" s="1">
        <v>26</v>
      </c>
      <c r="C41" s="1">
        <v>12</v>
      </c>
      <c r="D41" s="1">
        <v>13</v>
      </c>
      <c r="E41" s="20">
        <v>1</v>
      </c>
      <c r="F41" s="30">
        <v>25</v>
      </c>
      <c r="G41" s="20">
        <v>8</v>
      </c>
      <c r="H41" s="20">
        <v>11</v>
      </c>
      <c r="I41" s="20">
        <v>1</v>
      </c>
      <c r="J41" s="20">
        <v>0</v>
      </c>
      <c r="K41" s="29" t="s">
        <v>341</v>
      </c>
      <c r="L41" s="1" t="s">
        <v>325</v>
      </c>
      <c r="M41" s="1" t="s">
        <v>171</v>
      </c>
      <c r="N41" s="1" t="s">
        <v>394</v>
      </c>
      <c r="O41" s="31">
        <v>75</v>
      </c>
      <c r="P41" s="20">
        <v>78</v>
      </c>
      <c r="Q41" s="30">
        <v>-3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25</v>
      </c>
      <c r="C5" s="1">
        <v>16</v>
      </c>
      <c r="D5" s="1">
        <v>7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413</v>
      </c>
      <c r="L5" s="1" t="s">
        <v>203</v>
      </c>
      <c r="M5" s="1" t="s">
        <v>176</v>
      </c>
      <c r="N5" s="1" t="s">
        <v>344</v>
      </c>
      <c r="O5" s="31">
        <v>77</v>
      </c>
      <c r="P5" s="20">
        <v>63</v>
      </c>
      <c r="Q5" s="30">
        <v>14</v>
      </c>
      <c r="R5" s="29" t="s">
        <v>123</v>
      </c>
      <c r="S5" s="28" t="s">
        <v>253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28</v>
      </c>
      <c r="C14" s="1">
        <v>17</v>
      </c>
      <c r="D14" s="1">
        <v>9</v>
      </c>
      <c r="E14" s="20">
        <v>2</v>
      </c>
      <c r="F14" s="33">
        <v>36</v>
      </c>
      <c r="G14" s="20">
        <v>16</v>
      </c>
      <c r="H14" s="20">
        <v>17</v>
      </c>
      <c r="I14" s="20">
        <v>0</v>
      </c>
      <c r="J14" s="20">
        <v>0</v>
      </c>
      <c r="K14" s="29" t="s">
        <v>343</v>
      </c>
      <c r="L14" s="1" t="s">
        <v>398</v>
      </c>
      <c r="M14" s="1" t="s">
        <v>216</v>
      </c>
      <c r="N14" s="1" t="s">
        <v>401</v>
      </c>
      <c r="O14" s="31">
        <v>99</v>
      </c>
      <c r="P14" s="20">
        <v>76</v>
      </c>
      <c r="Q14" s="30">
        <v>23</v>
      </c>
      <c r="R14" s="29" t="s">
        <v>100</v>
      </c>
      <c r="S14" s="28" t="s">
        <v>236</v>
      </c>
    </row>
    <row r="15" spans="1:20" ht="15">
      <c r="A15" s="32" t="s">
        <v>1</v>
      </c>
      <c r="B15" s="1">
        <v>25</v>
      </c>
      <c r="C15" s="1">
        <v>17</v>
      </c>
      <c r="D15" s="1">
        <v>6</v>
      </c>
      <c r="E15" s="20">
        <v>2</v>
      </c>
      <c r="F15" s="30">
        <v>36</v>
      </c>
      <c r="G15" s="20">
        <v>15</v>
      </c>
      <c r="H15" s="20">
        <v>17</v>
      </c>
      <c r="I15" s="20">
        <v>0</v>
      </c>
      <c r="J15" s="20">
        <v>0</v>
      </c>
      <c r="K15" s="29" t="s">
        <v>294</v>
      </c>
      <c r="L15" s="1" t="s">
        <v>361</v>
      </c>
      <c r="M15" s="1" t="s">
        <v>288</v>
      </c>
      <c r="N15" s="1" t="s">
        <v>383</v>
      </c>
      <c r="O15" s="31">
        <v>102</v>
      </c>
      <c r="P15" s="20">
        <v>71</v>
      </c>
      <c r="Q15" s="30">
        <v>31</v>
      </c>
      <c r="R15" s="29" t="s">
        <v>98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24</v>
      </c>
      <c r="C17" s="1">
        <v>13</v>
      </c>
      <c r="D17" s="1">
        <v>10</v>
      </c>
      <c r="E17" s="20">
        <v>1</v>
      </c>
      <c r="F17" s="30">
        <v>27</v>
      </c>
      <c r="G17" s="20">
        <v>13</v>
      </c>
      <c r="H17" s="20">
        <v>13</v>
      </c>
      <c r="I17" s="20">
        <v>0</v>
      </c>
      <c r="J17" s="20">
        <v>0</v>
      </c>
      <c r="K17" s="29" t="s">
        <v>290</v>
      </c>
      <c r="L17" s="1" t="s">
        <v>336</v>
      </c>
      <c r="M17" s="1" t="s">
        <v>165</v>
      </c>
      <c r="N17" s="1" t="s">
        <v>397</v>
      </c>
      <c r="O17" s="31">
        <v>76</v>
      </c>
      <c r="P17" s="20">
        <v>70</v>
      </c>
      <c r="Q17" s="30">
        <v>6</v>
      </c>
      <c r="R17" s="29" t="s">
        <v>98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27</v>
      </c>
      <c r="C19" s="1">
        <v>11</v>
      </c>
      <c r="D19" s="1">
        <v>12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309</v>
      </c>
      <c r="M19" s="1" t="s">
        <v>150</v>
      </c>
      <c r="N19" s="1" t="s">
        <v>411</v>
      </c>
      <c r="O19" s="31">
        <v>77</v>
      </c>
      <c r="P19" s="20">
        <v>104</v>
      </c>
      <c r="Q19" s="30">
        <v>-27</v>
      </c>
      <c r="R19" s="29" t="s">
        <v>130</v>
      </c>
      <c r="S19" s="28" t="s">
        <v>231</v>
      </c>
    </row>
    <row r="20" spans="1:19" ht="15">
      <c r="A20" s="32" t="s">
        <v>23</v>
      </c>
      <c r="B20" s="1">
        <v>25</v>
      </c>
      <c r="C20" s="1">
        <v>11</v>
      </c>
      <c r="D20" s="1">
        <v>11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247</v>
      </c>
      <c r="M20" s="1" t="s">
        <v>121</v>
      </c>
      <c r="N20" s="1" t="s">
        <v>306</v>
      </c>
      <c r="O20" s="31">
        <v>87</v>
      </c>
      <c r="P20" s="20">
        <v>90</v>
      </c>
      <c r="Q20" s="30">
        <v>-3</v>
      </c>
      <c r="R20" s="29" t="s">
        <v>102</v>
      </c>
      <c r="S20" s="28" t="s">
        <v>205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25</v>
      </c>
      <c r="C25" s="40">
        <v>17</v>
      </c>
      <c r="D25" s="40">
        <v>4</v>
      </c>
      <c r="E25" s="38">
        <v>4</v>
      </c>
      <c r="F25" s="33">
        <v>38</v>
      </c>
      <c r="G25" s="38">
        <v>14</v>
      </c>
      <c r="H25" s="38">
        <v>17</v>
      </c>
      <c r="I25" s="38">
        <v>0</v>
      </c>
      <c r="J25" s="38">
        <v>2</v>
      </c>
      <c r="K25" s="37" t="s">
        <v>306</v>
      </c>
      <c r="L25" s="40" t="s">
        <v>349</v>
      </c>
      <c r="M25" s="40" t="s">
        <v>197</v>
      </c>
      <c r="N25" s="40" t="s">
        <v>407</v>
      </c>
      <c r="O25" s="39">
        <v>80</v>
      </c>
      <c r="P25" s="38">
        <v>60</v>
      </c>
      <c r="Q25" s="33">
        <v>20</v>
      </c>
      <c r="R25" s="37" t="s">
        <v>130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25</v>
      </c>
      <c r="C27" s="1">
        <v>16</v>
      </c>
      <c r="D27" s="1">
        <v>9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297</v>
      </c>
      <c r="M27" s="1" t="s">
        <v>210</v>
      </c>
      <c r="N27" s="1" t="s">
        <v>398</v>
      </c>
      <c r="O27" s="31">
        <v>84</v>
      </c>
      <c r="P27" s="20">
        <v>64</v>
      </c>
      <c r="Q27" s="30">
        <v>20</v>
      </c>
      <c r="R27" s="29" t="s">
        <v>98</v>
      </c>
      <c r="S27" s="28" t="s">
        <v>245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27</v>
      </c>
      <c r="C35" s="1">
        <v>17</v>
      </c>
      <c r="D35" s="1">
        <v>7</v>
      </c>
      <c r="E35" s="20">
        <v>3</v>
      </c>
      <c r="F35" s="33">
        <v>37</v>
      </c>
      <c r="G35" s="20">
        <v>14</v>
      </c>
      <c r="H35" s="20">
        <v>16</v>
      </c>
      <c r="I35" s="20">
        <v>1</v>
      </c>
      <c r="J35" s="20">
        <v>1</v>
      </c>
      <c r="K35" s="29" t="s">
        <v>334</v>
      </c>
      <c r="L35" s="1" t="s">
        <v>416</v>
      </c>
      <c r="M35" s="1" t="s">
        <v>254</v>
      </c>
      <c r="N35" s="1" t="s">
        <v>417</v>
      </c>
      <c r="O35" s="31">
        <v>96</v>
      </c>
      <c r="P35" s="20">
        <v>80</v>
      </c>
      <c r="Q35" s="30">
        <v>16</v>
      </c>
      <c r="R35" s="29" t="s">
        <v>104</v>
      </c>
      <c r="S35" s="28" t="s">
        <v>205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27</v>
      </c>
      <c r="B37" s="1">
        <v>27</v>
      </c>
      <c r="C37" s="1">
        <v>13</v>
      </c>
      <c r="D37" s="1">
        <v>9</v>
      </c>
      <c r="E37" s="20">
        <v>5</v>
      </c>
      <c r="F37" s="30">
        <v>31</v>
      </c>
      <c r="G37" s="20">
        <v>5</v>
      </c>
      <c r="H37" s="20">
        <v>10</v>
      </c>
      <c r="I37" s="20">
        <v>3</v>
      </c>
      <c r="J37" s="20">
        <v>1</v>
      </c>
      <c r="K37" s="29" t="s">
        <v>418</v>
      </c>
      <c r="L37" s="1" t="s">
        <v>391</v>
      </c>
      <c r="M37" s="1" t="s">
        <v>172</v>
      </c>
      <c r="N37" s="1" t="s">
        <v>343</v>
      </c>
      <c r="O37" s="31">
        <v>72</v>
      </c>
      <c r="P37" s="20">
        <v>78</v>
      </c>
      <c r="Q37" s="30">
        <v>-6</v>
      </c>
      <c r="R37" s="29" t="s">
        <v>98</v>
      </c>
      <c r="S37" s="28" t="s">
        <v>231</v>
      </c>
    </row>
    <row r="38" spans="1:19" ht="15">
      <c r="A38" s="32" t="s">
        <v>20</v>
      </c>
      <c r="B38" s="1">
        <v>26</v>
      </c>
      <c r="C38" s="1">
        <v>14</v>
      </c>
      <c r="D38" s="1">
        <v>10</v>
      </c>
      <c r="E38" s="20">
        <v>2</v>
      </c>
      <c r="F38" s="30">
        <v>30</v>
      </c>
      <c r="G38" s="20">
        <v>9</v>
      </c>
      <c r="H38" s="20">
        <v>14</v>
      </c>
      <c r="I38" s="20">
        <v>0</v>
      </c>
      <c r="J38" s="20">
        <v>0</v>
      </c>
      <c r="K38" s="29" t="s">
        <v>279</v>
      </c>
      <c r="L38" s="1" t="s">
        <v>376</v>
      </c>
      <c r="M38" s="1" t="s">
        <v>143</v>
      </c>
      <c r="N38" s="1" t="s">
        <v>385</v>
      </c>
      <c r="O38" s="31">
        <v>78</v>
      </c>
      <c r="P38" s="20">
        <v>77</v>
      </c>
      <c r="Q38" s="30">
        <v>1</v>
      </c>
      <c r="R38" s="29" t="s">
        <v>100</v>
      </c>
      <c r="S38" s="28" t="s">
        <v>205</v>
      </c>
    </row>
    <row r="39" spans="1:19" ht="15">
      <c r="A39" s="32" t="s">
        <v>3</v>
      </c>
      <c r="B39" s="1">
        <v>24</v>
      </c>
      <c r="C39" s="1">
        <v>13</v>
      </c>
      <c r="D39" s="1">
        <v>7</v>
      </c>
      <c r="E39" s="20">
        <v>4</v>
      </c>
      <c r="F39" s="30">
        <v>30</v>
      </c>
      <c r="G39" s="20">
        <v>10</v>
      </c>
      <c r="H39" s="20">
        <v>13</v>
      </c>
      <c r="I39" s="20">
        <v>0</v>
      </c>
      <c r="J39" s="20">
        <v>1</v>
      </c>
      <c r="K39" s="29" t="s">
        <v>296</v>
      </c>
      <c r="L39" s="1" t="s">
        <v>405</v>
      </c>
      <c r="M39" s="1" t="s">
        <v>161</v>
      </c>
      <c r="N39" s="1" t="s">
        <v>262</v>
      </c>
      <c r="O39" s="31">
        <v>78</v>
      </c>
      <c r="P39" s="20">
        <v>77</v>
      </c>
      <c r="Q39" s="30">
        <v>1</v>
      </c>
      <c r="R39" s="29" t="s">
        <v>98</v>
      </c>
      <c r="S39" s="28" t="s">
        <v>190</v>
      </c>
    </row>
    <row r="40" spans="1:19" ht="15">
      <c r="A40" s="32" t="s">
        <v>7</v>
      </c>
      <c r="B40" s="1">
        <v>27</v>
      </c>
      <c r="C40" s="1">
        <v>13</v>
      </c>
      <c r="D40" s="1">
        <v>13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335</v>
      </c>
      <c r="M40" s="1" t="s">
        <v>171</v>
      </c>
      <c r="N40" s="1" t="s">
        <v>394</v>
      </c>
      <c r="O40" s="31">
        <v>80</v>
      </c>
      <c r="P40" s="20">
        <v>80</v>
      </c>
      <c r="Q40" s="30">
        <v>0</v>
      </c>
      <c r="R40" s="29" t="s">
        <v>104</v>
      </c>
      <c r="S40" s="28" t="s">
        <v>225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24</v>
      </c>
      <c r="C42" s="26">
        <v>10</v>
      </c>
      <c r="D42" s="26">
        <v>11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414</v>
      </c>
      <c r="L42" s="26" t="s">
        <v>231</v>
      </c>
      <c r="M42" s="26" t="s">
        <v>248</v>
      </c>
      <c r="N42" s="26" t="s">
        <v>313</v>
      </c>
      <c r="O42" s="25">
        <v>61</v>
      </c>
      <c r="P42" s="24">
        <v>71</v>
      </c>
      <c r="Q42" s="23">
        <v>-10</v>
      </c>
      <c r="R42" s="22" t="s">
        <v>98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27</v>
      </c>
      <c r="C4" s="40">
        <v>16</v>
      </c>
      <c r="D4" s="40">
        <v>9</v>
      </c>
      <c r="E4" s="38">
        <v>2</v>
      </c>
      <c r="F4" s="33">
        <v>34</v>
      </c>
      <c r="G4" s="39">
        <v>13</v>
      </c>
      <c r="H4" s="38">
        <v>15</v>
      </c>
      <c r="I4" s="38">
        <v>1</v>
      </c>
      <c r="J4" s="33">
        <v>0</v>
      </c>
      <c r="K4" s="37" t="s">
        <v>377</v>
      </c>
      <c r="L4" s="40" t="s">
        <v>286</v>
      </c>
      <c r="M4" s="40" t="s">
        <v>136</v>
      </c>
      <c r="N4" s="40" t="s">
        <v>423</v>
      </c>
      <c r="O4" s="39">
        <v>103</v>
      </c>
      <c r="P4" s="38">
        <v>90</v>
      </c>
      <c r="Q4" s="33">
        <v>13</v>
      </c>
      <c r="R4" s="37" t="s">
        <v>100</v>
      </c>
      <c r="S4" s="36" t="s">
        <v>190</v>
      </c>
    </row>
    <row r="5" spans="1:20" ht="15">
      <c r="A5" s="32" t="s">
        <v>4</v>
      </c>
      <c r="B5" s="1">
        <v>26</v>
      </c>
      <c r="C5" s="1">
        <v>16</v>
      </c>
      <c r="D5" s="1">
        <v>8</v>
      </c>
      <c r="E5" s="20">
        <v>2</v>
      </c>
      <c r="F5" s="30">
        <v>34</v>
      </c>
      <c r="G5" s="31">
        <v>14</v>
      </c>
      <c r="H5" s="20">
        <v>16</v>
      </c>
      <c r="I5" s="20">
        <v>0</v>
      </c>
      <c r="J5" s="30">
        <v>0</v>
      </c>
      <c r="K5" s="29" t="s">
        <v>425</v>
      </c>
      <c r="L5" s="1" t="s">
        <v>203</v>
      </c>
      <c r="M5" s="1" t="s">
        <v>176</v>
      </c>
      <c r="N5" s="1" t="s">
        <v>352</v>
      </c>
      <c r="O5" s="31">
        <v>78</v>
      </c>
      <c r="P5" s="20">
        <v>66</v>
      </c>
      <c r="Q5" s="30">
        <v>12</v>
      </c>
      <c r="R5" s="29" t="s">
        <v>98</v>
      </c>
      <c r="S5" s="28" t="s">
        <v>236</v>
      </c>
    </row>
    <row r="6" spans="1:20" ht="15">
      <c r="A6" s="32" t="s">
        <v>29</v>
      </c>
      <c r="B6" s="1">
        <v>28</v>
      </c>
      <c r="C6" s="1">
        <v>14</v>
      </c>
      <c r="D6" s="1">
        <v>11</v>
      </c>
      <c r="E6" s="20">
        <v>3</v>
      </c>
      <c r="F6" s="30">
        <v>31</v>
      </c>
      <c r="G6" s="31">
        <v>10</v>
      </c>
      <c r="H6" s="20">
        <v>14</v>
      </c>
      <c r="I6" s="20">
        <v>0</v>
      </c>
      <c r="J6" s="30">
        <v>0</v>
      </c>
      <c r="K6" s="29" t="s">
        <v>412</v>
      </c>
      <c r="L6" s="1" t="s">
        <v>290</v>
      </c>
      <c r="M6" s="1" t="s">
        <v>176</v>
      </c>
      <c r="N6" s="1" t="s">
        <v>360</v>
      </c>
      <c r="O6" s="31">
        <v>71</v>
      </c>
      <c r="P6" s="20">
        <v>84</v>
      </c>
      <c r="Q6" s="30">
        <v>-13</v>
      </c>
      <c r="R6" s="29" t="s">
        <v>123</v>
      </c>
      <c r="S6" s="28" t="s">
        <v>205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28</v>
      </c>
      <c r="B8" s="1">
        <v>26</v>
      </c>
      <c r="C8" s="1">
        <v>11</v>
      </c>
      <c r="D8" s="1">
        <v>12</v>
      </c>
      <c r="E8" s="20">
        <v>3</v>
      </c>
      <c r="F8" s="30">
        <v>25</v>
      </c>
      <c r="G8" s="31">
        <v>7</v>
      </c>
      <c r="H8" s="20">
        <v>10</v>
      </c>
      <c r="I8" s="20">
        <v>1</v>
      </c>
      <c r="J8" s="30">
        <v>0</v>
      </c>
      <c r="K8" s="29" t="s">
        <v>422</v>
      </c>
      <c r="L8" s="1" t="s">
        <v>255</v>
      </c>
      <c r="M8" s="1" t="s">
        <v>152</v>
      </c>
      <c r="N8" s="1" t="s">
        <v>379</v>
      </c>
      <c r="O8" s="31">
        <v>78</v>
      </c>
      <c r="P8" s="20">
        <v>81</v>
      </c>
      <c r="Q8" s="30">
        <v>-3</v>
      </c>
      <c r="R8" s="29" t="s">
        <v>155</v>
      </c>
      <c r="S8" s="28" t="s">
        <v>203</v>
      </c>
    </row>
    <row r="9" spans="1:20" ht="15">
      <c r="A9" s="32" t="s">
        <v>21</v>
      </c>
      <c r="B9" s="1">
        <v>26</v>
      </c>
      <c r="C9" s="1">
        <v>10</v>
      </c>
      <c r="D9" s="1">
        <v>12</v>
      </c>
      <c r="E9" s="20">
        <v>4</v>
      </c>
      <c r="F9" s="30">
        <v>24</v>
      </c>
      <c r="G9" s="31">
        <v>8</v>
      </c>
      <c r="H9" s="20">
        <v>10</v>
      </c>
      <c r="I9" s="20">
        <v>0</v>
      </c>
      <c r="J9" s="30">
        <v>0</v>
      </c>
      <c r="K9" s="29" t="s">
        <v>340</v>
      </c>
      <c r="L9" s="1" t="s">
        <v>340</v>
      </c>
      <c r="M9" s="1" t="s">
        <v>150</v>
      </c>
      <c r="N9" s="1" t="s">
        <v>313</v>
      </c>
      <c r="O9" s="31">
        <v>66</v>
      </c>
      <c r="P9" s="20">
        <v>81</v>
      </c>
      <c r="Q9" s="30">
        <v>-15</v>
      </c>
      <c r="R9" s="29" t="s">
        <v>140</v>
      </c>
      <c r="S9" s="28" t="s">
        <v>252</v>
      </c>
    </row>
    <row r="10" spans="1:20" ht="15">
      <c r="A10" s="32" t="s">
        <v>11</v>
      </c>
      <c r="B10" s="1">
        <v>25</v>
      </c>
      <c r="C10" s="1">
        <v>11</v>
      </c>
      <c r="D10" s="1">
        <v>12</v>
      </c>
      <c r="E10" s="20">
        <v>2</v>
      </c>
      <c r="F10" s="30">
        <v>24</v>
      </c>
      <c r="G10" s="31">
        <v>9</v>
      </c>
      <c r="H10" s="20">
        <v>11</v>
      </c>
      <c r="I10" s="20">
        <v>0</v>
      </c>
      <c r="J10" s="30">
        <v>1</v>
      </c>
      <c r="K10" s="29" t="s">
        <v>333</v>
      </c>
      <c r="L10" s="1" t="s">
        <v>282</v>
      </c>
      <c r="M10" s="1" t="s">
        <v>147</v>
      </c>
      <c r="N10" s="1" t="s">
        <v>267</v>
      </c>
      <c r="O10" s="31">
        <v>77</v>
      </c>
      <c r="P10" s="20">
        <v>81</v>
      </c>
      <c r="Q10" s="30">
        <v>-4</v>
      </c>
      <c r="R10" s="29" t="s">
        <v>100</v>
      </c>
      <c r="S10" s="28" t="s">
        <v>237</v>
      </c>
    </row>
    <row r="11" spans="1:20" ht="15.75" thickBot="1">
      <c r="A11" s="32" t="s">
        <v>16</v>
      </c>
      <c r="B11" s="1">
        <v>26</v>
      </c>
      <c r="C11" s="1">
        <v>10</v>
      </c>
      <c r="D11" s="1">
        <v>13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424</v>
      </c>
      <c r="L11" s="1" t="s">
        <v>400</v>
      </c>
      <c r="M11" s="1" t="s">
        <v>152</v>
      </c>
      <c r="N11" s="1" t="s">
        <v>347</v>
      </c>
      <c r="O11" s="31">
        <v>73</v>
      </c>
      <c r="P11" s="20">
        <v>94</v>
      </c>
      <c r="Q11" s="30">
        <v>-21</v>
      </c>
      <c r="R11" s="29" t="s">
        <v>104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29</v>
      </c>
      <c r="C14" s="1">
        <v>18</v>
      </c>
      <c r="D14" s="1">
        <v>9</v>
      </c>
      <c r="E14" s="20">
        <v>2</v>
      </c>
      <c r="F14" s="33">
        <v>38</v>
      </c>
      <c r="G14" s="20">
        <v>17</v>
      </c>
      <c r="H14" s="20">
        <v>18</v>
      </c>
      <c r="I14" s="20">
        <v>0</v>
      </c>
      <c r="J14" s="20">
        <v>0</v>
      </c>
      <c r="K14" s="29" t="s">
        <v>424</v>
      </c>
      <c r="L14" s="1" t="s">
        <v>398</v>
      </c>
      <c r="M14" s="1" t="s">
        <v>216</v>
      </c>
      <c r="N14" s="1" t="s">
        <v>401</v>
      </c>
      <c r="O14" s="31">
        <v>102</v>
      </c>
      <c r="P14" s="20">
        <v>78</v>
      </c>
      <c r="Q14" s="30">
        <v>24</v>
      </c>
      <c r="R14" s="29" t="s">
        <v>104</v>
      </c>
      <c r="S14" s="28" t="s">
        <v>236</v>
      </c>
    </row>
    <row r="15" spans="1:20" ht="15">
      <c r="A15" s="32" t="s">
        <v>1</v>
      </c>
      <c r="B15" s="1">
        <v>26</v>
      </c>
      <c r="C15" s="1">
        <v>18</v>
      </c>
      <c r="D15" s="1">
        <v>6</v>
      </c>
      <c r="E15" s="20">
        <v>2</v>
      </c>
      <c r="F15" s="30">
        <v>38</v>
      </c>
      <c r="G15" s="20">
        <v>16</v>
      </c>
      <c r="H15" s="20">
        <v>18</v>
      </c>
      <c r="I15" s="20">
        <v>0</v>
      </c>
      <c r="J15" s="20">
        <v>0</v>
      </c>
      <c r="K15" s="29" t="s">
        <v>294</v>
      </c>
      <c r="L15" s="1" t="s">
        <v>396</v>
      </c>
      <c r="M15" s="1" t="s">
        <v>288</v>
      </c>
      <c r="N15" s="1" t="s">
        <v>423</v>
      </c>
      <c r="O15" s="31">
        <v>105</v>
      </c>
      <c r="P15" s="20">
        <v>72</v>
      </c>
      <c r="Q15" s="30">
        <v>33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26</v>
      </c>
      <c r="C16" s="1">
        <v>17</v>
      </c>
      <c r="D16" s="1">
        <v>8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333</v>
      </c>
      <c r="M16" s="1" t="s">
        <v>271</v>
      </c>
      <c r="N16" s="1" t="s">
        <v>381</v>
      </c>
      <c r="O16" s="31">
        <v>98</v>
      </c>
      <c r="P16" s="20">
        <v>77</v>
      </c>
      <c r="Q16" s="30">
        <v>21</v>
      </c>
      <c r="R16" s="29" t="s">
        <v>100</v>
      </c>
      <c r="S16" s="28" t="s">
        <v>190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26</v>
      </c>
      <c r="C18" s="1">
        <v>12</v>
      </c>
      <c r="D18" s="1">
        <v>11</v>
      </c>
      <c r="E18" s="20">
        <v>3</v>
      </c>
      <c r="F18" s="30">
        <v>27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273</v>
      </c>
      <c r="M18" s="1" t="s">
        <v>153</v>
      </c>
      <c r="N18" s="1" t="s">
        <v>307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205</v>
      </c>
    </row>
    <row r="19" spans="1:19" ht="15">
      <c r="A19" s="32" t="s">
        <v>9</v>
      </c>
      <c r="B19" s="1">
        <v>28</v>
      </c>
      <c r="C19" s="1">
        <v>11</v>
      </c>
      <c r="D19" s="1">
        <v>13</v>
      </c>
      <c r="E19" s="20">
        <v>4</v>
      </c>
      <c r="F19" s="30">
        <v>26</v>
      </c>
      <c r="G19" s="20">
        <v>6</v>
      </c>
      <c r="H19" s="20">
        <v>10</v>
      </c>
      <c r="I19" s="20">
        <v>1</v>
      </c>
      <c r="J19" s="20">
        <v>2</v>
      </c>
      <c r="K19" s="29" t="s">
        <v>399</v>
      </c>
      <c r="L19" s="1" t="s">
        <v>317</v>
      </c>
      <c r="M19" s="1" t="s">
        <v>187</v>
      </c>
      <c r="N19" s="1" t="s">
        <v>426</v>
      </c>
      <c r="O19" s="31">
        <v>79</v>
      </c>
      <c r="P19" s="20">
        <v>108</v>
      </c>
      <c r="Q19" s="30">
        <v>-29</v>
      </c>
      <c r="R19" s="29" t="s">
        <v>98</v>
      </c>
      <c r="S19" s="28" t="s">
        <v>190</v>
      </c>
    </row>
    <row r="20" spans="1:19" ht="15">
      <c r="A20" s="32" t="s">
        <v>23</v>
      </c>
      <c r="B20" s="1">
        <v>26</v>
      </c>
      <c r="C20" s="1">
        <v>11</v>
      </c>
      <c r="D20" s="1">
        <v>12</v>
      </c>
      <c r="E20" s="20">
        <v>3</v>
      </c>
      <c r="F20" s="30">
        <v>25</v>
      </c>
      <c r="G20" s="20">
        <v>8</v>
      </c>
      <c r="H20" s="20">
        <v>10</v>
      </c>
      <c r="I20" s="20">
        <v>1</v>
      </c>
      <c r="J20" s="20">
        <v>0</v>
      </c>
      <c r="K20" s="29" t="s">
        <v>370</v>
      </c>
      <c r="L20" s="1" t="s">
        <v>269</v>
      </c>
      <c r="M20" s="1" t="s">
        <v>121</v>
      </c>
      <c r="N20" s="1" t="s">
        <v>306</v>
      </c>
      <c r="O20" s="31">
        <v>89</v>
      </c>
      <c r="P20" s="20">
        <v>95</v>
      </c>
      <c r="Q20" s="30">
        <v>-6</v>
      </c>
      <c r="R20" s="29" t="s">
        <v>114</v>
      </c>
      <c r="S20" s="28" t="s">
        <v>190</v>
      </c>
    </row>
    <row r="21" spans="1:19" ht="15.75" thickBot="1">
      <c r="A21" s="27" t="s">
        <v>13</v>
      </c>
      <c r="B21" s="26">
        <v>27</v>
      </c>
      <c r="C21" s="26">
        <v>9</v>
      </c>
      <c r="D21" s="26">
        <v>11</v>
      </c>
      <c r="E21" s="24">
        <v>7</v>
      </c>
      <c r="F21" s="23">
        <v>25</v>
      </c>
      <c r="G21" s="24">
        <v>4</v>
      </c>
      <c r="H21" s="24">
        <v>7</v>
      </c>
      <c r="I21" s="24">
        <v>2</v>
      </c>
      <c r="J21" s="24">
        <v>1</v>
      </c>
      <c r="K21" s="22" t="s">
        <v>309</v>
      </c>
      <c r="L21" s="26" t="s">
        <v>409</v>
      </c>
      <c r="M21" s="26" t="s">
        <v>144</v>
      </c>
      <c r="N21" s="26" t="s">
        <v>410</v>
      </c>
      <c r="O21" s="25">
        <v>69</v>
      </c>
      <c r="P21" s="24">
        <v>82</v>
      </c>
      <c r="Q21" s="23">
        <v>-13</v>
      </c>
      <c r="R21" s="22" t="s">
        <v>102</v>
      </c>
      <c r="S21" s="21" t="s">
        <v>261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26</v>
      </c>
      <c r="C25" s="40">
        <v>18</v>
      </c>
      <c r="D25" s="40">
        <v>4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427</v>
      </c>
      <c r="M25" s="40" t="s">
        <v>197</v>
      </c>
      <c r="N25" s="40" t="s">
        <v>428</v>
      </c>
      <c r="O25" s="39">
        <v>85</v>
      </c>
      <c r="P25" s="38">
        <v>61</v>
      </c>
      <c r="Q25" s="33">
        <v>24</v>
      </c>
      <c r="R25" s="37" t="s">
        <v>169</v>
      </c>
      <c r="S25" s="36" t="s">
        <v>230</v>
      </c>
    </row>
    <row r="26" spans="1:19" ht="15">
      <c r="A26" s="32" t="s">
        <v>0</v>
      </c>
      <c r="B26" s="1">
        <v>27</v>
      </c>
      <c r="C26" s="1">
        <v>19</v>
      </c>
      <c r="D26" s="1">
        <v>8</v>
      </c>
      <c r="E26" s="20">
        <v>0</v>
      </c>
      <c r="F26" s="30">
        <v>38</v>
      </c>
      <c r="G26" s="20">
        <v>15</v>
      </c>
      <c r="H26" s="20">
        <v>19</v>
      </c>
      <c r="I26" s="20">
        <v>0</v>
      </c>
      <c r="J26" s="20">
        <v>0</v>
      </c>
      <c r="K26" s="29" t="s">
        <v>361</v>
      </c>
      <c r="L26" s="1" t="s">
        <v>421</v>
      </c>
      <c r="M26" s="1" t="s">
        <v>113</v>
      </c>
      <c r="N26" s="1" t="s">
        <v>408</v>
      </c>
      <c r="O26" s="31">
        <v>98</v>
      </c>
      <c r="P26" s="20">
        <v>69</v>
      </c>
      <c r="Q26" s="30">
        <v>29</v>
      </c>
      <c r="R26" s="29" t="s">
        <v>100</v>
      </c>
      <c r="S26" s="28" t="s">
        <v>244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27</v>
      </c>
      <c r="C28" s="1">
        <v>14</v>
      </c>
      <c r="D28" s="1">
        <v>13</v>
      </c>
      <c r="E28" s="20">
        <v>0</v>
      </c>
      <c r="F28" s="30">
        <v>28</v>
      </c>
      <c r="G28" s="20">
        <v>10</v>
      </c>
      <c r="H28" s="20">
        <v>13</v>
      </c>
      <c r="I28" s="20">
        <v>1</v>
      </c>
      <c r="J28" s="20">
        <v>0</v>
      </c>
      <c r="K28" s="29" t="s">
        <v>385</v>
      </c>
      <c r="L28" s="1" t="s">
        <v>348</v>
      </c>
      <c r="M28" s="1" t="s">
        <v>165</v>
      </c>
      <c r="N28" s="1" t="s">
        <v>386</v>
      </c>
      <c r="O28" s="31">
        <v>89</v>
      </c>
      <c r="P28" s="20">
        <v>102</v>
      </c>
      <c r="Q28" s="30">
        <v>-13</v>
      </c>
      <c r="R28" s="29" t="s">
        <v>98</v>
      </c>
      <c r="S28" s="28" t="s">
        <v>225</v>
      </c>
    </row>
    <row r="29" spans="1:19" ht="15">
      <c r="A29" s="32" t="s">
        <v>6</v>
      </c>
      <c r="B29" s="1">
        <v>27</v>
      </c>
      <c r="C29" s="1">
        <v>13</v>
      </c>
      <c r="D29" s="1">
        <v>12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352</v>
      </c>
      <c r="M29" s="1" t="s">
        <v>153</v>
      </c>
      <c r="N29" s="1" t="s">
        <v>225</v>
      </c>
      <c r="O29" s="31">
        <v>71</v>
      </c>
      <c r="P29" s="20">
        <v>83</v>
      </c>
      <c r="Q29" s="30">
        <v>-12</v>
      </c>
      <c r="R29" s="29" t="s">
        <v>104</v>
      </c>
      <c r="S29" s="28" t="s">
        <v>205</v>
      </c>
    </row>
    <row r="30" spans="1:19" ht="15">
      <c r="A30" s="32" t="s">
        <v>105</v>
      </c>
      <c r="B30" s="1">
        <v>25</v>
      </c>
      <c r="C30" s="1">
        <v>10</v>
      </c>
      <c r="D30" s="1">
        <v>11</v>
      </c>
      <c r="E30" s="20">
        <v>4</v>
      </c>
      <c r="F30" s="30">
        <v>24</v>
      </c>
      <c r="G30" s="20">
        <v>6</v>
      </c>
      <c r="H30" s="20">
        <v>10</v>
      </c>
      <c r="I30" s="20">
        <v>0</v>
      </c>
      <c r="J30" s="20">
        <v>0</v>
      </c>
      <c r="K30" s="29" t="s">
        <v>324</v>
      </c>
      <c r="L30" s="1" t="s">
        <v>356</v>
      </c>
      <c r="M30" s="1" t="s">
        <v>165</v>
      </c>
      <c r="N30" s="1" t="s">
        <v>402</v>
      </c>
      <c r="O30" s="31">
        <v>70</v>
      </c>
      <c r="P30" s="20">
        <v>75</v>
      </c>
      <c r="Q30" s="30">
        <v>-5</v>
      </c>
      <c r="R30" s="29" t="s">
        <v>98</v>
      </c>
      <c r="S30" s="28" t="s">
        <v>222</v>
      </c>
    </row>
    <row r="31" spans="1:19" ht="15">
      <c r="A31" s="32" t="s">
        <v>15</v>
      </c>
      <c r="B31" s="1">
        <v>27</v>
      </c>
      <c r="C31" s="1">
        <v>7</v>
      </c>
      <c r="D31" s="1">
        <v>14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420</v>
      </c>
      <c r="M31" s="1" t="s">
        <v>220</v>
      </c>
      <c r="N31" s="1" t="s">
        <v>389</v>
      </c>
      <c r="O31" s="31">
        <v>60</v>
      </c>
      <c r="P31" s="20">
        <v>85</v>
      </c>
      <c r="Q31" s="30">
        <v>-25</v>
      </c>
      <c r="R31" s="29" t="s">
        <v>168</v>
      </c>
      <c r="S31" s="28" t="s">
        <v>261</v>
      </c>
    </row>
    <row r="32" spans="1:19" ht="15.75" thickBot="1">
      <c r="A32" s="32" t="s">
        <v>25</v>
      </c>
      <c r="B32" s="1">
        <v>26</v>
      </c>
      <c r="C32" s="1">
        <v>8</v>
      </c>
      <c r="D32" s="1">
        <v>16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359</v>
      </c>
      <c r="L32" s="1" t="s">
        <v>403</v>
      </c>
      <c r="M32" s="1" t="s">
        <v>173</v>
      </c>
      <c r="N32" s="1" t="s">
        <v>364</v>
      </c>
      <c r="O32" s="31">
        <v>64</v>
      </c>
      <c r="P32" s="20">
        <v>82</v>
      </c>
      <c r="Q32" s="30">
        <v>-18</v>
      </c>
      <c r="R32" s="29" t="s">
        <v>140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28</v>
      </c>
      <c r="C35" s="1">
        <v>18</v>
      </c>
      <c r="D35" s="1">
        <v>7</v>
      </c>
      <c r="E35" s="20">
        <v>3</v>
      </c>
      <c r="F35" s="33">
        <v>39</v>
      </c>
      <c r="G35" s="20">
        <v>15</v>
      </c>
      <c r="H35" s="20">
        <v>17</v>
      </c>
      <c r="I35" s="20">
        <v>1</v>
      </c>
      <c r="J35" s="20">
        <v>1</v>
      </c>
      <c r="K35" s="29" t="s">
        <v>368</v>
      </c>
      <c r="L35" s="1" t="s">
        <v>416</v>
      </c>
      <c r="M35" s="1" t="s">
        <v>254</v>
      </c>
      <c r="N35" s="1" t="s">
        <v>432</v>
      </c>
      <c r="O35" s="31">
        <v>99</v>
      </c>
      <c r="P35" s="20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26</v>
      </c>
      <c r="C36" s="1">
        <v>15</v>
      </c>
      <c r="D36" s="1">
        <v>8</v>
      </c>
      <c r="E36" s="20">
        <v>3</v>
      </c>
      <c r="F36" s="30">
        <v>33</v>
      </c>
      <c r="G36" s="20">
        <v>15</v>
      </c>
      <c r="H36" s="20">
        <v>15</v>
      </c>
      <c r="I36" s="20">
        <v>0</v>
      </c>
      <c r="J36" s="20">
        <v>1</v>
      </c>
      <c r="K36" s="29" t="s">
        <v>346</v>
      </c>
      <c r="L36" s="1" t="s">
        <v>356</v>
      </c>
      <c r="M36" s="1" t="s">
        <v>225</v>
      </c>
      <c r="N36" s="1" t="s">
        <v>415</v>
      </c>
      <c r="O36" s="31">
        <v>79</v>
      </c>
      <c r="P36" s="20">
        <v>70</v>
      </c>
      <c r="Q36" s="30">
        <v>9</v>
      </c>
      <c r="R36" s="29" t="s">
        <v>130</v>
      </c>
      <c r="S36" s="28" t="s">
        <v>245</v>
      </c>
    </row>
    <row r="37" spans="1:19" ht="15">
      <c r="A37" s="32" t="s">
        <v>3</v>
      </c>
      <c r="B37" s="1">
        <v>25</v>
      </c>
      <c r="C37" s="1">
        <v>14</v>
      </c>
      <c r="D37" s="1">
        <v>7</v>
      </c>
      <c r="E37" s="20">
        <v>4</v>
      </c>
      <c r="F37" s="30">
        <v>32</v>
      </c>
      <c r="G37" s="20">
        <v>11</v>
      </c>
      <c r="H37" s="20">
        <v>14</v>
      </c>
      <c r="I37" s="20">
        <v>0</v>
      </c>
      <c r="J37" s="20">
        <v>1</v>
      </c>
      <c r="K37" s="29" t="s">
        <v>431</v>
      </c>
      <c r="L37" s="1" t="s">
        <v>405</v>
      </c>
      <c r="M37" s="1" t="s">
        <v>161</v>
      </c>
      <c r="N37" s="1" t="s">
        <v>262</v>
      </c>
      <c r="O37" s="31">
        <v>83</v>
      </c>
      <c r="P37" s="20">
        <v>79</v>
      </c>
      <c r="Q37" s="30">
        <v>4</v>
      </c>
      <c r="R37" s="29" t="s">
        <v>100</v>
      </c>
      <c r="S37" s="28" t="s">
        <v>205</v>
      </c>
    </row>
    <row r="38" spans="1:19" ht="15">
      <c r="A38" s="32" t="s">
        <v>27</v>
      </c>
      <c r="B38" s="1">
        <v>27</v>
      </c>
      <c r="C38" s="1">
        <v>13</v>
      </c>
      <c r="D38" s="1">
        <v>9</v>
      </c>
      <c r="E38" s="20">
        <v>5</v>
      </c>
      <c r="F38" s="30">
        <v>31</v>
      </c>
      <c r="G38" s="20">
        <v>5</v>
      </c>
      <c r="H38" s="20">
        <v>10</v>
      </c>
      <c r="I38" s="20">
        <v>3</v>
      </c>
      <c r="J38" s="20">
        <v>1</v>
      </c>
      <c r="K38" s="29" t="s">
        <v>418</v>
      </c>
      <c r="L38" s="1" t="s">
        <v>391</v>
      </c>
      <c r="M38" s="1" t="s">
        <v>172</v>
      </c>
      <c r="N38" s="1" t="s">
        <v>343</v>
      </c>
      <c r="O38" s="31">
        <v>72</v>
      </c>
      <c r="P38" s="20">
        <v>78</v>
      </c>
      <c r="Q38" s="30">
        <v>-6</v>
      </c>
      <c r="R38" s="29" t="s">
        <v>98</v>
      </c>
      <c r="S38" s="28" t="s">
        <v>231</v>
      </c>
    </row>
    <row r="39" spans="1:19" ht="15">
      <c r="A39" s="32" t="s">
        <v>20</v>
      </c>
      <c r="B39" s="1">
        <v>26</v>
      </c>
      <c r="C39" s="1">
        <v>14</v>
      </c>
      <c r="D39" s="1">
        <v>10</v>
      </c>
      <c r="E39" s="20">
        <v>2</v>
      </c>
      <c r="F39" s="30">
        <v>30</v>
      </c>
      <c r="G39" s="20">
        <v>9</v>
      </c>
      <c r="H39" s="20">
        <v>14</v>
      </c>
      <c r="I39" s="20">
        <v>0</v>
      </c>
      <c r="J39" s="20">
        <v>0</v>
      </c>
      <c r="K39" s="29" t="s">
        <v>279</v>
      </c>
      <c r="L39" s="1" t="s">
        <v>376</v>
      </c>
      <c r="M39" s="1" t="s">
        <v>143</v>
      </c>
      <c r="N39" s="1" t="s">
        <v>385</v>
      </c>
      <c r="O39" s="31">
        <v>78</v>
      </c>
      <c r="P39" s="20">
        <v>77</v>
      </c>
      <c r="Q39" s="30">
        <v>1</v>
      </c>
      <c r="R39" s="29" t="s">
        <v>100</v>
      </c>
      <c r="S39" s="28" t="s">
        <v>205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29</v>
      </c>
      <c r="C41" s="1">
        <v>10</v>
      </c>
      <c r="D41" s="1">
        <v>14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419</v>
      </c>
      <c r="M41" s="1" t="s">
        <v>275</v>
      </c>
      <c r="N41" s="1" t="s">
        <v>393</v>
      </c>
      <c r="O41" s="31">
        <v>81</v>
      </c>
      <c r="P41" s="20">
        <v>105</v>
      </c>
      <c r="Q41" s="30">
        <v>-24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24</v>
      </c>
      <c r="C7" s="1">
        <v>13</v>
      </c>
      <c r="D7" s="1">
        <v>9</v>
      </c>
      <c r="E7" s="20">
        <v>2</v>
      </c>
      <c r="F7" s="30">
        <v>28</v>
      </c>
      <c r="G7" s="31">
        <v>10</v>
      </c>
      <c r="H7" s="20">
        <v>13</v>
      </c>
      <c r="I7" s="20">
        <v>0</v>
      </c>
      <c r="J7" s="30">
        <v>1</v>
      </c>
      <c r="K7" s="29" t="s">
        <v>376</v>
      </c>
      <c r="L7" s="1" t="s">
        <v>255</v>
      </c>
      <c r="M7" s="1" t="s">
        <v>115</v>
      </c>
      <c r="N7" s="1" t="s">
        <v>264</v>
      </c>
      <c r="O7" s="31">
        <v>94</v>
      </c>
      <c r="P7" s="20">
        <v>74</v>
      </c>
      <c r="Q7" s="30">
        <v>20</v>
      </c>
      <c r="R7" s="29" t="s">
        <v>100</v>
      </c>
      <c r="S7" s="28" t="s">
        <v>205</v>
      </c>
    </row>
    <row r="8" spans="1:20" ht="15">
      <c r="A8" s="32" t="s">
        <v>11</v>
      </c>
      <c r="B8" s="1">
        <v>26</v>
      </c>
      <c r="C8" s="1">
        <v>12</v>
      </c>
      <c r="D8" s="1">
        <v>12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344</v>
      </c>
      <c r="L8" s="1" t="s">
        <v>282</v>
      </c>
      <c r="M8" s="1" t="s">
        <v>147</v>
      </c>
      <c r="N8" s="1" t="s">
        <v>267</v>
      </c>
      <c r="O8" s="31">
        <v>80</v>
      </c>
      <c r="P8" s="20">
        <v>82</v>
      </c>
      <c r="Q8" s="30">
        <v>-2</v>
      </c>
      <c r="R8" s="29" t="s">
        <v>104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20">
        <v>3</v>
      </c>
      <c r="F9" s="30">
        <v>25</v>
      </c>
      <c r="G9" s="31">
        <v>7</v>
      </c>
      <c r="H9" s="20">
        <v>10</v>
      </c>
      <c r="I9" s="20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1">
        <v>27</v>
      </c>
      <c r="C10" s="1">
        <v>10</v>
      </c>
      <c r="D10" s="1">
        <v>13</v>
      </c>
      <c r="E10" s="20">
        <v>4</v>
      </c>
      <c r="F10" s="30">
        <v>24</v>
      </c>
      <c r="G10" s="31">
        <v>8</v>
      </c>
      <c r="H10" s="20">
        <v>10</v>
      </c>
      <c r="I10" s="20">
        <v>0</v>
      </c>
      <c r="J10" s="30">
        <v>0</v>
      </c>
      <c r="K10" s="29" t="s">
        <v>331</v>
      </c>
      <c r="L10" s="1" t="s">
        <v>340</v>
      </c>
      <c r="M10" s="1" t="s">
        <v>150</v>
      </c>
      <c r="N10" s="1" t="s">
        <v>313</v>
      </c>
      <c r="O10" s="31">
        <v>67</v>
      </c>
      <c r="P10" s="20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29</v>
      </c>
      <c r="C15" s="1">
        <v>18</v>
      </c>
      <c r="D15" s="1">
        <v>9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424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78</v>
      </c>
      <c r="Q15" s="30">
        <v>24</v>
      </c>
      <c r="R15" s="29" t="s">
        <v>104</v>
      </c>
      <c r="S15" s="28" t="s">
        <v>236</v>
      </c>
    </row>
    <row r="16" spans="1:20" ht="15">
      <c r="A16" s="32" t="s">
        <v>26</v>
      </c>
      <c r="B16" s="1">
        <v>27</v>
      </c>
      <c r="C16" s="1">
        <v>17</v>
      </c>
      <c r="D16" s="1">
        <v>9</v>
      </c>
      <c r="E16" s="20">
        <v>1</v>
      </c>
      <c r="F16" s="30">
        <v>35</v>
      </c>
      <c r="G16" s="20">
        <v>15</v>
      </c>
      <c r="H16" s="20">
        <v>17</v>
      </c>
      <c r="I16" s="20">
        <v>0</v>
      </c>
      <c r="J16" s="20">
        <v>1</v>
      </c>
      <c r="K16" s="29" t="s">
        <v>334</v>
      </c>
      <c r="L16" s="1" t="s">
        <v>341</v>
      </c>
      <c r="M16" s="1" t="s">
        <v>230</v>
      </c>
      <c r="N16" s="1" t="s">
        <v>377</v>
      </c>
      <c r="O16" s="31">
        <v>101</v>
      </c>
      <c r="P16" s="20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12</v>
      </c>
      <c r="B17" s="1">
        <v>25</v>
      </c>
      <c r="C17" s="1">
        <v>14</v>
      </c>
      <c r="D17" s="1">
        <v>10</v>
      </c>
      <c r="E17" s="20">
        <v>1</v>
      </c>
      <c r="F17" s="30">
        <v>29</v>
      </c>
      <c r="G17" s="20">
        <v>14</v>
      </c>
      <c r="H17" s="20">
        <v>14</v>
      </c>
      <c r="I17" s="20">
        <v>0</v>
      </c>
      <c r="J17" s="20">
        <v>0</v>
      </c>
      <c r="K17" s="29" t="s">
        <v>333</v>
      </c>
      <c r="L17" s="1" t="s">
        <v>336</v>
      </c>
      <c r="M17" s="1" t="s">
        <v>171</v>
      </c>
      <c r="N17" s="1" t="s">
        <v>421</v>
      </c>
      <c r="O17" s="31">
        <v>80</v>
      </c>
      <c r="P17" s="20">
        <v>72</v>
      </c>
      <c r="Q17" s="30">
        <v>8</v>
      </c>
      <c r="R17" s="29" t="s">
        <v>100</v>
      </c>
      <c r="S17" s="28" t="s">
        <v>244</v>
      </c>
    </row>
    <row r="18" spans="1:19" ht="15">
      <c r="A18" s="32" t="s">
        <v>10</v>
      </c>
      <c r="B18" s="1">
        <v>27</v>
      </c>
      <c r="C18" s="1">
        <v>12</v>
      </c>
      <c r="D18" s="1">
        <v>11</v>
      </c>
      <c r="E18" s="20">
        <v>4</v>
      </c>
      <c r="F18" s="30">
        <v>28</v>
      </c>
      <c r="G18" s="20">
        <v>2</v>
      </c>
      <c r="H18" s="20">
        <v>9</v>
      </c>
      <c r="I18" s="20">
        <v>3</v>
      </c>
      <c r="J18" s="20">
        <v>2</v>
      </c>
      <c r="K18" s="29" t="s">
        <v>292</v>
      </c>
      <c r="L18" s="1" t="s">
        <v>353</v>
      </c>
      <c r="M18" s="1" t="s">
        <v>153</v>
      </c>
      <c r="N18" s="1" t="s">
        <v>331</v>
      </c>
      <c r="O18" s="31">
        <v>81</v>
      </c>
      <c r="P18" s="20">
        <v>94</v>
      </c>
      <c r="Q18" s="30">
        <v>-13</v>
      </c>
      <c r="R18" s="29" t="s">
        <v>102</v>
      </c>
      <c r="S18" s="28" t="s">
        <v>231</v>
      </c>
    </row>
    <row r="19" spans="1:19" ht="15">
      <c r="A19" s="32" t="s">
        <v>9</v>
      </c>
      <c r="B19" s="1">
        <v>29</v>
      </c>
      <c r="C19" s="1">
        <v>12</v>
      </c>
      <c r="D19" s="1">
        <v>13</v>
      </c>
      <c r="E19" s="20">
        <v>4</v>
      </c>
      <c r="F19" s="30">
        <v>28</v>
      </c>
      <c r="G19" s="20">
        <v>7</v>
      </c>
      <c r="H19" s="20">
        <v>11</v>
      </c>
      <c r="I19" s="20">
        <v>1</v>
      </c>
      <c r="J19" s="20">
        <v>2</v>
      </c>
      <c r="K19" s="29" t="s">
        <v>412</v>
      </c>
      <c r="L19" s="1" t="s">
        <v>317</v>
      </c>
      <c r="M19" s="1" t="s">
        <v>187</v>
      </c>
      <c r="N19" s="1" t="s">
        <v>444</v>
      </c>
      <c r="O19" s="31">
        <v>84</v>
      </c>
      <c r="P19" s="20">
        <v>110</v>
      </c>
      <c r="Q19" s="30">
        <v>-26</v>
      </c>
      <c r="R19" s="29" t="s">
        <v>100</v>
      </c>
      <c r="S19" s="28" t="s">
        <v>205</v>
      </c>
    </row>
    <row r="20" spans="1:19" ht="15">
      <c r="A20" s="32" t="s">
        <v>13</v>
      </c>
      <c r="B20" s="1">
        <v>28</v>
      </c>
      <c r="C20" s="1">
        <v>10</v>
      </c>
      <c r="D20" s="1">
        <v>11</v>
      </c>
      <c r="E20" s="20">
        <v>7</v>
      </c>
      <c r="F20" s="30">
        <v>27</v>
      </c>
      <c r="G20" s="20">
        <v>5</v>
      </c>
      <c r="H20" s="20">
        <v>8</v>
      </c>
      <c r="I20" s="20">
        <v>2</v>
      </c>
      <c r="J20" s="20">
        <v>1</v>
      </c>
      <c r="K20" s="29" t="s">
        <v>340</v>
      </c>
      <c r="L20" s="1" t="s">
        <v>409</v>
      </c>
      <c r="M20" s="1" t="s">
        <v>166</v>
      </c>
      <c r="N20" s="1" t="s">
        <v>426</v>
      </c>
      <c r="O20" s="31">
        <v>73</v>
      </c>
      <c r="P20" s="20">
        <v>85</v>
      </c>
      <c r="Q20" s="30">
        <v>-12</v>
      </c>
      <c r="R20" s="29" t="s">
        <v>100</v>
      </c>
      <c r="S20" s="28" t="s">
        <v>252</v>
      </c>
    </row>
    <row r="21" spans="1:19" ht="15.75" thickBot="1">
      <c r="A21" s="27" t="s">
        <v>23</v>
      </c>
      <c r="B21" s="26">
        <v>26</v>
      </c>
      <c r="C21" s="26">
        <v>11</v>
      </c>
      <c r="D21" s="26">
        <v>12</v>
      </c>
      <c r="E21" s="24">
        <v>3</v>
      </c>
      <c r="F21" s="23">
        <v>25</v>
      </c>
      <c r="G21" s="24">
        <v>8</v>
      </c>
      <c r="H21" s="24">
        <v>10</v>
      </c>
      <c r="I21" s="24">
        <v>1</v>
      </c>
      <c r="J21" s="24">
        <v>0</v>
      </c>
      <c r="K21" s="22" t="s">
        <v>370</v>
      </c>
      <c r="L21" s="26" t="s">
        <v>269</v>
      </c>
      <c r="M21" s="26" t="s">
        <v>121</v>
      </c>
      <c r="N21" s="26" t="s">
        <v>306</v>
      </c>
      <c r="O21" s="25">
        <v>89</v>
      </c>
      <c r="P21" s="24">
        <v>95</v>
      </c>
      <c r="Q21" s="23">
        <v>-6</v>
      </c>
      <c r="R21" s="22" t="s">
        <v>114</v>
      </c>
      <c r="S21" s="21" t="s">
        <v>190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28</v>
      </c>
      <c r="C26" s="1">
        <v>20</v>
      </c>
      <c r="D26" s="1">
        <v>8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361</v>
      </c>
      <c r="L26" s="1" t="s">
        <v>442</v>
      </c>
      <c r="M26" s="1" t="s">
        <v>113</v>
      </c>
      <c r="N26" s="1" t="s">
        <v>443</v>
      </c>
      <c r="O26" s="31">
        <v>102</v>
      </c>
      <c r="P26" s="20">
        <v>71</v>
      </c>
      <c r="Q26" s="30">
        <v>31</v>
      </c>
      <c r="R26" s="29" t="s">
        <v>104</v>
      </c>
      <c r="S26" s="28" t="s">
        <v>225</v>
      </c>
    </row>
    <row r="27" spans="1:19" ht="15">
      <c r="A27" s="32" t="s">
        <v>22</v>
      </c>
      <c r="B27" s="1">
        <v>26</v>
      </c>
      <c r="C27" s="1">
        <v>16</v>
      </c>
      <c r="D27" s="1">
        <v>10</v>
      </c>
      <c r="E27" s="20">
        <v>0</v>
      </c>
      <c r="F27" s="30">
        <v>32</v>
      </c>
      <c r="G27" s="20">
        <v>14</v>
      </c>
      <c r="H27" s="20">
        <v>15</v>
      </c>
      <c r="I27" s="20">
        <v>1</v>
      </c>
      <c r="J27" s="20">
        <v>0</v>
      </c>
      <c r="K27" s="29" t="s">
        <v>334</v>
      </c>
      <c r="L27" s="1" t="s">
        <v>335</v>
      </c>
      <c r="M27" s="1" t="s">
        <v>210</v>
      </c>
      <c r="N27" s="1" t="s">
        <v>408</v>
      </c>
      <c r="O27" s="31">
        <v>86</v>
      </c>
      <c r="P27" s="20">
        <v>67</v>
      </c>
      <c r="Q27" s="30">
        <v>19</v>
      </c>
      <c r="R27" s="29" t="s">
        <v>102</v>
      </c>
      <c r="S27" s="28" t="s">
        <v>225</v>
      </c>
    </row>
    <row r="28" spans="1:19" ht="15">
      <c r="A28" s="32" t="s">
        <v>24</v>
      </c>
      <c r="B28" s="1">
        <v>28</v>
      </c>
      <c r="C28" s="1">
        <v>15</v>
      </c>
      <c r="D28" s="1">
        <v>13</v>
      </c>
      <c r="E28" s="20">
        <v>0</v>
      </c>
      <c r="F28" s="30">
        <v>30</v>
      </c>
      <c r="G28" s="20">
        <v>11</v>
      </c>
      <c r="H28" s="20">
        <v>14</v>
      </c>
      <c r="I28" s="20">
        <v>1</v>
      </c>
      <c r="J28" s="20">
        <v>0</v>
      </c>
      <c r="K28" s="29" t="s">
        <v>385</v>
      </c>
      <c r="L28" s="1" t="s">
        <v>386</v>
      </c>
      <c r="M28" s="1" t="s">
        <v>165</v>
      </c>
      <c r="N28" s="1" t="s">
        <v>386</v>
      </c>
      <c r="O28" s="31">
        <v>91</v>
      </c>
      <c r="P28" s="20">
        <v>103</v>
      </c>
      <c r="Q28" s="30">
        <v>-12</v>
      </c>
      <c r="R28" s="29" t="s">
        <v>100</v>
      </c>
      <c r="S28" s="28" t="s">
        <v>245</v>
      </c>
    </row>
    <row r="29" spans="1:19" ht="15">
      <c r="A29" s="32" t="s">
        <v>6</v>
      </c>
      <c r="B29" s="1">
        <v>28</v>
      </c>
      <c r="C29" s="1">
        <v>13</v>
      </c>
      <c r="D29" s="1">
        <v>13</v>
      </c>
      <c r="E29" s="20">
        <v>2</v>
      </c>
      <c r="F29" s="30">
        <v>28</v>
      </c>
      <c r="G29" s="20">
        <v>7</v>
      </c>
      <c r="H29" s="20">
        <v>12</v>
      </c>
      <c r="I29" s="20">
        <v>1</v>
      </c>
      <c r="J29" s="20">
        <v>0</v>
      </c>
      <c r="K29" s="29" t="s">
        <v>267</v>
      </c>
      <c r="L29" s="1" t="s">
        <v>441</v>
      </c>
      <c r="M29" s="1" t="s">
        <v>153</v>
      </c>
      <c r="N29" s="1" t="s">
        <v>319</v>
      </c>
      <c r="O29" s="31">
        <v>73</v>
      </c>
      <c r="P29" s="20">
        <v>87</v>
      </c>
      <c r="Q29" s="30">
        <v>-14</v>
      </c>
      <c r="R29" s="29" t="s">
        <v>98</v>
      </c>
      <c r="S29" s="28" t="s">
        <v>190</v>
      </c>
    </row>
    <row r="30" spans="1:19" ht="15">
      <c r="A30" s="32" t="s">
        <v>105</v>
      </c>
      <c r="B30" s="50">
        <v>26</v>
      </c>
      <c r="C30" s="50">
        <v>11</v>
      </c>
      <c r="D30" s="50">
        <v>11</v>
      </c>
      <c r="E30" s="51">
        <v>4</v>
      </c>
      <c r="F30" s="30">
        <v>26</v>
      </c>
      <c r="G30" s="51">
        <v>7</v>
      </c>
      <c r="H30" s="51">
        <v>11</v>
      </c>
      <c r="I30" s="51">
        <v>0</v>
      </c>
      <c r="J30" s="51">
        <v>0</v>
      </c>
      <c r="K30" s="29" t="s">
        <v>324</v>
      </c>
      <c r="L30" s="50" t="s">
        <v>399</v>
      </c>
      <c r="M30" s="50" t="s">
        <v>165</v>
      </c>
      <c r="N30" s="50" t="s">
        <v>402</v>
      </c>
      <c r="O30" s="31">
        <v>75</v>
      </c>
      <c r="P30" s="51">
        <v>77</v>
      </c>
      <c r="Q30" s="30">
        <v>-2</v>
      </c>
      <c r="R30" s="29" t="s">
        <v>100</v>
      </c>
      <c r="S30" s="28" t="s">
        <v>222</v>
      </c>
    </row>
    <row r="31" spans="1:19" ht="15">
      <c r="A31" s="32" t="s">
        <v>15</v>
      </c>
      <c r="B31" s="1">
        <v>28</v>
      </c>
      <c r="C31" s="1">
        <v>7</v>
      </c>
      <c r="D31" s="1">
        <v>15</v>
      </c>
      <c r="E31" s="20">
        <v>6</v>
      </c>
      <c r="F31" s="30">
        <v>20</v>
      </c>
      <c r="G31" s="20">
        <v>6</v>
      </c>
      <c r="H31" s="20">
        <v>7</v>
      </c>
      <c r="I31" s="20">
        <v>0</v>
      </c>
      <c r="J31" s="20">
        <v>0</v>
      </c>
      <c r="K31" s="29" t="s">
        <v>340</v>
      </c>
      <c r="L31" s="1" t="s">
        <v>440</v>
      </c>
      <c r="M31" s="1" t="s">
        <v>220</v>
      </c>
      <c r="N31" s="1" t="s">
        <v>389</v>
      </c>
      <c r="O31" s="31">
        <v>61</v>
      </c>
      <c r="P31" s="20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25</v>
      </c>
      <c r="C38" s="1">
        <v>14</v>
      </c>
      <c r="D38" s="1">
        <v>7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431</v>
      </c>
      <c r="L38" s="1" t="s">
        <v>405</v>
      </c>
      <c r="M38" s="1" t="s">
        <v>161</v>
      </c>
      <c r="N38" s="1" t="s">
        <v>262</v>
      </c>
      <c r="O38" s="31">
        <v>83</v>
      </c>
      <c r="P38" s="20">
        <v>79</v>
      </c>
      <c r="Q38" s="30">
        <v>4</v>
      </c>
      <c r="R38" s="29" t="s">
        <v>100</v>
      </c>
      <c r="S38" s="28" t="s">
        <v>205</v>
      </c>
    </row>
    <row r="39" spans="1:19" ht="15">
      <c r="A39" s="32" t="s">
        <v>27</v>
      </c>
      <c r="B39" s="1">
        <v>27</v>
      </c>
      <c r="C39" s="1">
        <v>13</v>
      </c>
      <c r="D39" s="1">
        <v>9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391</v>
      </c>
      <c r="M39" s="1" t="s">
        <v>172</v>
      </c>
      <c r="N39" s="1" t="s">
        <v>343</v>
      </c>
      <c r="O39" s="31">
        <v>72</v>
      </c>
      <c r="P39" s="20">
        <v>78</v>
      </c>
      <c r="Q39" s="30">
        <v>-6</v>
      </c>
      <c r="R39" s="29" t="s">
        <v>98</v>
      </c>
      <c r="S39" s="28" t="s">
        <v>231</v>
      </c>
    </row>
    <row r="40" spans="1:19" ht="15">
      <c r="A40" s="32" t="s">
        <v>7</v>
      </c>
      <c r="B40" s="1">
        <v>28</v>
      </c>
      <c r="C40" s="1">
        <v>13</v>
      </c>
      <c r="D40" s="1">
        <v>14</v>
      </c>
      <c r="E40" s="20">
        <v>1</v>
      </c>
      <c r="F40" s="30">
        <v>27</v>
      </c>
      <c r="G40" s="20">
        <v>9</v>
      </c>
      <c r="H40" s="20">
        <v>12</v>
      </c>
      <c r="I40" s="20">
        <v>1</v>
      </c>
      <c r="J40" s="20">
        <v>0</v>
      </c>
      <c r="K40" s="29" t="s">
        <v>341</v>
      </c>
      <c r="L40" s="1" t="s">
        <v>378</v>
      </c>
      <c r="M40" s="1" t="s">
        <v>171</v>
      </c>
      <c r="N40" s="1" t="s">
        <v>394</v>
      </c>
      <c r="O40" s="31">
        <v>82</v>
      </c>
      <c r="P40" s="20">
        <v>83</v>
      </c>
      <c r="Q40" s="30">
        <v>-1</v>
      </c>
      <c r="R40" s="29" t="s">
        <v>98</v>
      </c>
      <c r="S40" s="28" t="s">
        <v>244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1">
        <v>27</v>
      </c>
      <c r="C5" s="1">
        <v>16</v>
      </c>
      <c r="D5" s="1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1" t="s">
        <v>324</v>
      </c>
      <c r="M5" s="1" t="s">
        <v>176</v>
      </c>
      <c r="N5" s="1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1">
        <v>25</v>
      </c>
      <c r="C7" s="1">
        <v>14</v>
      </c>
      <c r="D7" s="1">
        <v>9</v>
      </c>
      <c r="E7" s="20">
        <v>2</v>
      </c>
      <c r="F7" s="30">
        <v>30</v>
      </c>
      <c r="G7" s="31">
        <v>11</v>
      </c>
      <c r="H7" s="20">
        <v>14</v>
      </c>
      <c r="I7" s="20">
        <v>0</v>
      </c>
      <c r="J7" s="30">
        <v>1</v>
      </c>
      <c r="K7" s="29" t="s">
        <v>376</v>
      </c>
      <c r="L7" s="1" t="s">
        <v>290</v>
      </c>
      <c r="M7" s="1" t="s">
        <v>115</v>
      </c>
      <c r="N7" s="1" t="s">
        <v>264</v>
      </c>
      <c r="O7" s="31">
        <v>98</v>
      </c>
      <c r="P7" s="20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11</v>
      </c>
      <c r="B8" s="1">
        <v>27</v>
      </c>
      <c r="C8" s="1">
        <v>12</v>
      </c>
      <c r="D8" s="1">
        <v>13</v>
      </c>
      <c r="E8" s="20">
        <v>2</v>
      </c>
      <c r="F8" s="30">
        <v>26</v>
      </c>
      <c r="G8" s="31">
        <v>10</v>
      </c>
      <c r="H8" s="20">
        <v>12</v>
      </c>
      <c r="I8" s="20">
        <v>0</v>
      </c>
      <c r="J8" s="30">
        <v>1</v>
      </c>
      <c r="K8" s="29" t="s">
        <v>352</v>
      </c>
      <c r="L8" s="1" t="s">
        <v>282</v>
      </c>
      <c r="M8" s="1" t="s">
        <v>147</v>
      </c>
      <c r="N8" s="1" t="s">
        <v>307</v>
      </c>
      <c r="O8" s="31">
        <v>82</v>
      </c>
      <c r="P8" s="20">
        <v>86</v>
      </c>
      <c r="Q8" s="30">
        <v>-4</v>
      </c>
      <c r="R8" s="29" t="s">
        <v>98</v>
      </c>
      <c r="S8" s="28" t="s">
        <v>222</v>
      </c>
    </row>
    <row r="9" spans="1:20" ht="15">
      <c r="A9" s="32" t="s">
        <v>28</v>
      </c>
      <c r="B9" s="1">
        <v>27</v>
      </c>
      <c r="C9" s="1">
        <v>11</v>
      </c>
      <c r="D9" s="1">
        <v>13</v>
      </c>
      <c r="E9" s="51">
        <v>3</v>
      </c>
      <c r="F9" s="30">
        <v>25</v>
      </c>
      <c r="G9" s="31">
        <v>7</v>
      </c>
      <c r="H9" s="51">
        <v>10</v>
      </c>
      <c r="I9" s="51">
        <v>1</v>
      </c>
      <c r="J9" s="30">
        <v>0</v>
      </c>
      <c r="K9" s="29" t="s">
        <v>447</v>
      </c>
      <c r="L9" s="1" t="s">
        <v>255</v>
      </c>
      <c r="M9" s="1" t="s">
        <v>152</v>
      </c>
      <c r="N9" s="1" t="s">
        <v>379</v>
      </c>
      <c r="O9" s="31">
        <v>80</v>
      </c>
      <c r="P9" s="20">
        <v>86</v>
      </c>
      <c r="Q9" s="30">
        <v>-6</v>
      </c>
      <c r="R9" s="29" t="s">
        <v>168</v>
      </c>
      <c r="S9" s="28" t="s">
        <v>237</v>
      </c>
    </row>
    <row r="10" spans="1:20" ht="15">
      <c r="A10" s="32" t="s">
        <v>21</v>
      </c>
      <c r="B10" s="50">
        <v>27</v>
      </c>
      <c r="C10" s="50">
        <v>10</v>
      </c>
      <c r="D10" s="50">
        <v>13</v>
      </c>
      <c r="E10" s="51">
        <v>4</v>
      </c>
      <c r="F10" s="30">
        <v>24</v>
      </c>
      <c r="G10" s="31">
        <v>8</v>
      </c>
      <c r="H10" s="51">
        <v>10</v>
      </c>
      <c r="I10" s="51">
        <v>0</v>
      </c>
      <c r="J10" s="30">
        <v>0</v>
      </c>
      <c r="K10" s="29" t="s">
        <v>331</v>
      </c>
      <c r="L10" s="50" t="s">
        <v>340</v>
      </c>
      <c r="M10" s="50" t="s">
        <v>150</v>
      </c>
      <c r="N10" s="50" t="s">
        <v>313</v>
      </c>
      <c r="O10" s="31">
        <v>67</v>
      </c>
      <c r="P10" s="51">
        <v>83</v>
      </c>
      <c r="Q10" s="30">
        <v>-16</v>
      </c>
      <c r="R10" s="29" t="s">
        <v>155</v>
      </c>
      <c r="S10" s="28" t="s">
        <v>252</v>
      </c>
    </row>
    <row r="11" spans="1:20" ht="15.75" thickBot="1">
      <c r="A11" s="32" t="s">
        <v>16</v>
      </c>
      <c r="B11" s="1">
        <v>27</v>
      </c>
      <c r="C11" s="1">
        <v>10</v>
      </c>
      <c r="D11" s="1">
        <v>14</v>
      </c>
      <c r="E11" s="24">
        <v>3</v>
      </c>
      <c r="F11" s="23">
        <v>23</v>
      </c>
      <c r="G11" s="25">
        <v>8</v>
      </c>
      <c r="H11" s="24">
        <v>10</v>
      </c>
      <c r="I11" s="24">
        <v>0</v>
      </c>
      <c r="J11" s="23">
        <v>1</v>
      </c>
      <c r="K11" s="29" t="s">
        <v>399</v>
      </c>
      <c r="L11" s="1" t="s">
        <v>400</v>
      </c>
      <c r="M11" s="1" t="s">
        <v>152</v>
      </c>
      <c r="N11" s="1" t="s">
        <v>364</v>
      </c>
      <c r="O11" s="31">
        <v>75</v>
      </c>
      <c r="P11" s="20">
        <v>98</v>
      </c>
      <c r="Q11" s="30">
        <v>-23</v>
      </c>
      <c r="R11" s="29" t="s">
        <v>98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1">
        <v>30</v>
      </c>
      <c r="C15" s="1">
        <v>18</v>
      </c>
      <c r="D15" s="1">
        <v>10</v>
      </c>
      <c r="E15" s="20">
        <v>2</v>
      </c>
      <c r="F15" s="30">
        <v>38</v>
      </c>
      <c r="G15" s="20">
        <v>17</v>
      </c>
      <c r="H15" s="20">
        <v>18</v>
      </c>
      <c r="I15" s="20">
        <v>0</v>
      </c>
      <c r="J15" s="20">
        <v>0</v>
      </c>
      <c r="K15" s="29" t="s">
        <v>399</v>
      </c>
      <c r="L15" s="1" t="s">
        <v>398</v>
      </c>
      <c r="M15" s="1" t="s">
        <v>216</v>
      </c>
      <c r="N15" s="1" t="s">
        <v>401</v>
      </c>
      <c r="O15" s="31">
        <v>102</v>
      </c>
      <c r="P15" s="20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27</v>
      </c>
      <c r="C16" s="50">
        <v>17</v>
      </c>
      <c r="D16" s="50">
        <v>9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341</v>
      </c>
      <c r="M16" s="50" t="s">
        <v>230</v>
      </c>
      <c r="N16" s="50" t="s">
        <v>377</v>
      </c>
      <c r="O16" s="31">
        <v>101</v>
      </c>
      <c r="P16" s="51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1">
        <v>29</v>
      </c>
      <c r="C17" s="1">
        <v>11</v>
      </c>
      <c r="D17" s="1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1" t="s">
        <v>448</v>
      </c>
      <c r="M17" s="1" t="s">
        <v>166</v>
      </c>
      <c r="N17" s="1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1">
        <v>26</v>
      </c>
      <c r="C18" s="1">
        <v>14</v>
      </c>
      <c r="D18" s="1">
        <v>11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341</v>
      </c>
      <c r="L18" s="1" t="s">
        <v>336</v>
      </c>
      <c r="M18" s="1" t="s">
        <v>171</v>
      </c>
      <c r="N18" s="1" t="s">
        <v>421</v>
      </c>
      <c r="O18" s="31">
        <v>85</v>
      </c>
      <c r="P18" s="20">
        <v>79</v>
      </c>
      <c r="Q18" s="30">
        <v>6</v>
      </c>
      <c r="R18" s="29" t="s">
        <v>98</v>
      </c>
      <c r="S18" s="28" t="s">
        <v>248</v>
      </c>
    </row>
    <row r="19" spans="1:19" ht="15">
      <c r="A19" s="32" t="s">
        <v>10</v>
      </c>
      <c r="B19" s="1">
        <v>28</v>
      </c>
      <c r="C19" s="1">
        <v>12</v>
      </c>
      <c r="D19" s="1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1" t="s">
        <v>353</v>
      </c>
      <c r="M19" s="1" t="s">
        <v>153</v>
      </c>
      <c r="N19" s="1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29</v>
      </c>
      <c r="C20" s="1">
        <v>12</v>
      </c>
      <c r="D20" s="1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1" t="s">
        <v>317</v>
      </c>
      <c r="M20" s="1" t="s">
        <v>187</v>
      </c>
      <c r="N20" s="1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1">
        <v>29</v>
      </c>
      <c r="C26" s="1">
        <v>20</v>
      </c>
      <c r="D26" s="1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1" t="s">
        <v>442</v>
      </c>
      <c r="M26" s="1" t="s">
        <v>113</v>
      </c>
      <c r="N26" s="1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1">
        <v>27</v>
      </c>
      <c r="C27" s="1">
        <v>17</v>
      </c>
      <c r="D27" s="1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1" t="s">
        <v>335</v>
      </c>
      <c r="M27" s="1" t="s">
        <v>210</v>
      </c>
      <c r="N27" s="1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1">
        <v>29</v>
      </c>
      <c r="C28" s="1">
        <v>16</v>
      </c>
      <c r="D28" s="1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1" t="s">
        <v>397</v>
      </c>
      <c r="M28" s="1" t="s">
        <v>165</v>
      </c>
      <c r="N28" s="1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27</v>
      </c>
      <c r="C29" s="50">
        <v>12</v>
      </c>
      <c r="D29" s="50">
        <v>11</v>
      </c>
      <c r="E29" s="51">
        <v>4</v>
      </c>
      <c r="F29" s="30">
        <v>28</v>
      </c>
      <c r="G29" s="51">
        <v>8</v>
      </c>
      <c r="H29" s="51">
        <v>12</v>
      </c>
      <c r="I29" s="51">
        <v>0</v>
      </c>
      <c r="J29" s="51">
        <v>0</v>
      </c>
      <c r="K29" s="29" t="s">
        <v>324</v>
      </c>
      <c r="L29" s="50" t="s">
        <v>412</v>
      </c>
      <c r="M29" s="50" t="s">
        <v>165</v>
      </c>
      <c r="N29" s="50" t="s">
        <v>402</v>
      </c>
      <c r="O29" s="31">
        <v>79</v>
      </c>
      <c r="P29" s="51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49">
        <v>28</v>
      </c>
      <c r="C30" s="49">
        <v>13</v>
      </c>
      <c r="D30" s="49">
        <v>13</v>
      </c>
      <c r="E30" s="20">
        <v>2</v>
      </c>
      <c r="F30" s="30">
        <v>28</v>
      </c>
      <c r="G30" s="20">
        <v>7</v>
      </c>
      <c r="H30" s="20">
        <v>12</v>
      </c>
      <c r="I30" s="20">
        <v>1</v>
      </c>
      <c r="J30" s="20">
        <v>0</v>
      </c>
      <c r="K30" s="29" t="s">
        <v>267</v>
      </c>
      <c r="L30" s="49" t="s">
        <v>441</v>
      </c>
      <c r="M30" s="49" t="s">
        <v>153</v>
      </c>
      <c r="N30" s="49" t="s">
        <v>319</v>
      </c>
      <c r="O30" s="31">
        <v>73</v>
      </c>
      <c r="P30" s="20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15</v>
      </c>
      <c r="B31" s="50">
        <v>28</v>
      </c>
      <c r="C31" s="50">
        <v>7</v>
      </c>
      <c r="D31" s="50">
        <v>15</v>
      </c>
      <c r="E31" s="51">
        <v>6</v>
      </c>
      <c r="F31" s="30">
        <v>20</v>
      </c>
      <c r="G31" s="51">
        <v>6</v>
      </c>
      <c r="H31" s="51">
        <v>7</v>
      </c>
      <c r="I31" s="51">
        <v>0</v>
      </c>
      <c r="J31" s="51">
        <v>0</v>
      </c>
      <c r="K31" s="29" t="s">
        <v>340</v>
      </c>
      <c r="L31" s="50" t="s">
        <v>440</v>
      </c>
      <c r="M31" s="50" t="s">
        <v>220</v>
      </c>
      <c r="N31" s="50" t="s">
        <v>389</v>
      </c>
      <c r="O31" s="31">
        <v>61</v>
      </c>
      <c r="P31" s="51">
        <v>88</v>
      </c>
      <c r="Q31" s="30">
        <v>-27</v>
      </c>
      <c r="R31" s="29" t="s">
        <v>186</v>
      </c>
      <c r="S31" s="28" t="s">
        <v>261</v>
      </c>
    </row>
    <row r="32" spans="1:19" ht="15.75" thickBot="1">
      <c r="A32" s="32" t="s">
        <v>25</v>
      </c>
      <c r="B32" s="1">
        <v>27</v>
      </c>
      <c r="C32" s="1">
        <v>8</v>
      </c>
      <c r="D32" s="1">
        <v>17</v>
      </c>
      <c r="E32" s="20">
        <v>2</v>
      </c>
      <c r="F32" s="23">
        <v>18</v>
      </c>
      <c r="G32" s="20">
        <v>5</v>
      </c>
      <c r="H32" s="20">
        <v>7</v>
      </c>
      <c r="I32" s="20">
        <v>1</v>
      </c>
      <c r="J32" s="20">
        <v>0</v>
      </c>
      <c r="K32" s="29" t="s">
        <v>436</v>
      </c>
      <c r="L32" s="1" t="s">
        <v>403</v>
      </c>
      <c r="M32" s="1" t="s">
        <v>204</v>
      </c>
      <c r="N32" s="1" t="s">
        <v>437</v>
      </c>
      <c r="O32" s="31">
        <v>66</v>
      </c>
      <c r="P32" s="20">
        <v>86</v>
      </c>
      <c r="Q32" s="30">
        <v>-20</v>
      </c>
      <c r="R32" s="29" t="s">
        <v>155</v>
      </c>
      <c r="S32" s="28" t="s">
        <v>233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1">
        <v>27</v>
      </c>
      <c r="C36" s="1">
        <v>16</v>
      </c>
      <c r="D36" s="1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1" t="s">
        <v>356</v>
      </c>
      <c r="M36" s="1" t="s">
        <v>225</v>
      </c>
      <c r="N36" s="1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1">
        <v>27</v>
      </c>
      <c r="C37" s="1">
        <v>15</v>
      </c>
      <c r="D37" s="1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1" t="s">
        <v>376</v>
      </c>
      <c r="M37" s="1" t="s">
        <v>143</v>
      </c>
      <c r="N37" s="1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1">
        <v>26</v>
      </c>
      <c r="C38" s="1">
        <v>14</v>
      </c>
      <c r="D38" s="1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1" t="s">
        <v>405</v>
      </c>
      <c r="M38" s="1" t="s">
        <v>161</v>
      </c>
      <c r="N38" s="1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1">
        <v>28</v>
      </c>
      <c r="C39" s="1">
        <v>13</v>
      </c>
      <c r="D39" s="1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1" t="s">
        <v>392</v>
      </c>
      <c r="M39" s="1" t="s">
        <v>172</v>
      </c>
      <c r="N39" s="1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1">
        <v>29</v>
      </c>
      <c r="C40" s="1">
        <v>14</v>
      </c>
      <c r="D40" s="1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1" t="s">
        <v>449</v>
      </c>
      <c r="M40" s="1" t="s">
        <v>171</v>
      </c>
      <c r="N40" s="1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1">
        <v>30</v>
      </c>
      <c r="C41" s="1">
        <v>10</v>
      </c>
      <c r="D41" s="1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1" t="s">
        <v>435</v>
      </c>
      <c r="M41" s="1" t="s">
        <v>275</v>
      </c>
      <c r="N41" s="1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25</v>
      </c>
      <c r="C42" s="26">
        <v>10</v>
      </c>
      <c r="D42" s="26">
        <v>12</v>
      </c>
      <c r="E42" s="24">
        <v>3</v>
      </c>
      <c r="F42" s="23">
        <v>23</v>
      </c>
      <c r="G42" s="24">
        <v>7</v>
      </c>
      <c r="H42" s="24">
        <v>9</v>
      </c>
      <c r="I42" s="24">
        <v>1</v>
      </c>
      <c r="J42" s="24">
        <v>0</v>
      </c>
      <c r="K42" s="22" t="s">
        <v>429</v>
      </c>
      <c r="L42" s="26" t="s">
        <v>231</v>
      </c>
      <c r="M42" s="26" t="s">
        <v>248</v>
      </c>
      <c r="N42" s="26" t="s">
        <v>430</v>
      </c>
      <c r="O42" s="25">
        <v>62</v>
      </c>
      <c r="P42" s="24">
        <v>76</v>
      </c>
      <c r="Q42" s="23">
        <v>-14</v>
      </c>
      <c r="R42" s="22" t="s">
        <v>102</v>
      </c>
      <c r="S42" s="21" t="s">
        <v>190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28</v>
      </c>
      <c r="C4" s="40">
        <v>17</v>
      </c>
      <c r="D4" s="40">
        <v>9</v>
      </c>
      <c r="E4" s="38">
        <v>2</v>
      </c>
      <c r="F4" s="33">
        <v>36</v>
      </c>
      <c r="G4" s="39">
        <v>14</v>
      </c>
      <c r="H4" s="38">
        <v>16</v>
      </c>
      <c r="I4" s="38">
        <v>1</v>
      </c>
      <c r="J4" s="33">
        <v>0</v>
      </c>
      <c r="K4" s="37" t="s">
        <v>383</v>
      </c>
      <c r="L4" s="40" t="s">
        <v>286</v>
      </c>
      <c r="M4" s="40" t="s">
        <v>136</v>
      </c>
      <c r="N4" s="40" t="s">
        <v>423</v>
      </c>
      <c r="O4" s="39">
        <v>106</v>
      </c>
      <c r="P4" s="38">
        <v>91</v>
      </c>
      <c r="Q4" s="33">
        <v>15</v>
      </c>
      <c r="R4" s="37" t="s">
        <v>104</v>
      </c>
      <c r="S4" s="36" t="s">
        <v>190</v>
      </c>
    </row>
    <row r="5" spans="1:20" ht="15">
      <c r="A5" s="32" t="s">
        <v>4</v>
      </c>
      <c r="B5" s="49">
        <v>27</v>
      </c>
      <c r="C5" s="49">
        <v>16</v>
      </c>
      <c r="D5" s="49">
        <v>9</v>
      </c>
      <c r="E5" s="51">
        <v>2</v>
      </c>
      <c r="F5" s="30">
        <v>34</v>
      </c>
      <c r="G5" s="31">
        <v>14</v>
      </c>
      <c r="H5" s="51">
        <v>16</v>
      </c>
      <c r="I5" s="51">
        <v>0</v>
      </c>
      <c r="J5" s="30">
        <v>0</v>
      </c>
      <c r="K5" s="29" t="s">
        <v>425</v>
      </c>
      <c r="L5" s="49" t="s">
        <v>324</v>
      </c>
      <c r="M5" s="49" t="s">
        <v>176</v>
      </c>
      <c r="N5" s="49" t="s">
        <v>441</v>
      </c>
      <c r="O5" s="31">
        <v>80</v>
      </c>
      <c r="P5" s="20">
        <v>71</v>
      </c>
      <c r="Q5" s="30">
        <v>9</v>
      </c>
      <c r="R5" s="29" t="s">
        <v>102</v>
      </c>
      <c r="S5" s="28" t="s">
        <v>236</v>
      </c>
    </row>
    <row r="6" spans="1:20" ht="15">
      <c r="A6" s="32" t="s">
        <v>29</v>
      </c>
      <c r="B6" s="50">
        <v>29</v>
      </c>
      <c r="C6" s="50">
        <v>15</v>
      </c>
      <c r="D6" s="50">
        <v>11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290</v>
      </c>
      <c r="M6" s="50" t="s">
        <v>176</v>
      </c>
      <c r="N6" s="50" t="s">
        <v>441</v>
      </c>
      <c r="O6" s="31">
        <v>75</v>
      </c>
      <c r="P6" s="51">
        <v>87</v>
      </c>
      <c r="Q6" s="30">
        <v>-12</v>
      </c>
      <c r="R6" s="29" t="s">
        <v>130</v>
      </c>
      <c r="S6" s="28" t="s">
        <v>236</v>
      </c>
    </row>
    <row r="7" spans="1:20" ht="15">
      <c r="A7" s="32" t="s">
        <v>5</v>
      </c>
      <c r="B7" s="50">
        <v>25</v>
      </c>
      <c r="C7" s="50">
        <v>14</v>
      </c>
      <c r="D7" s="50">
        <v>9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0" t="s">
        <v>290</v>
      </c>
      <c r="M7" s="50" t="s">
        <v>115</v>
      </c>
      <c r="N7" s="50" t="s">
        <v>264</v>
      </c>
      <c r="O7" s="31">
        <v>98</v>
      </c>
      <c r="P7" s="51">
        <v>76</v>
      </c>
      <c r="Q7" s="30">
        <v>22</v>
      </c>
      <c r="R7" s="29" t="s">
        <v>104</v>
      </c>
      <c r="S7" s="28" t="s">
        <v>205</v>
      </c>
    </row>
    <row r="8" spans="1:20" ht="15">
      <c r="A8" s="32" t="s">
        <v>28</v>
      </c>
      <c r="B8" s="49">
        <v>28</v>
      </c>
      <c r="C8" s="49">
        <v>11</v>
      </c>
      <c r="D8" s="49">
        <v>13</v>
      </c>
      <c r="E8" s="51">
        <v>4</v>
      </c>
      <c r="F8" s="30">
        <v>26</v>
      </c>
      <c r="G8" s="31">
        <v>7</v>
      </c>
      <c r="H8" s="51">
        <v>10</v>
      </c>
      <c r="I8" s="51">
        <v>1</v>
      </c>
      <c r="J8" s="30">
        <v>1</v>
      </c>
      <c r="K8" s="29" t="s">
        <v>454</v>
      </c>
      <c r="L8" s="49" t="s">
        <v>255</v>
      </c>
      <c r="M8" s="49" t="s">
        <v>172</v>
      </c>
      <c r="N8" s="49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50">
        <v>28</v>
      </c>
      <c r="C9" s="50">
        <v>11</v>
      </c>
      <c r="D9" s="50">
        <v>13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0</v>
      </c>
      <c r="K9" s="29" t="s">
        <v>331</v>
      </c>
      <c r="L9" s="50" t="s">
        <v>356</v>
      </c>
      <c r="M9" s="50" t="s">
        <v>156</v>
      </c>
      <c r="N9" s="50" t="s">
        <v>347</v>
      </c>
      <c r="O9" s="31">
        <v>73</v>
      </c>
      <c r="P9" s="51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52">
        <v>27</v>
      </c>
      <c r="C10" s="52">
        <v>12</v>
      </c>
      <c r="D10" s="52">
        <v>13</v>
      </c>
      <c r="E10" s="51">
        <v>2</v>
      </c>
      <c r="F10" s="30">
        <v>26</v>
      </c>
      <c r="G10" s="31">
        <v>10</v>
      </c>
      <c r="H10" s="51">
        <v>12</v>
      </c>
      <c r="I10" s="51">
        <v>0</v>
      </c>
      <c r="J10" s="30">
        <v>1</v>
      </c>
      <c r="K10" s="29" t="s">
        <v>352</v>
      </c>
      <c r="L10" s="52" t="s">
        <v>282</v>
      </c>
      <c r="M10" s="52" t="s">
        <v>147</v>
      </c>
      <c r="N10" s="52" t="s">
        <v>307</v>
      </c>
      <c r="O10" s="31">
        <v>82</v>
      </c>
      <c r="P10" s="20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49">
        <v>28</v>
      </c>
      <c r="C11" s="49">
        <v>11</v>
      </c>
      <c r="D11" s="49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49" t="s">
        <v>400</v>
      </c>
      <c r="M11" s="49" t="s">
        <v>152</v>
      </c>
      <c r="N11" s="49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30</v>
      </c>
      <c r="C15" s="50">
        <v>18</v>
      </c>
      <c r="D15" s="50">
        <v>10</v>
      </c>
      <c r="E15" s="51">
        <v>2</v>
      </c>
      <c r="F15" s="30">
        <v>38</v>
      </c>
      <c r="G15" s="51">
        <v>17</v>
      </c>
      <c r="H15" s="51">
        <v>18</v>
      </c>
      <c r="I15" s="51">
        <v>0</v>
      </c>
      <c r="J15" s="51">
        <v>0</v>
      </c>
      <c r="K15" s="29" t="s">
        <v>399</v>
      </c>
      <c r="L15" s="50" t="s">
        <v>398</v>
      </c>
      <c r="M15" s="50" t="s">
        <v>216</v>
      </c>
      <c r="N15" s="50" t="s">
        <v>401</v>
      </c>
      <c r="O15" s="31">
        <v>102</v>
      </c>
      <c r="P15" s="51">
        <v>82</v>
      </c>
      <c r="Q15" s="30">
        <v>20</v>
      </c>
      <c r="R15" s="29" t="s">
        <v>98</v>
      </c>
      <c r="S15" s="28" t="s">
        <v>245</v>
      </c>
    </row>
    <row r="16" spans="1:20" ht="15">
      <c r="A16" s="32" t="s">
        <v>26</v>
      </c>
      <c r="B16" s="50">
        <v>27</v>
      </c>
      <c r="C16" s="50">
        <v>17</v>
      </c>
      <c r="D16" s="50">
        <v>9</v>
      </c>
      <c r="E16" s="51">
        <v>1</v>
      </c>
      <c r="F16" s="30">
        <v>35</v>
      </c>
      <c r="G16" s="51">
        <v>15</v>
      </c>
      <c r="H16" s="51">
        <v>17</v>
      </c>
      <c r="I16" s="51">
        <v>0</v>
      </c>
      <c r="J16" s="51">
        <v>1</v>
      </c>
      <c r="K16" s="29" t="s">
        <v>334</v>
      </c>
      <c r="L16" s="50" t="s">
        <v>341</v>
      </c>
      <c r="M16" s="50" t="s">
        <v>230</v>
      </c>
      <c r="N16" s="50" t="s">
        <v>377</v>
      </c>
      <c r="O16" s="31">
        <v>101</v>
      </c>
      <c r="P16" s="51">
        <v>81</v>
      </c>
      <c r="Q16" s="30">
        <v>20</v>
      </c>
      <c r="R16" s="29" t="s">
        <v>98</v>
      </c>
      <c r="S16" s="28" t="s">
        <v>222</v>
      </c>
    </row>
    <row r="17" spans="1:19" ht="15">
      <c r="A17" s="32" t="s">
        <v>13</v>
      </c>
      <c r="B17" s="49">
        <v>29</v>
      </c>
      <c r="C17" s="49">
        <v>11</v>
      </c>
      <c r="D17" s="49">
        <v>11</v>
      </c>
      <c r="E17" s="20">
        <v>7</v>
      </c>
      <c r="F17" s="30">
        <v>29</v>
      </c>
      <c r="G17" s="20">
        <v>6</v>
      </c>
      <c r="H17" s="20">
        <v>9</v>
      </c>
      <c r="I17" s="20">
        <v>2</v>
      </c>
      <c r="J17" s="20">
        <v>1</v>
      </c>
      <c r="K17" s="29" t="s">
        <v>340</v>
      </c>
      <c r="L17" s="49" t="s">
        <v>448</v>
      </c>
      <c r="M17" s="49" t="s">
        <v>166</v>
      </c>
      <c r="N17" s="49" t="s">
        <v>444</v>
      </c>
      <c r="O17" s="31">
        <v>77</v>
      </c>
      <c r="P17" s="20">
        <v>87</v>
      </c>
      <c r="Q17" s="30">
        <v>-10</v>
      </c>
      <c r="R17" s="29" t="s">
        <v>104</v>
      </c>
      <c r="S17" s="28" t="s">
        <v>203</v>
      </c>
    </row>
    <row r="18" spans="1:19" ht="15">
      <c r="A18" s="32" t="s">
        <v>12</v>
      </c>
      <c r="B18" s="49">
        <v>27</v>
      </c>
      <c r="C18" s="49">
        <v>14</v>
      </c>
      <c r="D18" s="49">
        <v>12</v>
      </c>
      <c r="E18" s="20">
        <v>1</v>
      </c>
      <c r="F18" s="30">
        <v>29</v>
      </c>
      <c r="G18" s="20">
        <v>14</v>
      </c>
      <c r="H18" s="20">
        <v>14</v>
      </c>
      <c r="I18" s="20">
        <v>0</v>
      </c>
      <c r="J18" s="20">
        <v>0</v>
      </c>
      <c r="K18" s="29" t="s">
        <v>360</v>
      </c>
      <c r="L18" s="49" t="s">
        <v>336</v>
      </c>
      <c r="M18" s="49" t="s">
        <v>171</v>
      </c>
      <c r="N18" s="49" t="s">
        <v>421</v>
      </c>
      <c r="O18" s="31">
        <v>86</v>
      </c>
      <c r="P18" s="20">
        <v>81</v>
      </c>
      <c r="Q18" s="30">
        <v>5</v>
      </c>
      <c r="R18" s="29" t="s">
        <v>102</v>
      </c>
      <c r="S18" s="28" t="s">
        <v>453</v>
      </c>
    </row>
    <row r="19" spans="1:19" ht="15">
      <c r="A19" s="32" t="s">
        <v>10</v>
      </c>
      <c r="B19" s="49">
        <v>28</v>
      </c>
      <c r="C19" s="49">
        <v>12</v>
      </c>
      <c r="D19" s="49">
        <v>12</v>
      </c>
      <c r="E19" s="20">
        <v>4</v>
      </c>
      <c r="F19" s="30">
        <v>28</v>
      </c>
      <c r="G19" s="20">
        <v>2</v>
      </c>
      <c r="H19" s="20">
        <v>9</v>
      </c>
      <c r="I19" s="20">
        <v>3</v>
      </c>
      <c r="J19" s="20">
        <v>2</v>
      </c>
      <c r="K19" s="29" t="s">
        <v>301</v>
      </c>
      <c r="L19" s="49" t="s">
        <v>353</v>
      </c>
      <c r="M19" s="49" t="s">
        <v>153</v>
      </c>
      <c r="N19" s="49" t="s">
        <v>331</v>
      </c>
      <c r="O19" s="31">
        <v>83</v>
      </c>
      <c r="P19" s="20">
        <v>98</v>
      </c>
      <c r="Q19" s="30">
        <v>-15</v>
      </c>
      <c r="R19" s="29" t="s">
        <v>114</v>
      </c>
      <c r="S19" s="28" t="s">
        <v>203</v>
      </c>
    </row>
    <row r="20" spans="1:19" ht="15">
      <c r="A20" s="32" t="s">
        <v>9</v>
      </c>
      <c r="B20" s="49">
        <v>29</v>
      </c>
      <c r="C20" s="49">
        <v>12</v>
      </c>
      <c r="D20" s="49">
        <v>13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412</v>
      </c>
      <c r="L20" s="49" t="s">
        <v>317</v>
      </c>
      <c r="M20" s="49" t="s">
        <v>187</v>
      </c>
      <c r="N20" s="49" t="s">
        <v>444</v>
      </c>
      <c r="O20" s="31">
        <v>84</v>
      </c>
      <c r="P20" s="20">
        <v>110</v>
      </c>
      <c r="Q20" s="30">
        <v>-26</v>
      </c>
      <c r="R20" s="29" t="s">
        <v>100</v>
      </c>
      <c r="S20" s="28" t="s">
        <v>205</v>
      </c>
    </row>
    <row r="21" spans="1:19" ht="15.75" thickBot="1">
      <c r="A21" s="27" t="s">
        <v>23</v>
      </c>
      <c r="B21" s="26">
        <v>27</v>
      </c>
      <c r="C21" s="26">
        <v>12</v>
      </c>
      <c r="D21" s="26">
        <v>12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370</v>
      </c>
      <c r="L21" s="26" t="s">
        <v>403</v>
      </c>
      <c r="M21" s="26" t="s">
        <v>121</v>
      </c>
      <c r="N21" s="26" t="s">
        <v>306</v>
      </c>
      <c r="O21" s="25">
        <v>93</v>
      </c>
      <c r="P21" s="24">
        <v>96</v>
      </c>
      <c r="Q21" s="23">
        <v>-3</v>
      </c>
      <c r="R21" s="22" t="s">
        <v>100</v>
      </c>
      <c r="S21" s="21" t="s">
        <v>205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27</v>
      </c>
      <c r="C25" s="40">
        <v>18</v>
      </c>
      <c r="D25" s="40">
        <v>5</v>
      </c>
      <c r="E25" s="38">
        <v>4</v>
      </c>
      <c r="F25" s="33">
        <v>40</v>
      </c>
      <c r="G25" s="38">
        <v>15</v>
      </c>
      <c r="H25" s="38">
        <v>18</v>
      </c>
      <c r="I25" s="38">
        <v>0</v>
      </c>
      <c r="J25" s="38">
        <v>2</v>
      </c>
      <c r="K25" s="37" t="s">
        <v>306</v>
      </c>
      <c r="L25" s="40" t="s">
        <v>438</v>
      </c>
      <c r="M25" s="40" t="s">
        <v>197</v>
      </c>
      <c r="N25" s="40" t="s">
        <v>439</v>
      </c>
      <c r="O25" s="39">
        <v>86</v>
      </c>
      <c r="P25" s="38">
        <v>65</v>
      </c>
      <c r="Q25" s="33">
        <v>21</v>
      </c>
      <c r="R25" s="37" t="s">
        <v>98</v>
      </c>
      <c r="S25" s="36" t="s">
        <v>230</v>
      </c>
    </row>
    <row r="26" spans="1:19" ht="15">
      <c r="A26" s="32" t="s">
        <v>0</v>
      </c>
      <c r="B26" s="49">
        <v>29</v>
      </c>
      <c r="C26" s="49">
        <v>20</v>
      </c>
      <c r="D26" s="49">
        <v>9</v>
      </c>
      <c r="E26" s="20">
        <v>0</v>
      </c>
      <c r="F26" s="30">
        <v>40</v>
      </c>
      <c r="G26" s="20">
        <v>16</v>
      </c>
      <c r="H26" s="20">
        <v>20</v>
      </c>
      <c r="I26" s="20">
        <v>0</v>
      </c>
      <c r="J26" s="20">
        <v>0</v>
      </c>
      <c r="K26" s="29" t="s">
        <v>318</v>
      </c>
      <c r="L26" s="49" t="s">
        <v>442</v>
      </c>
      <c r="M26" s="49" t="s">
        <v>113</v>
      </c>
      <c r="N26" s="49" t="s">
        <v>443</v>
      </c>
      <c r="O26" s="31">
        <v>103</v>
      </c>
      <c r="P26" s="20">
        <v>75</v>
      </c>
      <c r="Q26" s="30">
        <v>28</v>
      </c>
      <c r="R26" s="29" t="s">
        <v>98</v>
      </c>
      <c r="S26" s="28" t="s">
        <v>244</v>
      </c>
    </row>
    <row r="27" spans="1:19" ht="15">
      <c r="A27" s="32" t="s">
        <v>22</v>
      </c>
      <c r="B27" s="49">
        <v>27</v>
      </c>
      <c r="C27" s="49">
        <v>17</v>
      </c>
      <c r="D27" s="49">
        <v>10</v>
      </c>
      <c r="E27" s="20">
        <v>0</v>
      </c>
      <c r="F27" s="30">
        <v>34</v>
      </c>
      <c r="G27" s="20">
        <v>15</v>
      </c>
      <c r="H27" s="20">
        <v>16</v>
      </c>
      <c r="I27" s="20">
        <v>1</v>
      </c>
      <c r="J27" s="20">
        <v>0</v>
      </c>
      <c r="K27" s="29" t="s">
        <v>368</v>
      </c>
      <c r="L27" s="49" t="s">
        <v>335</v>
      </c>
      <c r="M27" s="49" t="s">
        <v>210</v>
      </c>
      <c r="N27" s="49" t="s">
        <v>443</v>
      </c>
      <c r="O27" s="31">
        <v>92</v>
      </c>
      <c r="P27" s="20">
        <v>69</v>
      </c>
      <c r="Q27" s="30">
        <v>23</v>
      </c>
      <c r="R27" s="29" t="s">
        <v>100</v>
      </c>
      <c r="S27" s="28" t="s">
        <v>245</v>
      </c>
    </row>
    <row r="28" spans="1:19" ht="15">
      <c r="A28" s="32" t="s">
        <v>24</v>
      </c>
      <c r="B28" s="49">
        <v>29</v>
      </c>
      <c r="C28" s="49">
        <v>16</v>
      </c>
      <c r="D28" s="49">
        <v>13</v>
      </c>
      <c r="E28" s="20">
        <v>0</v>
      </c>
      <c r="F28" s="30">
        <v>32</v>
      </c>
      <c r="G28" s="20">
        <v>12</v>
      </c>
      <c r="H28" s="20">
        <v>15</v>
      </c>
      <c r="I28" s="20">
        <v>1</v>
      </c>
      <c r="J28" s="20">
        <v>0</v>
      </c>
      <c r="K28" s="29" t="s">
        <v>385</v>
      </c>
      <c r="L28" s="49" t="s">
        <v>397</v>
      </c>
      <c r="M28" s="49" t="s">
        <v>165</v>
      </c>
      <c r="N28" s="49" t="s">
        <v>386</v>
      </c>
      <c r="O28" s="31">
        <v>95</v>
      </c>
      <c r="P28" s="20">
        <v>103</v>
      </c>
      <c r="Q28" s="30">
        <v>-8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27</v>
      </c>
      <c r="C29" s="50">
        <v>12</v>
      </c>
      <c r="D29" s="50">
        <v>11</v>
      </c>
      <c r="E29" s="51">
        <v>4</v>
      </c>
      <c r="F29" s="30">
        <v>28</v>
      </c>
      <c r="G29" s="51">
        <v>8</v>
      </c>
      <c r="H29" s="51">
        <v>12</v>
      </c>
      <c r="I29" s="51">
        <v>0</v>
      </c>
      <c r="J29" s="51">
        <v>0</v>
      </c>
      <c r="K29" s="29" t="s">
        <v>324</v>
      </c>
      <c r="L29" s="50" t="s">
        <v>412</v>
      </c>
      <c r="M29" s="50" t="s">
        <v>165</v>
      </c>
      <c r="N29" s="50" t="s">
        <v>402</v>
      </c>
      <c r="O29" s="31">
        <v>79</v>
      </c>
      <c r="P29" s="51">
        <v>79</v>
      </c>
      <c r="Q29" s="30">
        <v>0</v>
      </c>
      <c r="R29" s="29" t="s">
        <v>104</v>
      </c>
      <c r="S29" s="28" t="s">
        <v>190</v>
      </c>
    </row>
    <row r="30" spans="1:19" ht="15">
      <c r="A30" s="32" t="s">
        <v>6</v>
      </c>
      <c r="B30" s="50">
        <v>28</v>
      </c>
      <c r="C30" s="50">
        <v>13</v>
      </c>
      <c r="D30" s="50">
        <v>13</v>
      </c>
      <c r="E30" s="51">
        <v>2</v>
      </c>
      <c r="F30" s="30">
        <v>28</v>
      </c>
      <c r="G30" s="51">
        <v>7</v>
      </c>
      <c r="H30" s="51">
        <v>12</v>
      </c>
      <c r="I30" s="51">
        <v>1</v>
      </c>
      <c r="J30" s="51">
        <v>0</v>
      </c>
      <c r="K30" s="29" t="s">
        <v>267</v>
      </c>
      <c r="L30" s="50" t="s">
        <v>441</v>
      </c>
      <c r="M30" s="50" t="s">
        <v>153</v>
      </c>
      <c r="N30" s="50" t="s">
        <v>319</v>
      </c>
      <c r="O30" s="31">
        <v>73</v>
      </c>
      <c r="P30" s="51">
        <v>87</v>
      </c>
      <c r="Q30" s="30">
        <v>-14</v>
      </c>
      <c r="R30" s="29" t="s">
        <v>98</v>
      </c>
      <c r="S30" s="28" t="s">
        <v>190</v>
      </c>
    </row>
    <row r="31" spans="1:19" ht="15">
      <c r="A31" s="32" t="s">
        <v>25</v>
      </c>
      <c r="B31" s="52">
        <v>28</v>
      </c>
      <c r="C31" s="52">
        <v>9</v>
      </c>
      <c r="D31" s="52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2" t="s">
        <v>452</v>
      </c>
      <c r="M31" s="52" t="s">
        <v>204</v>
      </c>
      <c r="N31" s="52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49">
        <v>28</v>
      </c>
      <c r="C32" s="49">
        <v>7</v>
      </c>
      <c r="D32" s="49">
        <v>15</v>
      </c>
      <c r="E32" s="20">
        <v>6</v>
      </c>
      <c r="F32" s="23">
        <v>20</v>
      </c>
      <c r="G32" s="20">
        <v>6</v>
      </c>
      <c r="H32" s="20">
        <v>7</v>
      </c>
      <c r="I32" s="20">
        <v>0</v>
      </c>
      <c r="J32" s="20">
        <v>0</v>
      </c>
      <c r="K32" s="29" t="s">
        <v>340</v>
      </c>
      <c r="L32" s="49" t="s">
        <v>440</v>
      </c>
      <c r="M32" s="49" t="s">
        <v>220</v>
      </c>
      <c r="N32" s="49" t="s">
        <v>389</v>
      </c>
      <c r="O32" s="31">
        <v>61</v>
      </c>
      <c r="P32" s="20">
        <v>88</v>
      </c>
      <c r="Q32" s="30">
        <v>-27</v>
      </c>
      <c r="R32" s="29" t="s">
        <v>186</v>
      </c>
      <c r="S32" s="28" t="s">
        <v>261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49">
        <v>27</v>
      </c>
      <c r="C36" s="49">
        <v>16</v>
      </c>
      <c r="D36" s="49">
        <v>8</v>
      </c>
      <c r="E36" s="20">
        <v>3</v>
      </c>
      <c r="F36" s="30">
        <v>35</v>
      </c>
      <c r="G36" s="20">
        <v>16</v>
      </c>
      <c r="H36" s="20">
        <v>16</v>
      </c>
      <c r="I36" s="20">
        <v>0</v>
      </c>
      <c r="J36" s="20">
        <v>1</v>
      </c>
      <c r="K36" s="29" t="s">
        <v>405</v>
      </c>
      <c r="L36" s="49" t="s">
        <v>356</v>
      </c>
      <c r="M36" s="49" t="s">
        <v>225</v>
      </c>
      <c r="N36" s="49" t="s">
        <v>434</v>
      </c>
      <c r="O36" s="31">
        <v>83</v>
      </c>
      <c r="P36" s="20">
        <v>71</v>
      </c>
      <c r="Q36" s="30">
        <v>12</v>
      </c>
      <c r="R36" s="29" t="s">
        <v>169</v>
      </c>
      <c r="S36" s="28" t="s">
        <v>236</v>
      </c>
    </row>
    <row r="37" spans="1:19" ht="15">
      <c r="A37" s="32" t="s">
        <v>20</v>
      </c>
      <c r="B37" s="49">
        <v>27</v>
      </c>
      <c r="C37" s="49">
        <v>15</v>
      </c>
      <c r="D37" s="49">
        <v>10</v>
      </c>
      <c r="E37" s="20">
        <v>2</v>
      </c>
      <c r="F37" s="30">
        <v>32</v>
      </c>
      <c r="G37" s="20">
        <v>10</v>
      </c>
      <c r="H37" s="20">
        <v>15</v>
      </c>
      <c r="I37" s="20">
        <v>0</v>
      </c>
      <c r="J37" s="20">
        <v>0</v>
      </c>
      <c r="K37" s="29" t="s">
        <v>341</v>
      </c>
      <c r="L37" s="49" t="s">
        <v>376</v>
      </c>
      <c r="M37" s="49" t="s">
        <v>143</v>
      </c>
      <c r="N37" s="49" t="s">
        <v>433</v>
      </c>
      <c r="O37" s="31">
        <v>82</v>
      </c>
      <c r="P37" s="20">
        <v>79</v>
      </c>
      <c r="Q37" s="30">
        <v>3</v>
      </c>
      <c r="R37" s="29" t="s">
        <v>104</v>
      </c>
      <c r="S37" s="28" t="s">
        <v>205</v>
      </c>
    </row>
    <row r="38" spans="1:19" ht="15">
      <c r="A38" s="32" t="s">
        <v>3</v>
      </c>
      <c r="B38" s="49">
        <v>26</v>
      </c>
      <c r="C38" s="49">
        <v>14</v>
      </c>
      <c r="D38" s="49">
        <v>8</v>
      </c>
      <c r="E38" s="20">
        <v>4</v>
      </c>
      <c r="F38" s="30">
        <v>32</v>
      </c>
      <c r="G38" s="20">
        <v>11</v>
      </c>
      <c r="H38" s="20">
        <v>14</v>
      </c>
      <c r="I38" s="20">
        <v>0</v>
      </c>
      <c r="J38" s="20">
        <v>1</v>
      </c>
      <c r="K38" s="29" t="s">
        <v>450</v>
      </c>
      <c r="L38" s="49" t="s">
        <v>405</v>
      </c>
      <c r="M38" s="49" t="s">
        <v>161</v>
      </c>
      <c r="N38" s="49" t="s">
        <v>262</v>
      </c>
      <c r="O38" s="31">
        <v>85</v>
      </c>
      <c r="P38" s="20">
        <v>83</v>
      </c>
      <c r="Q38" s="30">
        <v>2</v>
      </c>
      <c r="R38" s="29" t="s">
        <v>98</v>
      </c>
      <c r="S38" s="28" t="s">
        <v>190</v>
      </c>
    </row>
    <row r="39" spans="1:19" ht="15">
      <c r="A39" s="32" t="s">
        <v>27</v>
      </c>
      <c r="B39" s="49">
        <v>28</v>
      </c>
      <c r="C39" s="49">
        <v>13</v>
      </c>
      <c r="D39" s="49">
        <v>10</v>
      </c>
      <c r="E39" s="20">
        <v>5</v>
      </c>
      <c r="F39" s="30">
        <v>31</v>
      </c>
      <c r="G39" s="20">
        <v>5</v>
      </c>
      <c r="H39" s="20">
        <v>10</v>
      </c>
      <c r="I39" s="20">
        <v>3</v>
      </c>
      <c r="J39" s="20">
        <v>1</v>
      </c>
      <c r="K39" s="29" t="s">
        <v>418</v>
      </c>
      <c r="L39" s="49" t="s">
        <v>392</v>
      </c>
      <c r="M39" s="49" t="s">
        <v>172</v>
      </c>
      <c r="N39" s="49" t="s">
        <v>356</v>
      </c>
      <c r="O39" s="31">
        <v>74</v>
      </c>
      <c r="P39" s="20">
        <v>84</v>
      </c>
      <c r="Q39" s="30">
        <v>-10</v>
      </c>
      <c r="R39" s="29" t="s">
        <v>102</v>
      </c>
      <c r="S39" s="28" t="s">
        <v>203</v>
      </c>
    </row>
    <row r="40" spans="1:19" ht="15">
      <c r="A40" s="32" t="s">
        <v>7</v>
      </c>
      <c r="B40" s="49">
        <v>29</v>
      </c>
      <c r="C40" s="49">
        <v>14</v>
      </c>
      <c r="D40" s="49">
        <v>14</v>
      </c>
      <c r="E40" s="20">
        <v>1</v>
      </c>
      <c r="F40" s="30">
        <v>29</v>
      </c>
      <c r="G40" s="20">
        <v>10</v>
      </c>
      <c r="H40" s="20">
        <v>13</v>
      </c>
      <c r="I40" s="20">
        <v>1</v>
      </c>
      <c r="J40" s="20">
        <v>0</v>
      </c>
      <c r="K40" s="29" t="s">
        <v>341</v>
      </c>
      <c r="L40" s="49" t="s">
        <v>449</v>
      </c>
      <c r="M40" s="49" t="s">
        <v>171</v>
      </c>
      <c r="N40" s="49" t="s">
        <v>394</v>
      </c>
      <c r="O40" s="31">
        <v>89</v>
      </c>
      <c r="P40" s="20">
        <v>88</v>
      </c>
      <c r="Q40" s="30">
        <v>1</v>
      </c>
      <c r="R40" s="29" t="s">
        <v>100</v>
      </c>
      <c r="S40" s="28" t="s">
        <v>225</v>
      </c>
    </row>
    <row r="41" spans="1:19" ht="15">
      <c r="A41" s="32" t="s">
        <v>8</v>
      </c>
      <c r="B41" s="49">
        <v>30</v>
      </c>
      <c r="C41" s="49">
        <v>10</v>
      </c>
      <c r="D41" s="49">
        <v>15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49" t="s">
        <v>435</v>
      </c>
      <c r="M41" s="49" t="s">
        <v>275</v>
      </c>
      <c r="N41" s="49" t="s">
        <v>393</v>
      </c>
      <c r="O41" s="31">
        <v>82</v>
      </c>
      <c r="P41" s="20">
        <v>108</v>
      </c>
      <c r="Q41" s="30">
        <v>-26</v>
      </c>
      <c r="R41" s="29" t="s">
        <v>102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49" t="s">
        <v>57</v>
      </c>
      <c r="B44" s="57" t="s">
        <v>56</v>
      </c>
      <c r="C44" s="57"/>
      <c r="D44" s="57"/>
    </row>
    <row r="45" spans="1:19">
      <c r="A45" s="49" t="s">
        <v>55</v>
      </c>
      <c r="B45" s="57" t="s">
        <v>54</v>
      </c>
      <c r="C45" s="57"/>
      <c r="D45" s="57"/>
    </row>
    <row r="46" spans="1:19">
      <c r="A46" s="49" t="s">
        <v>53</v>
      </c>
      <c r="B46" s="57" t="s">
        <v>52</v>
      </c>
      <c r="C46" s="57"/>
      <c r="D46" s="57"/>
    </row>
    <row r="47" spans="1:19">
      <c r="A47" s="49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52">
        <v>28</v>
      </c>
      <c r="C5" s="52">
        <v>17</v>
      </c>
      <c r="D5" s="52">
        <v>9</v>
      </c>
      <c r="E5" s="51">
        <v>2</v>
      </c>
      <c r="F5" s="30">
        <v>36</v>
      </c>
      <c r="G5" s="31">
        <v>14</v>
      </c>
      <c r="H5" s="51">
        <v>17</v>
      </c>
      <c r="I5" s="51">
        <v>0</v>
      </c>
      <c r="J5" s="30">
        <v>0</v>
      </c>
      <c r="K5" s="29" t="s">
        <v>425</v>
      </c>
      <c r="L5" s="52" t="s">
        <v>289</v>
      </c>
      <c r="M5" s="52" t="s">
        <v>176</v>
      </c>
      <c r="N5" s="52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50">
        <v>30</v>
      </c>
      <c r="C6" s="50">
        <v>15</v>
      </c>
      <c r="D6" s="50">
        <v>12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279</v>
      </c>
      <c r="M6" s="50" t="s">
        <v>176</v>
      </c>
      <c r="N6" s="50" t="s">
        <v>441</v>
      </c>
      <c r="O6" s="31">
        <v>76</v>
      </c>
      <c r="P6" s="51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53">
        <v>26</v>
      </c>
      <c r="C7" s="53">
        <v>14</v>
      </c>
      <c r="D7" s="53">
        <v>10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3" t="s">
        <v>279</v>
      </c>
      <c r="M7" s="53" t="s">
        <v>115</v>
      </c>
      <c r="N7" s="53" t="s">
        <v>264</v>
      </c>
      <c r="O7" s="31">
        <v>99</v>
      </c>
      <c r="P7" s="20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28</v>
      </c>
      <c r="B8" s="52">
        <v>28</v>
      </c>
      <c r="C8" s="52">
        <v>11</v>
      </c>
      <c r="D8" s="52">
        <v>13</v>
      </c>
      <c r="E8" s="51">
        <v>4</v>
      </c>
      <c r="F8" s="30">
        <v>26</v>
      </c>
      <c r="G8" s="31">
        <v>7</v>
      </c>
      <c r="H8" s="51">
        <v>10</v>
      </c>
      <c r="I8" s="51">
        <v>1</v>
      </c>
      <c r="J8" s="30">
        <v>1</v>
      </c>
      <c r="K8" s="29" t="s">
        <v>454</v>
      </c>
      <c r="L8" s="52" t="s">
        <v>255</v>
      </c>
      <c r="M8" s="52" t="s">
        <v>172</v>
      </c>
      <c r="N8" s="52" t="s">
        <v>403</v>
      </c>
      <c r="O8" s="31">
        <v>85</v>
      </c>
      <c r="P8" s="20">
        <v>92</v>
      </c>
      <c r="Q8" s="30">
        <v>-7</v>
      </c>
      <c r="R8" s="29" t="s">
        <v>186</v>
      </c>
      <c r="S8" s="28" t="s">
        <v>252</v>
      </c>
    </row>
    <row r="9" spans="1:20" ht="15">
      <c r="A9" s="32" t="s">
        <v>21</v>
      </c>
      <c r="B9" s="50">
        <v>28</v>
      </c>
      <c r="C9" s="50">
        <v>11</v>
      </c>
      <c r="D9" s="50">
        <v>13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0</v>
      </c>
      <c r="K9" s="29" t="s">
        <v>331</v>
      </c>
      <c r="L9" s="50" t="s">
        <v>356</v>
      </c>
      <c r="M9" s="50" t="s">
        <v>156</v>
      </c>
      <c r="N9" s="50" t="s">
        <v>347</v>
      </c>
      <c r="O9" s="31">
        <v>73</v>
      </c>
      <c r="P9" s="51">
        <v>88</v>
      </c>
      <c r="Q9" s="30">
        <v>-15</v>
      </c>
      <c r="R9" s="29" t="s">
        <v>100</v>
      </c>
      <c r="S9" s="28" t="s">
        <v>203</v>
      </c>
    </row>
    <row r="10" spans="1:20" ht="15">
      <c r="A10" s="32" t="s">
        <v>11</v>
      </c>
      <c r="B10" s="50">
        <v>27</v>
      </c>
      <c r="C10" s="50">
        <v>12</v>
      </c>
      <c r="D10" s="50">
        <v>13</v>
      </c>
      <c r="E10" s="51">
        <v>2</v>
      </c>
      <c r="F10" s="30">
        <v>26</v>
      </c>
      <c r="G10" s="31">
        <v>10</v>
      </c>
      <c r="H10" s="51">
        <v>12</v>
      </c>
      <c r="I10" s="51">
        <v>0</v>
      </c>
      <c r="J10" s="30">
        <v>1</v>
      </c>
      <c r="K10" s="29" t="s">
        <v>352</v>
      </c>
      <c r="L10" s="50" t="s">
        <v>282</v>
      </c>
      <c r="M10" s="50" t="s">
        <v>147</v>
      </c>
      <c r="N10" s="50" t="s">
        <v>307</v>
      </c>
      <c r="O10" s="31">
        <v>82</v>
      </c>
      <c r="P10" s="51">
        <v>86</v>
      </c>
      <c r="Q10" s="30">
        <v>-4</v>
      </c>
      <c r="R10" s="29" t="s">
        <v>98</v>
      </c>
      <c r="S10" s="28" t="s">
        <v>222</v>
      </c>
    </row>
    <row r="11" spans="1:20" ht="15.75" thickBot="1">
      <c r="A11" s="32" t="s">
        <v>16</v>
      </c>
      <c r="B11" s="52">
        <v>28</v>
      </c>
      <c r="C11" s="52">
        <v>11</v>
      </c>
      <c r="D11" s="52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52" t="s">
        <v>400</v>
      </c>
      <c r="M11" s="52" t="s">
        <v>152</v>
      </c>
      <c r="N11" s="52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31</v>
      </c>
      <c r="C15" s="50">
        <v>18</v>
      </c>
      <c r="D15" s="50">
        <v>10</v>
      </c>
      <c r="E15" s="51">
        <v>3</v>
      </c>
      <c r="F15" s="30">
        <v>39</v>
      </c>
      <c r="G15" s="51">
        <v>17</v>
      </c>
      <c r="H15" s="51">
        <v>18</v>
      </c>
      <c r="I15" s="51">
        <v>0</v>
      </c>
      <c r="J15" s="51">
        <v>0</v>
      </c>
      <c r="K15" s="29" t="s">
        <v>426</v>
      </c>
      <c r="L15" s="50" t="s">
        <v>398</v>
      </c>
      <c r="M15" s="50" t="s">
        <v>216</v>
      </c>
      <c r="N15" s="50" t="s">
        <v>456</v>
      </c>
      <c r="O15" s="31">
        <v>103</v>
      </c>
      <c r="P15" s="51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52">
        <v>29</v>
      </c>
      <c r="C17" s="52">
        <v>13</v>
      </c>
      <c r="D17" s="52">
        <v>12</v>
      </c>
      <c r="E17" s="20">
        <v>4</v>
      </c>
      <c r="F17" s="30">
        <v>30</v>
      </c>
      <c r="G17" s="20">
        <v>3</v>
      </c>
      <c r="H17" s="20">
        <v>10</v>
      </c>
      <c r="I17" s="20">
        <v>3</v>
      </c>
      <c r="J17" s="20">
        <v>2</v>
      </c>
      <c r="K17" s="29" t="s">
        <v>301</v>
      </c>
      <c r="L17" s="52" t="s">
        <v>416</v>
      </c>
      <c r="M17" s="52" t="s">
        <v>165</v>
      </c>
      <c r="N17" s="52" t="s">
        <v>422</v>
      </c>
      <c r="O17" s="31">
        <v>88</v>
      </c>
      <c r="P17" s="20">
        <v>101</v>
      </c>
      <c r="Q17" s="30">
        <v>-13</v>
      </c>
      <c r="R17" s="29" t="s">
        <v>100</v>
      </c>
      <c r="S17" s="28" t="s">
        <v>231</v>
      </c>
    </row>
    <row r="18" spans="1:19" ht="15">
      <c r="A18" s="32" t="s">
        <v>13</v>
      </c>
      <c r="B18" s="52">
        <v>30</v>
      </c>
      <c r="C18" s="52">
        <v>11</v>
      </c>
      <c r="D18" s="52">
        <v>12</v>
      </c>
      <c r="E18" s="20">
        <v>7</v>
      </c>
      <c r="F18" s="30">
        <v>29</v>
      </c>
      <c r="G18" s="20">
        <v>6</v>
      </c>
      <c r="H18" s="20">
        <v>9</v>
      </c>
      <c r="I18" s="20">
        <v>2</v>
      </c>
      <c r="J18" s="20">
        <v>1</v>
      </c>
      <c r="K18" s="29" t="s">
        <v>331</v>
      </c>
      <c r="L18" s="52" t="s">
        <v>448</v>
      </c>
      <c r="M18" s="52" t="s">
        <v>166</v>
      </c>
      <c r="N18" s="52" t="s">
        <v>444</v>
      </c>
      <c r="O18" s="31">
        <v>78</v>
      </c>
      <c r="P18" s="20">
        <v>90</v>
      </c>
      <c r="Q18" s="30">
        <v>-12</v>
      </c>
      <c r="R18" s="29" t="s">
        <v>98</v>
      </c>
      <c r="S18" s="28" t="s">
        <v>203</v>
      </c>
    </row>
    <row r="19" spans="1:19" ht="15">
      <c r="A19" s="32" t="s">
        <v>12</v>
      </c>
      <c r="B19" s="52">
        <v>27</v>
      </c>
      <c r="C19" s="52">
        <v>14</v>
      </c>
      <c r="D19" s="52">
        <v>12</v>
      </c>
      <c r="E19" s="20">
        <v>1</v>
      </c>
      <c r="F19" s="30">
        <v>29</v>
      </c>
      <c r="G19" s="20">
        <v>14</v>
      </c>
      <c r="H19" s="20">
        <v>14</v>
      </c>
      <c r="I19" s="20">
        <v>0</v>
      </c>
      <c r="J19" s="20">
        <v>0</v>
      </c>
      <c r="K19" s="29" t="s">
        <v>360</v>
      </c>
      <c r="L19" s="52" t="s">
        <v>336</v>
      </c>
      <c r="M19" s="52" t="s">
        <v>171</v>
      </c>
      <c r="N19" s="52" t="s">
        <v>421</v>
      </c>
      <c r="O19" s="31">
        <v>86</v>
      </c>
      <c r="P19" s="20">
        <v>81</v>
      </c>
      <c r="Q19" s="30">
        <v>5</v>
      </c>
      <c r="R19" s="29" t="s">
        <v>102</v>
      </c>
      <c r="S19" s="28" t="s">
        <v>453</v>
      </c>
    </row>
    <row r="20" spans="1:19" ht="15">
      <c r="A20" s="32" t="s">
        <v>9</v>
      </c>
      <c r="B20" s="52">
        <v>30</v>
      </c>
      <c r="C20" s="52">
        <v>12</v>
      </c>
      <c r="D20" s="52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52" t="s">
        <v>317</v>
      </c>
      <c r="M20" s="52" t="s">
        <v>187</v>
      </c>
      <c r="N20" s="52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52">
        <v>30</v>
      </c>
      <c r="C26" s="52">
        <v>21</v>
      </c>
      <c r="D26" s="52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52" t="s">
        <v>442</v>
      </c>
      <c r="M26" s="52" t="s">
        <v>113</v>
      </c>
      <c r="N26" s="52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52">
        <v>30</v>
      </c>
      <c r="C27" s="52">
        <v>17</v>
      </c>
      <c r="D27" s="52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52" t="s">
        <v>421</v>
      </c>
      <c r="M27" s="52" t="s">
        <v>165</v>
      </c>
      <c r="N27" s="52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2">
        <v>27</v>
      </c>
      <c r="C28" s="52">
        <v>17</v>
      </c>
      <c r="D28" s="52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52" t="s">
        <v>335</v>
      </c>
      <c r="M28" s="52" t="s">
        <v>210</v>
      </c>
      <c r="N28" s="52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53">
        <v>29</v>
      </c>
      <c r="C29" s="53">
        <v>14</v>
      </c>
      <c r="D29" s="53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53" t="s">
        <v>455</v>
      </c>
      <c r="M29" s="53" t="s">
        <v>153</v>
      </c>
      <c r="N29" s="53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50">
        <v>28</v>
      </c>
      <c r="C30" s="50">
        <v>12</v>
      </c>
      <c r="D30" s="50">
        <v>11</v>
      </c>
      <c r="E30" s="51">
        <v>5</v>
      </c>
      <c r="F30" s="30">
        <v>29</v>
      </c>
      <c r="G30" s="51">
        <v>8</v>
      </c>
      <c r="H30" s="51">
        <v>12</v>
      </c>
      <c r="I30" s="51">
        <v>0</v>
      </c>
      <c r="J30" s="51">
        <v>1</v>
      </c>
      <c r="K30" s="29" t="s">
        <v>431</v>
      </c>
      <c r="L30" s="50" t="s">
        <v>412</v>
      </c>
      <c r="M30" s="50" t="s">
        <v>156</v>
      </c>
      <c r="N30" s="50" t="s">
        <v>458</v>
      </c>
      <c r="O30" s="31">
        <v>83</v>
      </c>
      <c r="P30" s="51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52">
        <v>28</v>
      </c>
      <c r="C31" s="52">
        <v>9</v>
      </c>
      <c r="D31" s="52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2" t="s">
        <v>452</v>
      </c>
      <c r="M31" s="52" t="s">
        <v>204</v>
      </c>
      <c r="N31" s="52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50">
        <v>29</v>
      </c>
      <c r="C32" s="50">
        <v>7</v>
      </c>
      <c r="D32" s="50">
        <v>16</v>
      </c>
      <c r="E32" s="51">
        <v>6</v>
      </c>
      <c r="F32" s="23">
        <v>20</v>
      </c>
      <c r="G32" s="51">
        <v>6</v>
      </c>
      <c r="H32" s="51">
        <v>7</v>
      </c>
      <c r="I32" s="51">
        <v>0</v>
      </c>
      <c r="J32" s="51">
        <v>0</v>
      </c>
      <c r="K32" s="29" t="s">
        <v>331</v>
      </c>
      <c r="L32" s="50" t="s">
        <v>440</v>
      </c>
      <c r="M32" s="50" t="s">
        <v>220</v>
      </c>
      <c r="N32" s="50" t="s">
        <v>461</v>
      </c>
      <c r="O32" s="31">
        <v>64</v>
      </c>
      <c r="P32" s="51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52">
        <v>28</v>
      </c>
      <c r="C36" s="52">
        <v>17</v>
      </c>
      <c r="D36" s="52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2" t="s">
        <v>399</v>
      </c>
      <c r="M36" s="52" t="s">
        <v>225</v>
      </c>
      <c r="N36" s="52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52">
        <v>28</v>
      </c>
      <c r="C37" s="52">
        <v>16</v>
      </c>
      <c r="D37" s="52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52" t="s">
        <v>376</v>
      </c>
      <c r="M37" s="52" t="s">
        <v>143</v>
      </c>
      <c r="N37" s="52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52">
        <v>29</v>
      </c>
      <c r="C38" s="52">
        <v>14</v>
      </c>
      <c r="D38" s="52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52" t="s">
        <v>404</v>
      </c>
      <c r="M38" s="52" t="s">
        <v>172</v>
      </c>
      <c r="N38" s="52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52">
        <v>27</v>
      </c>
      <c r="C39" s="52">
        <v>14</v>
      </c>
      <c r="D39" s="52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52" t="s">
        <v>405</v>
      </c>
      <c r="M39" s="52" t="s">
        <v>161</v>
      </c>
      <c r="N39" s="52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52">
        <v>30</v>
      </c>
      <c r="C40" s="52">
        <v>14</v>
      </c>
      <c r="D40" s="52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52" t="s">
        <v>449</v>
      </c>
      <c r="M40" s="52" t="s">
        <v>171</v>
      </c>
      <c r="N40" s="52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52">
        <v>31</v>
      </c>
      <c r="C41" s="52">
        <v>10</v>
      </c>
      <c r="D41" s="52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2" t="s">
        <v>463</v>
      </c>
      <c r="M41" s="52" t="s">
        <v>275</v>
      </c>
      <c r="N41" s="52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26</v>
      </c>
      <c r="C42" s="26">
        <v>10</v>
      </c>
      <c r="D42" s="26">
        <v>12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451</v>
      </c>
      <c r="M42" s="26" t="s">
        <v>248</v>
      </c>
      <c r="N42" s="26" t="s">
        <v>430</v>
      </c>
      <c r="O42" s="25">
        <v>64</v>
      </c>
      <c r="P42" s="24">
        <v>79</v>
      </c>
      <c r="Q42" s="23">
        <v>-15</v>
      </c>
      <c r="R42" s="22" t="s">
        <v>114</v>
      </c>
      <c r="S42" s="21" t="s">
        <v>203</v>
      </c>
    </row>
    <row r="43" spans="1:19" ht="15" thickTop="1"/>
    <row r="44" spans="1:19">
      <c r="A44" s="52" t="s">
        <v>57</v>
      </c>
      <c r="B44" s="57" t="s">
        <v>56</v>
      </c>
      <c r="C44" s="57"/>
      <c r="D44" s="57"/>
    </row>
    <row r="45" spans="1:19">
      <c r="A45" s="52" t="s">
        <v>55</v>
      </c>
      <c r="B45" s="57" t="s">
        <v>54</v>
      </c>
      <c r="C45" s="57"/>
      <c r="D45" s="57"/>
    </row>
    <row r="46" spans="1:19">
      <c r="A46" s="52" t="s">
        <v>53</v>
      </c>
      <c r="B46" s="57" t="s">
        <v>52</v>
      </c>
      <c r="C46" s="57"/>
      <c r="D46" s="57"/>
    </row>
    <row r="47" spans="1:19">
      <c r="A47" s="52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29</v>
      </c>
      <c r="C4" s="40">
        <v>18</v>
      </c>
      <c r="D4" s="40">
        <v>9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376</v>
      </c>
      <c r="M4" s="40" t="s">
        <v>136</v>
      </c>
      <c r="N4" s="40" t="s">
        <v>423</v>
      </c>
      <c r="O4" s="39">
        <v>108</v>
      </c>
      <c r="P4" s="38">
        <v>92</v>
      </c>
      <c r="Q4" s="33">
        <v>16</v>
      </c>
      <c r="R4" s="37" t="s">
        <v>123</v>
      </c>
      <c r="S4" s="36" t="s">
        <v>205</v>
      </c>
    </row>
    <row r="5" spans="1:20" ht="15">
      <c r="A5" s="32" t="s">
        <v>4</v>
      </c>
      <c r="B5" s="53">
        <v>28</v>
      </c>
      <c r="C5" s="53">
        <v>17</v>
      </c>
      <c r="D5" s="53">
        <v>9</v>
      </c>
      <c r="E5" s="51">
        <v>2</v>
      </c>
      <c r="F5" s="30">
        <v>36</v>
      </c>
      <c r="G5" s="31">
        <v>14</v>
      </c>
      <c r="H5" s="51">
        <v>17</v>
      </c>
      <c r="I5" s="51">
        <v>0</v>
      </c>
      <c r="J5" s="30">
        <v>0</v>
      </c>
      <c r="K5" s="29" t="s">
        <v>425</v>
      </c>
      <c r="L5" s="53" t="s">
        <v>289</v>
      </c>
      <c r="M5" s="53" t="s">
        <v>176</v>
      </c>
      <c r="N5" s="53" t="s">
        <v>455</v>
      </c>
      <c r="O5" s="31">
        <v>82</v>
      </c>
      <c r="P5" s="20">
        <v>72</v>
      </c>
      <c r="Q5" s="30">
        <v>10</v>
      </c>
      <c r="R5" s="29" t="s">
        <v>100</v>
      </c>
      <c r="S5" s="28" t="s">
        <v>236</v>
      </c>
    </row>
    <row r="6" spans="1:20" ht="15">
      <c r="A6" s="32" t="s">
        <v>29</v>
      </c>
      <c r="B6" s="50">
        <v>30</v>
      </c>
      <c r="C6" s="50">
        <v>15</v>
      </c>
      <c r="D6" s="50">
        <v>12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279</v>
      </c>
      <c r="M6" s="50" t="s">
        <v>176</v>
      </c>
      <c r="N6" s="50" t="s">
        <v>441</v>
      </c>
      <c r="O6" s="31">
        <v>76</v>
      </c>
      <c r="P6" s="51">
        <v>95</v>
      </c>
      <c r="Q6" s="30">
        <v>-19</v>
      </c>
      <c r="R6" s="29" t="s">
        <v>98</v>
      </c>
      <c r="S6" s="28" t="s">
        <v>236</v>
      </c>
    </row>
    <row r="7" spans="1:20" ht="15">
      <c r="A7" s="32" t="s">
        <v>5</v>
      </c>
      <c r="B7" s="50">
        <v>26</v>
      </c>
      <c r="C7" s="50">
        <v>14</v>
      </c>
      <c r="D7" s="50">
        <v>10</v>
      </c>
      <c r="E7" s="51">
        <v>2</v>
      </c>
      <c r="F7" s="30">
        <v>30</v>
      </c>
      <c r="G7" s="31">
        <v>11</v>
      </c>
      <c r="H7" s="51">
        <v>14</v>
      </c>
      <c r="I7" s="51">
        <v>0</v>
      </c>
      <c r="J7" s="30">
        <v>1</v>
      </c>
      <c r="K7" s="29" t="s">
        <v>376</v>
      </c>
      <c r="L7" s="50" t="s">
        <v>279</v>
      </c>
      <c r="M7" s="50" t="s">
        <v>115</v>
      </c>
      <c r="N7" s="50" t="s">
        <v>264</v>
      </c>
      <c r="O7" s="31">
        <v>99</v>
      </c>
      <c r="P7" s="51">
        <v>78</v>
      </c>
      <c r="Q7" s="30">
        <v>21</v>
      </c>
      <c r="R7" s="29" t="s">
        <v>98</v>
      </c>
      <c r="S7" s="28" t="s">
        <v>190</v>
      </c>
    </row>
    <row r="8" spans="1:20" ht="15">
      <c r="A8" s="32" t="s">
        <v>11</v>
      </c>
      <c r="B8" s="50">
        <v>28</v>
      </c>
      <c r="C8" s="50">
        <v>13</v>
      </c>
      <c r="D8" s="50">
        <v>13</v>
      </c>
      <c r="E8" s="51">
        <v>2</v>
      </c>
      <c r="F8" s="30">
        <v>28</v>
      </c>
      <c r="G8" s="31">
        <v>11</v>
      </c>
      <c r="H8" s="51">
        <v>13</v>
      </c>
      <c r="I8" s="51">
        <v>0</v>
      </c>
      <c r="J8" s="30">
        <v>1</v>
      </c>
      <c r="K8" s="29" t="s">
        <v>357</v>
      </c>
      <c r="L8" s="50" t="s">
        <v>282</v>
      </c>
      <c r="M8" s="50" t="s">
        <v>147</v>
      </c>
      <c r="N8" s="50" t="s">
        <v>307</v>
      </c>
      <c r="O8" s="31">
        <v>87</v>
      </c>
      <c r="P8" s="51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54">
        <v>29</v>
      </c>
      <c r="C9" s="54">
        <v>11</v>
      </c>
      <c r="D9" s="54">
        <v>14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1</v>
      </c>
      <c r="K9" s="29" t="s">
        <v>465</v>
      </c>
      <c r="L9" s="54" t="s">
        <v>255</v>
      </c>
      <c r="M9" s="54" t="s">
        <v>172</v>
      </c>
      <c r="N9" s="54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50">
        <v>28</v>
      </c>
      <c r="C10" s="50">
        <v>11</v>
      </c>
      <c r="D10" s="50">
        <v>13</v>
      </c>
      <c r="E10" s="51">
        <v>4</v>
      </c>
      <c r="F10" s="30">
        <v>26</v>
      </c>
      <c r="G10" s="31">
        <v>7</v>
      </c>
      <c r="H10" s="51">
        <v>10</v>
      </c>
      <c r="I10" s="51">
        <v>1</v>
      </c>
      <c r="J10" s="30">
        <v>0</v>
      </c>
      <c r="K10" s="29" t="s">
        <v>331</v>
      </c>
      <c r="L10" s="50" t="s">
        <v>356</v>
      </c>
      <c r="M10" s="50" t="s">
        <v>156</v>
      </c>
      <c r="N10" s="50" t="s">
        <v>347</v>
      </c>
      <c r="O10" s="31">
        <v>73</v>
      </c>
      <c r="P10" s="51">
        <v>88</v>
      </c>
      <c r="Q10" s="30">
        <v>-15</v>
      </c>
      <c r="R10" s="29" t="s">
        <v>100</v>
      </c>
      <c r="S10" s="28" t="s">
        <v>203</v>
      </c>
    </row>
    <row r="11" spans="1:20" ht="15.75" thickBot="1">
      <c r="A11" s="32" t="s">
        <v>16</v>
      </c>
      <c r="B11" s="53">
        <v>28</v>
      </c>
      <c r="C11" s="53">
        <v>11</v>
      </c>
      <c r="D11" s="53">
        <v>14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412</v>
      </c>
      <c r="L11" s="53" t="s">
        <v>400</v>
      </c>
      <c r="M11" s="53" t="s">
        <v>152</v>
      </c>
      <c r="N11" s="53" t="s">
        <v>364</v>
      </c>
      <c r="O11" s="31">
        <v>78</v>
      </c>
      <c r="P11" s="20">
        <v>100</v>
      </c>
      <c r="Q11" s="30">
        <v>-22</v>
      </c>
      <c r="R11" s="29" t="s">
        <v>100</v>
      </c>
      <c r="S11" s="28" t="s">
        <v>190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27</v>
      </c>
      <c r="C14" s="50">
        <v>19</v>
      </c>
      <c r="D14" s="50">
        <v>6</v>
      </c>
      <c r="E14" s="51">
        <v>2</v>
      </c>
      <c r="F14" s="33">
        <v>40</v>
      </c>
      <c r="G14" s="51">
        <v>17</v>
      </c>
      <c r="H14" s="51">
        <v>19</v>
      </c>
      <c r="I14" s="51">
        <v>0</v>
      </c>
      <c r="J14" s="51">
        <v>0</v>
      </c>
      <c r="K14" s="29" t="s">
        <v>294</v>
      </c>
      <c r="L14" s="50" t="s">
        <v>350</v>
      </c>
      <c r="M14" s="50" t="s">
        <v>288</v>
      </c>
      <c r="N14" s="50" t="s">
        <v>445</v>
      </c>
      <c r="O14" s="31">
        <v>109</v>
      </c>
      <c r="P14" s="51">
        <v>74</v>
      </c>
      <c r="Q14" s="30">
        <v>35</v>
      </c>
      <c r="R14" s="29" t="s">
        <v>104</v>
      </c>
      <c r="S14" s="28" t="s">
        <v>230</v>
      </c>
    </row>
    <row r="15" spans="1:20" ht="15">
      <c r="A15" s="32" t="s">
        <v>14</v>
      </c>
      <c r="B15" s="50">
        <v>31</v>
      </c>
      <c r="C15" s="50">
        <v>18</v>
      </c>
      <c r="D15" s="50">
        <v>10</v>
      </c>
      <c r="E15" s="51">
        <v>3</v>
      </c>
      <c r="F15" s="30">
        <v>39</v>
      </c>
      <c r="G15" s="51">
        <v>17</v>
      </c>
      <c r="H15" s="51">
        <v>18</v>
      </c>
      <c r="I15" s="51">
        <v>0</v>
      </c>
      <c r="J15" s="51">
        <v>0</v>
      </c>
      <c r="K15" s="29" t="s">
        <v>426</v>
      </c>
      <c r="L15" s="50" t="s">
        <v>398</v>
      </c>
      <c r="M15" s="50" t="s">
        <v>216</v>
      </c>
      <c r="N15" s="50" t="s">
        <v>456</v>
      </c>
      <c r="O15" s="31">
        <v>103</v>
      </c>
      <c r="P15" s="51">
        <v>84</v>
      </c>
      <c r="Q15" s="30">
        <v>19</v>
      </c>
      <c r="R15" s="29" t="s">
        <v>102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12</v>
      </c>
      <c r="B17" s="53">
        <v>28</v>
      </c>
      <c r="C17" s="53">
        <v>15</v>
      </c>
      <c r="D17" s="53">
        <v>12</v>
      </c>
      <c r="E17" s="20">
        <v>1</v>
      </c>
      <c r="F17" s="30">
        <v>31</v>
      </c>
      <c r="G17" s="20">
        <v>15</v>
      </c>
      <c r="H17" s="20">
        <v>15</v>
      </c>
      <c r="I17" s="20">
        <v>0</v>
      </c>
      <c r="J17" s="20">
        <v>0</v>
      </c>
      <c r="K17" s="29" t="s">
        <v>360</v>
      </c>
      <c r="L17" s="53" t="s">
        <v>345</v>
      </c>
      <c r="M17" s="53" t="s">
        <v>171</v>
      </c>
      <c r="N17" s="53" t="s">
        <v>442</v>
      </c>
      <c r="O17" s="31">
        <v>89</v>
      </c>
      <c r="P17" s="20">
        <v>83</v>
      </c>
      <c r="Q17" s="30">
        <v>6</v>
      </c>
      <c r="R17" s="29" t="s">
        <v>100</v>
      </c>
      <c r="S17" s="28" t="s">
        <v>248</v>
      </c>
    </row>
    <row r="18" spans="1:19" ht="15">
      <c r="A18" s="32" t="s">
        <v>10</v>
      </c>
      <c r="B18" s="53">
        <v>29</v>
      </c>
      <c r="C18" s="53">
        <v>13</v>
      </c>
      <c r="D18" s="53">
        <v>12</v>
      </c>
      <c r="E18" s="20">
        <v>4</v>
      </c>
      <c r="F18" s="30">
        <v>30</v>
      </c>
      <c r="G18" s="20">
        <v>3</v>
      </c>
      <c r="H18" s="20">
        <v>10</v>
      </c>
      <c r="I18" s="20">
        <v>3</v>
      </c>
      <c r="J18" s="20">
        <v>2</v>
      </c>
      <c r="K18" s="29" t="s">
        <v>301</v>
      </c>
      <c r="L18" s="53" t="s">
        <v>416</v>
      </c>
      <c r="M18" s="53" t="s">
        <v>165</v>
      </c>
      <c r="N18" s="53" t="s">
        <v>422</v>
      </c>
      <c r="O18" s="31">
        <v>88</v>
      </c>
      <c r="P18" s="20">
        <v>101</v>
      </c>
      <c r="Q18" s="30">
        <v>-13</v>
      </c>
      <c r="R18" s="29" t="s">
        <v>100</v>
      </c>
      <c r="S18" s="28" t="s">
        <v>231</v>
      </c>
    </row>
    <row r="19" spans="1:19" ht="15">
      <c r="A19" s="32" t="s">
        <v>13</v>
      </c>
      <c r="B19" s="53">
        <v>30</v>
      </c>
      <c r="C19" s="53">
        <v>11</v>
      </c>
      <c r="D19" s="53">
        <v>12</v>
      </c>
      <c r="E19" s="20">
        <v>7</v>
      </c>
      <c r="F19" s="30">
        <v>29</v>
      </c>
      <c r="G19" s="20">
        <v>6</v>
      </c>
      <c r="H19" s="20">
        <v>9</v>
      </c>
      <c r="I19" s="20">
        <v>2</v>
      </c>
      <c r="J19" s="20">
        <v>1</v>
      </c>
      <c r="K19" s="29" t="s">
        <v>331</v>
      </c>
      <c r="L19" s="53" t="s">
        <v>448</v>
      </c>
      <c r="M19" s="53" t="s">
        <v>166</v>
      </c>
      <c r="N19" s="53" t="s">
        <v>444</v>
      </c>
      <c r="O19" s="31">
        <v>78</v>
      </c>
      <c r="P19" s="20">
        <v>90</v>
      </c>
      <c r="Q19" s="30">
        <v>-12</v>
      </c>
      <c r="R19" s="29" t="s">
        <v>98</v>
      </c>
      <c r="S19" s="28" t="s">
        <v>203</v>
      </c>
    </row>
    <row r="20" spans="1:19" ht="15">
      <c r="A20" s="32" t="s">
        <v>9</v>
      </c>
      <c r="B20" s="53">
        <v>30</v>
      </c>
      <c r="C20" s="53">
        <v>12</v>
      </c>
      <c r="D20" s="53">
        <v>14</v>
      </c>
      <c r="E20" s="20">
        <v>4</v>
      </c>
      <c r="F20" s="30">
        <v>28</v>
      </c>
      <c r="G20" s="20">
        <v>7</v>
      </c>
      <c r="H20" s="20">
        <v>11</v>
      </c>
      <c r="I20" s="20">
        <v>1</v>
      </c>
      <c r="J20" s="20">
        <v>2</v>
      </c>
      <c r="K20" s="29" t="s">
        <v>457</v>
      </c>
      <c r="L20" s="53" t="s">
        <v>317</v>
      </c>
      <c r="M20" s="53" t="s">
        <v>187</v>
      </c>
      <c r="N20" s="53" t="s">
        <v>444</v>
      </c>
      <c r="O20" s="31">
        <v>86</v>
      </c>
      <c r="P20" s="20">
        <v>116</v>
      </c>
      <c r="Q20" s="30">
        <v>-30</v>
      </c>
      <c r="R20" s="29" t="s">
        <v>98</v>
      </c>
      <c r="S20" s="28" t="s">
        <v>190</v>
      </c>
    </row>
    <row r="21" spans="1:19" ht="15.75" thickBot="1">
      <c r="A21" s="27" t="s">
        <v>23</v>
      </c>
      <c r="B21" s="26">
        <v>28</v>
      </c>
      <c r="C21" s="26">
        <v>12</v>
      </c>
      <c r="D21" s="26">
        <v>13</v>
      </c>
      <c r="E21" s="24">
        <v>3</v>
      </c>
      <c r="F21" s="23">
        <v>27</v>
      </c>
      <c r="G21" s="24">
        <v>9</v>
      </c>
      <c r="H21" s="24">
        <v>11</v>
      </c>
      <c r="I21" s="24">
        <v>1</v>
      </c>
      <c r="J21" s="24">
        <v>0</v>
      </c>
      <c r="K21" s="22" t="s">
        <v>376</v>
      </c>
      <c r="L21" s="26" t="s">
        <v>403</v>
      </c>
      <c r="M21" s="26" t="s">
        <v>135</v>
      </c>
      <c r="N21" s="26" t="s">
        <v>286</v>
      </c>
      <c r="O21" s="25">
        <v>96</v>
      </c>
      <c r="P21" s="24">
        <v>101</v>
      </c>
      <c r="Q21" s="23">
        <v>-5</v>
      </c>
      <c r="R21" s="22" t="s">
        <v>98</v>
      </c>
      <c r="S21" s="21" t="s">
        <v>190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17</v>
      </c>
      <c r="B25" s="40">
        <v>28</v>
      </c>
      <c r="C25" s="40">
        <v>19</v>
      </c>
      <c r="D25" s="40">
        <v>5</v>
      </c>
      <c r="E25" s="38">
        <v>4</v>
      </c>
      <c r="F25" s="33">
        <v>42</v>
      </c>
      <c r="G25" s="38">
        <v>14</v>
      </c>
      <c r="H25" s="38">
        <v>18</v>
      </c>
      <c r="I25" s="38">
        <v>1</v>
      </c>
      <c r="J25" s="38">
        <v>2</v>
      </c>
      <c r="K25" s="37" t="s">
        <v>306</v>
      </c>
      <c r="L25" s="40" t="s">
        <v>459</v>
      </c>
      <c r="M25" s="40" t="s">
        <v>216</v>
      </c>
      <c r="N25" s="40" t="s">
        <v>460</v>
      </c>
      <c r="O25" s="39">
        <v>91</v>
      </c>
      <c r="P25" s="38">
        <v>69</v>
      </c>
      <c r="Q25" s="33">
        <v>22</v>
      </c>
      <c r="R25" s="37" t="s">
        <v>100</v>
      </c>
      <c r="S25" s="36" t="s">
        <v>230</v>
      </c>
    </row>
    <row r="26" spans="1:19" ht="15">
      <c r="A26" s="32" t="s">
        <v>0</v>
      </c>
      <c r="B26" s="53">
        <v>30</v>
      </c>
      <c r="C26" s="53">
        <v>21</v>
      </c>
      <c r="D26" s="53">
        <v>9</v>
      </c>
      <c r="E26" s="20">
        <v>0</v>
      </c>
      <c r="F26" s="30">
        <v>42</v>
      </c>
      <c r="G26" s="20">
        <v>17</v>
      </c>
      <c r="H26" s="20">
        <v>21</v>
      </c>
      <c r="I26" s="20">
        <v>0</v>
      </c>
      <c r="J26" s="20">
        <v>0</v>
      </c>
      <c r="K26" s="29" t="s">
        <v>334</v>
      </c>
      <c r="L26" s="53" t="s">
        <v>442</v>
      </c>
      <c r="M26" s="53" t="s">
        <v>113</v>
      </c>
      <c r="N26" s="53" t="s">
        <v>443</v>
      </c>
      <c r="O26" s="31">
        <v>111</v>
      </c>
      <c r="P26" s="20">
        <v>76</v>
      </c>
      <c r="Q26" s="30">
        <v>35</v>
      </c>
      <c r="R26" s="29" t="s">
        <v>100</v>
      </c>
      <c r="S26" s="28" t="s">
        <v>244</v>
      </c>
    </row>
    <row r="27" spans="1:19" ht="15">
      <c r="A27" s="32" t="s">
        <v>24</v>
      </c>
      <c r="B27" s="53">
        <v>30</v>
      </c>
      <c r="C27" s="53">
        <v>17</v>
      </c>
      <c r="D27" s="53">
        <v>13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385</v>
      </c>
      <c r="L27" s="53" t="s">
        <v>421</v>
      </c>
      <c r="M27" s="53" t="s">
        <v>165</v>
      </c>
      <c r="N27" s="53" t="s">
        <v>386</v>
      </c>
      <c r="O27" s="31">
        <v>101</v>
      </c>
      <c r="P27" s="20">
        <v>105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3">
        <v>27</v>
      </c>
      <c r="C28" s="53">
        <v>17</v>
      </c>
      <c r="D28" s="53">
        <v>10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368</v>
      </c>
      <c r="L28" s="53" t="s">
        <v>335</v>
      </c>
      <c r="M28" s="53" t="s">
        <v>210</v>
      </c>
      <c r="N28" s="53" t="s">
        <v>443</v>
      </c>
      <c r="O28" s="31">
        <v>92</v>
      </c>
      <c r="P28" s="20">
        <v>69</v>
      </c>
      <c r="Q28" s="30">
        <v>23</v>
      </c>
      <c r="R28" s="29" t="s">
        <v>100</v>
      </c>
      <c r="S28" s="28" t="s">
        <v>245</v>
      </c>
    </row>
    <row r="29" spans="1:19" ht="15">
      <c r="A29" s="32" t="s">
        <v>6</v>
      </c>
      <c r="B29" s="53">
        <v>29</v>
      </c>
      <c r="C29" s="53">
        <v>14</v>
      </c>
      <c r="D29" s="53">
        <v>13</v>
      </c>
      <c r="E29" s="20">
        <v>2</v>
      </c>
      <c r="F29" s="30">
        <v>30</v>
      </c>
      <c r="G29" s="20">
        <v>7</v>
      </c>
      <c r="H29" s="20">
        <v>13</v>
      </c>
      <c r="I29" s="20">
        <v>1</v>
      </c>
      <c r="J29" s="20">
        <v>0</v>
      </c>
      <c r="K29" s="29" t="s">
        <v>267</v>
      </c>
      <c r="L29" s="53" t="s">
        <v>455</v>
      </c>
      <c r="M29" s="53" t="s">
        <v>153</v>
      </c>
      <c r="N29" s="53" t="s">
        <v>297</v>
      </c>
      <c r="O29" s="31">
        <v>77</v>
      </c>
      <c r="P29" s="20">
        <v>90</v>
      </c>
      <c r="Q29" s="30">
        <v>-13</v>
      </c>
      <c r="R29" s="29" t="s">
        <v>100</v>
      </c>
      <c r="S29" s="28" t="s">
        <v>205</v>
      </c>
    </row>
    <row r="30" spans="1:19" ht="15">
      <c r="A30" s="32" t="s">
        <v>105</v>
      </c>
      <c r="B30" s="50">
        <v>28</v>
      </c>
      <c r="C30" s="50">
        <v>12</v>
      </c>
      <c r="D30" s="50">
        <v>11</v>
      </c>
      <c r="E30" s="51">
        <v>5</v>
      </c>
      <c r="F30" s="30">
        <v>29</v>
      </c>
      <c r="G30" s="51">
        <v>8</v>
      </c>
      <c r="H30" s="51">
        <v>12</v>
      </c>
      <c r="I30" s="51">
        <v>0</v>
      </c>
      <c r="J30" s="51">
        <v>1</v>
      </c>
      <c r="K30" s="29" t="s">
        <v>431</v>
      </c>
      <c r="L30" s="50" t="s">
        <v>412</v>
      </c>
      <c r="M30" s="50" t="s">
        <v>156</v>
      </c>
      <c r="N30" s="50" t="s">
        <v>458</v>
      </c>
      <c r="O30" s="31">
        <v>83</v>
      </c>
      <c r="P30" s="51">
        <v>84</v>
      </c>
      <c r="Q30" s="30">
        <v>-1</v>
      </c>
      <c r="R30" s="29" t="s">
        <v>98</v>
      </c>
      <c r="S30" s="28" t="s">
        <v>231</v>
      </c>
    </row>
    <row r="31" spans="1:19" ht="15">
      <c r="A31" s="32" t="s">
        <v>25</v>
      </c>
      <c r="B31" s="53">
        <v>28</v>
      </c>
      <c r="C31" s="53">
        <v>9</v>
      </c>
      <c r="D31" s="53">
        <v>17</v>
      </c>
      <c r="E31" s="20">
        <v>2</v>
      </c>
      <c r="F31" s="30">
        <v>20</v>
      </c>
      <c r="G31" s="20">
        <v>6</v>
      </c>
      <c r="H31" s="20">
        <v>8</v>
      </c>
      <c r="I31" s="20">
        <v>1</v>
      </c>
      <c r="J31" s="20">
        <v>0</v>
      </c>
      <c r="K31" s="29" t="s">
        <v>436</v>
      </c>
      <c r="L31" s="53" t="s">
        <v>452</v>
      </c>
      <c r="M31" s="53" t="s">
        <v>204</v>
      </c>
      <c r="N31" s="53" t="s">
        <v>437</v>
      </c>
      <c r="O31" s="31">
        <v>68</v>
      </c>
      <c r="P31" s="20">
        <v>87</v>
      </c>
      <c r="Q31" s="30">
        <v>-19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50">
        <v>29</v>
      </c>
      <c r="C32" s="50">
        <v>7</v>
      </c>
      <c r="D32" s="50">
        <v>16</v>
      </c>
      <c r="E32" s="51">
        <v>6</v>
      </c>
      <c r="F32" s="23">
        <v>20</v>
      </c>
      <c r="G32" s="51">
        <v>6</v>
      </c>
      <c r="H32" s="51">
        <v>7</v>
      </c>
      <c r="I32" s="51">
        <v>0</v>
      </c>
      <c r="J32" s="51">
        <v>0</v>
      </c>
      <c r="K32" s="29" t="s">
        <v>331</v>
      </c>
      <c r="L32" s="50" t="s">
        <v>440</v>
      </c>
      <c r="M32" s="50" t="s">
        <v>220</v>
      </c>
      <c r="N32" s="50" t="s">
        <v>461</v>
      </c>
      <c r="O32" s="31">
        <v>64</v>
      </c>
      <c r="P32" s="51">
        <v>92</v>
      </c>
      <c r="Q32" s="30">
        <v>-28</v>
      </c>
      <c r="R32" s="29" t="s">
        <v>200</v>
      </c>
      <c r="S32" s="28" t="s">
        <v>462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28</v>
      </c>
      <c r="C35" s="50">
        <v>18</v>
      </c>
      <c r="D35" s="50">
        <v>7</v>
      </c>
      <c r="E35" s="51">
        <v>3</v>
      </c>
      <c r="F35" s="33">
        <v>39</v>
      </c>
      <c r="G35" s="51">
        <v>15</v>
      </c>
      <c r="H35" s="51">
        <v>17</v>
      </c>
      <c r="I35" s="51">
        <v>1</v>
      </c>
      <c r="J35" s="51">
        <v>1</v>
      </c>
      <c r="K35" s="29" t="s">
        <v>368</v>
      </c>
      <c r="L35" s="50" t="s">
        <v>416</v>
      </c>
      <c r="M35" s="50" t="s">
        <v>254</v>
      </c>
      <c r="N35" s="50" t="s">
        <v>432</v>
      </c>
      <c r="O35" s="31">
        <v>99</v>
      </c>
      <c r="P35" s="51">
        <v>82</v>
      </c>
      <c r="Q35" s="30">
        <v>17</v>
      </c>
      <c r="R35" s="29" t="s">
        <v>123</v>
      </c>
      <c r="S35" s="28" t="s">
        <v>230</v>
      </c>
    </row>
    <row r="36" spans="1:19" ht="15">
      <c r="A36" s="32" t="s">
        <v>18</v>
      </c>
      <c r="B36" s="53">
        <v>28</v>
      </c>
      <c r="C36" s="53">
        <v>17</v>
      </c>
      <c r="D36" s="53">
        <v>8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3" t="s">
        <v>399</v>
      </c>
      <c r="M36" s="53" t="s">
        <v>225</v>
      </c>
      <c r="N36" s="53" t="s">
        <v>434</v>
      </c>
      <c r="O36" s="31">
        <v>86</v>
      </c>
      <c r="P36" s="20">
        <v>72</v>
      </c>
      <c r="Q36" s="30">
        <v>14</v>
      </c>
      <c r="R36" s="29" t="s">
        <v>181</v>
      </c>
      <c r="S36" s="28" t="s">
        <v>253</v>
      </c>
    </row>
    <row r="37" spans="1:19" ht="15">
      <c r="A37" s="32" t="s">
        <v>20</v>
      </c>
      <c r="B37" s="53">
        <v>28</v>
      </c>
      <c r="C37" s="53">
        <v>16</v>
      </c>
      <c r="D37" s="53">
        <v>10</v>
      </c>
      <c r="E37" s="20">
        <v>2</v>
      </c>
      <c r="F37" s="30">
        <v>34</v>
      </c>
      <c r="G37" s="20">
        <v>11</v>
      </c>
      <c r="H37" s="20">
        <v>16</v>
      </c>
      <c r="I37" s="20">
        <v>0</v>
      </c>
      <c r="J37" s="20">
        <v>0</v>
      </c>
      <c r="K37" s="29" t="s">
        <v>352</v>
      </c>
      <c r="L37" s="53" t="s">
        <v>376</v>
      </c>
      <c r="M37" s="53" t="s">
        <v>143</v>
      </c>
      <c r="N37" s="53" t="s">
        <v>433</v>
      </c>
      <c r="O37" s="31">
        <v>84</v>
      </c>
      <c r="P37" s="20">
        <v>80</v>
      </c>
      <c r="Q37" s="30">
        <v>4</v>
      </c>
      <c r="R37" s="29" t="s">
        <v>123</v>
      </c>
      <c r="S37" s="28" t="s">
        <v>236</v>
      </c>
    </row>
    <row r="38" spans="1:19" ht="15">
      <c r="A38" s="32" t="s">
        <v>27</v>
      </c>
      <c r="B38" s="53">
        <v>29</v>
      </c>
      <c r="C38" s="53">
        <v>14</v>
      </c>
      <c r="D38" s="53">
        <v>10</v>
      </c>
      <c r="E38" s="20">
        <v>5</v>
      </c>
      <c r="F38" s="30">
        <v>33</v>
      </c>
      <c r="G38" s="20">
        <v>6</v>
      </c>
      <c r="H38" s="20">
        <v>11</v>
      </c>
      <c r="I38" s="20">
        <v>3</v>
      </c>
      <c r="J38" s="20">
        <v>1</v>
      </c>
      <c r="K38" s="29" t="s">
        <v>418</v>
      </c>
      <c r="L38" s="53" t="s">
        <v>404</v>
      </c>
      <c r="M38" s="53" t="s">
        <v>172</v>
      </c>
      <c r="N38" s="53" t="s">
        <v>399</v>
      </c>
      <c r="O38" s="31">
        <v>78</v>
      </c>
      <c r="P38" s="20">
        <v>87</v>
      </c>
      <c r="Q38" s="30">
        <v>-9</v>
      </c>
      <c r="R38" s="29" t="s">
        <v>100</v>
      </c>
      <c r="S38" s="28" t="s">
        <v>203</v>
      </c>
    </row>
    <row r="39" spans="1:19" ht="15">
      <c r="A39" s="32" t="s">
        <v>3</v>
      </c>
      <c r="B39" s="53">
        <v>27</v>
      </c>
      <c r="C39" s="53">
        <v>14</v>
      </c>
      <c r="D39" s="53">
        <v>8</v>
      </c>
      <c r="E39" s="20">
        <v>5</v>
      </c>
      <c r="F39" s="30">
        <v>33</v>
      </c>
      <c r="G39" s="20">
        <v>11</v>
      </c>
      <c r="H39" s="20">
        <v>14</v>
      </c>
      <c r="I39" s="20">
        <v>0</v>
      </c>
      <c r="J39" s="20">
        <v>1</v>
      </c>
      <c r="K39" s="29" t="s">
        <v>402</v>
      </c>
      <c r="L39" s="53" t="s">
        <v>405</v>
      </c>
      <c r="M39" s="53" t="s">
        <v>161</v>
      </c>
      <c r="N39" s="53" t="s">
        <v>464</v>
      </c>
      <c r="O39" s="31">
        <v>88</v>
      </c>
      <c r="P39" s="20">
        <v>87</v>
      </c>
      <c r="Q39" s="30">
        <v>1</v>
      </c>
      <c r="R39" s="29" t="s">
        <v>102</v>
      </c>
      <c r="S39" s="28" t="s">
        <v>231</v>
      </c>
    </row>
    <row r="40" spans="1:19" ht="15">
      <c r="A40" s="32" t="s">
        <v>7</v>
      </c>
      <c r="B40" s="53">
        <v>30</v>
      </c>
      <c r="C40" s="53">
        <v>14</v>
      </c>
      <c r="D40" s="53">
        <v>14</v>
      </c>
      <c r="E40" s="20">
        <v>2</v>
      </c>
      <c r="F40" s="30">
        <v>30</v>
      </c>
      <c r="G40" s="20">
        <v>10</v>
      </c>
      <c r="H40" s="20">
        <v>13</v>
      </c>
      <c r="I40" s="20">
        <v>1</v>
      </c>
      <c r="J40" s="20">
        <v>1</v>
      </c>
      <c r="K40" s="29" t="s">
        <v>399</v>
      </c>
      <c r="L40" s="53" t="s">
        <v>449</v>
      </c>
      <c r="M40" s="53" t="s">
        <v>171</v>
      </c>
      <c r="N40" s="53" t="s">
        <v>394</v>
      </c>
      <c r="O40" s="31">
        <v>90</v>
      </c>
      <c r="P40" s="20">
        <v>90</v>
      </c>
      <c r="Q40" s="30">
        <v>0</v>
      </c>
      <c r="R40" s="29" t="s">
        <v>98</v>
      </c>
      <c r="S40" s="28" t="s">
        <v>222</v>
      </c>
    </row>
    <row r="41" spans="1:19" ht="15">
      <c r="A41" s="32" t="s">
        <v>8</v>
      </c>
      <c r="B41" s="53">
        <v>31</v>
      </c>
      <c r="C41" s="53">
        <v>10</v>
      </c>
      <c r="D41" s="53">
        <v>16</v>
      </c>
      <c r="E41" s="20">
        <v>5</v>
      </c>
      <c r="F41" s="30">
        <v>25</v>
      </c>
      <c r="G41" s="20">
        <v>6</v>
      </c>
      <c r="H41" s="20">
        <v>10</v>
      </c>
      <c r="I41" s="20">
        <v>0</v>
      </c>
      <c r="J41" s="20">
        <v>4</v>
      </c>
      <c r="K41" s="29" t="s">
        <v>279</v>
      </c>
      <c r="L41" s="53" t="s">
        <v>463</v>
      </c>
      <c r="M41" s="53" t="s">
        <v>275</v>
      </c>
      <c r="N41" s="53" t="s">
        <v>393</v>
      </c>
      <c r="O41" s="31">
        <v>84</v>
      </c>
      <c r="P41" s="20">
        <v>111</v>
      </c>
      <c r="Q41" s="30">
        <v>-27</v>
      </c>
      <c r="R41" s="29" t="s">
        <v>114</v>
      </c>
      <c r="S41" s="28" t="s">
        <v>222</v>
      </c>
    </row>
    <row r="42" spans="1:19" ht="15.75" thickBot="1">
      <c r="A42" s="27" t="s">
        <v>31</v>
      </c>
      <c r="B42" s="26">
        <v>27</v>
      </c>
      <c r="C42" s="26">
        <v>10</v>
      </c>
      <c r="D42" s="26">
        <v>13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310</v>
      </c>
      <c r="M42" s="26" t="s">
        <v>248</v>
      </c>
      <c r="N42" s="26" t="s">
        <v>430</v>
      </c>
      <c r="O42" s="25">
        <v>65</v>
      </c>
      <c r="P42" s="24">
        <v>84</v>
      </c>
      <c r="Q42" s="23">
        <v>-19</v>
      </c>
      <c r="R42" s="22" t="s">
        <v>140</v>
      </c>
      <c r="S42" s="21" t="s">
        <v>237</v>
      </c>
    </row>
    <row r="43" spans="1:19" ht="15" thickTop="1"/>
    <row r="44" spans="1:19">
      <c r="A44" s="53" t="s">
        <v>57</v>
      </c>
      <c r="B44" s="57" t="s">
        <v>56</v>
      </c>
      <c r="C44" s="57"/>
      <c r="D44" s="57"/>
    </row>
    <row r="45" spans="1:19">
      <c r="A45" s="53" t="s">
        <v>55</v>
      </c>
      <c r="B45" s="57" t="s">
        <v>54</v>
      </c>
      <c r="C45" s="57"/>
      <c r="D45" s="57"/>
    </row>
    <row r="46" spans="1:19">
      <c r="A46" s="53" t="s">
        <v>53</v>
      </c>
      <c r="B46" s="57" t="s">
        <v>52</v>
      </c>
      <c r="C46" s="57"/>
      <c r="D46" s="57"/>
    </row>
    <row r="47" spans="1:19">
      <c r="A47" s="53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54" customWidth="1"/>
    <col min="2" max="4" width="9.125" style="54"/>
    <col min="5" max="10" width="9.125" style="20"/>
    <col min="11" max="13" width="9.125" style="54"/>
    <col min="14" max="14" width="13.375" style="54" customWidth="1"/>
    <col min="15" max="15" width="9.125" style="19"/>
    <col min="16" max="16" width="10" style="19" customWidth="1"/>
    <col min="17" max="17" width="9.125" style="19"/>
    <col min="18" max="16384" width="9.125" style="54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54">
        <v>29</v>
      </c>
      <c r="C5" s="54">
        <v>18</v>
      </c>
      <c r="D5" s="54">
        <v>9</v>
      </c>
      <c r="E5" s="51">
        <v>2</v>
      </c>
      <c r="F5" s="30">
        <v>38</v>
      </c>
      <c r="G5" s="31">
        <v>15</v>
      </c>
      <c r="H5" s="51">
        <v>18</v>
      </c>
      <c r="I5" s="51">
        <v>0</v>
      </c>
      <c r="J5" s="30">
        <v>0</v>
      </c>
      <c r="K5" s="29" t="s">
        <v>467</v>
      </c>
      <c r="L5" s="54" t="s">
        <v>289</v>
      </c>
      <c r="M5" s="54" t="s">
        <v>176</v>
      </c>
      <c r="N5" s="54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50">
        <v>31</v>
      </c>
      <c r="C6" s="50">
        <v>15</v>
      </c>
      <c r="D6" s="50">
        <v>13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292</v>
      </c>
      <c r="M6" s="50" t="s">
        <v>176</v>
      </c>
      <c r="N6" s="50" t="s">
        <v>441</v>
      </c>
      <c r="O6" s="31">
        <v>77</v>
      </c>
      <c r="P6" s="51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50">
        <v>27</v>
      </c>
      <c r="C7" s="50">
        <v>15</v>
      </c>
      <c r="D7" s="50">
        <v>10</v>
      </c>
      <c r="E7" s="51">
        <v>2</v>
      </c>
      <c r="F7" s="30">
        <v>32</v>
      </c>
      <c r="G7" s="31">
        <v>12</v>
      </c>
      <c r="H7" s="51">
        <v>15</v>
      </c>
      <c r="I7" s="51">
        <v>0</v>
      </c>
      <c r="J7" s="30">
        <v>1</v>
      </c>
      <c r="K7" s="29" t="s">
        <v>376</v>
      </c>
      <c r="L7" s="50" t="s">
        <v>341</v>
      </c>
      <c r="M7" s="50" t="s">
        <v>115</v>
      </c>
      <c r="N7" s="50" t="s">
        <v>264</v>
      </c>
      <c r="O7" s="31">
        <v>107</v>
      </c>
      <c r="P7" s="51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55">
        <v>28</v>
      </c>
      <c r="C8" s="55">
        <v>13</v>
      </c>
      <c r="D8" s="55">
        <v>13</v>
      </c>
      <c r="E8" s="51">
        <v>2</v>
      </c>
      <c r="F8" s="30">
        <v>28</v>
      </c>
      <c r="G8" s="31">
        <v>11</v>
      </c>
      <c r="H8" s="51">
        <v>13</v>
      </c>
      <c r="I8" s="51">
        <v>0</v>
      </c>
      <c r="J8" s="30">
        <v>1</v>
      </c>
      <c r="K8" s="29" t="s">
        <v>357</v>
      </c>
      <c r="L8" s="55" t="s">
        <v>282</v>
      </c>
      <c r="M8" s="55" t="s">
        <v>147</v>
      </c>
      <c r="N8" s="55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54">
        <v>29</v>
      </c>
      <c r="C9" s="54">
        <v>11</v>
      </c>
      <c r="D9" s="54">
        <v>14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1</v>
      </c>
      <c r="K9" s="29" t="s">
        <v>465</v>
      </c>
      <c r="L9" s="54" t="s">
        <v>255</v>
      </c>
      <c r="M9" s="54" t="s">
        <v>172</v>
      </c>
      <c r="N9" s="54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50">
        <v>29</v>
      </c>
      <c r="C10" s="50">
        <v>11</v>
      </c>
      <c r="D10" s="50">
        <v>14</v>
      </c>
      <c r="E10" s="51">
        <v>4</v>
      </c>
      <c r="F10" s="30">
        <v>26</v>
      </c>
      <c r="G10" s="31">
        <v>7</v>
      </c>
      <c r="H10" s="51">
        <v>10</v>
      </c>
      <c r="I10" s="51">
        <v>1</v>
      </c>
      <c r="J10" s="30">
        <v>0</v>
      </c>
      <c r="K10" s="29" t="s">
        <v>331</v>
      </c>
      <c r="L10" s="50" t="s">
        <v>422</v>
      </c>
      <c r="M10" s="50" t="s">
        <v>156</v>
      </c>
      <c r="N10" s="50" t="s">
        <v>364</v>
      </c>
      <c r="O10" s="31">
        <v>74</v>
      </c>
      <c r="P10" s="51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50">
        <v>29</v>
      </c>
      <c r="C11" s="50">
        <v>11</v>
      </c>
      <c r="D11" s="50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50" t="s">
        <v>400</v>
      </c>
      <c r="M11" s="50" t="s">
        <v>152</v>
      </c>
      <c r="N11" s="50" t="s">
        <v>437</v>
      </c>
      <c r="O11" s="31">
        <v>80</v>
      </c>
      <c r="P11" s="51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28</v>
      </c>
      <c r="C14" s="50">
        <v>20</v>
      </c>
      <c r="D14" s="50">
        <v>6</v>
      </c>
      <c r="E14" s="51">
        <v>2</v>
      </c>
      <c r="F14" s="33">
        <v>42</v>
      </c>
      <c r="G14" s="51">
        <v>17</v>
      </c>
      <c r="H14" s="51">
        <v>20</v>
      </c>
      <c r="I14" s="51">
        <v>0</v>
      </c>
      <c r="J14" s="51">
        <v>0</v>
      </c>
      <c r="K14" s="29" t="s">
        <v>294</v>
      </c>
      <c r="L14" s="50" t="s">
        <v>470</v>
      </c>
      <c r="M14" s="50" t="s">
        <v>303</v>
      </c>
      <c r="N14" s="50" t="s">
        <v>471</v>
      </c>
      <c r="O14" s="31">
        <v>111</v>
      </c>
      <c r="P14" s="51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50">
        <v>32</v>
      </c>
      <c r="C15" s="50">
        <v>19</v>
      </c>
      <c r="D15" s="50">
        <v>10</v>
      </c>
      <c r="E15" s="51">
        <v>3</v>
      </c>
      <c r="F15" s="30">
        <v>41</v>
      </c>
      <c r="G15" s="51">
        <v>18</v>
      </c>
      <c r="H15" s="51">
        <v>19</v>
      </c>
      <c r="I15" s="51">
        <v>0</v>
      </c>
      <c r="J15" s="51">
        <v>0</v>
      </c>
      <c r="K15" s="29" t="s">
        <v>444</v>
      </c>
      <c r="L15" s="50" t="s">
        <v>398</v>
      </c>
      <c r="M15" s="50" t="s">
        <v>216</v>
      </c>
      <c r="N15" s="50" t="s">
        <v>456</v>
      </c>
      <c r="O15" s="31">
        <v>106</v>
      </c>
      <c r="P15" s="51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54">
        <v>30</v>
      </c>
      <c r="C17" s="54">
        <v>14</v>
      </c>
      <c r="D17" s="54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54" t="s">
        <v>416</v>
      </c>
      <c r="M17" s="54" t="s">
        <v>165</v>
      </c>
      <c r="N17" s="54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54">
        <v>31</v>
      </c>
      <c r="C18" s="54">
        <v>12</v>
      </c>
      <c r="D18" s="54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54" t="s">
        <v>448</v>
      </c>
      <c r="M18" s="54" t="s">
        <v>166</v>
      </c>
      <c r="N18" s="54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54">
        <v>28</v>
      </c>
      <c r="C19" s="54">
        <v>15</v>
      </c>
      <c r="D19" s="54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54" t="s">
        <v>345</v>
      </c>
      <c r="M19" s="54" t="s">
        <v>171</v>
      </c>
      <c r="N19" s="54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54">
        <v>31</v>
      </c>
      <c r="C20" s="54">
        <v>13</v>
      </c>
      <c r="D20" s="54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54" t="s">
        <v>331</v>
      </c>
      <c r="M20" s="54" t="s">
        <v>187</v>
      </c>
      <c r="N20" s="54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54">
        <v>29</v>
      </c>
      <c r="C26" s="54">
        <v>19</v>
      </c>
      <c r="D26" s="54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54" t="s">
        <v>459</v>
      </c>
      <c r="M26" s="54" t="s">
        <v>216</v>
      </c>
      <c r="N26" s="54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54">
        <v>31</v>
      </c>
      <c r="C27" s="54">
        <v>17</v>
      </c>
      <c r="D27" s="54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54" t="s">
        <v>421</v>
      </c>
      <c r="M27" s="54" t="s">
        <v>202</v>
      </c>
      <c r="N27" s="54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54">
        <v>28</v>
      </c>
      <c r="C28" s="54">
        <v>17</v>
      </c>
      <c r="D28" s="54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54" t="s">
        <v>335</v>
      </c>
      <c r="M28" s="54" t="s">
        <v>236</v>
      </c>
      <c r="N28" s="54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29</v>
      </c>
      <c r="C29" s="50">
        <v>13</v>
      </c>
      <c r="D29" s="50">
        <v>11</v>
      </c>
      <c r="E29" s="51">
        <v>5</v>
      </c>
      <c r="F29" s="30">
        <v>31</v>
      </c>
      <c r="G29" s="51">
        <v>9</v>
      </c>
      <c r="H29" s="51">
        <v>13</v>
      </c>
      <c r="I29" s="51">
        <v>0</v>
      </c>
      <c r="J29" s="51">
        <v>1</v>
      </c>
      <c r="K29" s="29" t="s">
        <v>431</v>
      </c>
      <c r="L29" s="50" t="s">
        <v>446</v>
      </c>
      <c r="M29" s="50" t="s">
        <v>173</v>
      </c>
      <c r="N29" s="50" t="s">
        <v>472</v>
      </c>
      <c r="O29" s="31">
        <v>87</v>
      </c>
      <c r="P29" s="51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55">
        <v>30</v>
      </c>
      <c r="C30" s="55">
        <v>14</v>
      </c>
      <c r="D30" s="55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55" t="s">
        <v>455</v>
      </c>
      <c r="M30" s="55" t="s">
        <v>153</v>
      </c>
      <c r="N30" s="55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50">
        <v>30</v>
      </c>
      <c r="C31" s="50">
        <v>8</v>
      </c>
      <c r="D31" s="50">
        <v>16</v>
      </c>
      <c r="E31" s="51">
        <v>6</v>
      </c>
      <c r="F31" s="30">
        <v>22</v>
      </c>
      <c r="G31" s="51">
        <v>7</v>
      </c>
      <c r="H31" s="51">
        <v>8</v>
      </c>
      <c r="I31" s="51">
        <v>0</v>
      </c>
      <c r="J31" s="51">
        <v>0</v>
      </c>
      <c r="K31" s="29" t="s">
        <v>331</v>
      </c>
      <c r="L31" s="50" t="s">
        <v>476</v>
      </c>
      <c r="M31" s="50" t="s">
        <v>211</v>
      </c>
      <c r="N31" s="50" t="s">
        <v>454</v>
      </c>
      <c r="O31" s="31">
        <v>68</v>
      </c>
      <c r="P31" s="51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55">
        <v>29</v>
      </c>
      <c r="C32" s="55">
        <v>9</v>
      </c>
      <c r="D32" s="55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55" t="s">
        <v>473</v>
      </c>
      <c r="M32" s="55" t="s">
        <v>204</v>
      </c>
      <c r="N32" s="55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29</v>
      </c>
      <c r="C35" s="50">
        <v>19</v>
      </c>
      <c r="D35" s="50">
        <v>7</v>
      </c>
      <c r="E35" s="51">
        <v>3</v>
      </c>
      <c r="F35" s="33">
        <v>41</v>
      </c>
      <c r="G35" s="51">
        <v>15</v>
      </c>
      <c r="H35" s="51">
        <v>18</v>
      </c>
      <c r="I35" s="51">
        <v>1</v>
      </c>
      <c r="J35" s="51">
        <v>1</v>
      </c>
      <c r="K35" s="29" t="s">
        <v>368</v>
      </c>
      <c r="L35" s="50" t="s">
        <v>482</v>
      </c>
      <c r="M35" s="50" t="s">
        <v>254</v>
      </c>
      <c r="N35" s="50" t="s">
        <v>483</v>
      </c>
      <c r="O35" s="31">
        <v>102</v>
      </c>
      <c r="P35" s="51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54">
        <v>29</v>
      </c>
      <c r="C36" s="54">
        <v>17</v>
      </c>
      <c r="D36" s="54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4" t="s">
        <v>468</v>
      </c>
      <c r="M36" s="54" t="s">
        <v>225</v>
      </c>
      <c r="N36" s="54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54">
        <v>29</v>
      </c>
      <c r="C37" s="54">
        <v>17</v>
      </c>
      <c r="D37" s="54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54" t="s">
        <v>381</v>
      </c>
      <c r="M37" s="54" t="s">
        <v>143</v>
      </c>
      <c r="N37" s="54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54">
        <v>28</v>
      </c>
      <c r="C38" s="54">
        <v>15</v>
      </c>
      <c r="D38" s="54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54" t="s">
        <v>405</v>
      </c>
      <c r="M38" s="54" t="s">
        <v>161</v>
      </c>
      <c r="N38" s="54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54">
        <v>30</v>
      </c>
      <c r="C39" s="54">
        <v>14</v>
      </c>
      <c r="D39" s="54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54" t="s">
        <v>404</v>
      </c>
      <c r="M39" s="54" t="s">
        <v>172</v>
      </c>
      <c r="N39" s="54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54">
        <v>31</v>
      </c>
      <c r="C40" s="54">
        <v>15</v>
      </c>
      <c r="D40" s="54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54" t="s">
        <v>449</v>
      </c>
      <c r="M40" s="54" t="s">
        <v>171</v>
      </c>
      <c r="N40" s="54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54">
        <v>32</v>
      </c>
      <c r="C41" s="54">
        <v>11</v>
      </c>
      <c r="D41" s="54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54" t="s">
        <v>479</v>
      </c>
      <c r="M41" s="54" t="s">
        <v>275</v>
      </c>
      <c r="N41" s="54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54" t="s">
        <v>57</v>
      </c>
      <c r="B44" s="57" t="s">
        <v>56</v>
      </c>
      <c r="C44" s="57"/>
      <c r="D44" s="57"/>
    </row>
    <row r="45" spans="1:19">
      <c r="A45" s="54" t="s">
        <v>55</v>
      </c>
      <c r="B45" s="57" t="s">
        <v>54</v>
      </c>
      <c r="C45" s="57"/>
      <c r="D45" s="57"/>
    </row>
    <row r="46" spans="1:19">
      <c r="A46" s="54" t="s">
        <v>53</v>
      </c>
      <c r="B46" s="57" t="s">
        <v>52</v>
      </c>
      <c r="C46" s="57"/>
      <c r="D46" s="57"/>
    </row>
    <row r="47" spans="1:19">
      <c r="A47" s="54" t="s">
        <v>51</v>
      </c>
      <c r="B47" s="57" t="s">
        <v>50</v>
      </c>
      <c r="C47" s="57"/>
      <c r="D47" s="57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5" customWidth="1"/>
    <col min="2" max="4" width="9.125" style="55"/>
    <col min="5" max="10" width="9.125" style="20"/>
    <col min="11" max="13" width="9.125" style="55"/>
    <col min="14" max="14" width="13.375" style="55" customWidth="1"/>
    <col min="15" max="15" width="9.125" style="19"/>
    <col min="16" max="16" width="10" style="19" customWidth="1"/>
    <col min="17" max="17" width="9.125" style="19"/>
    <col min="18" max="16384" width="9.125" style="55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30</v>
      </c>
      <c r="C4" s="40">
        <v>18</v>
      </c>
      <c r="D4" s="40">
        <v>10</v>
      </c>
      <c r="E4" s="38">
        <v>2</v>
      </c>
      <c r="F4" s="33">
        <v>38</v>
      </c>
      <c r="G4" s="39">
        <v>13</v>
      </c>
      <c r="H4" s="38">
        <v>16</v>
      </c>
      <c r="I4" s="38">
        <v>2</v>
      </c>
      <c r="J4" s="33">
        <v>0</v>
      </c>
      <c r="K4" s="37" t="s">
        <v>383</v>
      </c>
      <c r="L4" s="40" t="s">
        <v>344</v>
      </c>
      <c r="M4" s="40" t="s">
        <v>136</v>
      </c>
      <c r="N4" s="40" t="s">
        <v>423</v>
      </c>
      <c r="O4" s="39">
        <v>108</v>
      </c>
      <c r="P4" s="38">
        <v>96</v>
      </c>
      <c r="Q4" s="33">
        <v>12</v>
      </c>
      <c r="R4" s="37" t="s">
        <v>98</v>
      </c>
      <c r="S4" s="36" t="s">
        <v>205</v>
      </c>
    </row>
    <row r="5" spans="1:20" ht="15">
      <c r="A5" s="32" t="s">
        <v>4</v>
      </c>
      <c r="B5" s="55">
        <v>29</v>
      </c>
      <c r="C5" s="55">
        <v>18</v>
      </c>
      <c r="D5" s="55">
        <v>9</v>
      </c>
      <c r="E5" s="51">
        <v>2</v>
      </c>
      <c r="F5" s="30">
        <v>38</v>
      </c>
      <c r="G5" s="31">
        <v>15</v>
      </c>
      <c r="H5" s="51">
        <v>18</v>
      </c>
      <c r="I5" s="51">
        <v>0</v>
      </c>
      <c r="J5" s="30">
        <v>0</v>
      </c>
      <c r="K5" s="29" t="s">
        <v>467</v>
      </c>
      <c r="L5" s="55" t="s">
        <v>289</v>
      </c>
      <c r="M5" s="55" t="s">
        <v>176</v>
      </c>
      <c r="N5" s="55" t="s">
        <v>455</v>
      </c>
      <c r="O5" s="31">
        <v>85</v>
      </c>
      <c r="P5" s="20">
        <v>74</v>
      </c>
      <c r="Q5" s="30">
        <v>11</v>
      </c>
      <c r="R5" s="29" t="s">
        <v>104</v>
      </c>
      <c r="S5" s="28" t="s">
        <v>236</v>
      </c>
    </row>
    <row r="6" spans="1:20" ht="15">
      <c r="A6" s="32" t="s">
        <v>29</v>
      </c>
      <c r="B6" s="50">
        <v>31</v>
      </c>
      <c r="C6" s="50">
        <v>15</v>
      </c>
      <c r="D6" s="50">
        <v>13</v>
      </c>
      <c r="E6" s="51">
        <v>3</v>
      </c>
      <c r="F6" s="30">
        <v>33</v>
      </c>
      <c r="G6" s="31">
        <v>10</v>
      </c>
      <c r="H6" s="51">
        <v>15</v>
      </c>
      <c r="I6" s="51">
        <v>0</v>
      </c>
      <c r="J6" s="30">
        <v>0</v>
      </c>
      <c r="K6" s="29" t="s">
        <v>446</v>
      </c>
      <c r="L6" s="50" t="s">
        <v>292</v>
      </c>
      <c r="M6" s="50" t="s">
        <v>176</v>
      </c>
      <c r="N6" s="50" t="s">
        <v>441</v>
      </c>
      <c r="O6" s="31">
        <v>77</v>
      </c>
      <c r="P6" s="51">
        <v>100</v>
      </c>
      <c r="Q6" s="30">
        <v>-23</v>
      </c>
      <c r="R6" s="29" t="s">
        <v>102</v>
      </c>
      <c r="S6" s="28" t="s">
        <v>245</v>
      </c>
    </row>
    <row r="7" spans="1:20" ht="15">
      <c r="A7" s="32" t="s">
        <v>5</v>
      </c>
      <c r="B7" s="50">
        <v>27</v>
      </c>
      <c r="C7" s="50">
        <v>15</v>
      </c>
      <c r="D7" s="50">
        <v>10</v>
      </c>
      <c r="E7" s="51">
        <v>2</v>
      </c>
      <c r="F7" s="30">
        <v>32</v>
      </c>
      <c r="G7" s="31">
        <v>12</v>
      </c>
      <c r="H7" s="51">
        <v>15</v>
      </c>
      <c r="I7" s="51">
        <v>0</v>
      </c>
      <c r="J7" s="30">
        <v>1</v>
      </c>
      <c r="K7" s="29" t="s">
        <v>376</v>
      </c>
      <c r="L7" s="50" t="s">
        <v>341</v>
      </c>
      <c r="M7" s="50" t="s">
        <v>115</v>
      </c>
      <c r="N7" s="50" t="s">
        <v>264</v>
      </c>
      <c r="O7" s="31">
        <v>107</v>
      </c>
      <c r="P7" s="51">
        <v>81</v>
      </c>
      <c r="Q7" s="30">
        <v>26</v>
      </c>
      <c r="R7" s="29" t="s">
        <v>100</v>
      </c>
      <c r="S7" s="28" t="s">
        <v>190</v>
      </c>
    </row>
    <row r="8" spans="1:20" ht="15">
      <c r="A8" s="32" t="s">
        <v>11</v>
      </c>
      <c r="B8" s="55">
        <v>28</v>
      </c>
      <c r="C8" s="55">
        <v>13</v>
      </c>
      <c r="D8" s="55">
        <v>13</v>
      </c>
      <c r="E8" s="51">
        <v>2</v>
      </c>
      <c r="F8" s="30">
        <v>28</v>
      </c>
      <c r="G8" s="31">
        <v>11</v>
      </c>
      <c r="H8" s="51">
        <v>13</v>
      </c>
      <c r="I8" s="51">
        <v>0</v>
      </c>
      <c r="J8" s="30">
        <v>1</v>
      </c>
      <c r="K8" s="29" t="s">
        <v>357</v>
      </c>
      <c r="L8" s="55" t="s">
        <v>282</v>
      </c>
      <c r="M8" s="55" t="s">
        <v>147</v>
      </c>
      <c r="N8" s="55" t="s">
        <v>307</v>
      </c>
      <c r="O8" s="31">
        <v>87</v>
      </c>
      <c r="P8" s="20">
        <v>87</v>
      </c>
      <c r="Q8" s="30">
        <v>0</v>
      </c>
      <c r="R8" s="29" t="s">
        <v>100</v>
      </c>
      <c r="S8" s="28" t="s">
        <v>190</v>
      </c>
    </row>
    <row r="9" spans="1:20" ht="15">
      <c r="A9" s="32" t="s">
        <v>28</v>
      </c>
      <c r="B9" s="55">
        <v>29</v>
      </c>
      <c r="C9" s="55">
        <v>11</v>
      </c>
      <c r="D9" s="55">
        <v>14</v>
      </c>
      <c r="E9" s="51">
        <v>4</v>
      </c>
      <c r="F9" s="30">
        <v>26</v>
      </c>
      <c r="G9" s="31">
        <v>7</v>
      </c>
      <c r="H9" s="51">
        <v>10</v>
      </c>
      <c r="I9" s="51">
        <v>1</v>
      </c>
      <c r="J9" s="30">
        <v>1</v>
      </c>
      <c r="K9" s="29" t="s">
        <v>465</v>
      </c>
      <c r="L9" s="55" t="s">
        <v>255</v>
      </c>
      <c r="M9" s="55" t="s">
        <v>172</v>
      </c>
      <c r="N9" s="55" t="s">
        <v>466</v>
      </c>
      <c r="O9" s="31">
        <v>87</v>
      </c>
      <c r="P9" s="20">
        <v>95</v>
      </c>
      <c r="Q9" s="30">
        <v>-8</v>
      </c>
      <c r="R9" s="29" t="s">
        <v>200</v>
      </c>
      <c r="S9" s="28" t="s">
        <v>261</v>
      </c>
    </row>
    <row r="10" spans="1:20" ht="15">
      <c r="A10" s="32" t="s">
        <v>21</v>
      </c>
      <c r="B10" s="50">
        <v>29</v>
      </c>
      <c r="C10" s="50">
        <v>11</v>
      </c>
      <c r="D10" s="50">
        <v>14</v>
      </c>
      <c r="E10" s="51">
        <v>4</v>
      </c>
      <c r="F10" s="30">
        <v>26</v>
      </c>
      <c r="G10" s="31">
        <v>7</v>
      </c>
      <c r="H10" s="51">
        <v>10</v>
      </c>
      <c r="I10" s="51">
        <v>1</v>
      </c>
      <c r="J10" s="30">
        <v>0</v>
      </c>
      <c r="K10" s="29" t="s">
        <v>331</v>
      </c>
      <c r="L10" s="50" t="s">
        <v>422</v>
      </c>
      <c r="M10" s="50" t="s">
        <v>156</v>
      </c>
      <c r="N10" s="50" t="s">
        <v>364</v>
      </c>
      <c r="O10" s="31">
        <v>74</v>
      </c>
      <c r="P10" s="51">
        <v>92</v>
      </c>
      <c r="Q10" s="30">
        <v>-18</v>
      </c>
      <c r="R10" s="29" t="s">
        <v>98</v>
      </c>
      <c r="S10" s="28" t="s">
        <v>237</v>
      </c>
    </row>
    <row r="11" spans="1:20" ht="15.75" thickBot="1">
      <c r="A11" s="32" t="s">
        <v>16</v>
      </c>
      <c r="B11" s="50">
        <v>29</v>
      </c>
      <c r="C11" s="50">
        <v>11</v>
      </c>
      <c r="D11" s="50">
        <v>15</v>
      </c>
      <c r="E11" s="24">
        <v>3</v>
      </c>
      <c r="F11" s="23">
        <v>25</v>
      </c>
      <c r="G11" s="25">
        <v>7</v>
      </c>
      <c r="H11" s="24">
        <v>10</v>
      </c>
      <c r="I11" s="24">
        <v>1</v>
      </c>
      <c r="J11" s="23">
        <v>1</v>
      </c>
      <c r="K11" s="29" t="s">
        <v>457</v>
      </c>
      <c r="L11" s="50" t="s">
        <v>400</v>
      </c>
      <c r="M11" s="50" t="s">
        <v>152</v>
      </c>
      <c r="N11" s="50" t="s">
        <v>437</v>
      </c>
      <c r="O11" s="31">
        <v>80</v>
      </c>
      <c r="P11" s="51">
        <v>109</v>
      </c>
      <c r="Q11" s="30">
        <v>-29</v>
      </c>
      <c r="R11" s="29" t="s">
        <v>98</v>
      </c>
      <c r="S11" s="28" t="s">
        <v>222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</v>
      </c>
      <c r="B14" s="50">
        <v>28</v>
      </c>
      <c r="C14" s="50">
        <v>20</v>
      </c>
      <c r="D14" s="50">
        <v>6</v>
      </c>
      <c r="E14" s="51">
        <v>2</v>
      </c>
      <c r="F14" s="33">
        <v>42</v>
      </c>
      <c r="G14" s="51">
        <v>17</v>
      </c>
      <c r="H14" s="51">
        <v>20</v>
      </c>
      <c r="I14" s="51">
        <v>0</v>
      </c>
      <c r="J14" s="51">
        <v>0</v>
      </c>
      <c r="K14" s="29" t="s">
        <v>294</v>
      </c>
      <c r="L14" s="50" t="s">
        <v>470</v>
      </c>
      <c r="M14" s="50" t="s">
        <v>303</v>
      </c>
      <c r="N14" s="50" t="s">
        <v>471</v>
      </c>
      <c r="O14" s="31">
        <v>111</v>
      </c>
      <c r="P14" s="51">
        <v>75</v>
      </c>
      <c r="Q14" s="30">
        <v>36</v>
      </c>
      <c r="R14" s="29" t="s">
        <v>123</v>
      </c>
      <c r="S14" s="28" t="s">
        <v>230</v>
      </c>
    </row>
    <row r="15" spans="1:20" ht="15">
      <c r="A15" s="32" t="s">
        <v>14</v>
      </c>
      <c r="B15" s="50">
        <v>32</v>
      </c>
      <c r="C15" s="50">
        <v>19</v>
      </c>
      <c r="D15" s="50">
        <v>10</v>
      </c>
      <c r="E15" s="51">
        <v>3</v>
      </c>
      <c r="F15" s="30">
        <v>41</v>
      </c>
      <c r="G15" s="51">
        <v>18</v>
      </c>
      <c r="H15" s="51">
        <v>19</v>
      </c>
      <c r="I15" s="51">
        <v>0</v>
      </c>
      <c r="J15" s="51">
        <v>0</v>
      </c>
      <c r="K15" s="29" t="s">
        <v>444</v>
      </c>
      <c r="L15" s="50" t="s">
        <v>398</v>
      </c>
      <c r="M15" s="50" t="s">
        <v>216</v>
      </c>
      <c r="N15" s="50" t="s">
        <v>456</v>
      </c>
      <c r="O15" s="31">
        <v>106</v>
      </c>
      <c r="P15" s="51">
        <v>85</v>
      </c>
      <c r="Q15" s="30">
        <v>21</v>
      </c>
      <c r="R15" s="29" t="s">
        <v>100</v>
      </c>
      <c r="S15" s="28" t="s">
        <v>205</v>
      </c>
    </row>
    <row r="16" spans="1:20" ht="15">
      <c r="A16" s="32" t="s">
        <v>26</v>
      </c>
      <c r="B16" s="50">
        <v>28</v>
      </c>
      <c r="C16" s="50">
        <v>18</v>
      </c>
      <c r="D16" s="50">
        <v>9</v>
      </c>
      <c r="E16" s="51">
        <v>1</v>
      </c>
      <c r="F16" s="30">
        <v>37</v>
      </c>
      <c r="G16" s="51">
        <v>16</v>
      </c>
      <c r="H16" s="51">
        <v>18</v>
      </c>
      <c r="I16" s="51">
        <v>0</v>
      </c>
      <c r="J16" s="51">
        <v>1</v>
      </c>
      <c r="K16" s="29" t="s">
        <v>368</v>
      </c>
      <c r="L16" s="50" t="s">
        <v>341</v>
      </c>
      <c r="M16" s="50" t="s">
        <v>230</v>
      </c>
      <c r="N16" s="50" t="s">
        <v>377</v>
      </c>
      <c r="O16" s="31">
        <v>104</v>
      </c>
      <c r="P16" s="51">
        <v>83</v>
      </c>
      <c r="Q16" s="30">
        <v>21</v>
      </c>
      <c r="R16" s="29" t="s">
        <v>100</v>
      </c>
      <c r="S16" s="28" t="s">
        <v>222</v>
      </c>
    </row>
    <row r="17" spans="1:19" ht="15">
      <c r="A17" s="32" t="s">
        <v>10</v>
      </c>
      <c r="B17" s="55">
        <v>30</v>
      </c>
      <c r="C17" s="55">
        <v>14</v>
      </c>
      <c r="D17" s="55">
        <v>12</v>
      </c>
      <c r="E17" s="20">
        <v>4</v>
      </c>
      <c r="F17" s="30">
        <v>32</v>
      </c>
      <c r="G17" s="20">
        <v>4</v>
      </c>
      <c r="H17" s="20">
        <v>11</v>
      </c>
      <c r="I17" s="20">
        <v>3</v>
      </c>
      <c r="J17" s="20">
        <v>2</v>
      </c>
      <c r="K17" s="29" t="s">
        <v>394</v>
      </c>
      <c r="L17" s="55" t="s">
        <v>416</v>
      </c>
      <c r="M17" s="55" t="s">
        <v>165</v>
      </c>
      <c r="N17" s="55" t="s">
        <v>468</v>
      </c>
      <c r="O17" s="31">
        <v>92</v>
      </c>
      <c r="P17" s="20">
        <v>102</v>
      </c>
      <c r="Q17" s="30">
        <v>-10</v>
      </c>
      <c r="R17" s="29" t="s">
        <v>104</v>
      </c>
      <c r="S17" s="28" t="s">
        <v>262</v>
      </c>
    </row>
    <row r="18" spans="1:19" ht="15">
      <c r="A18" s="32" t="s">
        <v>13</v>
      </c>
      <c r="B18" s="55">
        <v>31</v>
      </c>
      <c r="C18" s="55">
        <v>12</v>
      </c>
      <c r="D18" s="55">
        <v>12</v>
      </c>
      <c r="E18" s="20">
        <v>7</v>
      </c>
      <c r="F18" s="30">
        <v>31</v>
      </c>
      <c r="G18" s="20">
        <v>7</v>
      </c>
      <c r="H18" s="20">
        <v>10</v>
      </c>
      <c r="I18" s="20">
        <v>2</v>
      </c>
      <c r="J18" s="20">
        <v>1</v>
      </c>
      <c r="K18" s="29" t="s">
        <v>422</v>
      </c>
      <c r="L18" s="55" t="s">
        <v>448</v>
      </c>
      <c r="M18" s="55" t="s">
        <v>166</v>
      </c>
      <c r="N18" s="55" t="s">
        <v>444</v>
      </c>
      <c r="O18" s="31">
        <v>83</v>
      </c>
      <c r="P18" s="20">
        <v>94</v>
      </c>
      <c r="Q18" s="30">
        <v>-11</v>
      </c>
      <c r="R18" s="29" t="s">
        <v>100</v>
      </c>
      <c r="S18" s="28" t="s">
        <v>203</v>
      </c>
    </row>
    <row r="19" spans="1:19" ht="15">
      <c r="A19" s="32" t="s">
        <v>12</v>
      </c>
      <c r="B19" s="55">
        <v>28</v>
      </c>
      <c r="C19" s="55">
        <v>15</v>
      </c>
      <c r="D19" s="55">
        <v>12</v>
      </c>
      <c r="E19" s="20">
        <v>1</v>
      </c>
      <c r="F19" s="30">
        <v>31</v>
      </c>
      <c r="G19" s="20">
        <v>15</v>
      </c>
      <c r="H19" s="20">
        <v>15</v>
      </c>
      <c r="I19" s="20">
        <v>0</v>
      </c>
      <c r="J19" s="20">
        <v>0</v>
      </c>
      <c r="K19" s="29" t="s">
        <v>360</v>
      </c>
      <c r="L19" s="55" t="s">
        <v>345</v>
      </c>
      <c r="M19" s="55" t="s">
        <v>171</v>
      </c>
      <c r="N19" s="55" t="s">
        <v>442</v>
      </c>
      <c r="O19" s="31">
        <v>89</v>
      </c>
      <c r="P19" s="20">
        <v>83</v>
      </c>
      <c r="Q19" s="30">
        <v>6</v>
      </c>
      <c r="R19" s="29" t="s">
        <v>100</v>
      </c>
      <c r="S19" s="28" t="s">
        <v>248</v>
      </c>
    </row>
    <row r="20" spans="1:19" ht="15">
      <c r="A20" s="32" t="s">
        <v>9</v>
      </c>
      <c r="B20" s="55">
        <v>31</v>
      </c>
      <c r="C20" s="55">
        <v>13</v>
      </c>
      <c r="D20" s="55">
        <v>14</v>
      </c>
      <c r="E20" s="20">
        <v>4</v>
      </c>
      <c r="F20" s="30">
        <v>30</v>
      </c>
      <c r="G20" s="20">
        <v>8</v>
      </c>
      <c r="H20" s="20">
        <v>12</v>
      </c>
      <c r="I20" s="20">
        <v>1</v>
      </c>
      <c r="J20" s="20">
        <v>2</v>
      </c>
      <c r="K20" s="29" t="s">
        <v>457</v>
      </c>
      <c r="L20" s="55" t="s">
        <v>331</v>
      </c>
      <c r="M20" s="55" t="s">
        <v>187</v>
      </c>
      <c r="N20" s="55" t="s">
        <v>469</v>
      </c>
      <c r="O20" s="31">
        <v>95</v>
      </c>
      <c r="P20" s="20">
        <v>118</v>
      </c>
      <c r="Q20" s="30">
        <v>-23</v>
      </c>
      <c r="R20" s="29" t="s">
        <v>100</v>
      </c>
      <c r="S20" s="28" t="s">
        <v>245</v>
      </c>
    </row>
    <row r="21" spans="1:19" ht="15.75" thickBot="1">
      <c r="A21" s="27" t="s">
        <v>23</v>
      </c>
      <c r="B21" s="26">
        <v>29</v>
      </c>
      <c r="C21" s="26">
        <v>12</v>
      </c>
      <c r="D21" s="26">
        <v>13</v>
      </c>
      <c r="E21" s="24">
        <v>4</v>
      </c>
      <c r="F21" s="23">
        <v>28</v>
      </c>
      <c r="G21" s="24">
        <v>9</v>
      </c>
      <c r="H21" s="24">
        <v>11</v>
      </c>
      <c r="I21" s="24">
        <v>1</v>
      </c>
      <c r="J21" s="24">
        <v>0</v>
      </c>
      <c r="K21" s="22" t="s">
        <v>294</v>
      </c>
      <c r="L21" s="26" t="s">
        <v>403</v>
      </c>
      <c r="M21" s="26" t="s">
        <v>151</v>
      </c>
      <c r="N21" s="26" t="s">
        <v>285</v>
      </c>
      <c r="O21" s="25">
        <v>97</v>
      </c>
      <c r="P21" s="24">
        <v>103</v>
      </c>
      <c r="Q21" s="23">
        <v>-6</v>
      </c>
      <c r="R21" s="22" t="s">
        <v>102</v>
      </c>
      <c r="S21" s="21" t="s">
        <v>203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31</v>
      </c>
      <c r="C25" s="40">
        <v>21</v>
      </c>
      <c r="D25" s="40">
        <v>9</v>
      </c>
      <c r="E25" s="38">
        <v>1</v>
      </c>
      <c r="F25" s="33">
        <v>43</v>
      </c>
      <c r="G25" s="38">
        <v>17</v>
      </c>
      <c r="H25" s="38">
        <v>21</v>
      </c>
      <c r="I25" s="38">
        <v>0</v>
      </c>
      <c r="J25" s="38">
        <v>0</v>
      </c>
      <c r="K25" s="37" t="s">
        <v>418</v>
      </c>
      <c r="L25" s="40" t="s">
        <v>442</v>
      </c>
      <c r="M25" s="40" t="s">
        <v>113</v>
      </c>
      <c r="N25" s="40" t="s">
        <v>445</v>
      </c>
      <c r="O25" s="39">
        <v>113</v>
      </c>
      <c r="P25" s="38">
        <v>79</v>
      </c>
      <c r="Q25" s="33">
        <v>34</v>
      </c>
      <c r="R25" s="37" t="s">
        <v>98</v>
      </c>
      <c r="S25" s="36" t="s">
        <v>222</v>
      </c>
    </row>
    <row r="26" spans="1:19" ht="15">
      <c r="A26" s="32" t="s">
        <v>17</v>
      </c>
      <c r="B26" s="55">
        <v>29</v>
      </c>
      <c r="C26" s="55">
        <v>19</v>
      </c>
      <c r="D26" s="55">
        <v>6</v>
      </c>
      <c r="E26" s="20">
        <v>4</v>
      </c>
      <c r="F26" s="30">
        <v>42</v>
      </c>
      <c r="G26" s="20">
        <v>14</v>
      </c>
      <c r="H26" s="20">
        <v>18</v>
      </c>
      <c r="I26" s="20">
        <v>1</v>
      </c>
      <c r="J26" s="20">
        <v>2</v>
      </c>
      <c r="K26" s="29" t="s">
        <v>286</v>
      </c>
      <c r="L26" s="55" t="s">
        <v>459</v>
      </c>
      <c r="M26" s="55" t="s">
        <v>216</v>
      </c>
      <c r="N26" s="55" t="s">
        <v>475</v>
      </c>
      <c r="O26" s="31">
        <v>92</v>
      </c>
      <c r="P26" s="20">
        <v>76</v>
      </c>
      <c r="Q26" s="30">
        <v>16</v>
      </c>
      <c r="R26" s="29" t="s">
        <v>98</v>
      </c>
      <c r="S26" s="28" t="s">
        <v>205</v>
      </c>
    </row>
    <row r="27" spans="1:19" ht="15">
      <c r="A27" s="32" t="s">
        <v>24</v>
      </c>
      <c r="B27" s="55">
        <v>31</v>
      </c>
      <c r="C27" s="55">
        <v>17</v>
      </c>
      <c r="D27" s="55">
        <v>14</v>
      </c>
      <c r="E27" s="20">
        <v>0</v>
      </c>
      <c r="F27" s="30">
        <v>34</v>
      </c>
      <c r="G27" s="20">
        <v>13</v>
      </c>
      <c r="H27" s="20">
        <v>16</v>
      </c>
      <c r="I27" s="20">
        <v>1</v>
      </c>
      <c r="J27" s="20">
        <v>0</v>
      </c>
      <c r="K27" s="29" t="s">
        <v>449</v>
      </c>
      <c r="L27" s="55" t="s">
        <v>421</v>
      </c>
      <c r="M27" s="55" t="s">
        <v>202</v>
      </c>
      <c r="N27" s="55" t="s">
        <v>433</v>
      </c>
      <c r="O27" s="31">
        <v>102</v>
      </c>
      <c r="P27" s="20">
        <v>109</v>
      </c>
      <c r="Q27" s="30">
        <v>-7</v>
      </c>
      <c r="R27" s="29" t="s">
        <v>98</v>
      </c>
      <c r="S27" s="28" t="s">
        <v>225</v>
      </c>
    </row>
    <row r="28" spans="1:19" ht="15">
      <c r="A28" s="32" t="s">
        <v>22</v>
      </c>
      <c r="B28" s="55">
        <v>28</v>
      </c>
      <c r="C28" s="55">
        <v>17</v>
      </c>
      <c r="D28" s="55">
        <v>11</v>
      </c>
      <c r="E28" s="20">
        <v>0</v>
      </c>
      <c r="F28" s="30">
        <v>34</v>
      </c>
      <c r="G28" s="20">
        <v>15</v>
      </c>
      <c r="H28" s="20">
        <v>16</v>
      </c>
      <c r="I28" s="20">
        <v>1</v>
      </c>
      <c r="J28" s="20">
        <v>0</v>
      </c>
      <c r="K28" s="29" t="s">
        <v>398</v>
      </c>
      <c r="L28" s="55" t="s">
        <v>335</v>
      </c>
      <c r="M28" s="55" t="s">
        <v>236</v>
      </c>
      <c r="N28" s="55" t="s">
        <v>474</v>
      </c>
      <c r="O28" s="31">
        <v>93</v>
      </c>
      <c r="P28" s="20">
        <v>73</v>
      </c>
      <c r="Q28" s="30">
        <v>20</v>
      </c>
      <c r="R28" s="29" t="s">
        <v>98</v>
      </c>
      <c r="S28" s="28" t="s">
        <v>225</v>
      </c>
    </row>
    <row r="29" spans="1:19" ht="15">
      <c r="A29" s="32" t="s">
        <v>105</v>
      </c>
      <c r="B29" s="50">
        <v>29</v>
      </c>
      <c r="C29" s="50">
        <v>13</v>
      </c>
      <c r="D29" s="50">
        <v>11</v>
      </c>
      <c r="E29" s="51">
        <v>5</v>
      </c>
      <c r="F29" s="30">
        <v>31</v>
      </c>
      <c r="G29" s="51">
        <v>9</v>
      </c>
      <c r="H29" s="51">
        <v>13</v>
      </c>
      <c r="I29" s="51">
        <v>0</v>
      </c>
      <c r="J29" s="51">
        <v>1</v>
      </c>
      <c r="K29" s="29" t="s">
        <v>431</v>
      </c>
      <c r="L29" s="50" t="s">
        <v>446</v>
      </c>
      <c r="M29" s="50" t="s">
        <v>173</v>
      </c>
      <c r="N29" s="50" t="s">
        <v>472</v>
      </c>
      <c r="O29" s="31">
        <v>87</v>
      </c>
      <c r="P29" s="51">
        <v>85</v>
      </c>
      <c r="Q29" s="30">
        <v>2</v>
      </c>
      <c r="R29" s="29" t="s">
        <v>100</v>
      </c>
      <c r="S29" s="28" t="s">
        <v>262</v>
      </c>
    </row>
    <row r="30" spans="1:19" ht="15">
      <c r="A30" s="32" t="s">
        <v>6</v>
      </c>
      <c r="B30" s="55">
        <v>30</v>
      </c>
      <c r="C30" s="55">
        <v>14</v>
      </c>
      <c r="D30" s="55">
        <v>14</v>
      </c>
      <c r="E30" s="20">
        <v>2</v>
      </c>
      <c r="F30" s="30">
        <v>30</v>
      </c>
      <c r="G30" s="20">
        <v>7</v>
      </c>
      <c r="H30" s="20">
        <v>13</v>
      </c>
      <c r="I30" s="20">
        <v>1</v>
      </c>
      <c r="J30" s="20">
        <v>0</v>
      </c>
      <c r="K30" s="29" t="s">
        <v>307</v>
      </c>
      <c r="L30" s="55" t="s">
        <v>455</v>
      </c>
      <c r="M30" s="55" t="s">
        <v>153</v>
      </c>
      <c r="N30" s="55" t="s">
        <v>335</v>
      </c>
      <c r="O30" s="31">
        <v>80</v>
      </c>
      <c r="P30" s="20">
        <v>94</v>
      </c>
      <c r="Q30" s="30">
        <v>-14</v>
      </c>
      <c r="R30" s="29" t="s">
        <v>98</v>
      </c>
      <c r="S30" s="28" t="s">
        <v>205</v>
      </c>
    </row>
    <row r="31" spans="1:19" ht="15">
      <c r="A31" s="32" t="s">
        <v>15</v>
      </c>
      <c r="B31" s="50">
        <v>30</v>
      </c>
      <c r="C31" s="50">
        <v>8</v>
      </c>
      <c r="D31" s="50">
        <v>16</v>
      </c>
      <c r="E31" s="51">
        <v>6</v>
      </c>
      <c r="F31" s="30">
        <v>22</v>
      </c>
      <c r="G31" s="51">
        <v>7</v>
      </c>
      <c r="H31" s="51">
        <v>8</v>
      </c>
      <c r="I31" s="51">
        <v>0</v>
      </c>
      <c r="J31" s="51">
        <v>0</v>
      </c>
      <c r="K31" s="29" t="s">
        <v>331</v>
      </c>
      <c r="L31" s="50" t="s">
        <v>476</v>
      </c>
      <c r="M31" s="50" t="s">
        <v>211</v>
      </c>
      <c r="N31" s="50" t="s">
        <v>454</v>
      </c>
      <c r="O31" s="31">
        <v>68</v>
      </c>
      <c r="P31" s="51">
        <v>93</v>
      </c>
      <c r="Q31" s="30">
        <v>-25</v>
      </c>
      <c r="R31" s="29" t="s">
        <v>100</v>
      </c>
      <c r="S31" s="28" t="s">
        <v>261</v>
      </c>
    </row>
    <row r="32" spans="1:19" ht="15.75" thickBot="1">
      <c r="A32" s="32" t="s">
        <v>25</v>
      </c>
      <c r="B32" s="55">
        <v>29</v>
      </c>
      <c r="C32" s="55">
        <v>9</v>
      </c>
      <c r="D32" s="55">
        <v>18</v>
      </c>
      <c r="E32" s="20">
        <v>2</v>
      </c>
      <c r="F32" s="23">
        <v>20</v>
      </c>
      <c r="G32" s="20">
        <v>6</v>
      </c>
      <c r="H32" s="20">
        <v>8</v>
      </c>
      <c r="I32" s="20">
        <v>1</v>
      </c>
      <c r="J32" s="20">
        <v>0</v>
      </c>
      <c r="K32" s="29" t="s">
        <v>436</v>
      </c>
      <c r="L32" s="55" t="s">
        <v>473</v>
      </c>
      <c r="M32" s="55" t="s">
        <v>204</v>
      </c>
      <c r="N32" s="55" t="s">
        <v>437</v>
      </c>
      <c r="O32" s="31">
        <v>72</v>
      </c>
      <c r="P32" s="20">
        <v>92</v>
      </c>
      <c r="Q32" s="30">
        <v>-20</v>
      </c>
      <c r="R32" s="29" t="s">
        <v>98</v>
      </c>
      <c r="S32" s="28" t="s">
        <v>208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29</v>
      </c>
      <c r="C35" s="50">
        <v>19</v>
      </c>
      <c r="D35" s="50">
        <v>7</v>
      </c>
      <c r="E35" s="51">
        <v>3</v>
      </c>
      <c r="F35" s="33">
        <v>41</v>
      </c>
      <c r="G35" s="51">
        <v>15</v>
      </c>
      <c r="H35" s="51">
        <v>18</v>
      </c>
      <c r="I35" s="51">
        <v>1</v>
      </c>
      <c r="J35" s="51">
        <v>1</v>
      </c>
      <c r="K35" s="29" t="s">
        <v>368</v>
      </c>
      <c r="L35" s="50" t="s">
        <v>482</v>
      </c>
      <c r="M35" s="50" t="s">
        <v>254</v>
      </c>
      <c r="N35" s="50" t="s">
        <v>483</v>
      </c>
      <c r="O35" s="31">
        <v>102</v>
      </c>
      <c r="P35" s="51">
        <v>84</v>
      </c>
      <c r="Q35" s="30">
        <v>18</v>
      </c>
      <c r="R35" s="29" t="s">
        <v>130</v>
      </c>
      <c r="S35" s="28" t="s">
        <v>254</v>
      </c>
    </row>
    <row r="36" spans="1:19" ht="15">
      <c r="A36" s="32" t="s">
        <v>18</v>
      </c>
      <c r="B36" s="55">
        <v>29</v>
      </c>
      <c r="C36" s="55">
        <v>17</v>
      </c>
      <c r="D36" s="55">
        <v>9</v>
      </c>
      <c r="E36" s="20">
        <v>3</v>
      </c>
      <c r="F36" s="30">
        <v>37</v>
      </c>
      <c r="G36" s="20">
        <v>17</v>
      </c>
      <c r="H36" s="20">
        <v>17</v>
      </c>
      <c r="I36" s="20">
        <v>0</v>
      </c>
      <c r="J36" s="20">
        <v>1</v>
      </c>
      <c r="K36" s="29" t="s">
        <v>405</v>
      </c>
      <c r="L36" s="55" t="s">
        <v>468</v>
      </c>
      <c r="M36" s="55" t="s">
        <v>225</v>
      </c>
      <c r="N36" s="55" t="s">
        <v>434</v>
      </c>
      <c r="O36" s="31">
        <v>87</v>
      </c>
      <c r="P36" s="20">
        <v>75</v>
      </c>
      <c r="Q36" s="30">
        <v>12</v>
      </c>
      <c r="R36" s="29" t="s">
        <v>98</v>
      </c>
      <c r="S36" s="28" t="s">
        <v>236</v>
      </c>
    </row>
    <row r="37" spans="1:19" ht="15">
      <c r="A37" s="32" t="s">
        <v>20</v>
      </c>
      <c r="B37" s="55">
        <v>29</v>
      </c>
      <c r="C37" s="55">
        <v>17</v>
      </c>
      <c r="D37" s="55">
        <v>10</v>
      </c>
      <c r="E37" s="20">
        <v>2</v>
      </c>
      <c r="F37" s="30">
        <v>36</v>
      </c>
      <c r="G37" s="20">
        <v>12</v>
      </c>
      <c r="H37" s="20">
        <v>17</v>
      </c>
      <c r="I37" s="20">
        <v>0</v>
      </c>
      <c r="J37" s="20">
        <v>0</v>
      </c>
      <c r="K37" s="29" t="s">
        <v>352</v>
      </c>
      <c r="L37" s="55" t="s">
        <v>381</v>
      </c>
      <c r="M37" s="55" t="s">
        <v>143</v>
      </c>
      <c r="N37" s="55" t="s">
        <v>478</v>
      </c>
      <c r="O37" s="31">
        <v>91</v>
      </c>
      <c r="P37" s="20">
        <v>81</v>
      </c>
      <c r="Q37" s="30">
        <v>10</v>
      </c>
      <c r="R37" s="29" t="s">
        <v>130</v>
      </c>
      <c r="S37" s="28" t="s">
        <v>253</v>
      </c>
    </row>
    <row r="38" spans="1:19" ht="15">
      <c r="A38" s="32" t="s">
        <v>3</v>
      </c>
      <c r="B38" s="55">
        <v>28</v>
      </c>
      <c r="C38" s="55">
        <v>15</v>
      </c>
      <c r="D38" s="55">
        <v>8</v>
      </c>
      <c r="E38" s="20">
        <v>5</v>
      </c>
      <c r="F38" s="30">
        <v>35</v>
      </c>
      <c r="G38" s="20">
        <v>12</v>
      </c>
      <c r="H38" s="20">
        <v>15</v>
      </c>
      <c r="I38" s="20">
        <v>0</v>
      </c>
      <c r="J38" s="20">
        <v>1</v>
      </c>
      <c r="K38" s="29" t="s">
        <v>481</v>
      </c>
      <c r="L38" s="55" t="s">
        <v>405</v>
      </c>
      <c r="M38" s="55" t="s">
        <v>161</v>
      </c>
      <c r="N38" s="55" t="s">
        <v>464</v>
      </c>
      <c r="O38" s="31">
        <v>92</v>
      </c>
      <c r="P38" s="20">
        <v>87</v>
      </c>
      <c r="Q38" s="30">
        <v>5</v>
      </c>
      <c r="R38" s="29" t="s">
        <v>100</v>
      </c>
      <c r="S38" s="28" t="s">
        <v>262</v>
      </c>
    </row>
    <row r="39" spans="1:19" ht="15">
      <c r="A39" s="32" t="s">
        <v>27</v>
      </c>
      <c r="B39" s="55">
        <v>30</v>
      </c>
      <c r="C39" s="55">
        <v>14</v>
      </c>
      <c r="D39" s="55">
        <v>11</v>
      </c>
      <c r="E39" s="20">
        <v>5</v>
      </c>
      <c r="F39" s="30">
        <v>33</v>
      </c>
      <c r="G39" s="20">
        <v>6</v>
      </c>
      <c r="H39" s="20">
        <v>11</v>
      </c>
      <c r="I39" s="20">
        <v>3</v>
      </c>
      <c r="J39" s="20">
        <v>1</v>
      </c>
      <c r="K39" s="29" t="s">
        <v>477</v>
      </c>
      <c r="L39" s="55" t="s">
        <v>404</v>
      </c>
      <c r="M39" s="55" t="s">
        <v>172</v>
      </c>
      <c r="N39" s="55" t="s">
        <v>399</v>
      </c>
      <c r="O39" s="31">
        <v>81</v>
      </c>
      <c r="P39" s="20">
        <v>95</v>
      </c>
      <c r="Q39" s="30">
        <v>-14</v>
      </c>
      <c r="R39" s="29" t="s">
        <v>98</v>
      </c>
      <c r="S39" s="28" t="s">
        <v>237</v>
      </c>
    </row>
    <row r="40" spans="1:19" ht="15">
      <c r="A40" s="32" t="s">
        <v>7</v>
      </c>
      <c r="B40" s="55">
        <v>31</v>
      </c>
      <c r="C40" s="55">
        <v>15</v>
      </c>
      <c r="D40" s="55">
        <v>14</v>
      </c>
      <c r="E40" s="20">
        <v>2</v>
      </c>
      <c r="F40" s="30">
        <v>32</v>
      </c>
      <c r="G40" s="20">
        <v>11</v>
      </c>
      <c r="H40" s="20">
        <v>14</v>
      </c>
      <c r="I40" s="20">
        <v>1</v>
      </c>
      <c r="J40" s="20">
        <v>1</v>
      </c>
      <c r="K40" s="29" t="s">
        <v>412</v>
      </c>
      <c r="L40" s="55" t="s">
        <v>449</v>
      </c>
      <c r="M40" s="55" t="s">
        <v>171</v>
      </c>
      <c r="N40" s="55" t="s">
        <v>394</v>
      </c>
      <c r="O40" s="31">
        <v>95</v>
      </c>
      <c r="P40" s="20">
        <v>91</v>
      </c>
      <c r="Q40" s="30">
        <v>4</v>
      </c>
      <c r="R40" s="29" t="s">
        <v>100</v>
      </c>
      <c r="S40" s="28" t="s">
        <v>190</v>
      </c>
    </row>
    <row r="41" spans="1:19" ht="15">
      <c r="A41" s="32" t="s">
        <v>8</v>
      </c>
      <c r="B41" s="55">
        <v>32</v>
      </c>
      <c r="C41" s="55">
        <v>11</v>
      </c>
      <c r="D41" s="55">
        <v>16</v>
      </c>
      <c r="E41" s="20">
        <v>5</v>
      </c>
      <c r="F41" s="30">
        <v>27</v>
      </c>
      <c r="G41" s="20">
        <v>7</v>
      </c>
      <c r="H41" s="20">
        <v>11</v>
      </c>
      <c r="I41" s="20">
        <v>0</v>
      </c>
      <c r="J41" s="20">
        <v>4</v>
      </c>
      <c r="K41" s="29" t="s">
        <v>279</v>
      </c>
      <c r="L41" s="55" t="s">
        <v>479</v>
      </c>
      <c r="M41" s="55" t="s">
        <v>275</v>
      </c>
      <c r="N41" s="55" t="s">
        <v>480</v>
      </c>
      <c r="O41" s="31">
        <v>88</v>
      </c>
      <c r="P41" s="20">
        <v>114</v>
      </c>
      <c r="Q41" s="30">
        <v>-26</v>
      </c>
      <c r="R41" s="29" t="s">
        <v>100</v>
      </c>
      <c r="S41" s="28" t="s">
        <v>225</v>
      </c>
    </row>
    <row r="42" spans="1:19" ht="15.75" thickBot="1">
      <c r="A42" s="27" t="s">
        <v>31</v>
      </c>
      <c r="B42" s="26">
        <v>28</v>
      </c>
      <c r="C42" s="26">
        <v>10</v>
      </c>
      <c r="D42" s="26">
        <v>14</v>
      </c>
      <c r="E42" s="24">
        <v>4</v>
      </c>
      <c r="F42" s="23">
        <v>24</v>
      </c>
      <c r="G42" s="24">
        <v>7</v>
      </c>
      <c r="H42" s="24">
        <v>9</v>
      </c>
      <c r="I42" s="24">
        <v>1</v>
      </c>
      <c r="J42" s="24">
        <v>1</v>
      </c>
      <c r="K42" s="22" t="s">
        <v>429</v>
      </c>
      <c r="L42" s="26" t="s">
        <v>312</v>
      </c>
      <c r="M42" s="26" t="s">
        <v>248</v>
      </c>
      <c r="N42" s="26" t="s">
        <v>430</v>
      </c>
      <c r="O42" s="25">
        <v>67</v>
      </c>
      <c r="P42" s="24">
        <v>87</v>
      </c>
      <c r="Q42" s="23">
        <v>-20</v>
      </c>
      <c r="R42" s="22" t="s">
        <v>155</v>
      </c>
      <c r="S42" s="21" t="s">
        <v>258</v>
      </c>
    </row>
    <row r="43" spans="1:19" ht="15" thickTop="1"/>
    <row r="44" spans="1:19">
      <c r="A44" s="55" t="s">
        <v>57</v>
      </c>
      <c r="B44" s="57" t="s">
        <v>56</v>
      </c>
      <c r="C44" s="57"/>
      <c r="D44" s="57"/>
    </row>
    <row r="45" spans="1:19">
      <c r="A45" s="55" t="s">
        <v>55</v>
      </c>
      <c r="B45" s="57" t="s">
        <v>54</v>
      </c>
      <c r="C45" s="57"/>
      <c r="D45" s="57"/>
    </row>
    <row r="46" spans="1:19">
      <c r="A46" s="55" t="s">
        <v>53</v>
      </c>
      <c r="B46" s="57" t="s">
        <v>52</v>
      </c>
      <c r="C46" s="57"/>
      <c r="D46" s="57"/>
    </row>
    <row r="47" spans="1:19">
      <c r="A47" s="55" t="s">
        <v>51</v>
      </c>
      <c r="B47" s="57" t="s">
        <v>50</v>
      </c>
      <c r="C47" s="57"/>
      <c r="D47" s="57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31</v>
      </c>
      <c r="C4" s="40">
        <f>Boston_Bruins!$I$84</f>
        <v>15</v>
      </c>
      <c r="D4" s="40">
        <f>Boston_Bruins!$J$84</f>
        <v>13</v>
      </c>
      <c r="E4" s="38">
        <f>Boston_Bruins!$L$84</f>
        <v>3</v>
      </c>
      <c r="F4" s="33">
        <f t="shared" ref="F4:F11" si="0">(C4*2)+E4</f>
        <v>33</v>
      </c>
      <c r="G4" s="39">
        <f>C4-(Boston_Bruins!$K$84+I4)</f>
        <v>10</v>
      </c>
      <c r="H4" s="38">
        <f t="shared" ref="H4:H11" si="1">C4-I4</f>
        <v>15</v>
      </c>
      <c r="I4" s="38">
        <f>Boston_Bruins!$M$84</f>
        <v>0</v>
      </c>
      <c r="J4" s="33">
        <f>Boston_Bruins!$N$84</f>
        <v>0</v>
      </c>
      <c r="K4" s="37" t="str">
        <f>Boston_Bruins!$O$85</f>
        <v>9-6-2</v>
      </c>
      <c r="L4" s="40" t="str">
        <f>Boston_Bruins!$R$85</f>
        <v>6-7-1</v>
      </c>
      <c r="M4" s="40" t="str">
        <f>Boston_Bruins!$U$85</f>
        <v>5-3-1</v>
      </c>
      <c r="N4" s="40" t="str">
        <f>Boston_Bruins!$X$85</f>
        <v>8-7-1</v>
      </c>
      <c r="O4" s="39">
        <f>Boston_Bruins!$E$85</f>
        <v>77</v>
      </c>
      <c r="P4" s="38">
        <f>Boston_Bruins!$F$85</f>
        <v>100</v>
      </c>
      <c r="Q4" s="33">
        <f t="shared" ref="Q4:Q11" si="2">O4-P4</f>
        <v>-23</v>
      </c>
      <c r="R4" s="37" t="str">
        <f>Boston_Bruins!$AA$85</f>
        <v>L2</v>
      </c>
      <c r="S4" s="36" t="str">
        <f>Boston_Bruins!$AD$85</f>
        <v>6-4-0</v>
      </c>
    </row>
    <row r="5" spans="1:20" ht="15">
      <c r="A5" s="32" t="s">
        <v>28</v>
      </c>
      <c r="B5" s="1">
        <f>Buffalo_Sabres!$D$86</f>
        <v>29</v>
      </c>
      <c r="C5" s="1">
        <f>Buffalo_Sabres!$I$84</f>
        <v>11</v>
      </c>
      <c r="D5" s="1">
        <f>Buffalo_Sabres!$J$84</f>
        <v>14</v>
      </c>
      <c r="E5" s="20">
        <f>Buffalo_Sabres!$L$84</f>
        <v>4</v>
      </c>
      <c r="F5" s="30">
        <f t="shared" si="0"/>
        <v>26</v>
      </c>
      <c r="G5" s="31">
        <f>C5-(Buffalo_Sabres!$K$84+I5)</f>
        <v>7</v>
      </c>
      <c r="H5" s="20">
        <f t="shared" si="1"/>
        <v>10</v>
      </c>
      <c r="I5" s="20">
        <f>Buffalo_Sabres!$M$84</f>
        <v>1</v>
      </c>
      <c r="J5" s="30">
        <f>Buffalo_Sabres!$N$84</f>
        <v>1</v>
      </c>
      <c r="K5" s="29" t="str">
        <f>Buffalo_Sabres!$O$85</f>
        <v>6-9-3</v>
      </c>
      <c r="L5" s="1" t="str">
        <f>Buffalo_Sabres!$R$85</f>
        <v>5-5-1</v>
      </c>
      <c r="M5" s="1" t="str">
        <f>Buffalo_Sabres!$U$85</f>
        <v>3-3-1</v>
      </c>
      <c r="N5" s="1" t="str">
        <f>Buffalo_Sabres!$X$85</f>
        <v>4-10-2</v>
      </c>
      <c r="O5" s="31">
        <f>Buffalo_Sabres!$E$85</f>
        <v>87</v>
      </c>
      <c r="P5" s="20">
        <f>Buffalo_Sabres!$F$85</f>
        <v>95</v>
      </c>
      <c r="Q5" s="30">
        <f t="shared" si="2"/>
        <v>-8</v>
      </c>
      <c r="R5" s="29" t="str">
        <f>Buffalo_Sabres!$AA$85</f>
        <v>L8</v>
      </c>
      <c r="S5" s="28" t="str">
        <f>Buffalo_Sabres!$AD$85</f>
        <v>2-5-3</v>
      </c>
    </row>
    <row r="6" spans="1:20" ht="15">
      <c r="A6" s="32" t="s">
        <v>21</v>
      </c>
      <c r="B6" s="1">
        <f>Detroit_Red_Wings!$D$86</f>
        <v>29</v>
      </c>
      <c r="C6" s="1">
        <f>Detroit_Red_Wings!$I$84</f>
        <v>11</v>
      </c>
      <c r="D6" s="1">
        <f>Detroit_Red_Wings!$J$84</f>
        <v>14</v>
      </c>
      <c r="E6" s="20">
        <f>Detroit_Red_Wings!$L$84</f>
        <v>4</v>
      </c>
      <c r="F6" s="30">
        <f t="shared" si="0"/>
        <v>26</v>
      </c>
      <c r="G6" s="31">
        <f>C6-(Detroit_Red_Wings!$K$84+I6)</f>
        <v>7</v>
      </c>
      <c r="H6" s="20">
        <f t="shared" si="1"/>
        <v>10</v>
      </c>
      <c r="I6" s="20">
        <f>Detroit_Red_Wings!$M$84</f>
        <v>1</v>
      </c>
      <c r="J6" s="30">
        <f>Detroit_Red_Wings!$N$84</f>
        <v>0</v>
      </c>
      <c r="K6" s="29" t="str">
        <f>Detroit_Red_Wings!$O$85</f>
        <v>5-7-2</v>
      </c>
      <c r="L6" s="1" t="str">
        <f>Detroit_Red_Wings!$R$85</f>
        <v>6-7-2</v>
      </c>
      <c r="M6" s="1" t="str">
        <f>Detroit_Red_Wings!$U$85</f>
        <v>2-4-1</v>
      </c>
      <c r="N6" s="1" t="str">
        <f>Detroit_Red_Wings!$X$85</f>
        <v>7-10-1</v>
      </c>
      <c r="O6" s="31">
        <f>Detroit_Red_Wings!$E$85</f>
        <v>74</v>
      </c>
      <c r="P6" s="20">
        <f>Detroit_Red_Wings!$F$85</f>
        <v>92</v>
      </c>
      <c r="Q6" s="30">
        <f t="shared" si="2"/>
        <v>-18</v>
      </c>
      <c r="R6" s="29" t="str">
        <f>Detroit_Red_Wings!$AA$85</f>
        <v>L1</v>
      </c>
      <c r="S6" s="28" t="str">
        <f>Detroit_Red_Wings!$AD$85</f>
        <v>3-5-2</v>
      </c>
    </row>
    <row r="7" spans="1:20" ht="15">
      <c r="A7" s="32" t="s">
        <v>19</v>
      </c>
      <c r="B7" s="1">
        <f>Florida_Panthers!$D$86</f>
        <v>30</v>
      </c>
      <c r="C7" s="1">
        <f>Florida_Panthers!$I$84</f>
        <v>18</v>
      </c>
      <c r="D7" s="1">
        <f>Florida_Panthers!$J$84</f>
        <v>10</v>
      </c>
      <c r="E7" s="20">
        <f>Florida_Panthers!$L$84</f>
        <v>2</v>
      </c>
      <c r="F7" s="30">
        <f t="shared" si="0"/>
        <v>38</v>
      </c>
      <c r="G7" s="31">
        <f>C7-(Florida_Panthers!$K$84+I7)</f>
        <v>13</v>
      </c>
      <c r="H7" s="20">
        <f t="shared" si="1"/>
        <v>16</v>
      </c>
      <c r="I7" s="20">
        <f>Florida_Panthers!$M$84</f>
        <v>2</v>
      </c>
      <c r="J7" s="30">
        <f>Florida_Panthers!$N$84</f>
        <v>0</v>
      </c>
      <c r="K7" s="29" t="str">
        <f>Florida_Panthers!$O$85</f>
        <v>10-5-1</v>
      </c>
      <c r="L7" s="1" t="str">
        <f>Florida_Panthers!$R$85</f>
        <v>8-5-1</v>
      </c>
      <c r="M7" s="1" t="str">
        <f>Florida_Panthers!$U$85</f>
        <v>4-2-0</v>
      </c>
      <c r="N7" s="1" t="str">
        <f>Florida_Panthers!$X$85</f>
        <v>11-5-1</v>
      </c>
      <c r="O7" s="31">
        <f>Florida_Panthers!$E$85</f>
        <v>108</v>
      </c>
      <c r="P7" s="20">
        <f>Florida_Panthers!$F$85</f>
        <v>96</v>
      </c>
      <c r="Q7" s="30">
        <f t="shared" si="2"/>
        <v>12</v>
      </c>
      <c r="R7" s="29" t="str">
        <f>Florida_Panthers!$AA$85</f>
        <v>L1</v>
      </c>
      <c r="S7" s="28" t="str">
        <f>Florida_Panthers!$AD$85</f>
        <v>6-3-1</v>
      </c>
    </row>
    <row r="8" spans="1:20" ht="15">
      <c r="A8" s="32" t="s">
        <v>16</v>
      </c>
      <c r="B8" s="1">
        <f>Montreal_Canadiens!$D$86</f>
        <v>29</v>
      </c>
      <c r="C8" s="1">
        <f>Montreal_Canadiens!$I$84</f>
        <v>11</v>
      </c>
      <c r="D8" s="1">
        <f>Montreal_Canadiens!$J$84</f>
        <v>15</v>
      </c>
      <c r="E8" s="20">
        <f>Montreal_Canadiens!$L$84</f>
        <v>3</v>
      </c>
      <c r="F8" s="30">
        <f t="shared" si="0"/>
        <v>25</v>
      </c>
      <c r="G8" s="31">
        <f>C8-(Montreal_Canadiens!$K$84+I8)</f>
        <v>7</v>
      </c>
      <c r="H8" s="20">
        <f t="shared" si="1"/>
        <v>10</v>
      </c>
      <c r="I8" s="20">
        <f>Montreal_Canadiens!$M$84</f>
        <v>1</v>
      </c>
      <c r="J8" s="30">
        <f>Montreal_Canadiens!$N$84</f>
        <v>1</v>
      </c>
      <c r="K8" s="29" t="str">
        <f>Montreal_Canadiens!$O$85</f>
        <v>8-7-2</v>
      </c>
      <c r="L8" s="1" t="str">
        <f>Montreal_Canadiens!$R$85</f>
        <v>3-8-1</v>
      </c>
      <c r="M8" s="1" t="str">
        <f>Montreal_Canadiens!$U$85</f>
        <v>3-3-0</v>
      </c>
      <c r="N8" s="1" t="str">
        <f>Montreal_Canadiens!$X$85</f>
        <v>7-11-1</v>
      </c>
      <c r="O8" s="31">
        <f>Montreal_Canadiens!$E$85</f>
        <v>80</v>
      </c>
      <c r="P8" s="20">
        <f>Montreal_Canadiens!$F$85</f>
        <v>109</v>
      </c>
      <c r="Q8" s="30">
        <f t="shared" si="2"/>
        <v>-29</v>
      </c>
      <c r="R8" s="29" t="str">
        <f>Montreal_Canadiens!$AA$85</f>
        <v>L1</v>
      </c>
      <c r="S8" s="28" t="str">
        <f>Montreal_Canadiens!$AD$85</f>
        <v>4-5-1</v>
      </c>
    </row>
    <row r="9" spans="1:20" ht="15">
      <c r="A9" s="32" t="s">
        <v>11</v>
      </c>
      <c r="B9" s="1">
        <f>Ottawa_Senators!$D$86</f>
        <v>28</v>
      </c>
      <c r="C9" s="1">
        <f>Ottawa_Senators!$I$84</f>
        <v>13</v>
      </c>
      <c r="D9" s="1">
        <f>Ottawa_Senators!$J$84</f>
        <v>13</v>
      </c>
      <c r="E9" s="20">
        <f>Ottawa_Senators!$L$84</f>
        <v>2</v>
      </c>
      <c r="F9" s="30">
        <f t="shared" si="0"/>
        <v>28</v>
      </c>
      <c r="G9" s="31">
        <f>C9-(Ottawa_Senators!$K$84+I9)</f>
        <v>11</v>
      </c>
      <c r="H9" s="20">
        <f t="shared" si="1"/>
        <v>13</v>
      </c>
      <c r="I9" s="20">
        <f>Ottawa_Senators!$M$84</f>
        <v>0</v>
      </c>
      <c r="J9" s="30">
        <f>Ottawa_Senators!$N$84</f>
        <v>1</v>
      </c>
      <c r="K9" s="29" t="str">
        <f>Ottawa_Senators!$O$85</f>
        <v>9-6-1</v>
      </c>
      <c r="L9" s="1" t="str">
        <f>Ottawa_Senators!$R$85</f>
        <v>4-7-1</v>
      </c>
      <c r="M9" s="1" t="str">
        <f>Ottawa_Senators!$U$85</f>
        <v>5-2-0</v>
      </c>
      <c r="N9" s="1" t="str">
        <f>Ottawa_Senators!$X$85</f>
        <v>5-7-1</v>
      </c>
      <c r="O9" s="31">
        <f>Ottawa_Senators!$E$85</f>
        <v>87</v>
      </c>
      <c r="P9" s="20">
        <f>Ottawa_Senators!$F$85</f>
        <v>87</v>
      </c>
      <c r="Q9" s="30">
        <f t="shared" si="2"/>
        <v>0</v>
      </c>
      <c r="R9" s="29" t="str">
        <f>Ottawa_Senators!$AA$85</f>
        <v>W1</v>
      </c>
      <c r="S9" s="28" t="str">
        <f>Ottawa_Senators!$AD$85</f>
        <v>5-4-1</v>
      </c>
    </row>
    <row r="10" spans="1:20" ht="15">
      <c r="A10" s="32" t="s">
        <v>5</v>
      </c>
      <c r="B10" s="1">
        <f>Tampa_Bay_Lightning!$D$86</f>
        <v>27</v>
      </c>
      <c r="C10" s="1">
        <f>Tampa_Bay_Lightning!$I$84</f>
        <v>15</v>
      </c>
      <c r="D10" s="1">
        <f>Tampa_Bay_Lightning!$J$84</f>
        <v>10</v>
      </c>
      <c r="E10" s="20">
        <f>Tampa_Bay_Lightning!$L$84</f>
        <v>2</v>
      </c>
      <c r="F10" s="30">
        <f t="shared" si="0"/>
        <v>32</v>
      </c>
      <c r="G10" s="31">
        <f>C10-(Tampa_Bay_Lightning!$K$84+I10)</f>
        <v>12</v>
      </c>
      <c r="H10" s="20">
        <f t="shared" si="1"/>
        <v>15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8-4-1</v>
      </c>
      <c r="L10" s="1" t="str">
        <f>Tampa_Bay_Lightning!$R$85</f>
        <v>7-6-1</v>
      </c>
      <c r="M10" s="1" t="str">
        <f>Tampa_Bay_Lightning!$U$85</f>
        <v>0-3-0</v>
      </c>
      <c r="N10" s="1" t="str">
        <f>Tampa_Bay_Lightning!$X$85</f>
        <v>5-4-2</v>
      </c>
      <c r="O10" s="31">
        <f>Tampa_Bay_Lightning!$E$85</f>
        <v>107</v>
      </c>
      <c r="P10" s="20">
        <f>Tampa_Bay_Lightning!$F$85</f>
        <v>81</v>
      </c>
      <c r="Q10" s="30">
        <f t="shared" si="2"/>
        <v>26</v>
      </c>
      <c r="R10" s="29" t="str">
        <f>Tampa_Bay_Lightning!$AA$85</f>
        <v>W1</v>
      </c>
      <c r="S10" s="28" t="str">
        <f>Tampa_Bay_Lightning!$AD$85</f>
        <v>5-4-1</v>
      </c>
    </row>
    <row r="11" spans="1:20" ht="15.75" thickBot="1">
      <c r="A11" s="32" t="s">
        <v>4</v>
      </c>
      <c r="B11" s="1">
        <f>Toronto_Maple_Leafs!$D$86</f>
        <v>29</v>
      </c>
      <c r="C11" s="1">
        <f>Toronto_Maple_Leafs!$I$84</f>
        <v>18</v>
      </c>
      <c r="D11" s="1">
        <f>Toronto_Maple_Leafs!$J$84</f>
        <v>9</v>
      </c>
      <c r="E11" s="24">
        <f>Toronto_Maple_Leafs!$L$84</f>
        <v>2</v>
      </c>
      <c r="F11" s="23">
        <f t="shared" si="0"/>
        <v>38</v>
      </c>
      <c r="G11" s="25">
        <f>C11-(Toronto_Maple_Leafs!$K$84+I11)</f>
        <v>15</v>
      </c>
      <c r="H11" s="24">
        <f t="shared" si="1"/>
        <v>18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13-4-0</v>
      </c>
      <c r="L11" s="1" t="str">
        <f>Toronto_Maple_Leafs!$R$85</f>
        <v>5-5-2</v>
      </c>
      <c r="M11" s="1" t="str">
        <f>Toronto_Maple_Leafs!$U$85</f>
        <v>5-3-1</v>
      </c>
      <c r="N11" s="1" t="str">
        <f>Toronto_Maple_Leafs!$X$85</f>
        <v>9-7-1</v>
      </c>
      <c r="O11" s="31">
        <f>Toronto_Maple_Leafs!$E$85</f>
        <v>85</v>
      </c>
      <c r="P11" s="20">
        <f>Toronto_Maple_Leafs!$F$85</f>
        <v>74</v>
      </c>
      <c r="Q11" s="30">
        <f t="shared" si="2"/>
        <v>11</v>
      </c>
      <c r="R11" s="29" t="str">
        <f>Toronto_Maple_Leafs!$AA$85</f>
        <v>W2</v>
      </c>
      <c r="S11" s="28" t="str">
        <f>Toronto_Maple_Leafs!$AD$85</f>
        <v>7-3-0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28</v>
      </c>
      <c r="C14" s="1">
        <f>Carolina_Hurricanes!$I$84</f>
        <v>18</v>
      </c>
      <c r="D14" s="1">
        <f>Carolina_Hurricanes!$J$84</f>
        <v>9</v>
      </c>
      <c r="E14" s="20">
        <f>Carolina_Hurricanes!$L$84</f>
        <v>1</v>
      </c>
      <c r="F14" s="33">
        <f t="shared" ref="F14:F21" si="3">(C14*2)+E14</f>
        <v>37</v>
      </c>
      <c r="G14" s="20">
        <f>C14-(Carolina_Hurricanes!$K$84+I14)</f>
        <v>16</v>
      </c>
      <c r="H14" s="20">
        <f t="shared" ref="H14:H21" si="4">C14-I14</f>
        <v>18</v>
      </c>
      <c r="I14" s="20">
        <f>Carolina_Hurricanes!$M$84</f>
        <v>0</v>
      </c>
      <c r="J14" s="20">
        <f>Carolina_Hurricanes!$N$84</f>
        <v>1</v>
      </c>
      <c r="K14" s="29" t="str">
        <f>Carolina_Hurricanes!$O$85</f>
        <v>11-3-0</v>
      </c>
      <c r="L14" s="1" t="str">
        <f>Carolina_Hurricanes!$R$85</f>
        <v>7-6-1</v>
      </c>
      <c r="M14" s="1" t="str">
        <f>Carolina_Hurricanes!$U$85</f>
        <v>7-2-1</v>
      </c>
      <c r="N14" s="1" t="str">
        <f>Carolina_Hurricanes!$X$85</f>
        <v>9-5-1</v>
      </c>
      <c r="O14" s="31">
        <f>Carolina_Hurricanes!$E$85</f>
        <v>104</v>
      </c>
      <c r="P14" s="20">
        <f>Carolina_Hurricanes!$F$85</f>
        <v>83</v>
      </c>
      <c r="Q14" s="30">
        <f t="shared" ref="Q14:Q21" si="5">O14-P14</f>
        <v>21</v>
      </c>
      <c r="R14" s="29" t="str">
        <f>Carolina_Hurricanes!$AA$85</f>
        <v>W1</v>
      </c>
      <c r="S14" s="28" t="str">
        <f>Carolina_Hurricanes!$AD$85</f>
        <v>4-5-1</v>
      </c>
    </row>
    <row r="15" spans="1:20" ht="15">
      <c r="A15" s="32" t="s">
        <v>23</v>
      </c>
      <c r="B15" s="1">
        <f>Columbus_Blue_Jackets!$D$86</f>
        <v>29</v>
      </c>
      <c r="C15" s="1">
        <f>Columbus_Blue_Jackets!$I$84</f>
        <v>12</v>
      </c>
      <c r="D15" s="1">
        <f>Columbus_Blue_Jackets!$J$84</f>
        <v>13</v>
      </c>
      <c r="E15" s="20">
        <f>Columbus_Blue_Jackets!$L$84</f>
        <v>4</v>
      </c>
      <c r="F15" s="30">
        <f t="shared" si="3"/>
        <v>28</v>
      </c>
      <c r="G15" s="20">
        <f>C15-(Columbus_Blue_Jackets!$K$84+I15)</f>
        <v>9</v>
      </c>
      <c r="H15" s="20">
        <f t="shared" si="4"/>
        <v>11</v>
      </c>
      <c r="I15" s="20">
        <f>Columbus_Blue_Jackets!$M$84</f>
        <v>1</v>
      </c>
      <c r="J15" s="20">
        <f>Columbus_Blue_Jackets!$N$84</f>
        <v>0</v>
      </c>
      <c r="K15" s="29" t="str">
        <f>Columbus_Blue_Jackets!$O$85</f>
        <v>8-4-2</v>
      </c>
      <c r="L15" s="1" t="str">
        <f>Columbus_Blue_Jackets!$R$85</f>
        <v>4-9-2</v>
      </c>
      <c r="M15" s="1" t="str">
        <f>Columbus_Blue_Jackets!$U$85</f>
        <v>3-2-1</v>
      </c>
      <c r="N15" s="1" t="str">
        <f>Columbus_Blue_Jackets!$X$85</f>
        <v>7-4-2</v>
      </c>
      <c r="O15" s="31">
        <f>Columbus_Blue_Jackets!$E$85</f>
        <v>97</v>
      </c>
      <c r="P15" s="20">
        <f>Columbus_Blue_Jackets!$F$85</f>
        <v>103</v>
      </c>
      <c r="Q15" s="30">
        <f t="shared" si="5"/>
        <v>-6</v>
      </c>
      <c r="R15" s="29" t="str">
        <f>Columbus_Blue_Jackets!$AA$85</f>
        <v>L2</v>
      </c>
      <c r="S15" s="28" t="str">
        <f>Columbus_Blue_Jackets!$AD$85</f>
        <v>4-4-2</v>
      </c>
    </row>
    <row r="16" spans="1:20" ht="15">
      <c r="A16" s="32" t="s">
        <v>14</v>
      </c>
      <c r="B16" s="1">
        <f>New_Jersey_Devils!$D$86</f>
        <v>32</v>
      </c>
      <c r="C16" s="1">
        <f>New_Jersey_Devils!$I$84</f>
        <v>19</v>
      </c>
      <c r="D16" s="1">
        <f>New_Jersey_Devils!$J$84</f>
        <v>10</v>
      </c>
      <c r="E16" s="20">
        <f>New_Jersey_Devils!$L$84</f>
        <v>3</v>
      </c>
      <c r="F16" s="30">
        <f t="shared" si="3"/>
        <v>41</v>
      </c>
      <c r="G16" s="20">
        <f>C16-(New_Jersey_Devils!$K$84+I16)</f>
        <v>18</v>
      </c>
      <c r="H16" s="20">
        <f t="shared" si="4"/>
        <v>19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8-6-3</v>
      </c>
      <c r="L16" s="1" t="str">
        <f>New_Jersey_Devils!$R$85</f>
        <v>11-4-0</v>
      </c>
      <c r="M16" s="1" t="str">
        <f>New_Jersey_Devils!$U$85</f>
        <v>5-2-2</v>
      </c>
      <c r="N16" s="1" t="str">
        <f>New_Jersey_Devils!$X$85</f>
        <v>12-6-3</v>
      </c>
      <c r="O16" s="31">
        <f>New_Jersey_Devils!$E$85</f>
        <v>106</v>
      </c>
      <c r="P16" s="20">
        <f>New_Jersey_Devils!$F$85</f>
        <v>85</v>
      </c>
      <c r="Q16" s="30">
        <f t="shared" si="5"/>
        <v>21</v>
      </c>
      <c r="R16" s="29" t="str">
        <f>New_Jersey_Devils!$AA$85</f>
        <v>W1</v>
      </c>
      <c r="S16" s="28" t="str">
        <f>New_Jersey_Devils!$AD$85</f>
        <v>6-3-1</v>
      </c>
    </row>
    <row r="17" spans="1:19" ht="15">
      <c r="A17" s="32" t="s">
        <v>13</v>
      </c>
      <c r="B17" s="1">
        <f>New_York_Islanders!$D$86</f>
        <v>31</v>
      </c>
      <c r="C17" s="1">
        <f>New_York_Islanders!$I$84</f>
        <v>12</v>
      </c>
      <c r="D17" s="1">
        <f>New_York_Islanders!$J$84</f>
        <v>12</v>
      </c>
      <c r="E17" s="20">
        <f>New_York_Islanders!$L$84</f>
        <v>7</v>
      </c>
      <c r="F17" s="30">
        <f t="shared" si="3"/>
        <v>31</v>
      </c>
      <c r="G17" s="20">
        <f>C17-(New_York_Islanders!$K$84+I17)</f>
        <v>7</v>
      </c>
      <c r="H17" s="20">
        <f t="shared" si="4"/>
        <v>10</v>
      </c>
      <c r="I17" s="20">
        <f>New_York_Islanders!$M$84</f>
        <v>2</v>
      </c>
      <c r="J17" s="20">
        <f>New_York_Islanders!$N$84</f>
        <v>1</v>
      </c>
      <c r="K17" s="29" t="str">
        <f>New_York_Islanders!$O$85</f>
        <v>6-7-2</v>
      </c>
      <c r="L17" s="1" t="str">
        <f>New_York_Islanders!$R$85</f>
        <v>6-5-5</v>
      </c>
      <c r="M17" s="1" t="str">
        <f>New_York_Islanders!$U$85</f>
        <v>3-1-2</v>
      </c>
      <c r="N17" s="1" t="str">
        <f>New_York_Islanders!$X$85</f>
        <v>8-6-3</v>
      </c>
      <c r="O17" s="31">
        <f>New_York_Islanders!$E$85</f>
        <v>83</v>
      </c>
      <c r="P17" s="20">
        <f>New_York_Islanders!$F$85</f>
        <v>94</v>
      </c>
      <c r="Q17" s="30">
        <f t="shared" si="5"/>
        <v>-11</v>
      </c>
      <c r="R17" s="29" t="str">
        <f>New_York_Islanders!$AA$85</f>
        <v>W1</v>
      </c>
      <c r="S17" s="28" t="str">
        <f>New_York_Islanders!$AD$85</f>
        <v>4-4-2</v>
      </c>
    </row>
    <row r="18" spans="1:19" ht="15">
      <c r="A18" s="32" t="s">
        <v>12</v>
      </c>
      <c r="B18" s="1">
        <f>New_York_Rangers!$D$86</f>
        <v>28</v>
      </c>
      <c r="C18" s="1">
        <f>New_York_Rangers!$I$84</f>
        <v>15</v>
      </c>
      <c r="D18" s="1">
        <f>New_York_Rangers!$J$84</f>
        <v>12</v>
      </c>
      <c r="E18" s="20">
        <f>New_York_Rangers!$L$84</f>
        <v>1</v>
      </c>
      <c r="F18" s="30">
        <f t="shared" si="3"/>
        <v>31</v>
      </c>
      <c r="G18" s="20">
        <f>C18-(New_York_Rangers!$K$84+I18)</f>
        <v>15</v>
      </c>
      <c r="H18" s="20">
        <f t="shared" si="4"/>
        <v>15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7-7-1</v>
      </c>
      <c r="L18" s="1" t="str">
        <f>New_York_Rangers!$R$85</f>
        <v>8-5-0</v>
      </c>
      <c r="M18" s="1" t="str">
        <f>New_York_Rangers!$U$85</f>
        <v>3-4-0</v>
      </c>
      <c r="N18" s="1" t="str">
        <f>New_York_Rangers!$X$85</f>
        <v>11-6-0</v>
      </c>
      <c r="O18" s="31">
        <f>New_York_Rangers!$E$85</f>
        <v>89</v>
      </c>
      <c r="P18" s="20">
        <f>New_York_Rangers!$F$85</f>
        <v>83</v>
      </c>
      <c r="Q18" s="30">
        <f t="shared" si="5"/>
        <v>6</v>
      </c>
      <c r="R18" s="29" t="str">
        <f>New_York_Rangers!$AA$85</f>
        <v>W1</v>
      </c>
      <c r="S18" s="28" t="str">
        <f>New_York_Rangers!$AD$85</f>
        <v>3-7-0</v>
      </c>
    </row>
    <row r="19" spans="1:19" ht="15">
      <c r="A19" s="32" t="s">
        <v>10</v>
      </c>
      <c r="B19" s="1">
        <f>Philadelphia_Flyers!$D$86</f>
        <v>30</v>
      </c>
      <c r="C19" s="1">
        <f>Philadelphia_Flyers!$I$84</f>
        <v>14</v>
      </c>
      <c r="D19" s="1">
        <f>Philadelphia_Flyers!$J$84</f>
        <v>12</v>
      </c>
      <c r="E19" s="20">
        <f>Philadelphia_Flyers!$L$84</f>
        <v>4</v>
      </c>
      <c r="F19" s="30">
        <f t="shared" si="3"/>
        <v>32</v>
      </c>
      <c r="G19" s="20">
        <f>C19-(Philadelphia_Flyers!$K$84+I19)</f>
        <v>4</v>
      </c>
      <c r="H19" s="20">
        <f t="shared" si="4"/>
        <v>11</v>
      </c>
      <c r="I19" s="20">
        <f>Philadelphia_Flyers!$M$84</f>
        <v>3</v>
      </c>
      <c r="J19" s="20">
        <f>Philadelphia_Flyers!$N$84</f>
        <v>2</v>
      </c>
      <c r="K19" s="29" t="str">
        <f>Philadelphia_Flyers!$O$85</f>
        <v>7-8-1</v>
      </c>
      <c r="L19" s="1" t="str">
        <f>Philadelphia_Flyers!$R$85</f>
        <v>7-4-3</v>
      </c>
      <c r="M19" s="1" t="str">
        <f>Philadelphia_Flyers!$U$85</f>
        <v>2-4-0</v>
      </c>
      <c r="N19" s="1" t="str">
        <f>Philadelphia_Flyers!$X$85</f>
        <v>7-7-2</v>
      </c>
      <c r="O19" s="31">
        <f>Philadelphia_Flyers!$E$85</f>
        <v>92</v>
      </c>
      <c r="P19" s="20">
        <f>Philadelphia_Flyers!$F$85</f>
        <v>102</v>
      </c>
      <c r="Q19" s="30">
        <f t="shared" si="5"/>
        <v>-10</v>
      </c>
      <c r="R19" s="29" t="str">
        <f>Philadelphia_Flyers!$AA$85</f>
        <v>W2</v>
      </c>
      <c r="S19" s="28" t="str">
        <f>Philadelphia_Flyers!$AD$85</f>
        <v>6-2-2</v>
      </c>
    </row>
    <row r="20" spans="1:19" ht="15">
      <c r="A20" s="32" t="s">
        <v>9</v>
      </c>
      <c r="B20" s="1">
        <f>Pittsburgh_Penguins!$D$86</f>
        <v>31</v>
      </c>
      <c r="C20" s="1">
        <f>Pittsburgh_Penguins!$I$84</f>
        <v>13</v>
      </c>
      <c r="D20" s="1">
        <f>Pittsburgh_Penguins!$J$84</f>
        <v>14</v>
      </c>
      <c r="E20" s="20">
        <f>Pittsburgh_Penguins!$L$84</f>
        <v>4</v>
      </c>
      <c r="F20" s="30">
        <f t="shared" si="3"/>
        <v>30</v>
      </c>
      <c r="G20" s="20">
        <f>C20-(Pittsburgh_Penguins!$K$84+I20)</f>
        <v>8</v>
      </c>
      <c r="H20" s="20">
        <f t="shared" si="4"/>
        <v>12</v>
      </c>
      <c r="I20" s="20">
        <f>Pittsburgh_Penguins!$M$84</f>
        <v>1</v>
      </c>
      <c r="J20" s="20">
        <f>Pittsburgh_Penguins!$N$84</f>
        <v>2</v>
      </c>
      <c r="K20" s="29" t="str">
        <f>Pittsburgh_Penguins!$O$85</f>
        <v>8-7-2</v>
      </c>
      <c r="L20" s="1" t="str">
        <f>Pittsburgh_Penguins!$R$85</f>
        <v>5-7-2</v>
      </c>
      <c r="M20" s="1" t="str">
        <f>Pittsburgh_Penguins!$U$85</f>
        <v>1-5-1</v>
      </c>
      <c r="N20" s="1" t="str">
        <f>Pittsburgh_Penguins!$X$85</f>
        <v>9-6-3</v>
      </c>
      <c r="O20" s="31">
        <f>Pittsburgh_Penguins!$E$85</f>
        <v>95</v>
      </c>
      <c r="P20" s="20">
        <f>Pittsburgh_Penguins!$F$85</f>
        <v>118</v>
      </c>
      <c r="Q20" s="30">
        <f t="shared" si="5"/>
        <v>-23</v>
      </c>
      <c r="R20" s="29" t="str">
        <f>Pittsburgh_Penguins!$AA$85</f>
        <v>W1</v>
      </c>
      <c r="S20" s="28" t="str">
        <f>Pittsburgh_Penguins!$AD$85</f>
        <v>6-4-0</v>
      </c>
    </row>
    <row r="21" spans="1:19" ht="15.75" thickBot="1">
      <c r="A21" s="27" t="s">
        <v>1</v>
      </c>
      <c r="B21" s="26">
        <f>Washington_Capitals!$D$86</f>
        <v>28</v>
      </c>
      <c r="C21" s="26">
        <f>Washington_Capitals!$I$84</f>
        <v>20</v>
      </c>
      <c r="D21" s="26">
        <f>Washington_Capitals!$J$84</f>
        <v>6</v>
      </c>
      <c r="E21" s="24">
        <f>Washington_Capitals!$L$84</f>
        <v>2</v>
      </c>
      <c r="F21" s="23">
        <f t="shared" si="3"/>
        <v>42</v>
      </c>
      <c r="G21" s="24">
        <f>C21-(Washington_Capitals!$K$84+I21)</f>
        <v>17</v>
      </c>
      <c r="H21" s="24">
        <f t="shared" si="4"/>
        <v>20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8-4-2</v>
      </c>
      <c r="L21" s="26" t="str">
        <f>Washington_Capitals!$R$85</f>
        <v>12-2-0</v>
      </c>
      <c r="M21" s="26" t="str">
        <f>Washington_Capitals!$U$85</f>
        <v>8-4-0</v>
      </c>
      <c r="N21" s="26" t="str">
        <f>Washington_Capitals!$X$85</f>
        <v>13-5-1</v>
      </c>
      <c r="O21" s="25">
        <f>Washington_Capitals!$E$85</f>
        <v>111</v>
      </c>
      <c r="P21" s="24">
        <f>Washington_Capitals!$F$85</f>
        <v>75</v>
      </c>
      <c r="Q21" s="23">
        <f t="shared" si="5"/>
        <v>36</v>
      </c>
      <c r="R21" s="22" t="str">
        <f>Washington_Capitals!$AA$85</f>
        <v>W3</v>
      </c>
      <c r="S21" s="21" t="str">
        <f>Washington_Capitals!$AD$85</f>
        <v>7-2-1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29</v>
      </c>
      <c r="C25" s="40">
        <f>Utah_Hockey_Club!$I$84</f>
        <v>13</v>
      </c>
      <c r="D25" s="40">
        <f>Utah_Hockey_Club!$J$84</f>
        <v>11</v>
      </c>
      <c r="E25" s="38">
        <f>Utah_Hockey_Club!$L$84</f>
        <v>5</v>
      </c>
      <c r="F25" s="33">
        <f t="shared" ref="F25:F32" si="6">(C25*2)+E25</f>
        <v>31</v>
      </c>
      <c r="G25" s="38">
        <f>C25-(Utah_Hockey_Club!$K$84+I25)</f>
        <v>9</v>
      </c>
      <c r="H25" s="38">
        <f t="shared" ref="H25:H32" si="7">C25-I25</f>
        <v>13</v>
      </c>
      <c r="I25" s="38">
        <f>Utah_Hockey_Club!$M$84</f>
        <v>0</v>
      </c>
      <c r="J25" s="38">
        <f>Utah_Hockey_Club!$N$84</f>
        <v>1</v>
      </c>
      <c r="K25" s="37" t="str">
        <f>Utah_Hockey_Club!$O$85</f>
        <v>4-5-3</v>
      </c>
      <c r="L25" s="40" t="str">
        <f>Utah_Hockey_Club!$R$85</f>
        <v>9-6-2</v>
      </c>
      <c r="M25" s="40" t="str">
        <f>Utah_Hockey_Club!$U$85</f>
        <v>3-4-1</v>
      </c>
      <c r="N25" s="40" t="str">
        <f>Utah_Hockey_Club!$X$85</f>
        <v>5-6-5</v>
      </c>
      <c r="O25" s="39">
        <f>Utah_Hockey_Club!$E$85</f>
        <v>87</v>
      </c>
      <c r="P25" s="38">
        <f>Utah_Hockey_Club!$F$85</f>
        <v>85</v>
      </c>
      <c r="Q25" s="33">
        <f t="shared" ref="Q25:Q32" si="8">O25-P25</f>
        <v>2</v>
      </c>
      <c r="R25" s="37" t="str">
        <f>Utah_Hockey_Club!$AA$85</f>
        <v>W1</v>
      </c>
      <c r="S25" s="36" t="str">
        <f>Utah_Hockey_Club!$AD$85</f>
        <v>6-2-2</v>
      </c>
    </row>
    <row r="26" spans="1:19" ht="15">
      <c r="A26" s="32" t="s">
        <v>25</v>
      </c>
      <c r="B26" s="1">
        <f>Chicago_Blackhawks!$D$86</f>
        <v>29</v>
      </c>
      <c r="C26" s="1">
        <f>Chicago_Blackhawks!$I$84</f>
        <v>9</v>
      </c>
      <c r="D26" s="1">
        <f>Chicago_Blackhawks!$J$84</f>
        <v>18</v>
      </c>
      <c r="E26" s="20">
        <f>Chicago_Blackhawks!$L$84</f>
        <v>2</v>
      </c>
      <c r="F26" s="30">
        <f t="shared" si="6"/>
        <v>20</v>
      </c>
      <c r="G26" s="20">
        <f>C26-(Chicago_Blackhawks!$K$84+I26)</f>
        <v>6</v>
      </c>
      <c r="H26" s="20">
        <f t="shared" si="7"/>
        <v>8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4-8-0</v>
      </c>
      <c r="L26" s="1" t="str">
        <f>Chicago_Blackhawks!$R$85</f>
        <v>5-10-2</v>
      </c>
      <c r="M26" s="1" t="str">
        <f>Chicago_Blackhawks!$U$85</f>
        <v>3-5-1</v>
      </c>
      <c r="N26" s="1" t="str">
        <f>Chicago_Blackhawks!$X$85</f>
        <v>7-11-1</v>
      </c>
      <c r="O26" s="31">
        <f>Chicago_Blackhawks!$E$85</f>
        <v>72</v>
      </c>
      <c r="P26" s="20">
        <f>Chicago_Blackhawks!$F$85</f>
        <v>92</v>
      </c>
      <c r="Q26" s="30">
        <f t="shared" si="8"/>
        <v>-20</v>
      </c>
      <c r="R26" s="29" t="str">
        <f>Chicago_Blackhawks!$AA$85</f>
        <v>L1</v>
      </c>
      <c r="S26" s="28" t="str">
        <f>Chicago_Blackhawks!$AD$85</f>
        <v>3-6-1</v>
      </c>
    </row>
    <row r="27" spans="1:19" ht="15">
      <c r="A27" s="32" t="s">
        <v>24</v>
      </c>
      <c r="B27" s="1">
        <f>Colorado_Avalanche!$D$86</f>
        <v>31</v>
      </c>
      <c r="C27" s="1">
        <f>Colorado_Avalanche!$I$84</f>
        <v>17</v>
      </c>
      <c r="D27" s="1">
        <f>Colorado_Avalanche!$J$84</f>
        <v>14</v>
      </c>
      <c r="E27" s="20">
        <f>Colorado_Avalanche!$L$84</f>
        <v>0</v>
      </c>
      <c r="F27" s="30">
        <f t="shared" si="6"/>
        <v>34</v>
      </c>
      <c r="G27" s="20">
        <f>C27-(Colorado_Avalanche!$K$84+I27)</f>
        <v>13</v>
      </c>
      <c r="H27" s="20">
        <f t="shared" si="7"/>
        <v>16</v>
      </c>
      <c r="I27" s="20">
        <f>Colorado_Avalanche!$M$84</f>
        <v>1</v>
      </c>
      <c r="J27" s="20">
        <f>Colorado_Avalanche!$N$84</f>
        <v>0</v>
      </c>
      <c r="K27" s="29" t="str">
        <f>Colorado_Avalanche!$O$85</f>
        <v>7-8-0</v>
      </c>
      <c r="L27" s="1" t="str">
        <f>Colorado_Avalanche!$R$85</f>
        <v>10-6-0</v>
      </c>
      <c r="M27" s="1" t="str">
        <f>Colorado_Avalanche!$U$85</f>
        <v>2-5-0</v>
      </c>
      <c r="N27" s="1" t="str">
        <f>Colorado_Avalanche!$X$85</f>
        <v>8-7-0</v>
      </c>
      <c r="O27" s="31">
        <f>Colorado_Avalanche!$E$85</f>
        <v>102</v>
      </c>
      <c r="P27" s="20">
        <f>Colorado_Avalanche!$F$85</f>
        <v>109</v>
      </c>
      <c r="Q27" s="30">
        <f t="shared" si="8"/>
        <v>-7</v>
      </c>
      <c r="R27" s="29" t="str">
        <f>Colorado_Avalanche!$AA$85</f>
        <v>L1</v>
      </c>
      <c r="S27" s="28" t="str">
        <f>Colorado_Avalanche!$AD$85</f>
        <v>5-5-0</v>
      </c>
    </row>
    <row r="28" spans="1:19" ht="15">
      <c r="A28" s="32" t="s">
        <v>22</v>
      </c>
      <c r="B28" s="1">
        <f>Dallas_Stars!$D$86</f>
        <v>28</v>
      </c>
      <c r="C28" s="1">
        <f>Dallas_Stars!$I$84</f>
        <v>17</v>
      </c>
      <c r="D28" s="1">
        <f>Dallas_Stars!$J$84</f>
        <v>11</v>
      </c>
      <c r="E28" s="20">
        <f>Dallas_Stars!$L$84</f>
        <v>0</v>
      </c>
      <c r="F28" s="30">
        <f t="shared" si="6"/>
        <v>34</v>
      </c>
      <c r="G28" s="20">
        <f>C28-(Dallas_Stars!$K$84+I28)</f>
        <v>15</v>
      </c>
      <c r="H28" s="20">
        <f t="shared" si="7"/>
        <v>16</v>
      </c>
      <c r="I28" s="20">
        <f>Dallas_Stars!$M$84</f>
        <v>1</v>
      </c>
      <c r="J28" s="20">
        <f>Dallas_Stars!$N$84</f>
        <v>0</v>
      </c>
      <c r="K28" s="29" t="str">
        <f>Dallas_Stars!$O$85</f>
        <v>11-4-0</v>
      </c>
      <c r="L28" s="1" t="str">
        <f>Dallas_Stars!$R$85</f>
        <v>6-7-0</v>
      </c>
      <c r="M28" s="1" t="str">
        <f>Dallas_Stars!$U$85</f>
        <v>7-3-0</v>
      </c>
      <c r="N28" s="1" t="str">
        <f>Dallas_Stars!$X$85</f>
        <v>12-6-0</v>
      </c>
      <c r="O28" s="31">
        <f>Dallas_Stars!$E$85</f>
        <v>93</v>
      </c>
      <c r="P28" s="20">
        <f>Dallas_Stars!$F$85</f>
        <v>73</v>
      </c>
      <c r="Q28" s="30">
        <f t="shared" si="8"/>
        <v>20</v>
      </c>
      <c r="R28" s="29" t="str">
        <f>Dallas_Stars!$AA$85</f>
        <v>L1</v>
      </c>
      <c r="S28" s="28" t="str">
        <f>Dallas_Stars!$AD$85</f>
        <v>5-5-0</v>
      </c>
    </row>
    <row r="29" spans="1:19" ht="15">
      <c r="A29" s="32" t="s">
        <v>17</v>
      </c>
      <c r="B29" s="1">
        <f>Minnesota_Wild!$D$86</f>
        <v>29</v>
      </c>
      <c r="C29" s="1">
        <f>Minnesota_Wild!$I$84</f>
        <v>19</v>
      </c>
      <c r="D29" s="1">
        <f>Minnesota_Wild!$J$84</f>
        <v>6</v>
      </c>
      <c r="E29" s="20">
        <f>Minnesota_Wild!$L$84</f>
        <v>4</v>
      </c>
      <c r="F29" s="30">
        <f t="shared" si="6"/>
        <v>42</v>
      </c>
      <c r="G29" s="20">
        <f>C29-(Minnesota_Wild!$K$84+I29)</f>
        <v>14</v>
      </c>
      <c r="H29" s="20">
        <f t="shared" si="7"/>
        <v>18</v>
      </c>
      <c r="I29" s="20">
        <f>Minnesota_Wild!$M$84</f>
        <v>1</v>
      </c>
      <c r="J29" s="20">
        <f>Minnesota_Wild!$N$84</f>
        <v>2</v>
      </c>
      <c r="K29" s="29" t="str">
        <f>Minnesota_Wild!$O$85</f>
        <v>7-4-1</v>
      </c>
      <c r="L29" s="1" t="str">
        <f>Minnesota_Wild!$R$85</f>
        <v>12-2-3</v>
      </c>
      <c r="M29" s="1" t="str">
        <f>Minnesota_Wild!$U$85</f>
        <v>5-2-2</v>
      </c>
      <c r="N29" s="1" t="str">
        <f>Minnesota_Wild!$X$85</f>
        <v>10-5-4</v>
      </c>
      <c r="O29" s="31">
        <f>Minnesota_Wild!$E$85</f>
        <v>92</v>
      </c>
      <c r="P29" s="20">
        <f>Minnesota_Wild!$F$85</f>
        <v>76</v>
      </c>
      <c r="Q29" s="30">
        <f t="shared" si="8"/>
        <v>16</v>
      </c>
      <c r="R29" s="29" t="str">
        <f>Minnesota_Wild!$AA$85</f>
        <v>L1</v>
      </c>
      <c r="S29" s="28" t="str">
        <f>Minnesota_Wild!$AD$85</f>
        <v>6-3-1</v>
      </c>
    </row>
    <row r="30" spans="1:19" ht="15">
      <c r="A30" s="32" t="s">
        <v>15</v>
      </c>
      <c r="B30" s="1">
        <f>Nashville_Predators!$D$86</f>
        <v>30</v>
      </c>
      <c r="C30" s="1">
        <f>Nashville_Predators!$I$84</f>
        <v>8</v>
      </c>
      <c r="D30" s="1">
        <f>Nashville_Predators!$J$84</f>
        <v>16</v>
      </c>
      <c r="E30" s="20">
        <f>Nashville_Predators!$L$84</f>
        <v>6</v>
      </c>
      <c r="F30" s="30">
        <f t="shared" si="6"/>
        <v>22</v>
      </c>
      <c r="G30" s="20">
        <f>C30-(Nashville_Predators!$K$84+I30)</f>
        <v>7</v>
      </c>
      <c r="H30" s="20">
        <f t="shared" si="7"/>
        <v>8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5-7-2</v>
      </c>
      <c r="L30" s="1" t="str">
        <f>Nashville_Predators!$R$85</f>
        <v>3-9-4</v>
      </c>
      <c r="M30" s="1" t="str">
        <f>Nashville_Predators!$U$85</f>
        <v>5-1-2</v>
      </c>
      <c r="N30" s="1" t="str">
        <f>Nashville_Predators!$X$85</f>
        <v>6-8-3</v>
      </c>
      <c r="O30" s="31">
        <f>Nashville_Predators!$E$85</f>
        <v>68</v>
      </c>
      <c r="P30" s="20">
        <f>Nashville_Predators!$F$85</f>
        <v>93</v>
      </c>
      <c r="Q30" s="30">
        <f t="shared" si="8"/>
        <v>-25</v>
      </c>
      <c r="R30" s="29" t="str">
        <f>Nashville_Predators!$AA$85</f>
        <v>W1</v>
      </c>
      <c r="S30" s="28" t="str">
        <f>Nashville_Predators!$AD$85</f>
        <v>2-5-3</v>
      </c>
    </row>
    <row r="31" spans="1:19" ht="15">
      <c r="A31" s="32" t="s">
        <v>6</v>
      </c>
      <c r="B31" s="1">
        <f>St_Louis_Blues!$D$86</f>
        <v>30</v>
      </c>
      <c r="C31" s="1">
        <f>St_Louis_Blues!$I$84</f>
        <v>14</v>
      </c>
      <c r="D31" s="1">
        <f>St_Louis_Blues!$J$84</f>
        <v>14</v>
      </c>
      <c r="E31" s="20">
        <f>St_Louis_Blues!$L$84</f>
        <v>2</v>
      </c>
      <c r="F31" s="30">
        <f t="shared" si="6"/>
        <v>30</v>
      </c>
      <c r="G31" s="20">
        <f>C31-(St_Louis_Blues!$K$84+I31)</f>
        <v>7</v>
      </c>
      <c r="H31" s="20">
        <f t="shared" si="7"/>
        <v>13</v>
      </c>
      <c r="I31" s="20">
        <f>St_Louis_Blues!$M$84</f>
        <v>1</v>
      </c>
      <c r="J31" s="20">
        <f>St_Louis_Blues!$N$84</f>
        <v>0</v>
      </c>
      <c r="K31" s="29" t="str">
        <f>St_Louis_Blues!$O$85</f>
        <v>5-7-1</v>
      </c>
      <c r="L31" s="1" t="str">
        <f>St_Louis_Blues!$R$85</f>
        <v>9-7-1</v>
      </c>
      <c r="M31" s="1" t="str">
        <f>St_Louis_Blues!$U$85</f>
        <v>1-4-0</v>
      </c>
      <c r="N31" s="1" t="str">
        <f>St_Louis_Blues!$X$85</f>
        <v>6-7-0</v>
      </c>
      <c r="O31" s="31">
        <f>St_Louis_Blues!$E$85</f>
        <v>80</v>
      </c>
      <c r="P31" s="20">
        <f>St_Louis_Blues!$F$85</f>
        <v>94</v>
      </c>
      <c r="Q31" s="30">
        <f t="shared" si="8"/>
        <v>-14</v>
      </c>
      <c r="R31" s="29" t="str">
        <f>St_Louis_Blues!$AA$85</f>
        <v>L1</v>
      </c>
      <c r="S31" s="28" t="str">
        <f>St_Louis_Blues!$AD$85</f>
        <v>6-3-1</v>
      </c>
    </row>
    <row r="32" spans="1:19" ht="15.75" thickBot="1">
      <c r="A32" s="32" t="s">
        <v>0</v>
      </c>
      <c r="B32" s="1">
        <f>Winnipeg_Jets!$D$86</f>
        <v>31</v>
      </c>
      <c r="C32" s="1">
        <f>Winnipeg_Jets!$I$84</f>
        <v>21</v>
      </c>
      <c r="D32" s="1">
        <f>Winnipeg_Jets!$J$84</f>
        <v>9</v>
      </c>
      <c r="E32" s="20">
        <f>Winnipeg_Jets!$L$84</f>
        <v>1</v>
      </c>
      <c r="F32" s="23">
        <f t="shared" si="6"/>
        <v>43</v>
      </c>
      <c r="G32" s="20">
        <f>C32-(Winnipeg_Jets!$K$84+I32)</f>
        <v>17</v>
      </c>
      <c r="H32" s="20">
        <f t="shared" si="7"/>
        <v>21</v>
      </c>
      <c r="I32" s="20">
        <f>Winnipeg_Jets!$M$84</f>
        <v>0</v>
      </c>
      <c r="J32" s="20">
        <f>Winnipeg_Jets!$N$84</f>
        <v>0</v>
      </c>
      <c r="K32" s="29" t="str">
        <f>Winnipeg_Jets!$O$85</f>
        <v>10-3-1</v>
      </c>
      <c r="L32" s="1" t="str">
        <f>Winnipeg_Jets!$R$85</f>
        <v>11-6-0</v>
      </c>
      <c r="M32" s="1" t="str">
        <f>Winnipeg_Jets!$U$85</f>
        <v>1-1-0</v>
      </c>
      <c r="N32" s="1" t="str">
        <f>Winnipeg_Jets!$X$85</f>
        <v>12-5-1</v>
      </c>
      <c r="O32" s="31">
        <f>Winnipeg_Jets!$E$85</f>
        <v>113</v>
      </c>
      <c r="P32" s="20">
        <f>Winnipeg_Jets!$F$85</f>
        <v>79</v>
      </c>
      <c r="Q32" s="30">
        <f t="shared" si="8"/>
        <v>34</v>
      </c>
      <c r="R32" s="29" t="str">
        <f>Winnipeg_Jets!$AA$85</f>
        <v>L1</v>
      </c>
      <c r="S32" s="28" t="str">
        <f>Winnipeg_Jets!$AD$85</f>
        <v>4-5-1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28</v>
      </c>
      <c r="C35" s="1">
        <f>Anaheim_Ducks!$I$84</f>
        <v>10</v>
      </c>
      <c r="D35" s="1">
        <f>Anaheim_Ducks!$J$84</f>
        <v>14</v>
      </c>
      <c r="E35" s="20">
        <f>Anaheim_Ducks!$L$84</f>
        <v>4</v>
      </c>
      <c r="F35" s="33">
        <f t="shared" ref="F35:F42" si="9">(C35*2)+E35</f>
        <v>24</v>
      </c>
      <c r="G35" s="20">
        <f>C35-(Anaheim_Ducks!$K$84+I35)</f>
        <v>7</v>
      </c>
      <c r="H35" s="20">
        <f t="shared" ref="H35:H42" si="10">C35-I35</f>
        <v>9</v>
      </c>
      <c r="I35" s="20">
        <f>Anaheim_Ducks!$M$84</f>
        <v>1</v>
      </c>
      <c r="J35" s="20">
        <f>Anaheim_Ducks!$N$84</f>
        <v>1</v>
      </c>
      <c r="K35" s="29" t="str">
        <f>Anaheim_Ducks!$O$85</f>
        <v>5-9-1</v>
      </c>
      <c r="L35" s="1" t="str">
        <f>Anaheim_Ducks!$R$85</f>
        <v>5-5-3</v>
      </c>
      <c r="M35" s="1" t="str">
        <f>Anaheim_Ducks!$U$85</f>
        <v>3-7-0</v>
      </c>
      <c r="N35" s="1" t="str">
        <f>Anaheim_Ducks!$X$85</f>
        <v>6-10-1</v>
      </c>
      <c r="O35" s="31">
        <f>Anaheim_Ducks!$E$85</f>
        <v>67</v>
      </c>
      <c r="P35" s="20">
        <f>Anaheim_Ducks!$F$85</f>
        <v>87</v>
      </c>
      <c r="Q35" s="30">
        <f t="shared" ref="Q35:Q42" si="11">O35-P35</f>
        <v>-20</v>
      </c>
      <c r="R35" s="29" t="str">
        <f>Anaheim_Ducks!$AA$85</f>
        <v>L5</v>
      </c>
      <c r="S35" s="28" t="str">
        <f>Anaheim_Ducks!$AD$85</f>
        <v>2-6-2</v>
      </c>
    </row>
    <row r="36" spans="1:19" ht="15">
      <c r="A36" s="32" t="s">
        <v>27</v>
      </c>
      <c r="B36" s="1">
        <f>Calgary_Flames!$D$86</f>
        <v>30</v>
      </c>
      <c r="C36" s="1">
        <f>Calgary_Flames!$I$84</f>
        <v>14</v>
      </c>
      <c r="D36" s="1">
        <f>Calgary_Flames!$J$84</f>
        <v>11</v>
      </c>
      <c r="E36" s="20">
        <f>Calgary_Flames!$L$84</f>
        <v>5</v>
      </c>
      <c r="F36" s="30">
        <f t="shared" si="9"/>
        <v>33</v>
      </c>
      <c r="G36" s="20">
        <f>C36-(Calgary_Flames!$K$84+I36)</f>
        <v>6</v>
      </c>
      <c r="H36" s="20">
        <f t="shared" si="10"/>
        <v>11</v>
      </c>
      <c r="I36" s="20">
        <f>Calgary_Flames!$M$84</f>
        <v>3</v>
      </c>
      <c r="J36" s="20">
        <f>Calgary_Flames!$N$84</f>
        <v>1</v>
      </c>
      <c r="K36" s="29" t="str">
        <f>Calgary_Flames!$O$85</f>
        <v>10-4-1</v>
      </c>
      <c r="L36" s="1" t="str">
        <f>Calgary_Flames!$R$85</f>
        <v>4-7-4</v>
      </c>
      <c r="M36" s="1" t="str">
        <f>Calgary_Flames!$U$85</f>
        <v>3-3-1</v>
      </c>
      <c r="N36" s="1" t="str">
        <f>Calgary_Flames!$X$85</f>
        <v>7-6-2</v>
      </c>
      <c r="O36" s="31">
        <f>Calgary_Flames!$E$85</f>
        <v>81</v>
      </c>
      <c r="P36" s="20">
        <f>Calgary_Flames!$F$85</f>
        <v>95</v>
      </c>
      <c r="Q36" s="30">
        <f t="shared" si="11"/>
        <v>-14</v>
      </c>
      <c r="R36" s="29" t="str">
        <f>Calgary_Flames!$AA$85</f>
        <v>L1</v>
      </c>
      <c r="S36" s="28" t="str">
        <f>Calgary_Flames!$AD$85</f>
        <v>3-5-2</v>
      </c>
    </row>
    <row r="37" spans="1:19" ht="15">
      <c r="A37" s="32" t="s">
        <v>20</v>
      </c>
      <c r="B37" s="1">
        <f>Edmonton_Oilers!$D$86</f>
        <v>29</v>
      </c>
      <c r="C37" s="1">
        <f>Edmonton_Oilers!$I$84</f>
        <v>17</v>
      </c>
      <c r="D37" s="1">
        <f>Edmonton_Oilers!$J$84</f>
        <v>10</v>
      </c>
      <c r="E37" s="20">
        <f>Edmonton_Oilers!$L$84</f>
        <v>2</v>
      </c>
      <c r="F37" s="30">
        <f t="shared" si="9"/>
        <v>36</v>
      </c>
      <c r="G37" s="20">
        <f>C37-(Edmonton_Oilers!$K$84+I37)</f>
        <v>12</v>
      </c>
      <c r="H37" s="20">
        <f t="shared" si="10"/>
        <v>17</v>
      </c>
      <c r="I37" s="20">
        <f>Edmonton_Oilers!$M$84</f>
        <v>0</v>
      </c>
      <c r="J37" s="20">
        <f>Edmonton_Oilers!$N$84</f>
        <v>0</v>
      </c>
      <c r="K37" s="29" t="str">
        <f>Edmonton_Oilers!$O$85</f>
        <v>8-6-1</v>
      </c>
      <c r="L37" s="1" t="str">
        <f>Edmonton_Oilers!$R$85</f>
        <v>9-4-1</v>
      </c>
      <c r="M37" s="1" t="str">
        <f>Edmonton_Oilers!$U$85</f>
        <v>2-3-0</v>
      </c>
      <c r="N37" s="1" t="str">
        <f>Edmonton_Oilers!$X$85</f>
        <v>9-7-0</v>
      </c>
      <c r="O37" s="31">
        <f>Edmonton_Oilers!$E$85</f>
        <v>91</v>
      </c>
      <c r="P37" s="20">
        <f>Edmonton_Oilers!$F$85</f>
        <v>81</v>
      </c>
      <c r="Q37" s="30">
        <f t="shared" si="11"/>
        <v>10</v>
      </c>
      <c r="R37" s="29" t="str">
        <f>Edmonton_Oilers!$AA$85</f>
        <v>W4</v>
      </c>
      <c r="S37" s="28" t="str">
        <f>Edmonton_Oilers!$AD$85</f>
        <v>8-2-0</v>
      </c>
    </row>
    <row r="38" spans="1:19" ht="15">
      <c r="A38" s="32" t="s">
        <v>18</v>
      </c>
      <c r="B38" s="1">
        <f>Los_Angeles_Kings!$D$86</f>
        <v>29</v>
      </c>
      <c r="C38" s="1">
        <f>Los_Angeles_Kings!$I$84</f>
        <v>17</v>
      </c>
      <c r="D38" s="1">
        <f>Los_Angeles_Kings!$J$84</f>
        <v>9</v>
      </c>
      <c r="E38" s="20">
        <f>Los_Angeles_Kings!$L$84</f>
        <v>3</v>
      </c>
      <c r="F38" s="30">
        <f t="shared" si="9"/>
        <v>37</v>
      </c>
      <c r="G38" s="20">
        <f>C38-(Los_Angeles_Kings!$K$84+I38)</f>
        <v>17</v>
      </c>
      <c r="H38" s="20">
        <f t="shared" si="10"/>
        <v>17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10-2-1</v>
      </c>
      <c r="L38" s="1" t="str">
        <f>Los_Angeles_Kings!$R$85</f>
        <v>7-7-2</v>
      </c>
      <c r="M38" s="1" t="str">
        <f>Los_Angeles_Kings!$U$85</f>
        <v>5-5-0</v>
      </c>
      <c r="N38" s="1" t="str">
        <f>Los_Angeles_Kings!$X$85</f>
        <v>11-6-1</v>
      </c>
      <c r="O38" s="31">
        <f>Los_Angeles_Kings!$E$85</f>
        <v>87</v>
      </c>
      <c r="P38" s="20">
        <f>Los_Angeles_Kings!$F$85</f>
        <v>75</v>
      </c>
      <c r="Q38" s="30">
        <f t="shared" si="11"/>
        <v>12</v>
      </c>
      <c r="R38" s="29" t="str">
        <f>Los_Angeles_Kings!$AA$85</f>
        <v>L1</v>
      </c>
      <c r="S38" s="28" t="str">
        <f>Los_Angeles_Kings!$AD$85</f>
        <v>7-3-0</v>
      </c>
    </row>
    <row r="39" spans="1:19" ht="15">
      <c r="A39" s="32" t="s">
        <v>8</v>
      </c>
      <c r="B39" s="1">
        <f>San_Jose_Sharks!$D$86</f>
        <v>32</v>
      </c>
      <c r="C39" s="1">
        <f>San_Jose_Sharks!$I$84</f>
        <v>11</v>
      </c>
      <c r="D39" s="1">
        <f>San_Jose_Sharks!$J$84</f>
        <v>16</v>
      </c>
      <c r="E39" s="20">
        <f>San_Jose_Sharks!$L$84</f>
        <v>5</v>
      </c>
      <c r="F39" s="30">
        <f t="shared" si="9"/>
        <v>27</v>
      </c>
      <c r="G39" s="20">
        <f>C39-(San_Jose_Sharks!$K$84+I39)</f>
        <v>7</v>
      </c>
      <c r="H39" s="20">
        <f t="shared" si="10"/>
        <v>11</v>
      </c>
      <c r="I39" s="20">
        <f>San_Jose_Sharks!$M$84</f>
        <v>0</v>
      </c>
      <c r="J39" s="20">
        <f>San_Jose_Sharks!$N$84</f>
        <v>4</v>
      </c>
      <c r="K39" s="29" t="str">
        <f>San_Jose_Sharks!$O$85</f>
        <v>6-6-1</v>
      </c>
      <c r="L39" s="1" t="str">
        <f>San_Jose_Sharks!$R$85</f>
        <v>5-10-4</v>
      </c>
      <c r="M39" s="1" t="str">
        <f>San_Jose_Sharks!$U$85</f>
        <v>4-5-0</v>
      </c>
      <c r="N39" s="1" t="str">
        <f>San_Jose_Sharks!$X$85</f>
        <v>7-10-3</v>
      </c>
      <c r="O39" s="31">
        <f>San_Jose_Sharks!$E$85</f>
        <v>88</v>
      </c>
      <c r="P39" s="20">
        <f>San_Jose_Sharks!$F$85</f>
        <v>114</v>
      </c>
      <c r="Q39" s="30">
        <f t="shared" si="11"/>
        <v>-26</v>
      </c>
      <c r="R39" s="29" t="str">
        <f>San_Jose_Sharks!$AA$85</f>
        <v>W1</v>
      </c>
      <c r="S39" s="28" t="str">
        <f>San_Jose_Sharks!$AD$85</f>
        <v>5-5-0</v>
      </c>
    </row>
    <row r="40" spans="1:19" ht="15">
      <c r="A40" s="32" t="s">
        <v>7</v>
      </c>
      <c r="B40" s="1">
        <f>Seattle_Kraken!$D$86</f>
        <v>31</v>
      </c>
      <c r="C40" s="1">
        <f>Seattle_Kraken!$I$84</f>
        <v>15</v>
      </c>
      <c r="D40" s="1">
        <f>Seattle_Kraken!$J$84</f>
        <v>14</v>
      </c>
      <c r="E40" s="20">
        <f>Seattle_Kraken!$L$84</f>
        <v>2</v>
      </c>
      <c r="F40" s="30">
        <f t="shared" si="9"/>
        <v>32</v>
      </c>
      <c r="G40" s="20">
        <f>C40-(Seattle_Kraken!$K$84+I40)</f>
        <v>11</v>
      </c>
      <c r="H40" s="20">
        <f t="shared" si="10"/>
        <v>14</v>
      </c>
      <c r="I40" s="20">
        <f>Seattle_Kraken!$M$84</f>
        <v>1</v>
      </c>
      <c r="J40" s="20">
        <f>Seattle_Kraken!$N$84</f>
        <v>1</v>
      </c>
      <c r="K40" s="29" t="str">
        <f>Seattle_Kraken!$O$85</f>
        <v>8-6-2</v>
      </c>
      <c r="L40" s="1" t="str">
        <f>Seattle_Kraken!$R$85</f>
        <v>7-8-0</v>
      </c>
      <c r="M40" s="1" t="str">
        <f>Seattle_Kraken!$U$85</f>
        <v>3-4-0</v>
      </c>
      <c r="N40" s="1" t="str">
        <f>Seattle_Kraken!$X$85</f>
        <v>7-8-1</v>
      </c>
      <c r="O40" s="31">
        <f>Seattle_Kraken!$E$85</f>
        <v>95</v>
      </c>
      <c r="P40" s="20">
        <f>Seattle_Kraken!$F$85</f>
        <v>91</v>
      </c>
      <c r="Q40" s="30">
        <f t="shared" si="11"/>
        <v>4</v>
      </c>
      <c r="R40" s="29" t="str">
        <f>Seattle_Kraken!$AA$85</f>
        <v>W1</v>
      </c>
      <c r="S40" s="28" t="str">
        <f>Seattle_Kraken!$AD$85</f>
        <v>5-4-1</v>
      </c>
    </row>
    <row r="41" spans="1:19" ht="15">
      <c r="A41" s="32" t="s">
        <v>3</v>
      </c>
      <c r="B41" s="1">
        <f>Vancouver_Canucks!$D$86</f>
        <v>28</v>
      </c>
      <c r="C41" s="1">
        <f>Vancouver_Canucks!$I$84</f>
        <v>15</v>
      </c>
      <c r="D41" s="1">
        <f>Vancouver_Canucks!$J$84</f>
        <v>8</v>
      </c>
      <c r="E41" s="20">
        <f>Vancouver_Canucks!$L$84</f>
        <v>5</v>
      </c>
      <c r="F41" s="30">
        <f t="shared" si="9"/>
        <v>35</v>
      </c>
      <c r="G41" s="20">
        <f>C41-(Vancouver_Canucks!$K$84+I41)</f>
        <v>12</v>
      </c>
      <c r="H41" s="20">
        <f t="shared" si="10"/>
        <v>15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5-6-4</v>
      </c>
      <c r="L41" s="1" t="str">
        <f>Vancouver_Canucks!$R$85</f>
        <v>10-2-1</v>
      </c>
      <c r="M41" s="1" t="str">
        <f>Vancouver_Canucks!$U$85</f>
        <v>4-1-1</v>
      </c>
      <c r="N41" s="1" t="str">
        <f>Vancouver_Canucks!$X$85</f>
        <v>6-2-3</v>
      </c>
      <c r="O41" s="31">
        <f>Vancouver_Canucks!$E$85</f>
        <v>92</v>
      </c>
      <c r="P41" s="20">
        <f>Vancouver_Canucks!$F$85</f>
        <v>87</v>
      </c>
      <c r="Q41" s="30">
        <f t="shared" si="11"/>
        <v>5</v>
      </c>
      <c r="R41" s="29" t="str">
        <f>Vancouver_Canucks!$AA$85</f>
        <v>W1</v>
      </c>
      <c r="S41" s="28" t="str">
        <f>Vancouver_Canucks!$AD$85</f>
        <v>6-2-2</v>
      </c>
    </row>
    <row r="42" spans="1:19" ht="15.75" thickBot="1">
      <c r="A42" s="27" t="s">
        <v>2</v>
      </c>
      <c r="B42" s="26">
        <f>Vegas_Golden_Knights!$D$86</f>
        <v>29</v>
      </c>
      <c r="C42" s="26">
        <f>Vegas_Golden_Knights!$I$84</f>
        <v>19</v>
      </c>
      <c r="D42" s="26">
        <f>Vegas_Golden_Knights!$J$84</f>
        <v>7</v>
      </c>
      <c r="E42" s="24">
        <f>Vegas_Golden_Knights!$L$84</f>
        <v>3</v>
      </c>
      <c r="F42" s="23">
        <f t="shared" si="9"/>
        <v>41</v>
      </c>
      <c r="G42" s="24">
        <f>C42-(Vegas_Golden_Knights!$K$84+I42)</f>
        <v>15</v>
      </c>
      <c r="H42" s="24">
        <f t="shared" si="10"/>
        <v>18</v>
      </c>
      <c r="I42" s="24">
        <f>Vegas_Golden_Knights!$M$84</f>
        <v>1</v>
      </c>
      <c r="J42" s="24">
        <f>Vegas_Golden_Knights!$N$84</f>
        <v>1</v>
      </c>
      <c r="K42" s="22" t="str">
        <f>Vegas_Golden_Knights!$O$85</f>
        <v>11-3-0</v>
      </c>
      <c r="L42" s="26" t="str">
        <f>Vegas_Golden_Knights!$R$85</f>
        <v>8-4-3</v>
      </c>
      <c r="M42" s="26" t="str">
        <f>Vegas_Golden_Knights!$U$85</f>
        <v>8-1-1</v>
      </c>
      <c r="N42" s="26" t="str">
        <f>Vegas_Golden_Knights!$X$85</f>
        <v>15-2-2</v>
      </c>
      <c r="O42" s="25">
        <f>Vegas_Golden_Knights!$E$85</f>
        <v>102</v>
      </c>
      <c r="P42" s="24">
        <f>Vegas_Golden_Knights!$F$85</f>
        <v>84</v>
      </c>
      <c r="Q42" s="23">
        <f t="shared" si="11"/>
        <v>18</v>
      </c>
      <c r="R42" s="22" t="str">
        <f>Vegas_Golden_Knights!$AA$85</f>
        <v>W4</v>
      </c>
      <c r="S42" s="21" t="str">
        <f>Vegas_Golden_Knights!$AD$85</f>
        <v>8-1-1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E17" s="1">
        <v>6</v>
      </c>
      <c r="F17" s="1">
        <v>4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4</v>
      </c>
      <c r="W17" s="1">
        <f t="shared" si="16"/>
        <v>0</v>
      </c>
      <c r="X17" s="1">
        <f t="shared" si="17"/>
        <v>3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4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2</v>
      </c>
      <c r="U19" s="1">
        <f t="shared" si="14"/>
        <v>2</v>
      </c>
      <c r="V19" s="1">
        <f t="shared" si="15"/>
        <v>4</v>
      </c>
      <c r="W19" s="1">
        <f t="shared" si="16"/>
        <v>0</v>
      </c>
      <c r="X19" s="1">
        <f t="shared" si="17"/>
        <v>5</v>
      </c>
      <c r="Y19" s="1">
        <f t="shared" si="18"/>
        <v>6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4</v>
      </c>
      <c r="S20" s="1">
        <f t="shared" si="12"/>
        <v>3</v>
      </c>
      <c r="T20" s="1">
        <f t="shared" si="13"/>
        <v>2</v>
      </c>
      <c r="U20" s="1">
        <f t="shared" si="14"/>
        <v>2</v>
      </c>
      <c r="V20" s="1">
        <f t="shared" si="15"/>
        <v>4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E21" s="1">
        <v>2</v>
      </c>
      <c r="F21" s="1">
        <v>3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1</v>
      </c>
      <c r="R21" s="1">
        <f t="shared" si="11"/>
        <v>4</v>
      </c>
      <c r="S21" s="1">
        <f t="shared" si="12"/>
        <v>3</v>
      </c>
      <c r="T21" s="1">
        <f t="shared" si="13"/>
        <v>2</v>
      </c>
      <c r="U21" s="1">
        <f t="shared" si="14"/>
        <v>2</v>
      </c>
      <c r="V21" s="1">
        <f t="shared" si="15"/>
        <v>5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E22" s="1">
        <v>5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5</v>
      </c>
      <c r="S22" s="1">
        <f t="shared" si="12"/>
        <v>3</v>
      </c>
      <c r="T22" s="1">
        <f t="shared" si="13"/>
        <v>2</v>
      </c>
      <c r="U22" s="1">
        <f t="shared" si="14"/>
        <v>3</v>
      </c>
      <c r="V22" s="1">
        <f t="shared" si="15"/>
        <v>5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E23" s="1">
        <v>1</v>
      </c>
      <c r="F23" s="1">
        <v>2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10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4</v>
      </c>
      <c r="P23" s="1">
        <f t="shared" si="9"/>
        <v>7</v>
      </c>
      <c r="Q23" s="1">
        <f t="shared" si="10"/>
        <v>1</v>
      </c>
      <c r="R23" s="1">
        <f t="shared" si="11"/>
        <v>5</v>
      </c>
      <c r="S23" s="1">
        <f t="shared" si="12"/>
        <v>3</v>
      </c>
      <c r="T23" s="1">
        <f t="shared" si="13"/>
        <v>2</v>
      </c>
      <c r="U23" s="1">
        <f t="shared" si="14"/>
        <v>3</v>
      </c>
      <c r="V23" s="1">
        <f t="shared" si="15"/>
        <v>6</v>
      </c>
      <c r="W23" s="1">
        <f t="shared" si="16"/>
        <v>0</v>
      </c>
      <c r="X23" s="1">
        <f t="shared" si="17"/>
        <v>6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E24" s="1">
        <v>4</v>
      </c>
      <c r="F24" s="1">
        <v>3</v>
      </c>
      <c r="G24" s="1" t="s">
        <v>84</v>
      </c>
      <c r="H24" s="1" t="s">
        <v>84</v>
      </c>
      <c r="I24" s="1">
        <f t="shared" si="2"/>
        <v>10</v>
      </c>
      <c r="J24" s="1">
        <f t="shared" si="3"/>
        <v>10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7</v>
      </c>
      <c r="Q24" s="1">
        <f t="shared" si="10"/>
        <v>1</v>
      </c>
      <c r="R24" s="1">
        <f t="shared" si="11"/>
        <v>5</v>
      </c>
      <c r="S24" s="1">
        <f t="shared" si="12"/>
        <v>3</v>
      </c>
      <c r="T24" s="1">
        <f t="shared" si="13"/>
        <v>2</v>
      </c>
      <c r="U24" s="1">
        <f t="shared" si="14"/>
        <v>3</v>
      </c>
      <c r="V24" s="1">
        <f t="shared" si="15"/>
        <v>6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E25" s="1">
        <v>1</v>
      </c>
      <c r="F25" s="1">
        <v>4</v>
      </c>
      <c r="G25" s="1" t="s">
        <v>83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8</v>
      </c>
      <c r="Q25" s="1">
        <f t="shared" si="10"/>
        <v>1</v>
      </c>
      <c r="R25" s="1">
        <f t="shared" si="11"/>
        <v>5</v>
      </c>
      <c r="S25" s="1">
        <f t="shared" si="12"/>
        <v>3</v>
      </c>
      <c r="T25" s="1">
        <f t="shared" si="13"/>
        <v>2</v>
      </c>
      <c r="U25" s="1">
        <f t="shared" si="14"/>
        <v>3</v>
      </c>
      <c r="V25" s="1">
        <f t="shared" si="15"/>
        <v>7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E26" s="1">
        <v>1</v>
      </c>
      <c r="F26" s="1">
        <v>5</v>
      </c>
      <c r="G26" s="1" t="s">
        <v>83</v>
      </c>
      <c r="H26" s="1" t="s">
        <v>83</v>
      </c>
      <c r="I26" s="1">
        <f t="shared" si="2"/>
        <v>10</v>
      </c>
      <c r="J26" s="1">
        <f t="shared" si="3"/>
        <v>12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9</v>
      </c>
      <c r="Q26" s="1">
        <f t="shared" si="10"/>
        <v>1</v>
      </c>
      <c r="R26" s="1">
        <f t="shared" si="11"/>
        <v>5</v>
      </c>
      <c r="S26" s="1">
        <f t="shared" si="12"/>
        <v>3</v>
      </c>
      <c r="T26" s="1">
        <f t="shared" si="13"/>
        <v>2</v>
      </c>
      <c r="U26" s="1">
        <f t="shared" si="14"/>
        <v>3</v>
      </c>
      <c r="V26" s="1">
        <f t="shared" si="15"/>
        <v>7</v>
      </c>
      <c r="W26" s="1">
        <f t="shared" si="16"/>
        <v>0</v>
      </c>
      <c r="X26" s="1">
        <f t="shared" si="17"/>
        <v>6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E27" s="1">
        <v>2</v>
      </c>
      <c r="F27" s="1">
        <v>3</v>
      </c>
      <c r="G27" s="1" t="s">
        <v>84</v>
      </c>
      <c r="H27" s="1" t="s">
        <v>84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1</v>
      </c>
      <c r="N27" s="1">
        <f t="shared" si="7"/>
        <v>1</v>
      </c>
      <c r="O27" s="1">
        <f t="shared" si="8"/>
        <v>5</v>
      </c>
      <c r="P27" s="1">
        <f t="shared" si="9"/>
        <v>9</v>
      </c>
      <c r="Q27" s="1">
        <f t="shared" si="10"/>
        <v>1</v>
      </c>
      <c r="R27" s="1">
        <f t="shared" si="11"/>
        <v>5</v>
      </c>
      <c r="S27" s="1">
        <f t="shared" si="12"/>
        <v>3</v>
      </c>
      <c r="T27" s="1">
        <f t="shared" si="13"/>
        <v>3</v>
      </c>
      <c r="U27" s="1">
        <f t="shared" si="14"/>
        <v>3</v>
      </c>
      <c r="V27" s="1">
        <f t="shared" si="15"/>
        <v>7</v>
      </c>
      <c r="W27" s="1">
        <f t="shared" si="16"/>
        <v>0</v>
      </c>
      <c r="X27" s="1">
        <f t="shared" si="17"/>
        <v>6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E28" s="1">
        <v>1</v>
      </c>
      <c r="F28" s="1">
        <v>5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1</v>
      </c>
      <c r="N28" s="1">
        <f t="shared" si="7"/>
        <v>1</v>
      </c>
      <c r="O28" s="1">
        <f t="shared" si="8"/>
        <v>5</v>
      </c>
      <c r="P28" s="1">
        <f t="shared" si="9"/>
        <v>9</v>
      </c>
      <c r="Q28" s="1">
        <f t="shared" si="10"/>
        <v>1</v>
      </c>
      <c r="R28" s="1">
        <f t="shared" si="11"/>
        <v>5</v>
      </c>
      <c r="S28" s="1">
        <f t="shared" si="12"/>
        <v>4</v>
      </c>
      <c r="T28" s="1">
        <f t="shared" si="13"/>
        <v>3</v>
      </c>
      <c r="U28" s="1">
        <f t="shared" si="14"/>
        <v>3</v>
      </c>
      <c r="V28" s="1">
        <f t="shared" si="15"/>
        <v>7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4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14</v>
      </c>
      <c r="K29" s="1">
        <f t="shared" si="4"/>
        <v>2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5</v>
      </c>
      <c r="P29" s="1">
        <f t="shared" si="9"/>
        <v>9</v>
      </c>
      <c r="Q29" s="1">
        <f t="shared" si="10"/>
        <v>1</v>
      </c>
      <c r="R29" s="1">
        <f t="shared" si="11"/>
        <v>5</v>
      </c>
      <c r="S29" s="1">
        <f t="shared" si="12"/>
        <v>5</v>
      </c>
      <c r="T29" s="1">
        <f t="shared" si="13"/>
        <v>3</v>
      </c>
      <c r="U29" s="1">
        <f t="shared" si="14"/>
        <v>3</v>
      </c>
      <c r="V29" s="1">
        <f t="shared" si="15"/>
        <v>7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1</v>
      </c>
      <c r="AA29" s="1" t="str">
        <f t="shared" si="0"/>
        <v>L</v>
      </c>
      <c r="AB29" s="1">
        <f t="shared" si="20"/>
        <v>5</v>
      </c>
      <c r="AC29" s="1" t="str">
        <f t="shared" si="1"/>
        <v>L</v>
      </c>
      <c r="AD29" s="1">
        <f t="shared" si="24"/>
        <v>2</v>
      </c>
      <c r="AE29" s="1">
        <f t="shared" si="25"/>
        <v>6</v>
      </c>
      <c r="AF29" s="1">
        <f t="shared" si="26"/>
        <v>2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10</v>
      </c>
      <c r="J84" s="1">
        <f t="shared" si="75"/>
        <v>14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9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3</v>
      </c>
      <c r="U84" s="1">
        <f t="shared" si="76"/>
        <v>3</v>
      </c>
      <c r="V84" s="1">
        <f t="shared" si="76"/>
        <v>7</v>
      </c>
      <c r="W84" s="1">
        <f t="shared" si="76"/>
        <v>0</v>
      </c>
      <c r="X84" s="1">
        <f t="shared" si="76"/>
        <v>6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67</v>
      </c>
      <c r="F85" s="1">
        <f>SUM(F2:F83)</f>
        <v>87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5-9-1</v>
      </c>
      <c r="R85" s="1" t="str">
        <f>IF(R84="","0-0-0",CONCATENATE(R84,"-",S84,"-",T84))</f>
        <v>5-5-3</v>
      </c>
      <c r="U85" s="1" t="str">
        <f>IF(U84="","0-0-0",CONCATENATE(U84,"-",V84,"-",W84))</f>
        <v>3-7-0</v>
      </c>
      <c r="X85" s="1" t="str">
        <f>IF(X84="","0-0-0",CONCATENATE(X84,"-",Y84,"-",Z84))</f>
        <v>6-10-1</v>
      </c>
      <c r="AA85" s="1" t="str">
        <f>IF(AA84="","0-0",CONCATENATE(AA84,AB84))</f>
        <v>L5</v>
      </c>
      <c r="AD85" s="1" t="str">
        <f>IF(AD84="","0-0-0",CONCATENATE(AD84,"-",AE84,"-",AF84))</f>
        <v>2-6-2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E19" s="1">
        <v>2</v>
      </c>
      <c r="F19" s="1">
        <v>7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3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3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E20" s="1">
        <v>2</v>
      </c>
      <c r="F20" s="1">
        <v>3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8</v>
      </c>
      <c r="K20" s="1">
        <f t="shared" si="4"/>
        <v>3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2</v>
      </c>
      <c r="R20" s="1">
        <f t="shared" si="11"/>
        <v>3</v>
      </c>
      <c r="S20" s="1">
        <f t="shared" si="12"/>
        <v>5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3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E21" s="1">
        <v>1</v>
      </c>
      <c r="F21" s="1">
        <v>5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9</v>
      </c>
      <c r="K21" s="1">
        <f t="shared" si="4"/>
        <v>3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2</v>
      </c>
      <c r="R21" s="1">
        <f t="shared" si="11"/>
        <v>3</v>
      </c>
      <c r="S21" s="1">
        <f t="shared" si="12"/>
        <v>5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3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E22" s="1">
        <v>1</v>
      </c>
      <c r="F22" s="1">
        <v>0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3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5</v>
      </c>
      <c r="T22" s="1">
        <f t="shared" si="13"/>
        <v>1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3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E23" s="1">
        <v>2</v>
      </c>
      <c r="F23" s="1">
        <v>1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3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4</v>
      </c>
      <c r="Q23" s="1">
        <f t="shared" si="10"/>
        <v>2</v>
      </c>
      <c r="R23" s="1">
        <f t="shared" si="11"/>
        <v>4</v>
      </c>
      <c r="S23" s="1">
        <f t="shared" si="12"/>
        <v>5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E24" s="1">
        <v>0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3</v>
      </c>
      <c r="L24" s="1">
        <f t="shared" si="5"/>
        <v>3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2</v>
      </c>
      <c r="R24" s="1">
        <f t="shared" si="11"/>
        <v>4</v>
      </c>
      <c r="S24" s="1">
        <f t="shared" si="12"/>
        <v>5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4</v>
      </c>
      <c r="AF24" s="1">
        <f t="shared" si="26"/>
        <v>2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3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E26" s="1">
        <v>1</v>
      </c>
      <c r="F26" s="1">
        <v>2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3</v>
      </c>
      <c r="L26" s="1">
        <f t="shared" si="5"/>
        <v>3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5</v>
      </c>
      <c r="Y26" s="1">
        <f t="shared" si="18"/>
        <v>7</v>
      </c>
      <c r="Z26" s="1">
        <f t="shared" si="19"/>
        <v>1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3</v>
      </c>
      <c r="L27" s="1">
        <f t="shared" si="5"/>
        <v>3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4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7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E28" s="1">
        <v>3</v>
      </c>
      <c r="F28" s="1">
        <v>2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11</v>
      </c>
      <c r="K28" s="1">
        <f t="shared" si="4"/>
        <v>4</v>
      </c>
      <c r="L28" s="1">
        <f t="shared" si="5"/>
        <v>3</v>
      </c>
      <c r="M28" s="1">
        <f t="shared" si="6"/>
        <v>0</v>
      </c>
      <c r="N28" s="1">
        <f t="shared" si="7"/>
        <v>0</v>
      </c>
      <c r="O28" s="1">
        <f t="shared" si="8"/>
        <v>8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7</v>
      </c>
      <c r="Y28" s="1">
        <f t="shared" si="18"/>
        <v>7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E29" s="1">
        <v>4</v>
      </c>
      <c r="F29" s="1">
        <v>2</v>
      </c>
      <c r="G29" s="1" t="s">
        <v>83</v>
      </c>
      <c r="H29" s="1" t="s">
        <v>83</v>
      </c>
      <c r="I29" s="1">
        <f t="shared" si="2"/>
        <v>14</v>
      </c>
      <c r="J29" s="1">
        <f t="shared" si="3"/>
        <v>11</v>
      </c>
      <c r="K29" s="1">
        <f t="shared" si="4"/>
        <v>4</v>
      </c>
      <c r="L29" s="1">
        <f t="shared" si="5"/>
        <v>3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6</v>
      </c>
      <c r="S29" s="1">
        <f t="shared" si="12"/>
        <v>5</v>
      </c>
      <c r="T29" s="1">
        <f t="shared" si="13"/>
        <v>1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7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6</v>
      </c>
      <c r="AE29" s="1">
        <f t="shared" si="25"/>
        <v>3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15</v>
      </c>
      <c r="J30" s="1">
        <f t="shared" si="3"/>
        <v>11</v>
      </c>
      <c r="K30" s="1">
        <f t="shared" si="4"/>
        <v>5</v>
      </c>
      <c r="L30" s="1">
        <f t="shared" si="5"/>
        <v>3</v>
      </c>
      <c r="M30" s="1">
        <f t="shared" si="6"/>
        <v>0</v>
      </c>
      <c r="N30" s="1">
        <f t="shared" si="7"/>
        <v>0</v>
      </c>
      <c r="O30" s="1">
        <f t="shared" si="8"/>
        <v>9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1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8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E31" s="1">
        <v>1</v>
      </c>
      <c r="F31" s="1">
        <v>8</v>
      </c>
      <c r="G31" s="1" t="s">
        <v>83</v>
      </c>
      <c r="H31" s="1" t="s">
        <v>83</v>
      </c>
      <c r="I31" s="1">
        <f t="shared" si="2"/>
        <v>15</v>
      </c>
      <c r="J31" s="1">
        <f t="shared" si="3"/>
        <v>12</v>
      </c>
      <c r="K31" s="1">
        <f t="shared" si="4"/>
        <v>5</v>
      </c>
      <c r="L31" s="1">
        <f t="shared" si="5"/>
        <v>3</v>
      </c>
      <c r="M31" s="1">
        <f t="shared" si="6"/>
        <v>0</v>
      </c>
      <c r="N31" s="1">
        <f t="shared" si="7"/>
        <v>0</v>
      </c>
      <c r="O31" s="1">
        <f t="shared" si="8"/>
        <v>9</v>
      </c>
      <c r="P31" s="1">
        <f t="shared" si="9"/>
        <v>6</v>
      </c>
      <c r="Q31" s="1">
        <f t="shared" si="10"/>
        <v>2</v>
      </c>
      <c r="R31" s="1">
        <f t="shared" si="11"/>
        <v>6</v>
      </c>
      <c r="S31" s="1">
        <f t="shared" si="12"/>
        <v>6</v>
      </c>
      <c r="T31" s="1">
        <f t="shared" si="13"/>
        <v>1</v>
      </c>
      <c r="U31" s="1">
        <f t="shared" si="14"/>
        <v>5</v>
      </c>
      <c r="V31" s="1">
        <f t="shared" si="15"/>
        <v>3</v>
      </c>
      <c r="W31" s="1">
        <f t="shared" si="16"/>
        <v>1</v>
      </c>
      <c r="X31" s="1">
        <f t="shared" si="17"/>
        <v>8</v>
      </c>
      <c r="Y31" s="1">
        <f t="shared" si="18"/>
        <v>7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7</v>
      </c>
      <c r="AE31" s="1">
        <f t="shared" si="25"/>
        <v>3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E32" s="1">
        <v>1</v>
      </c>
      <c r="F32" s="1">
        <v>5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13</v>
      </c>
      <c r="K32" s="1">
        <f t="shared" si="4"/>
        <v>5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9</v>
      </c>
      <c r="P32" s="1">
        <f t="shared" si="9"/>
        <v>6</v>
      </c>
      <c r="Q32" s="1">
        <f t="shared" si="10"/>
        <v>2</v>
      </c>
      <c r="R32" s="1">
        <f t="shared" si="11"/>
        <v>6</v>
      </c>
      <c r="S32" s="1">
        <f t="shared" si="12"/>
        <v>7</v>
      </c>
      <c r="T32" s="1">
        <f t="shared" si="13"/>
        <v>1</v>
      </c>
      <c r="U32" s="1">
        <f t="shared" si="14"/>
        <v>5</v>
      </c>
      <c r="V32" s="1">
        <f t="shared" si="15"/>
        <v>3</v>
      </c>
      <c r="W32" s="1">
        <f t="shared" si="16"/>
        <v>1</v>
      </c>
      <c r="X32" s="1">
        <f t="shared" si="17"/>
        <v>8</v>
      </c>
      <c r="Y32" s="1">
        <f t="shared" si="18"/>
        <v>7</v>
      </c>
      <c r="Z32" s="1">
        <f t="shared" si="19"/>
        <v>1</v>
      </c>
      <c r="AA32" s="1" t="str">
        <f t="shared" si="0"/>
        <v>L</v>
      </c>
      <c r="AB32" s="1">
        <f t="shared" si="20"/>
        <v>2</v>
      </c>
      <c r="AC32" s="1" t="str">
        <f t="shared" si="1"/>
        <v>L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13</v>
      </c>
      <c r="K84" s="1">
        <f t="shared" si="75"/>
        <v>5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2</v>
      </c>
      <c r="R84" s="1">
        <f t="shared" si="76"/>
        <v>6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8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77</v>
      </c>
      <c r="F85" s="1">
        <f>SUM(F2:F83)</f>
        <v>100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9-6-2</v>
      </c>
      <c r="R85" s="1" t="str">
        <f>IF(R84="","0-0-0",CONCATENATE(R84,"-",S84,"-",T84))</f>
        <v>6-7-1</v>
      </c>
      <c r="U85" s="1" t="str">
        <f>IF(U84="","0-0-0",CONCATENATE(U84,"-",V84,"-",W84))</f>
        <v>5-3-1</v>
      </c>
      <c r="X85" s="1" t="str">
        <f>IF(X84="","0-0-0",CONCATENATE(X84,"-",Y84,"-",Z84))</f>
        <v>8-7-1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1</v>
      </c>
      <c r="U18" s="1">
        <f t="shared" si="14"/>
        <v>3</v>
      </c>
      <c r="V18" s="1">
        <f t="shared" si="15"/>
        <v>3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5</v>
      </c>
      <c r="Q19" s="1">
        <f t="shared" si="10"/>
        <v>0</v>
      </c>
      <c r="R19" s="1">
        <f t="shared" si="11"/>
        <v>2</v>
      </c>
      <c r="S19" s="1">
        <f t="shared" si="12"/>
        <v>4</v>
      </c>
      <c r="T19" s="1">
        <f t="shared" si="13"/>
        <v>1</v>
      </c>
      <c r="U19" s="1">
        <f t="shared" si="14"/>
        <v>3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E20" s="1">
        <v>1</v>
      </c>
      <c r="F20" s="1">
        <v>0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5</v>
      </c>
      <c r="Q20" s="1">
        <f t="shared" si="10"/>
        <v>0</v>
      </c>
      <c r="R20" s="1">
        <f t="shared" si="11"/>
        <v>3</v>
      </c>
      <c r="S20" s="1">
        <f t="shared" si="12"/>
        <v>4</v>
      </c>
      <c r="T20" s="1">
        <f t="shared" si="13"/>
        <v>1</v>
      </c>
      <c r="U20" s="1">
        <f t="shared" si="14"/>
        <v>3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8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E21" s="1">
        <v>3</v>
      </c>
      <c r="F21" s="1">
        <v>2</v>
      </c>
      <c r="G21" s="1" t="s">
        <v>84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6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1</v>
      </c>
      <c r="U21" s="1">
        <f t="shared" si="14"/>
        <v>3</v>
      </c>
      <c r="V21" s="1">
        <f t="shared" si="15"/>
        <v>3</v>
      </c>
      <c r="W21" s="1">
        <f t="shared" si="16"/>
        <v>0</v>
      </c>
      <c r="X21" s="1">
        <f t="shared" si="17"/>
        <v>4</v>
      </c>
      <c r="Y21" s="1">
        <f t="shared" si="18"/>
        <v>8</v>
      </c>
      <c r="Z21" s="1">
        <f t="shared" si="19"/>
        <v>1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9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0</v>
      </c>
      <c r="R22" s="1">
        <f t="shared" si="11"/>
        <v>5</v>
      </c>
      <c r="S22" s="1">
        <f t="shared" si="12"/>
        <v>4</v>
      </c>
      <c r="T22" s="1">
        <f t="shared" si="13"/>
        <v>1</v>
      </c>
      <c r="U22" s="1">
        <f t="shared" si="14"/>
        <v>3</v>
      </c>
      <c r="V22" s="1">
        <f t="shared" si="15"/>
        <v>3</v>
      </c>
      <c r="W22" s="1">
        <f t="shared" si="16"/>
        <v>0</v>
      </c>
      <c r="X22" s="1">
        <f t="shared" si="17"/>
        <v>4</v>
      </c>
      <c r="Y22" s="1">
        <f t="shared" si="18"/>
        <v>8</v>
      </c>
      <c r="Z22" s="1">
        <f t="shared" si="19"/>
        <v>1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E23" s="1">
        <v>0</v>
      </c>
      <c r="F23" s="1">
        <v>1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5</v>
      </c>
      <c r="S23" s="1">
        <f t="shared" si="12"/>
        <v>4</v>
      </c>
      <c r="T23" s="1">
        <f t="shared" si="13"/>
        <v>1</v>
      </c>
      <c r="U23" s="1">
        <f t="shared" si="14"/>
        <v>3</v>
      </c>
      <c r="V23" s="1">
        <f t="shared" si="15"/>
        <v>3</v>
      </c>
      <c r="W23" s="1">
        <f t="shared" si="16"/>
        <v>0</v>
      </c>
      <c r="X23" s="1">
        <f t="shared" si="17"/>
        <v>4</v>
      </c>
      <c r="Y23" s="1">
        <f t="shared" si="18"/>
        <v>8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E24" s="1">
        <v>3</v>
      </c>
      <c r="F24" s="1">
        <v>4</v>
      </c>
      <c r="G24" s="1" t="s">
        <v>84</v>
      </c>
      <c r="H24" s="1" t="s">
        <v>83</v>
      </c>
      <c r="I24" s="1">
        <f t="shared" si="2"/>
        <v>11</v>
      </c>
      <c r="J24" s="1">
        <f t="shared" si="3"/>
        <v>10</v>
      </c>
      <c r="K24" s="1">
        <f t="shared" si="4"/>
        <v>3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6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1</v>
      </c>
      <c r="U24" s="1">
        <f t="shared" si="14"/>
        <v>3</v>
      </c>
      <c r="V24" s="1">
        <f t="shared" si="15"/>
        <v>3</v>
      </c>
      <c r="W24" s="1">
        <f t="shared" si="16"/>
        <v>0</v>
      </c>
      <c r="X24" s="1">
        <f t="shared" si="17"/>
        <v>4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11</v>
      </c>
      <c r="K25" s="1">
        <f t="shared" si="4"/>
        <v>3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4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E26" s="1">
        <v>4</v>
      </c>
      <c r="F26" s="1">
        <v>5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3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6</v>
      </c>
      <c r="P26" s="1">
        <f t="shared" si="9"/>
        <v>7</v>
      </c>
      <c r="Q26" s="1">
        <f t="shared" si="10"/>
        <v>1</v>
      </c>
      <c r="R26" s="1">
        <f t="shared" si="11"/>
        <v>5</v>
      </c>
      <c r="S26" s="1">
        <f t="shared" si="12"/>
        <v>5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4</v>
      </c>
      <c r="Y26" s="1">
        <f t="shared" si="18"/>
        <v>9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4</v>
      </c>
      <c r="AE26" s="1">
        <f t="shared" si="25"/>
        <v>5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E27" s="1">
        <v>2</v>
      </c>
      <c r="F27" s="1">
        <v>3</v>
      </c>
      <c r="G27" s="1" t="s">
        <v>84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3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6</v>
      </c>
      <c r="P27" s="1">
        <f t="shared" si="9"/>
        <v>7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4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5</v>
      </c>
      <c r="AC27" s="1" t="str">
        <f t="shared" si="1"/>
        <v>OTL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11</v>
      </c>
      <c r="J28" s="1">
        <f t="shared" si="3"/>
        <v>13</v>
      </c>
      <c r="K28" s="1">
        <f t="shared" si="4"/>
        <v>3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6</v>
      </c>
      <c r="P28" s="1">
        <f t="shared" si="9"/>
        <v>8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4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3</v>
      </c>
      <c r="AE28" s="1">
        <f t="shared" si="25"/>
        <v>5</v>
      </c>
      <c r="AF28" s="1">
        <f t="shared" si="26"/>
        <v>2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E29" s="1">
        <v>5</v>
      </c>
      <c r="F29" s="1">
        <v>6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1</v>
      </c>
      <c r="O29" s="1">
        <f t="shared" si="8"/>
        <v>6</v>
      </c>
      <c r="P29" s="1">
        <f t="shared" si="9"/>
        <v>8</v>
      </c>
      <c r="Q29" s="1">
        <f t="shared" si="10"/>
        <v>3</v>
      </c>
      <c r="R29" s="1">
        <f t="shared" si="11"/>
        <v>5</v>
      </c>
      <c r="S29" s="1">
        <f t="shared" si="12"/>
        <v>5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4</v>
      </c>
      <c r="Y29" s="1">
        <f t="shared" si="18"/>
        <v>9</v>
      </c>
      <c r="Z29" s="1">
        <f t="shared" si="19"/>
        <v>2</v>
      </c>
      <c r="AA29" s="1" t="str">
        <f t="shared" si="0"/>
        <v>L</v>
      </c>
      <c r="AB29" s="1">
        <f t="shared" si="20"/>
        <v>7</v>
      </c>
      <c r="AC29" s="1" t="str">
        <f t="shared" si="1"/>
        <v>OTL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E30" s="1">
        <v>2</v>
      </c>
      <c r="F30" s="1">
        <v>3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1</v>
      </c>
      <c r="O30" s="1">
        <f t="shared" si="8"/>
        <v>6</v>
      </c>
      <c r="P30" s="1">
        <f t="shared" si="9"/>
        <v>9</v>
      </c>
      <c r="Q30" s="1">
        <f t="shared" si="10"/>
        <v>3</v>
      </c>
      <c r="R30" s="1">
        <f t="shared" si="11"/>
        <v>5</v>
      </c>
      <c r="S30" s="1">
        <f t="shared" si="12"/>
        <v>5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4</v>
      </c>
      <c r="Y30" s="1">
        <f t="shared" si="18"/>
        <v>10</v>
      </c>
      <c r="Z30" s="1">
        <f t="shared" si="19"/>
        <v>2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2</v>
      </c>
      <c r="AE30" s="1">
        <f t="shared" si="25"/>
        <v>5</v>
      </c>
      <c r="AF30" s="1">
        <f t="shared" si="26"/>
        <v>3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9</v>
      </c>
      <c r="Q84" s="1">
        <f t="shared" si="76"/>
        <v>3</v>
      </c>
      <c r="R84" s="1">
        <f t="shared" si="76"/>
        <v>5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4</v>
      </c>
      <c r="Y84" s="1">
        <f t="shared" si="76"/>
        <v>10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8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87</v>
      </c>
      <c r="F85" s="1">
        <f>SUM(F2:F83)</f>
        <v>95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6-9-3</v>
      </c>
      <c r="R85" s="1" t="str">
        <f>IF(R84="","0-0-0",CONCATENATE(R84,"-",S84,"-",T84))</f>
        <v>5-5-1</v>
      </c>
      <c r="U85" s="1" t="str">
        <f>IF(U84="","0-0-0",CONCATENATE(U84,"-",V84,"-",W84))</f>
        <v>3-3-1</v>
      </c>
      <c r="X85" s="1" t="str">
        <f>IF(X84="","0-0-0",CONCATENATE(X84,"-",Y84,"-",Z84))</f>
        <v>4-10-2</v>
      </c>
      <c r="AA85" s="1" t="str">
        <f>IF(AA84="","0-0",CONCATENATE(AA84,AB84))</f>
        <v>L8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E19" s="1">
        <v>2</v>
      </c>
      <c r="F19" s="1">
        <v>0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3</v>
      </c>
      <c r="L19" s="1">
        <f t="shared" si="5"/>
        <v>3</v>
      </c>
      <c r="M19" s="1">
        <f t="shared" si="6"/>
        <v>1</v>
      </c>
      <c r="N19" s="1">
        <f t="shared" si="7"/>
        <v>1</v>
      </c>
      <c r="O19" s="1">
        <f t="shared" si="8"/>
        <v>6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3</v>
      </c>
      <c r="U19" s="1">
        <f t="shared" si="14"/>
        <v>3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84</v>
      </c>
      <c r="H20" s="1" t="s">
        <v>84</v>
      </c>
      <c r="I20" s="1">
        <f t="shared" si="2"/>
        <v>10</v>
      </c>
      <c r="J20" s="1">
        <f t="shared" si="3"/>
        <v>6</v>
      </c>
      <c r="K20" s="1">
        <f t="shared" si="4"/>
        <v>4</v>
      </c>
      <c r="L20" s="1">
        <f t="shared" si="5"/>
        <v>3</v>
      </c>
      <c r="M20" s="1">
        <f t="shared" si="6"/>
        <v>2</v>
      </c>
      <c r="N20" s="1">
        <f t="shared" si="7"/>
        <v>1</v>
      </c>
      <c r="O20" s="1">
        <f t="shared" si="8"/>
        <v>7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3</v>
      </c>
      <c r="U20" s="1">
        <f t="shared" si="14"/>
        <v>3</v>
      </c>
      <c r="V20" s="1">
        <f t="shared" si="15"/>
        <v>3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E21" s="1">
        <v>3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6</v>
      </c>
      <c r="K21" s="1">
        <f t="shared" si="4"/>
        <v>4</v>
      </c>
      <c r="L21" s="1">
        <f t="shared" si="5"/>
        <v>3</v>
      </c>
      <c r="M21" s="1">
        <f t="shared" si="6"/>
        <v>2</v>
      </c>
      <c r="N21" s="1">
        <f t="shared" si="7"/>
        <v>1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3</v>
      </c>
      <c r="U21" s="1">
        <f t="shared" si="14"/>
        <v>3</v>
      </c>
      <c r="V21" s="1">
        <f t="shared" si="15"/>
        <v>3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E22" s="1">
        <v>4</v>
      </c>
      <c r="F22" s="1">
        <v>3</v>
      </c>
      <c r="G22" s="1" t="s">
        <v>84</v>
      </c>
      <c r="H22" s="1" t="s">
        <v>84</v>
      </c>
      <c r="I22" s="1">
        <f t="shared" si="2"/>
        <v>12</v>
      </c>
      <c r="J22" s="1">
        <f t="shared" si="3"/>
        <v>6</v>
      </c>
      <c r="K22" s="1">
        <f t="shared" si="4"/>
        <v>5</v>
      </c>
      <c r="L22" s="1">
        <f t="shared" si="5"/>
        <v>3</v>
      </c>
      <c r="M22" s="1">
        <f t="shared" si="6"/>
        <v>3</v>
      </c>
      <c r="N22" s="1">
        <f t="shared" si="7"/>
        <v>1</v>
      </c>
      <c r="O22" s="1">
        <f t="shared" si="8"/>
        <v>9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3</v>
      </c>
      <c r="U22" s="1">
        <f t="shared" si="14"/>
        <v>3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6</v>
      </c>
      <c r="AE22" s="1">
        <f t="shared" si="25"/>
        <v>2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E23" s="1">
        <v>3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7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1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3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6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E24" s="1">
        <v>1</v>
      </c>
      <c r="F24" s="1">
        <v>2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7</v>
      </c>
      <c r="K24" s="1">
        <f t="shared" si="4"/>
        <v>5</v>
      </c>
      <c r="L24" s="1">
        <f t="shared" si="5"/>
        <v>4</v>
      </c>
      <c r="M24" s="1">
        <f t="shared" si="6"/>
        <v>3</v>
      </c>
      <c r="N24" s="1">
        <f t="shared" si="7"/>
        <v>1</v>
      </c>
      <c r="O24" s="1">
        <f t="shared" si="8"/>
        <v>9</v>
      </c>
      <c r="P24" s="1">
        <f t="shared" si="9"/>
        <v>3</v>
      </c>
      <c r="Q24" s="1">
        <f t="shared" si="10"/>
        <v>0</v>
      </c>
      <c r="R24" s="1">
        <f t="shared" si="11"/>
        <v>3</v>
      </c>
      <c r="S24" s="1">
        <f t="shared" si="12"/>
        <v>4</v>
      </c>
      <c r="T24" s="1">
        <f t="shared" si="13"/>
        <v>4</v>
      </c>
      <c r="U24" s="1">
        <f t="shared" si="14"/>
        <v>3</v>
      </c>
      <c r="V24" s="1">
        <f t="shared" si="15"/>
        <v>3</v>
      </c>
      <c r="W24" s="1">
        <f t="shared" si="16"/>
        <v>1</v>
      </c>
      <c r="X24" s="1">
        <f t="shared" si="17"/>
        <v>6</v>
      </c>
      <c r="Y24" s="1">
        <f t="shared" si="18"/>
        <v>5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5</v>
      </c>
      <c r="AE24" s="1">
        <f t="shared" si="25"/>
        <v>2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E25" s="1">
        <v>2</v>
      </c>
      <c r="F25" s="1">
        <v>5</v>
      </c>
      <c r="G25" s="1" t="s">
        <v>83</v>
      </c>
      <c r="H25" s="1" t="s">
        <v>83</v>
      </c>
      <c r="I25" s="1">
        <f t="shared" si="2"/>
        <v>12</v>
      </c>
      <c r="J25" s="1">
        <f t="shared" si="3"/>
        <v>8</v>
      </c>
      <c r="K25" s="1">
        <f t="shared" si="4"/>
        <v>5</v>
      </c>
      <c r="L25" s="1">
        <f t="shared" si="5"/>
        <v>4</v>
      </c>
      <c r="M25" s="1">
        <f t="shared" si="6"/>
        <v>3</v>
      </c>
      <c r="N25" s="1">
        <f t="shared" si="7"/>
        <v>1</v>
      </c>
      <c r="O25" s="1">
        <f t="shared" si="8"/>
        <v>9</v>
      </c>
      <c r="P25" s="1">
        <f t="shared" si="9"/>
        <v>3</v>
      </c>
      <c r="Q25" s="1">
        <f t="shared" si="10"/>
        <v>0</v>
      </c>
      <c r="R25" s="1">
        <f t="shared" si="11"/>
        <v>3</v>
      </c>
      <c r="S25" s="1">
        <f t="shared" si="12"/>
        <v>5</v>
      </c>
      <c r="T25" s="1">
        <f t="shared" si="13"/>
        <v>4</v>
      </c>
      <c r="U25" s="1">
        <f t="shared" si="14"/>
        <v>3</v>
      </c>
      <c r="V25" s="1">
        <f t="shared" si="15"/>
        <v>3</v>
      </c>
      <c r="W25" s="1">
        <f t="shared" si="16"/>
        <v>1</v>
      </c>
      <c r="X25" s="1">
        <f t="shared" si="17"/>
        <v>6</v>
      </c>
      <c r="Y25" s="1">
        <f t="shared" si="18"/>
        <v>5</v>
      </c>
      <c r="Z25" s="1">
        <f t="shared" si="19"/>
        <v>1</v>
      </c>
      <c r="AA25" s="1" t="str">
        <f t="shared" si="0"/>
        <v>L</v>
      </c>
      <c r="AB25" s="1">
        <f t="shared" si="20"/>
        <v>3</v>
      </c>
      <c r="AC25" s="1" t="str">
        <f t="shared" si="1"/>
        <v>L</v>
      </c>
      <c r="AD25" s="1">
        <f t="shared" si="24"/>
        <v>5</v>
      </c>
      <c r="AE25" s="1">
        <f t="shared" si="25"/>
        <v>3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E26" s="1">
        <v>2</v>
      </c>
      <c r="F26" s="1">
        <v>6</v>
      </c>
      <c r="G26" s="1" t="s">
        <v>83</v>
      </c>
      <c r="H26" s="1" t="s">
        <v>83</v>
      </c>
      <c r="I26" s="1">
        <f t="shared" si="2"/>
        <v>12</v>
      </c>
      <c r="J26" s="1">
        <f t="shared" si="3"/>
        <v>9</v>
      </c>
      <c r="K26" s="1">
        <f t="shared" si="4"/>
        <v>5</v>
      </c>
      <c r="L26" s="1">
        <f t="shared" si="5"/>
        <v>4</v>
      </c>
      <c r="M26" s="1">
        <f t="shared" si="6"/>
        <v>3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3</v>
      </c>
      <c r="S26" s="1">
        <f t="shared" si="12"/>
        <v>6</v>
      </c>
      <c r="T26" s="1">
        <f t="shared" si="13"/>
        <v>4</v>
      </c>
      <c r="U26" s="1">
        <f t="shared" si="14"/>
        <v>3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1</v>
      </c>
      <c r="AA26" s="1" t="str">
        <f t="shared" si="0"/>
        <v>L</v>
      </c>
      <c r="AB26" s="1">
        <f t="shared" si="20"/>
        <v>4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13</v>
      </c>
      <c r="J27" s="1">
        <f t="shared" si="3"/>
        <v>9</v>
      </c>
      <c r="K27" s="1">
        <f t="shared" si="4"/>
        <v>5</v>
      </c>
      <c r="L27" s="1">
        <f t="shared" si="5"/>
        <v>4</v>
      </c>
      <c r="M27" s="1">
        <f t="shared" si="6"/>
        <v>3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3</v>
      </c>
      <c r="S27" s="1">
        <f t="shared" si="12"/>
        <v>6</v>
      </c>
      <c r="T27" s="1">
        <f t="shared" si="13"/>
        <v>4</v>
      </c>
      <c r="U27" s="1">
        <f t="shared" si="14"/>
        <v>3</v>
      </c>
      <c r="V27" s="1">
        <f t="shared" si="15"/>
        <v>3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9</v>
      </c>
      <c r="K28" s="1">
        <f t="shared" si="4"/>
        <v>5</v>
      </c>
      <c r="L28" s="1">
        <f t="shared" si="5"/>
        <v>5</v>
      </c>
      <c r="M28" s="1">
        <f t="shared" si="6"/>
        <v>3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1</v>
      </c>
      <c r="R28" s="1">
        <f t="shared" si="11"/>
        <v>3</v>
      </c>
      <c r="S28" s="1">
        <f t="shared" si="12"/>
        <v>6</v>
      </c>
      <c r="T28" s="1">
        <f t="shared" si="13"/>
        <v>4</v>
      </c>
      <c r="U28" s="1">
        <f t="shared" si="14"/>
        <v>3</v>
      </c>
      <c r="V28" s="1">
        <f t="shared" si="15"/>
        <v>3</v>
      </c>
      <c r="W28" s="1">
        <f t="shared" si="16"/>
        <v>1</v>
      </c>
      <c r="X28" s="1">
        <f t="shared" si="17"/>
        <v>6</v>
      </c>
      <c r="Y28" s="1">
        <f t="shared" si="18"/>
        <v>5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E29" s="1">
        <v>2</v>
      </c>
      <c r="F29" s="1">
        <v>6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10</v>
      </c>
      <c r="K29" s="1">
        <f t="shared" si="4"/>
        <v>5</v>
      </c>
      <c r="L29" s="1">
        <f t="shared" si="5"/>
        <v>5</v>
      </c>
      <c r="M29" s="1">
        <f t="shared" si="6"/>
        <v>3</v>
      </c>
      <c r="N29" s="1">
        <f t="shared" si="7"/>
        <v>1</v>
      </c>
      <c r="O29" s="1">
        <f t="shared" si="8"/>
        <v>10</v>
      </c>
      <c r="P29" s="1">
        <f t="shared" si="9"/>
        <v>3</v>
      </c>
      <c r="Q29" s="1">
        <f t="shared" si="10"/>
        <v>1</v>
      </c>
      <c r="R29" s="1">
        <f t="shared" si="11"/>
        <v>3</v>
      </c>
      <c r="S29" s="1">
        <f t="shared" si="12"/>
        <v>7</v>
      </c>
      <c r="T29" s="1">
        <f t="shared" si="13"/>
        <v>4</v>
      </c>
      <c r="U29" s="1">
        <f t="shared" si="14"/>
        <v>3</v>
      </c>
      <c r="V29" s="1">
        <f t="shared" si="15"/>
        <v>3</v>
      </c>
      <c r="W29" s="1">
        <f t="shared" si="16"/>
        <v>1</v>
      </c>
      <c r="X29" s="1">
        <f t="shared" si="17"/>
        <v>6</v>
      </c>
      <c r="Y29" s="1">
        <f t="shared" si="18"/>
        <v>6</v>
      </c>
      <c r="Z29" s="1">
        <f t="shared" si="19"/>
        <v>2</v>
      </c>
      <c r="AA29" s="1" t="str">
        <f t="shared" si="0"/>
        <v>L</v>
      </c>
      <c r="AB29" s="1">
        <f t="shared" si="20"/>
        <v>2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E30" s="1">
        <v>4</v>
      </c>
      <c r="F30" s="1">
        <v>3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10</v>
      </c>
      <c r="K30" s="1">
        <f t="shared" si="4"/>
        <v>5</v>
      </c>
      <c r="L30" s="1">
        <f t="shared" si="5"/>
        <v>5</v>
      </c>
      <c r="M30" s="1">
        <f t="shared" si="6"/>
        <v>3</v>
      </c>
      <c r="N30" s="1">
        <f t="shared" si="7"/>
        <v>1</v>
      </c>
      <c r="O30" s="1">
        <f t="shared" si="8"/>
        <v>10</v>
      </c>
      <c r="P30" s="1">
        <f t="shared" si="9"/>
        <v>3</v>
      </c>
      <c r="Q30" s="1">
        <f t="shared" si="10"/>
        <v>1</v>
      </c>
      <c r="R30" s="1">
        <f t="shared" si="11"/>
        <v>4</v>
      </c>
      <c r="S30" s="1">
        <f t="shared" si="12"/>
        <v>7</v>
      </c>
      <c r="T30" s="1">
        <f t="shared" si="13"/>
        <v>4</v>
      </c>
      <c r="U30" s="1">
        <f t="shared" si="14"/>
        <v>3</v>
      </c>
      <c r="V30" s="1">
        <f t="shared" si="15"/>
        <v>3</v>
      </c>
      <c r="W30" s="1">
        <f t="shared" si="16"/>
        <v>1</v>
      </c>
      <c r="X30" s="1">
        <f t="shared" si="17"/>
        <v>7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E31" s="1">
        <v>3</v>
      </c>
      <c r="F31" s="1">
        <v>8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11</v>
      </c>
      <c r="K31" s="1">
        <f t="shared" si="4"/>
        <v>5</v>
      </c>
      <c r="L31" s="1">
        <f t="shared" si="5"/>
        <v>5</v>
      </c>
      <c r="M31" s="1">
        <f t="shared" si="6"/>
        <v>3</v>
      </c>
      <c r="N31" s="1">
        <f t="shared" si="7"/>
        <v>1</v>
      </c>
      <c r="O31" s="1">
        <f t="shared" si="8"/>
        <v>10</v>
      </c>
      <c r="P31" s="1">
        <f t="shared" si="9"/>
        <v>4</v>
      </c>
      <c r="Q31" s="1">
        <f t="shared" si="10"/>
        <v>1</v>
      </c>
      <c r="R31" s="1">
        <f t="shared" si="11"/>
        <v>4</v>
      </c>
      <c r="S31" s="1">
        <f t="shared" si="12"/>
        <v>7</v>
      </c>
      <c r="T31" s="1">
        <f t="shared" si="13"/>
        <v>4</v>
      </c>
      <c r="U31" s="1">
        <f t="shared" si="14"/>
        <v>3</v>
      </c>
      <c r="V31" s="1">
        <f t="shared" si="15"/>
        <v>3</v>
      </c>
      <c r="W31" s="1">
        <f t="shared" si="16"/>
        <v>1</v>
      </c>
      <c r="X31" s="1">
        <f t="shared" si="17"/>
        <v>7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3</v>
      </c>
      <c r="AE31" s="1">
        <f t="shared" si="25"/>
        <v>5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11</v>
      </c>
      <c r="K84" s="1">
        <f t="shared" si="75"/>
        <v>5</v>
      </c>
      <c r="L84" s="1">
        <f t="shared" si="75"/>
        <v>5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4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7</v>
      </c>
      <c r="Y84" s="1">
        <f t="shared" si="76"/>
        <v>6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81</v>
      </c>
      <c r="F85" s="1">
        <f>SUM(F2:F83)</f>
        <v>95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10-4-1</v>
      </c>
      <c r="R85" s="1" t="str">
        <f>IF(R84="","0-0-0",CONCATENATE(R84,"-",S84,"-",T84))</f>
        <v>4-7-4</v>
      </c>
      <c r="U85" s="1" t="str">
        <f>IF(U84="","0-0-0",CONCATENATE(U84,"-",V84,"-",W84))</f>
        <v>3-3-1</v>
      </c>
      <c r="X85" s="1" t="str">
        <f>IF(X84="","0-0-0",CONCATENATE(X84,"-",Y84,"-",Z84))</f>
        <v>7-6-2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12</v>
      </c>
      <c r="J17" s="1">
        <f t="shared" si="3"/>
        <v>4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6</v>
      </c>
      <c r="P17" s="1">
        <f t="shared" si="9"/>
        <v>1</v>
      </c>
      <c r="Q17" s="1">
        <f t="shared" si="10"/>
        <v>0</v>
      </c>
      <c r="R17" s="1">
        <f t="shared" si="11"/>
        <v>6</v>
      </c>
      <c r="S17" s="1">
        <f t="shared" si="12"/>
        <v>3</v>
      </c>
      <c r="T17" s="1">
        <f t="shared" si="13"/>
        <v>0</v>
      </c>
      <c r="U17" s="1">
        <f t="shared" si="14"/>
        <v>5</v>
      </c>
      <c r="V17" s="1">
        <f t="shared" si="15"/>
        <v>0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E18" s="1">
        <v>4</v>
      </c>
      <c r="F18" s="1">
        <v>1</v>
      </c>
      <c r="G18" s="1" t="s">
        <v>83</v>
      </c>
      <c r="H18" s="1" t="s">
        <v>83</v>
      </c>
      <c r="I18" s="1">
        <f t="shared" si="2"/>
        <v>13</v>
      </c>
      <c r="J18" s="1">
        <f t="shared" si="3"/>
        <v>4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1</v>
      </c>
      <c r="Q18" s="1">
        <f t="shared" si="10"/>
        <v>0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5</v>
      </c>
      <c r="V18" s="1">
        <f t="shared" si="15"/>
        <v>0</v>
      </c>
      <c r="W18" s="1">
        <f t="shared" si="16"/>
        <v>0</v>
      </c>
      <c r="X18" s="1">
        <f t="shared" si="17"/>
        <v>7</v>
      </c>
      <c r="Y18" s="1">
        <f t="shared" si="18"/>
        <v>1</v>
      </c>
      <c r="Z18" s="1">
        <f t="shared" si="19"/>
        <v>0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8</v>
      </c>
      <c r="AE18" s="1">
        <f t="shared" si="25"/>
        <v>2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E19" s="1">
        <v>4</v>
      </c>
      <c r="F19" s="1">
        <v>1</v>
      </c>
      <c r="G19" s="1" t="s">
        <v>83</v>
      </c>
      <c r="H19" s="1" t="s">
        <v>83</v>
      </c>
      <c r="I19" s="1">
        <f t="shared" si="2"/>
        <v>14</v>
      </c>
      <c r="J19" s="1">
        <f t="shared" si="3"/>
        <v>4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1</v>
      </c>
      <c r="Q19" s="1">
        <f t="shared" si="10"/>
        <v>0</v>
      </c>
      <c r="R19" s="1">
        <f t="shared" si="11"/>
        <v>7</v>
      </c>
      <c r="S19" s="1">
        <f t="shared" si="12"/>
        <v>3</v>
      </c>
      <c r="T19" s="1">
        <f t="shared" si="13"/>
        <v>0</v>
      </c>
      <c r="U19" s="1">
        <f t="shared" si="14"/>
        <v>6</v>
      </c>
      <c r="V19" s="1">
        <f t="shared" si="15"/>
        <v>0</v>
      </c>
      <c r="W19" s="1">
        <f t="shared" si="16"/>
        <v>0</v>
      </c>
      <c r="X19" s="1">
        <f t="shared" si="17"/>
        <v>8</v>
      </c>
      <c r="Y19" s="1">
        <f t="shared" si="18"/>
        <v>1</v>
      </c>
      <c r="Z19" s="1">
        <f t="shared" si="19"/>
        <v>0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14</v>
      </c>
      <c r="J20" s="1">
        <f t="shared" si="3"/>
        <v>5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7</v>
      </c>
      <c r="P20" s="1">
        <f t="shared" si="9"/>
        <v>1</v>
      </c>
      <c r="Q20" s="1">
        <f t="shared" si="10"/>
        <v>0</v>
      </c>
      <c r="R20" s="1">
        <f t="shared" si="11"/>
        <v>7</v>
      </c>
      <c r="S20" s="1">
        <f t="shared" si="12"/>
        <v>4</v>
      </c>
      <c r="T20" s="1">
        <f t="shared" si="13"/>
        <v>0</v>
      </c>
      <c r="U20" s="1">
        <f t="shared" si="14"/>
        <v>6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E21" s="1">
        <v>4</v>
      </c>
      <c r="F21" s="1">
        <v>5</v>
      </c>
      <c r="G21" s="1" t="s">
        <v>84</v>
      </c>
      <c r="H21" s="1" t="s">
        <v>84</v>
      </c>
      <c r="I21" s="1">
        <f t="shared" si="2"/>
        <v>14</v>
      </c>
      <c r="J21" s="1">
        <f t="shared" si="3"/>
        <v>5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1</v>
      </c>
      <c r="Q21" s="1">
        <f t="shared" si="10"/>
        <v>0</v>
      </c>
      <c r="R21" s="1">
        <f t="shared" si="11"/>
        <v>7</v>
      </c>
      <c r="S21" s="1">
        <f t="shared" si="12"/>
        <v>4</v>
      </c>
      <c r="T21" s="1">
        <f t="shared" si="13"/>
        <v>1</v>
      </c>
      <c r="U21" s="1">
        <f t="shared" si="14"/>
        <v>6</v>
      </c>
      <c r="V21" s="1">
        <f t="shared" si="15"/>
        <v>1</v>
      </c>
      <c r="W21" s="1">
        <f t="shared" si="16"/>
        <v>1</v>
      </c>
      <c r="X21" s="1">
        <f t="shared" si="17"/>
        <v>8</v>
      </c>
      <c r="Y21" s="1">
        <f t="shared" si="18"/>
        <v>2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OTL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E22" s="1">
        <v>6</v>
      </c>
      <c r="F22" s="1">
        <v>4</v>
      </c>
      <c r="G22" s="1" t="s">
        <v>83</v>
      </c>
      <c r="H22" s="1" t="s">
        <v>83</v>
      </c>
      <c r="I22" s="1">
        <f t="shared" si="2"/>
        <v>15</v>
      </c>
      <c r="J22" s="1">
        <f t="shared" si="3"/>
        <v>5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1</v>
      </c>
      <c r="O22" s="1">
        <f t="shared" si="8"/>
        <v>8</v>
      </c>
      <c r="P22" s="1">
        <f t="shared" si="9"/>
        <v>1</v>
      </c>
      <c r="Q22" s="1">
        <f t="shared" si="10"/>
        <v>0</v>
      </c>
      <c r="R22" s="1">
        <f t="shared" si="11"/>
        <v>7</v>
      </c>
      <c r="S22" s="1">
        <f t="shared" si="12"/>
        <v>4</v>
      </c>
      <c r="T22" s="1">
        <f t="shared" si="13"/>
        <v>1</v>
      </c>
      <c r="U22" s="1">
        <f t="shared" si="14"/>
        <v>6</v>
      </c>
      <c r="V22" s="1">
        <f t="shared" si="15"/>
        <v>1</v>
      </c>
      <c r="W22" s="1">
        <f t="shared" si="16"/>
        <v>1</v>
      </c>
      <c r="X22" s="1">
        <f t="shared" si="17"/>
        <v>8</v>
      </c>
      <c r="Y22" s="1">
        <f t="shared" si="18"/>
        <v>2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6</v>
      </c>
      <c r="AE22" s="1">
        <f t="shared" si="25"/>
        <v>3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16</v>
      </c>
      <c r="J23" s="1">
        <f t="shared" si="3"/>
        <v>5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1</v>
      </c>
      <c r="O23" s="1">
        <f t="shared" si="8"/>
        <v>9</v>
      </c>
      <c r="P23" s="1">
        <f t="shared" si="9"/>
        <v>1</v>
      </c>
      <c r="Q23" s="1">
        <f t="shared" si="10"/>
        <v>0</v>
      </c>
      <c r="R23" s="1">
        <f t="shared" si="11"/>
        <v>7</v>
      </c>
      <c r="S23" s="1">
        <f t="shared" si="12"/>
        <v>4</v>
      </c>
      <c r="T23" s="1">
        <f t="shared" si="13"/>
        <v>1</v>
      </c>
      <c r="U23" s="1">
        <f t="shared" si="14"/>
        <v>7</v>
      </c>
      <c r="V23" s="1">
        <f t="shared" si="15"/>
        <v>1</v>
      </c>
      <c r="W23" s="1">
        <f t="shared" si="16"/>
        <v>1</v>
      </c>
      <c r="X23" s="1">
        <f t="shared" si="17"/>
        <v>9</v>
      </c>
      <c r="Y23" s="1">
        <f t="shared" si="18"/>
        <v>2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6</v>
      </c>
      <c r="AE23" s="1">
        <f t="shared" si="25"/>
        <v>3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16</v>
      </c>
      <c r="J24" s="1">
        <f t="shared" si="3"/>
        <v>6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1</v>
      </c>
      <c r="O24" s="1">
        <f t="shared" si="8"/>
        <v>9</v>
      </c>
      <c r="P24" s="1">
        <f t="shared" si="9"/>
        <v>2</v>
      </c>
      <c r="Q24" s="1">
        <f t="shared" si="10"/>
        <v>0</v>
      </c>
      <c r="R24" s="1">
        <f t="shared" si="11"/>
        <v>7</v>
      </c>
      <c r="S24" s="1">
        <f t="shared" si="12"/>
        <v>4</v>
      </c>
      <c r="T24" s="1">
        <f t="shared" si="13"/>
        <v>1</v>
      </c>
      <c r="U24" s="1">
        <f t="shared" si="14"/>
        <v>7</v>
      </c>
      <c r="V24" s="1">
        <f t="shared" si="15"/>
        <v>1</v>
      </c>
      <c r="W24" s="1">
        <f t="shared" si="16"/>
        <v>1</v>
      </c>
      <c r="X24" s="1">
        <f t="shared" si="17"/>
        <v>9</v>
      </c>
      <c r="Y24" s="1">
        <f t="shared" si="18"/>
        <v>3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E25" s="1">
        <v>0</v>
      </c>
      <c r="F25" s="1">
        <v>6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7</v>
      </c>
      <c r="K25" s="1">
        <f t="shared" si="4"/>
        <v>2</v>
      </c>
      <c r="L25" s="1">
        <f t="shared" si="5"/>
        <v>1</v>
      </c>
      <c r="M25" s="1">
        <f t="shared" si="6"/>
        <v>0</v>
      </c>
      <c r="N25" s="1">
        <f t="shared" si="7"/>
        <v>1</v>
      </c>
      <c r="O25" s="1">
        <f t="shared" si="8"/>
        <v>9</v>
      </c>
      <c r="P25" s="1">
        <f t="shared" si="9"/>
        <v>2</v>
      </c>
      <c r="Q25" s="1">
        <f t="shared" si="10"/>
        <v>0</v>
      </c>
      <c r="R25" s="1">
        <f t="shared" si="11"/>
        <v>7</v>
      </c>
      <c r="S25" s="1">
        <f t="shared" si="12"/>
        <v>5</v>
      </c>
      <c r="T25" s="1">
        <f t="shared" si="13"/>
        <v>1</v>
      </c>
      <c r="U25" s="1">
        <f t="shared" si="14"/>
        <v>7</v>
      </c>
      <c r="V25" s="1">
        <f t="shared" si="15"/>
        <v>1</v>
      </c>
      <c r="W25" s="1">
        <f t="shared" si="16"/>
        <v>1</v>
      </c>
      <c r="X25" s="1">
        <f t="shared" si="17"/>
        <v>9</v>
      </c>
      <c r="Y25" s="1">
        <f t="shared" si="18"/>
        <v>4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5</v>
      </c>
      <c r="AE25" s="1">
        <f t="shared" si="25"/>
        <v>4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8</v>
      </c>
      <c r="K26" s="1">
        <f t="shared" si="4"/>
        <v>2</v>
      </c>
      <c r="L26" s="1">
        <f t="shared" si="5"/>
        <v>1</v>
      </c>
      <c r="M26" s="1">
        <f t="shared" si="6"/>
        <v>0</v>
      </c>
      <c r="N26" s="1">
        <f t="shared" si="7"/>
        <v>1</v>
      </c>
      <c r="O26" s="1">
        <f t="shared" si="8"/>
        <v>9</v>
      </c>
      <c r="P26" s="1">
        <f t="shared" si="9"/>
        <v>3</v>
      </c>
      <c r="Q26" s="1">
        <f t="shared" si="10"/>
        <v>0</v>
      </c>
      <c r="R26" s="1">
        <f t="shared" si="11"/>
        <v>7</v>
      </c>
      <c r="S26" s="1">
        <f t="shared" si="12"/>
        <v>5</v>
      </c>
      <c r="T26" s="1">
        <f t="shared" si="13"/>
        <v>1</v>
      </c>
      <c r="U26" s="1">
        <f t="shared" si="14"/>
        <v>7</v>
      </c>
      <c r="V26" s="1">
        <f t="shared" si="15"/>
        <v>1</v>
      </c>
      <c r="W26" s="1">
        <f t="shared" si="16"/>
        <v>1</v>
      </c>
      <c r="X26" s="1">
        <f t="shared" si="17"/>
        <v>9</v>
      </c>
      <c r="Y26" s="1">
        <f t="shared" si="18"/>
        <v>4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E27" s="1">
        <v>5</v>
      </c>
      <c r="F27" s="1">
        <v>3</v>
      </c>
      <c r="G27" s="1" t="s">
        <v>83</v>
      </c>
      <c r="H27" s="1" t="s">
        <v>83</v>
      </c>
      <c r="I27" s="1">
        <f t="shared" si="2"/>
        <v>17</v>
      </c>
      <c r="J27" s="1">
        <f t="shared" si="3"/>
        <v>8</v>
      </c>
      <c r="K27" s="1">
        <f t="shared" si="4"/>
        <v>2</v>
      </c>
      <c r="L27" s="1">
        <f t="shared" si="5"/>
        <v>1</v>
      </c>
      <c r="M27" s="1">
        <f t="shared" si="6"/>
        <v>0</v>
      </c>
      <c r="N27" s="1">
        <f t="shared" si="7"/>
        <v>1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1</v>
      </c>
      <c r="U27" s="1">
        <f t="shared" si="14"/>
        <v>7</v>
      </c>
      <c r="V27" s="1">
        <f t="shared" si="15"/>
        <v>1</v>
      </c>
      <c r="W27" s="1">
        <f t="shared" si="16"/>
        <v>1</v>
      </c>
      <c r="X27" s="1">
        <f t="shared" si="17"/>
        <v>9</v>
      </c>
      <c r="Y27" s="1">
        <f t="shared" si="18"/>
        <v>4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E28" s="1">
        <v>3</v>
      </c>
      <c r="F28" s="1">
        <v>4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9</v>
      </c>
      <c r="K28" s="1">
        <f t="shared" si="4"/>
        <v>2</v>
      </c>
      <c r="L28" s="1">
        <f t="shared" si="5"/>
        <v>1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3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7</v>
      </c>
      <c r="V28" s="1">
        <f t="shared" si="15"/>
        <v>2</v>
      </c>
      <c r="W28" s="1">
        <f t="shared" si="16"/>
        <v>1</v>
      </c>
      <c r="X28" s="1">
        <f t="shared" si="17"/>
        <v>9</v>
      </c>
      <c r="Y28" s="1">
        <f t="shared" si="18"/>
        <v>5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18</v>
      </c>
      <c r="J29" s="1">
        <f t="shared" si="3"/>
        <v>9</v>
      </c>
      <c r="K29" s="1">
        <f t="shared" si="4"/>
        <v>2</v>
      </c>
      <c r="L29" s="1">
        <f t="shared" si="5"/>
        <v>1</v>
      </c>
      <c r="M29" s="1">
        <f t="shared" si="6"/>
        <v>0</v>
      </c>
      <c r="N29" s="1">
        <f t="shared" si="7"/>
        <v>1</v>
      </c>
      <c r="O29" s="1">
        <f t="shared" si="8"/>
        <v>11</v>
      </c>
      <c r="P29" s="1">
        <f t="shared" si="9"/>
        <v>3</v>
      </c>
      <c r="Q29" s="1">
        <f t="shared" si="10"/>
        <v>0</v>
      </c>
      <c r="R29" s="1">
        <f t="shared" si="11"/>
        <v>7</v>
      </c>
      <c r="S29" s="1">
        <f t="shared" si="12"/>
        <v>6</v>
      </c>
      <c r="T29" s="1">
        <f t="shared" si="13"/>
        <v>1</v>
      </c>
      <c r="U29" s="1">
        <f t="shared" si="14"/>
        <v>7</v>
      </c>
      <c r="V29" s="1">
        <f t="shared" si="15"/>
        <v>2</v>
      </c>
      <c r="W29" s="1">
        <f t="shared" si="16"/>
        <v>1</v>
      </c>
      <c r="X29" s="1">
        <f t="shared" si="17"/>
        <v>9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5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11</v>
      </c>
      <c r="P84" s="1">
        <f t="shared" si="76"/>
        <v>3</v>
      </c>
      <c r="Q84" s="1">
        <f t="shared" si="76"/>
        <v>0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7</v>
      </c>
      <c r="V84" s="1">
        <f t="shared" si="76"/>
        <v>2</v>
      </c>
      <c r="W84" s="1">
        <f t="shared" si="76"/>
        <v>1</v>
      </c>
      <c r="X84" s="1">
        <f t="shared" si="76"/>
        <v>9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104</v>
      </c>
      <c r="F85" s="1">
        <f>SUM(F2:F83)</f>
        <v>83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11-3-0</v>
      </c>
      <c r="R85" s="1" t="str">
        <f>IF(R84="","0-0-0",CONCATENATE(R84,"-",S84,"-",T84))</f>
        <v>7-6-1</v>
      </c>
      <c r="U85" s="1" t="str">
        <f>IF(U84="","0-0-0",CONCATENATE(U84,"-",V84,"-",W84))</f>
        <v>7-2-1</v>
      </c>
      <c r="X85" s="1" t="str">
        <f>IF(X84="","0-0-0",CONCATENATE(X84,"-",Y84,"-",Z84))</f>
        <v>9-5-1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81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10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2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6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6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4</v>
      </c>
      <c r="AE18" s="1">
        <f t="shared" si="25"/>
        <v>6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E19" s="1">
        <v>1</v>
      </c>
      <c r="F19" s="1">
        <v>4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11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2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7</v>
      </c>
      <c r="T19" s="1">
        <f t="shared" si="13"/>
        <v>1</v>
      </c>
      <c r="U19" s="1">
        <f t="shared" si="14"/>
        <v>2</v>
      </c>
      <c r="V19" s="1">
        <f t="shared" si="15"/>
        <v>3</v>
      </c>
      <c r="W19" s="1">
        <f t="shared" si="16"/>
        <v>1</v>
      </c>
      <c r="X19" s="1">
        <f t="shared" si="17"/>
        <v>6</v>
      </c>
      <c r="Y19" s="1">
        <f t="shared" si="18"/>
        <v>8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4</v>
      </c>
      <c r="AE19" s="1">
        <f t="shared" si="25"/>
        <v>6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12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2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7</v>
      </c>
      <c r="T20" s="1">
        <f t="shared" si="13"/>
        <v>1</v>
      </c>
      <c r="U20" s="1">
        <f t="shared" si="14"/>
        <v>2</v>
      </c>
      <c r="V20" s="1">
        <f t="shared" si="15"/>
        <v>3</v>
      </c>
      <c r="W20" s="1">
        <f t="shared" si="16"/>
        <v>1</v>
      </c>
      <c r="X20" s="1">
        <f t="shared" si="17"/>
        <v>6</v>
      </c>
      <c r="Y20" s="1">
        <f t="shared" si="18"/>
        <v>9</v>
      </c>
      <c r="Z20" s="1">
        <f t="shared" si="19"/>
        <v>1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4</v>
      </c>
      <c r="AE20" s="1">
        <f t="shared" si="25"/>
        <v>6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E21" s="1">
        <v>3</v>
      </c>
      <c r="F21" s="1">
        <v>1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12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3</v>
      </c>
      <c r="P21" s="1">
        <f t="shared" si="9"/>
        <v>5</v>
      </c>
      <c r="Q21" s="1">
        <f t="shared" si="10"/>
        <v>0</v>
      </c>
      <c r="R21" s="1">
        <f t="shared" si="11"/>
        <v>4</v>
      </c>
      <c r="S21" s="1">
        <f t="shared" si="12"/>
        <v>7</v>
      </c>
      <c r="T21" s="1">
        <f t="shared" si="13"/>
        <v>1</v>
      </c>
      <c r="U21" s="1">
        <f t="shared" si="14"/>
        <v>2</v>
      </c>
      <c r="V21" s="1">
        <f t="shared" si="15"/>
        <v>3</v>
      </c>
      <c r="W21" s="1">
        <f t="shared" si="16"/>
        <v>1</v>
      </c>
      <c r="X21" s="1">
        <f t="shared" si="17"/>
        <v>6</v>
      </c>
      <c r="Y21" s="1">
        <f t="shared" si="18"/>
        <v>9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6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12</v>
      </c>
      <c r="K22" s="1">
        <f t="shared" si="4"/>
        <v>2</v>
      </c>
      <c r="L22" s="1">
        <f t="shared" si="5"/>
        <v>2</v>
      </c>
      <c r="M22" s="1">
        <f t="shared" si="6"/>
        <v>1</v>
      </c>
      <c r="N22" s="1">
        <f t="shared" si="7"/>
        <v>0</v>
      </c>
      <c r="O22" s="1">
        <f t="shared" si="8"/>
        <v>3</v>
      </c>
      <c r="P22" s="1">
        <f t="shared" si="9"/>
        <v>5</v>
      </c>
      <c r="Q22" s="1">
        <f t="shared" si="10"/>
        <v>0</v>
      </c>
      <c r="R22" s="1">
        <f t="shared" si="11"/>
        <v>4</v>
      </c>
      <c r="S22" s="1">
        <f t="shared" si="12"/>
        <v>7</v>
      </c>
      <c r="T22" s="1">
        <f t="shared" si="13"/>
        <v>2</v>
      </c>
      <c r="U22" s="1">
        <f t="shared" si="14"/>
        <v>2</v>
      </c>
      <c r="V22" s="1">
        <f t="shared" si="15"/>
        <v>3</v>
      </c>
      <c r="W22" s="1">
        <f t="shared" si="16"/>
        <v>1</v>
      </c>
      <c r="X22" s="1">
        <f t="shared" si="17"/>
        <v>6</v>
      </c>
      <c r="Y22" s="1">
        <f t="shared" si="18"/>
        <v>9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12</v>
      </c>
      <c r="K23" s="1">
        <f t="shared" si="4"/>
        <v>2</v>
      </c>
      <c r="L23" s="1">
        <f t="shared" si="5"/>
        <v>2</v>
      </c>
      <c r="M23" s="1">
        <f t="shared" si="6"/>
        <v>1</v>
      </c>
      <c r="N23" s="1">
        <f t="shared" si="7"/>
        <v>0</v>
      </c>
      <c r="O23" s="1">
        <f t="shared" si="8"/>
        <v>4</v>
      </c>
      <c r="P23" s="1">
        <f t="shared" si="9"/>
        <v>5</v>
      </c>
      <c r="Q23" s="1">
        <f t="shared" si="10"/>
        <v>0</v>
      </c>
      <c r="R23" s="1">
        <f t="shared" si="11"/>
        <v>4</v>
      </c>
      <c r="S23" s="1">
        <f t="shared" si="12"/>
        <v>7</v>
      </c>
      <c r="T23" s="1">
        <f t="shared" si="13"/>
        <v>2</v>
      </c>
      <c r="U23" s="1">
        <f t="shared" si="14"/>
        <v>3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9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E24" s="1">
        <v>2</v>
      </c>
      <c r="F24" s="1">
        <v>3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13</v>
      </c>
      <c r="K24" s="1">
        <f t="shared" si="4"/>
        <v>2</v>
      </c>
      <c r="L24" s="1">
        <f t="shared" si="5"/>
        <v>2</v>
      </c>
      <c r="M24" s="1">
        <f t="shared" si="6"/>
        <v>1</v>
      </c>
      <c r="N24" s="1">
        <f t="shared" si="7"/>
        <v>0</v>
      </c>
      <c r="O24" s="1">
        <f t="shared" si="8"/>
        <v>4</v>
      </c>
      <c r="P24" s="1">
        <f t="shared" si="9"/>
        <v>5</v>
      </c>
      <c r="Q24" s="1">
        <f t="shared" si="10"/>
        <v>0</v>
      </c>
      <c r="R24" s="1">
        <f t="shared" si="11"/>
        <v>4</v>
      </c>
      <c r="S24" s="1">
        <f t="shared" si="12"/>
        <v>8</v>
      </c>
      <c r="T24" s="1">
        <f t="shared" si="13"/>
        <v>2</v>
      </c>
      <c r="U24" s="1">
        <f t="shared" si="14"/>
        <v>3</v>
      </c>
      <c r="V24" s="1">
        <f t="shared" si="15"/>
        <v>4</v>
      </c>
      <c r="W24" s="1">
        <f t="shared" si="16"/>
        <v>1</v>
      </c>
      <c r="X24" s="1">
        <f t="shared" si="17"/>
        <v>7</v>
      </c>
      <c r="Y24" s="1">
        <f t="shared" si="18"/>
        <v>10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14</v>
      </c>
      <c r="K25" s="1">
        <f t="shared" si="4"/>
        <v>2</v>
      </c>
      <c r="L25" s="1">
        <f t="shared" si="5"/>
        <v>2</v>
      </c>
      <c r="M25" s="1">
        <f t="shared" si="6"/>
        <v>1</v>
      </c>
      <c r="N25" s="1">
        <f t="shared" si="7"/>
        <v>0</v>
      </c>
      <c r="O25" s="1">
        <f t="shared" si="8"/>
        <v>4</v>
      </c>
      <c r="P25" s="1">
        <f t="shared" si="9"/>
        <v>6</v>
      </c>
      <c r="Q25" s="1">
        <f t="shared" si="10"/>
        <v>0</v>
      </c>
      <c r="R25" s="1">
        <f t="shared" si="11"/>
        <v>4</v>
      </c>
      <c r="S25" s="1">
        <f t="shared" si="12"/>
        <v>8</v>
      </c>
      <c r="T25" s="1">
        <f t="shared" si="13"/>
        <v>2</v>
      </c>
      <c r="U25" s="1">
        <f t="shared" si="14"/>
        <v>3</v>
      </c>
      <c r="V25" s="1">
        <f t="shared" si="15"/>
        <v>4</v>
      </c>
      <c r="W25" s="1">
        <f t="shared" si="16"/>
        <v>1</v>
      </c>
      <c r="X25" s="1">
        <f t="shared" si="17"/>
        <v>7</v>
      </c>
      <c r="Y25" s="1">
        <f t="shared" si="18"/>
        <v>10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3</v>
      </c>
      <c r="AE25" s="1">
        <f t="shared" si="25"/>
        <v>6</v>
      </c>
      <c r="AF25" s="1">
        <f t="shared" si="26"/>
        <v>1</v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8</v>
      </c>
      <c r="J26" s="1">
        <f t="shared" si="3"/>
        <v>15</v>
      </c>
      <c r="K26" s="1">
        <f t="shared" si="4"/>
        <v>2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4</v>
      </c>
      <c r="P26" s="1">
        <f t="shared" si="9"/>
        <v>6</v>
      </c>
      <c r="Q26" s="1">
        <f t="shared" si="10"/>
        <v>0</v>
      </c>
      <c r="R26" s="1">
        <f t="shared" si="11"/>
        <v>4</v>
      </c>
      <c r="S26" s="1">
        <f t="shared" si="12"/>
        <v>9</v>
      </c>
      <c r="T26" s="1">
        <f t="shared" si="13"/>
        <v>2</v>
      </c>
      <c r="U26" s="1">
        <f t="shared" si="14"/>
        <v>3</v>
      </c>
      <c r="V26" s="1">
        <f t="shared" si="15"/>
        <v>4</v>
      </c>
      <c r="W26" s="1">
        <f t="shared" si="16"/>
        <v>1</v>
      </c>
      <c r="X26" s="1">
        <f t="shared" si="17"/>
        <v>7</v>
      </c>
      <c r="Y26" s="1">
        <f t="shared" si="18"/>
        <v>10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3</v>
      </c>
      <c r="AE26" s="1">
        <f t="shared" si="25"/>
        <v>6</v>
      </c>
      <c r="AF26" s="1">
        <f t="shared" si="26"/>
        <v>1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E27" s="1">
        <v>2</v>
      </c>
      <c r="F27" s="1">
        <v>4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16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4</v>
      </c>
      <c r="P27" s="1">
        <f t="shared" si="9"/>
        <v>7</v>
      </c>
      <c r="Q27" s="1">
        <f t="shared" si="10"/>
        <v>0</v>
      </c>
      <c r="R27" s="1">
        <f t="shared" si="11"/>
        <v>4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4</v>
      </c>
      <c r="W27" s="1">
        <f t="shared" si="16"/>
        <v>1</v>
      </c>
      <c r="X27" s="1">
        <f t="shared" si="17"/>
        <v>7</v>
      </c>
      <c r="Y27" s="1">
        <f t="shared" si="18"/>
        <v>10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2</v>
      </c>
      <c r="AE27" s="1">
        <f t="shared" si="25"/>
        <v>7</v>
      </c>
      <c r="AF27" s="1">
        <f t="shared" si="26"/>
        <v>1</v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8</v>
      </c>
      <c r="J28" s="1">
        <f t="shared" si="3"/>
        <v>17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4</v>
      </c>
      <c r="P28" s="1">
        <f t="shared" si="9"/>
        <v>8</v>
      </c>
      <c r="Q28" s="1">
        <f t="shared" si="10"/>
        <v>0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5</v>
      </c>
      <c r="W28" s="1">
        <f t="shared" si="16"/>
        <v>1</v>
      </c>
      <c r="X28" s="1">
        <f t="shared" si="17"/>
        <v>7</v>
      </c>
      <c r="Y28" s="1">
        <f t="shared" si="18"/>
        <v>11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2</v>
      </c>
      <c r="AE28" s="1">
        <f t="shared" si="25"/>
        <v>7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9</v>
      </c>
      <c r="J29" s="1">
        <f t="shared" si="3"/>
        <v>17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4</v>
      </c>
      <c r="P29" s="1">
        <f t="shared" si="9"/>
        <v>8</v>
      </c>
      <c r="Q29" s="1">
        <f t="shared" si="10"/>
        <v>0</v>
      </c>
      <c r="R29" s="1">
        <f t="shared" si="11"/>
        <v>5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11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6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E30" s="1">
        <v>4</v>
      </c>
      <c r="F30" s="1">
        <v>5</v>
      </c>
      <c r="G30" s="1" t="s">
        <v>83</v>
      </c>
      <c r="H30" s="1" t="s">
        <v>83</v>
      </c>
      <c r="I30" s="1">
        <f t="shared" si="2"/>
        <v>9</v>
      </c>
      <c r="J30" s="1">
        <f t="shared" si="3"/>
        <v>18</v>
      </c>
      <c r="K30" s="1">
        <f t="shared" si="4"/>
        <v>2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4</v>
      </c>
      <c r="P30" s="1">
        <f t="shared" si="9"/>
        <v>8</v>
      </c>
      <c r="Q30" s="1">
        <f t="shared" si="10"/>
        <v>0</v>
      </c>
      <c r="R30" s="1">
        <f t="shared" si="11"/>
        <v>5</v>
      </c>
      <c r="S30" s="1">
        <f t="shared" si="12"/>
        <v>10</v>
      </c>
      <c r="T30" s="1">
        <f t="shared" si="13"/>
        <v>2</v>
      </c>
      <c r="U30" s="1">
        <f t="shared" si="14"/>
        <v>3</v>
      </c>
      <c r="V30" s="1">
        <f t="shared" si="15"/>
        <v>5</v>
      </c>
      <c r="W30" s="1">
        <f t="shared" si="16"/>
        <v>1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6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9</v>
      </c>
      <c r="J84" s="1">
        <f t="shared" si="75"/>
        <v>18</v>
      </c>
      <c r="K84" s="1">
        <f t="shared" si="75"/>
        <v>2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8</v>
      </c>
      <c r="Q84" s="1">
        <f t="shared" si="76"/>
        <v>0</v>
      </c>
      <c r="R84" s="1">
        <f t="shared" si="76"/>
        <v>5</v>
      </c>
      <c r="S84" s="1">
        <f t="shared" si="76"/>
        <v>10</v>
      </c>
      <c r="T84" s="1">
        <f t="shared" si="76"/>
        <v>2</v>
      </c>
      <c r="U84" s="1">
        <f t="shared" si="76"/>
        <v>3</v>
      </c>
      <c r="V84" s="1">
        <f t="shared" si="76"/>
        <v>5</v>
      </c>
      <c r="W84" s="1">
        <f t="shared" si="76"/>
        <v>1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72</v>
      </c>
      <c r="F85" s="1">
        <f>SUM(F2:F83)</f>
        <v>92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4-8-0</v>
      </c>
      <c r="R85" s="1" t="str">
        <f>IF(R84="","0-0-0",CONCATENATE(R84,"-",S84,"-",T84))</f>
        <v>5-10-2</v>
      </c>
      <c r="U85" s="1" t="str">
        <f>IF(U84="","0-0-0",CONCATENATE(U84,"-",V84,"-",W84))</f>
        <v>3-5-1</v>
      </c>
      <c r="X85" s="1" t="str">
        <f>IF(X84="","0-0-0",CONCATENATE(X84,"-",Y84,"-",Z84))</f>
        <v>7-11-1</v>
      </c>
      <c r="AA85" s="1" t="str">
        <f>IF(AA84="","0-0",CONCATENATE(AA84,AB84))</f>
        <v>L1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9</v>
      </c>
      <c r="K19" s="1">
        <f t="shared" si="4"/>
        <v>2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6</v>
      </c>
      <c r="P19" s="1">
        <f t="shared" si="9"/>
        <v>6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3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E20" s="1">
        <v>3</v>
      </c>
      <c r="F20" s="1">
        <v>2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9</v>
      </c>
      <c r="K20" s="1">
        <f t="shared" si="4"/>
        <v>2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6</v>
      </c>
      <c r="Q20" s="1">
        <f t="shared" si="10"/>
        <v>0</v>
      </c>
      <c r="R20" s="1">
        <f t="shared" si="11"/>
        <v>4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3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E21" s="1">
        <v>2</v>
      </c>
      <c r="F21" s="1">
        <v>1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9</v>
      </c>
      <c r="K21" s="1">
        <f t="shared" si="4"/>
        <v>2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6</v>
      </c>
      <c r="P21" s="1">
        <f t="shared" si="9"/>
        <v>6</v>
      </c>
      <c r="Q21" s="1">
        <f t="shared" si="10"/>
        <v>0</v>
      </c>
      <c r="R21" s="1">
        <f t="shared" si="11"/>
        <v>5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3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E22" s="1">
        <v>7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9</v>
      </c>
      <c r="K22" s="1">
        <f t="shared" si="4"/>
        <v>2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6</v>
      </c>
      <c r="Q22" s="1">
        <f t="shared" si="10"/>
        <v>0</v>
      </c>
      <c r="R22" s="1">
        <f t="shared" si="11"/>
        <v>6</v>
      </c>
      <c r="S22" s="1">
        <f t="shared" si="12"/>
        <v>3</v>
      </c>
      <c r="T22" s="1">
        <f t="shared" si="13"/>
        <v>0</v>
      </c>
      <c r="U22" s="1">
        <f t="shared" si="14"/>
        <v>2</v>
      </c>
      <c r="V22" s="1">
        <f t="shared" si="15"/>
        <v>3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W</v>
      </c>
      <c r="AB22" s="1">
        <f t="shared" si="20"/>
        <v>3</v>
      </c>
      <c r="AC22" s="1" t="str">
        <f t="shared" si="1"/>
        <v>W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E23" s="1">
        <v>2</v>
      </c>
      <c r="F23" s="1">
        <v>8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10</v>
      </c>
      <c r="K23" s="1">
        <f t="shared" si="4"/>
        <v>2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6</v>
      </c>
      <c r="Q23" s="1">
        <f t="shared" si="10"/>
        <v>0</v>
      </c>
      <c r="R23" s="1">
        <f t="shared" si="11"/>
        <v>6</v>
      </c>
      <c r="S23" s="1">
        <f t="shared" si="12"/>
        <v>4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7</v>
      </c>
      <c r="Y23" s="1">
        <f t="shared" si="18"/>
        <v>4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E24" s="1">
        <v>2</v>
      </c>
      <c r="F24" s="1">
        <v>1</v>
      </c>
      <c r="G24" s="1" t="s">
        <v>84</v>
      </c>
      <c r="H24" s="1" t="s">
        <v>84</v>
      </c>
      <c r="I24" s="1">
        <f t="shared" si="2"/>
        <v>13</v>
      </c>
      <c r="J24" s="1">
        <f t="shared" si="3"/>
        <v>10</v>
      </c>
      <c r="K24" s="1">
        <f t="shared" si="4"/>
        <v>3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6</v>
      </c>
      <c r="Q24" s="1">
        <f t="shared" si="10"/>
        <v>0</v>
      </c>
      <c r="R24" s="1">
        <f t="shared" si="11"/>
        <v>6</v>
      </c>
      <c r="S24" s="1">
        <f t="shared" si="12"/>
        <v>4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8</v>
      </c>
      <c r="Y24" s="1">
        <f t="shared" si="18"/>
        <v>4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E25" s="1">
        <v>3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11</v>
      </c>
      <c r="K25" s="1">
        <f t="shared" si="4"/>
        <v>3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8</v>
      </c>
      <c r="Y25" s="1">
        <f t="shared" si="18"/>
        <v>5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E26" s="1">
        <v>1</v>
      </c>
      <c r="F26" s="1">
        <v>4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12</v>
      </c>
      <c r="K26" s="1">
        <f t="shared" si="4"/>
        <v>3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7</v>
      </c>
      <c r="Q26" s="1">
        <f t="shared" si="10"/>
        <v>0</v>
      </c>
      <c r="R26" s="1">
        <f t="shared" si="11"/>
        <v>6</v>
      </c>
      <c r="S26" s="1">
        <f t="shared" si="12"/>
        <v>5</v>
      </c>
      <c r="T26" s="1">
        <f t="shared" si="13"/>
        <v>0</v>
      </c>
      <c r="U26" s="1">
        <f t="shared" si="14"/>
        <v>2</v>
      </c>
      <c r="V26" s="1">
        <f t="shared" si="15"/>
        <v>4</v>
      </c>
      <c r="W26" s="1">
        <f t="shared" si="16"/>
        <v>0</v>
      </c>
      <c r="X26" s="1">
        <f t="shared" si="17"/>
        <v>8</v>
      </c>
      <c r="Y26" s="1">
        <f t="shared" si="18"/>
        <v>6</v>
      </c>
      <c r="Z26" s="1">
        <f t="shared" si="19"/>
        <v>0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12</v>
      </c>
      <c r="K27" s="1">
        <f t="shared" si="4"/>
        <v>3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7</v>
      </c>
      <c r="Q27" s="1">
        <f t="shared" si="10"/>
        <v>0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2</v>
      </c>
      <c r="V27" s="1">
        <f t="shared" si="15"/>
        <v>4</v>
      </c>
      <c r="W27" s="1">
        <f t="shared" si="16"/>
        <v>0</v>
      </c>
      <c r="X27" s="1">
        <f t="shared" si="17"/>
        <v>8</v>
      </c>
      <c r="Y27" s="1">
        <f t="shared" si="18"/>
        <v>6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E28" s="1">
        <v>3</v>
      </c>
      <c r="F28" s="1">
        <v>5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13</v>
      </c>
      <c r="K28" s="1">
        <f t="shared" si="4"/>
        <v>3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0</v>
      </c>
      <c r="R28" s="1">
        <f t="shared" si="11"/>
        <v>7</v>
      </c>
      <c r="S28" s="1">
        <f t="shared" si="12"/>
        <v>6</v>
      </c>
      <c r="T28" s="1">
        <f t="shared" si="13"/>
        <v>0</v>
      </c>
      <c r="U28" s="1">
        <f t="shared" si="14"/>
        <v>2</v>
      </c>
      <c r="V28" s="1">
        <f t="shared" si="15"/>
        <v>4</v>
      </c>
      <c r="W28" s="1">
        <f t="shared" si="16"/>
        <v>0</v>
      </c>
      <c r="X28" s="1">
        <f t="shared" si="17"/>
        <v>8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13</v>
      </c>
      <c r="K29" s="1">
        <f t="shared" si="4"/>
        <v>3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0</v>
      </c>
      <c r="R29" s="1">
        <f t="shared" si="11"/>
        <v>8</v>
      </c>
      <c r="S29" s="1">
        <f t="shared" si="12"/>
        <v>6</v>
      </c>
      <c r="T29" s="1">
        <f t="shared" si="13"/>
        <v>0</v>
      </c>
      <c r="U29" s="1">
        <f t="shared" si="14"/>
        <v>2</v>
      </c>
      <c r="V29" s="1">
        <f t="shared" si="15"/>
        <v>4</v>
      </c>
      <c r="W29" s="1">
        <f t="shared" si="16"/>
        <v>0</v>
      </c>
      <c r="X29" s="1">
        <f t="shared" si="17"/>
        <v>8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6</v>
      </c>
      <c r="AE29" s="1">
        <f t="shared" si="25"/>
        <v>4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E30" s="1">
        <v>4</v>
      </c>
      <c r="F30" s="1">
        <v>0</v>
      </c>
      <c r="G30" s="1" t="s">
        <v>83</v>
      </c>
      <c r="H30" s="1" t="s">
        <v>83</v>
      </c>
      <c r="I30" s="1">
        <f t="shared" si="2"/>
        <v>16</v>
      </c>
      <c r="J30" s="1">
        <f t="shared" si="3"/>
        <v>13</v>
      </c>
      <c r="K30" s="1">
        <f t="shared" si="4"/>
        <v>3</v>
      </c>
      <c r="L30" s="1">
        <f t="shared" si="5"/>
        <v>0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7</v>
      </c>
      <c r="Q30" s="1">
        <f t="shared" si="10"/>
        <v>0</v>
      </c>
      <c r="R30" s="1">
        <f t="shared" si="11"/>
        <v>9</v>
      </c>
      <c r="S30" s="1">
        <f t="shared" si="12"/>
        <v>6</v>
      </c>
      <c r="T30" s="1">
        <f t="shared" si="13"/>
        <v>0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8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6</v>
      </c>
      <c r="AE30" s="1">
        <f t="shared" si="25"/>
        <v>4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E31" s="1">
        <v>6</v>
      </c>
      <c r="F31" s="1">
        <v>2</v>
      </c>
      <c r="G31" s="1" t="s">
        <v>83</v>
      </c>
      <c r="H31" s="1" t="s">
        <v>83</v>
      </c>
      <c r="I31" s="1">
        <f t="shared" si="2"/>
        <v>17</v>
      </c>
      <c r="J31" s="1">
        <f t="shared" si="3"/>
        <v>13</v>
      </c>
      <c r="K31" s="1">
        <f t="shared" si="4"/>
        <v>3</v>
      </c>
      <c r="L31" s="1">
        <f t="shared" si="5"/>
        <v>0</v>
      </c>
      <c r="M31" s="1">
        <f t="shared" si="6"/>
        <v>1</v>
      </c>
      <c r="N31" s="1">
        <f t="shared" si="7"/>
        <v>0</v>
      </c>
      <c r="O31" s="1">
        <f t="shared" si="8"/>
        <v>7</v>
      </c>
      <c r="P31" s="1">
        <f t="shared" si="9"/>
        <v>7</v>
      </c>
      <c r="Q31" s="1">
        <f t="shared" si="10"/>
        <v>0</v>
      </c>
      <c r="R31" s="1">
        <f t="shared" si="11"/>
        <v>10</v>
      </c>
      <c r="S31" s="1">
        <f t="shared" si="12"/>
        <v>6</v>
      </c>
      <c r="T31" s="1">
        <f t="shared" si="13"/>
        <v>0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8</v>
      </c>
      <c r="Y31" s="1">
        <f t="shared" si="18"/>
        <v>6</v>
      </c>
      <c r="Z31" s="1">
        <f t="shared" si="19"/>
        <v>0</v>
      </c>
      <c r="AA31" s="1" t="str">
        <f t="shared" si="0"/>
        <v>W</v>
      </c>
      <c r="AB31" s="1">
        <f t="shared" si="20"/>
        <v>3</v>
      </c>
      <c r="AC31" s="1" t="str">
        <f t="shared" si="1"/>
        <v>W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E32" s="1">
        <v>1</v>
      </c>
      <c r="F32" s="1">
        <v>4</v>
      </c>
      <c r="G32" s="1" t="s">
        <v>83</v>
      </c>
      <c r="H32" s="1" t="s">
        <v>83</v>
      </c>
      <c r="I32" s="1">
        <f t="shared" si="2"/>
        <v>17</v>
      </c>
      <c r="J32" s="1">
        <f t="shared" si="3"/>
        <v>14</v>
      </c>
      <c r="K32" s="1">
        <f t="shared" si="4"/>
        <v>3</v>
      </c>
      <c r="L32" s="1">
        <f t="shared" si="5"/>
        <v>0</v>
      </c>
      <c r="M32" s="1">
        <f t="shared" si="6"/>
        <v>1</v>
      </c>
      <c r="N32" s="1">
        <f t="shared" si="7"/>
        <v>0</v>
      </c>
      <c r="O32" s="1">
        <f t="shared" si="8"/>
        <v>7</v>
      </c>
      <c r="P32" s="1">
        <f t="shared" si="9"/>
        <v>8</v>
      </c>
      <c r="Q32" s="1">
        <f t="shared" si="10"/>
        <v>0</v>
      </c>
      <c r="R32" s="1">
        <f t="shared" si="11"/>
        <v>10</v>
      </c>
      <c r="S32" s="1">
        <f t="shared" si="12"/>
        <v>6</v>
      </c>
      <c r="T32" s="1">
        <f t="shared" si="13"/>
        <v>0</v>
      </c>
      <c r="U32" s="1">
        <f t="shared" si="14"/>
        <v>2</v>
      </c>
      <c r="V32" s="1">
        <f t="shared" si="15"/>
        <v>5</v>
      </c>
      <c r="W32" s="1">
        <f t="shared" si="16"/>
        <v>0</v>
      </c>
      <c r="X32" s="1">
        <f t="shared" si="17"/>
        <v>8</v>
      </c>
      <c r="Y32" s="1">
        <f t="shared" si="18"/>
        <v>7</v>
      </c>
      <c r="Z32" s="1">
        <f t="shared" si="19"/>
        <v>0</v>
      </c>
      <c r="AA32" s="1" t="str">
        <f t="shared" si="0"/>
        <v>L</v>
      </c>
      <c r="AB32" s="1">
        <f t="shared" si="20"/>
        <v>1</v>
      </c>
      <c r="AC32" s="1" t="str">
        <f t="shared" si="1"/>
        <v>L</v>
      </c>
      <c r="AD32" s="1">
        <f t="shared" si="24"/>
        <v>5</v>
      </c>
      <c r="AE32" s="1">
        <f t="shared" si="25"/>
        <v>5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14</v>
      </c>
      <c r="K84" s="1">
        <f t="shared" si="75"/>
        <v>3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0</v>
      </c>
      <c r="R84" s="1">
        <f t="shared" si="76"/>
        <v>10</v>
      </c>
      <c r="S84" s="1">
        <f t="shared" si="76"/>
        <v>6</v>
      </c>
      <c r="T84" s="1">
        <f t="shared" si="76"/>
        <v>0</v>
      </c>
      <c r="U84" s="1">
        <f t="shared" si="76"/>
        <v>2</v>
      </c>
      <c r="V84" s="1">
        <f t="shared" si="76"/>
        <v>5</v>
      </c>
      <c r="W84" s="1">
        <f t="shared" si="76"/>
        <v>0</v>
      </c>
      <c r="X84" s="1">
        <f t="shared" si="76"/>
        <v>8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102</v>
      </c>
      <c r="F85" s="1">
        <f>SUM(F2:F83)</f>
        <v>109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7-8-0</v>
      </c>
      <c r="R85" s="1" t="str">
        <f>IF(R84="","0-0-0",CONCATENATE(R84,"-",S84,"-",T84))</f>
        <v>10-6-0</v>
      </c>
      <c r="U85" s="1" t="str">
        <f>IF(U84="","0-0-0",CONCATENATE(U84,"-",V84,"-",W84))</f>
        <v>2-5-0</v>
      </c>
      <c r="X85" s="1" t="str">
        <f>IF(X84="","0-0-0",CONCATENATE(X84,"-",Y84,"-",Z84))</f>
        <v>8-7-0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E17" s="1">
        <v>6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1</v>
      </c>
      <c r="S17" s="1">
        <f t="shared" si="12"/>
        <v>5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0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E18" s="1">
        <v>1</v>
      </c>
      <c r="F18" s="1">
        <v>5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1</v>
      </c>
      <c r="S18" s="1">
        <f t="shared" si="12"/>
        <v>6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4</v>
      </c>
      <c r="Y18" s="1">
        <f t="shared" si="18"/>
        <v>3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0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5</v>
      </c>
      <c r="Y19" s="1">
        <f t="shared" si="18"/>
        <v>3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E20" s="1">
        <v>7</v>
      </c>
      <c r="F20" s="1">
        <v>6</v>
      </c>
      <c r="G20" s="1" t="s">
        <v>84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6</v>
      </c>
      <c r="P20" s="1">
        <f t="shared" si="9"/>
        <v>3</v>
      </c>
      <c r="Q20" s="1">
        <f t="shared" si="10"/>
        <v>0</v>
      </c>
      <c r="R20" s="1">
        <f t="shared" si="11"/>
        <v>2</v>
      </c>
      <c r="S20" s="1">
        <f t="shared" si="12"/>
        <v>6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6</v>
      </c>
      <c r="Y20" s="1">
        <f t="shared" si="18"/>
        <v>3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E21" s="1">
        <v>5</v>
      </c>
      <c r="F21" s="1">
        <v>4</v>
      </c>
      <c r="G21" s="1" t="s">
        <v>84</v>
      </c>
      <c r="H21" s="1" t="s">
        <v>84</v>
      </c>
      <c r="I21" s="1">
        <f t="shared" si="2"/>
        <v>9</v>
      </c>
      <c r="J21" s="1">
        <f t="shared" si="3"/>
        <v>9</v>
      </c>
      <c r="K21" s="1">
        <f t="shared" si="4"/>
        <v>2</v>
      </c>
      <c r="L21" s="1">
        <f t="shared" si="5"/>
        <v>2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0</v>
      </c>
      <c r="R21" s="1">
        <f t="shared" si="11"/>
        <v>2</v>
      </c>
      <c r="S21" s="1">
        <f t="shared" si="12"/>
        <v>6</v>
      </c>
      <c r="T21" s="1">
        <f t="shared" si="13"/>
        <v>2</v>
      </c>
      <c r="U21" s="1">
        <f t="shared" si="14"/>
        <v>3</v>
      </c>
      <c r="V21" s="1">
        <f t="shared" si="15"/>
        <v>1</v>
      </c>
      <c r="W21" s="1">
        <f t="shared" si="16"/>
        <v>0</v>
      </c>
      <c r="X21" s="1">
        <f t="shared" si="17"/>
        <v>7</v>
      </c>
      <c r="Y21" s="1">
        <f t="shared" si="18"/>
        <v>3</v>
      </c>
      <c r="Z21" s="1">
        <f t="shared" si="19"/>
        <v>0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E22" s="1">
        <v>3</v>
      </c>
      <c r="F22" s="1">
        <v>4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9</v>
      </c>
      <c r="K22" s="1">
        <f t="shared" si="4"/>
        <v>2</v>
      </c>
      <c r="L22" s="1">
        <f t="shared" si="5"/>
        <v>3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2</v>
      </c>
      <c r="S22" s="1">
        <f t="shared" si="12"/>
        <v>6</v>
      </c>
      <c r="T22" s="1">
        <f t="shared" si="13"/>
        <v>2</v>
      </c>
      <c r="U22" s="1">
        <f t="shared" si="14"/>
        <v>3</v>
      </c>
      <c r="V22" s="1">
        <f t="shared" si="15"/>
        <v>1</v>
      </c>
      <c r="W22" s="1">
        <f t="shared" si="16"/>
        <v>0</v>
      </c>
      <c r="X22" s="1">
        <f t="shared" si="17"/>
        <v>7</v>
      </c>
      <c r="Y22" s="1">
        <f t="shared" si="18"/>
        <v>3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E23" s="1">
        <v>5</v>
      </c>
      <c r="F23" s="1">
        <v>2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9</v>
      </c>
      <c r="K23" s="1">
        <f t="shared" si="4"/>
        <v>2</v>
      </c>
      <c r="L23" s="1">
        <f t="shared" si="5"/>
        <v>3</v>
      </c>
      <c r="M23" s="1">
        <f t="shared" si="6"/>
        <v>1</v>
      </c>
      <c r="N23" s="1">
        <f t="shared" si="7"/>
        <v>0</v>
      </c>
      <c r="O23" s="1">
        <f t="shared" si="8"/>
        <v>8</v>
      </c>
      <c r="P23" s="1">
        <f t="shared" si="9"/>
        <v>3</v>
      </c>
      <c r="Q23" s="1">
        <f t="shared" si="10"/>
        <v>1</v>
      </c>
      <c r="R23" s="1">
        <f t="shared" si="11"/>
        <v>2</v>
      </c>
      <c r="S23" s="1">
        <f t="shared" si="12"/>
        <v>6</v>
      </c>
      <c r="T23" s="1">
        <f t="shared" si="13"/>
        <v>2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3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E24" s="1">
        <v>6</v>
      </c>
      <c r="F24" s="1">
        <v>3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9</v>
      </c>
      <c r="K24" s="1">
        <f t="shared" si="4"/>
        <v>2</v>
      </c>
      <c r="L24" s="1">
        <f t="shared" si="5"/>
        <v>3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3</v>
      </c>
      <c r="Q24" s="1">
        <f t="shared" si="10"/>
        <v>1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3</v>
      </c>
      <c r="V24" s="1">
        <f t="shared" si="15"/>
        <v>1</v>
      </c>
      <c r="W24" s="1">
        <f t="shared" si="16"/>
        <v>0</v>
      </c>
      <c r="X24" s="1">
        <f t="shared" si="17"/>
        <v>7</v>
      </c>
      <c r="Y24" s="1">
        <f t="shared" si="18"/>
        <v>3</v>
      </c>
      <c r="Z24" s="1">
        <f t="shared" si="19"/>
        <v>1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E25" s="1">
        <v>0</v>
      </c>
      <c r="F25" s="1">
        <v>3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2</v>
      </c>
      <c r="L25" s="1">
        <f t="shared" si="5"/>
        <v>3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3</v>
      </c>
      <c r="Q25" s="1">
        <f t="shared" si="10"/>
        <v>1</v>
      </c>
      <c r="R25" s="1">
        <f t="shared" si="11"/>
        <v>3</v>
      </c>
      <c r="S25" s="1">
        <f t="shared" si="12"/>
        <v>7</v>
      </c>
      <c r="T25" s="1">
        <f t="shared" si="13"/>
        <v>2</v>
      </c>
      <c r="U25" s="1">
        <f t="shared" si="14"/>
        <v>3</v>
      </c>
      <c r="V25" s="1">
        <f t="shared" si="15"/>
        <v>1</v>
      </c>
      <c r="W25" s="1">
        <f t="shared" si="16"/>
        <v>0</v>
      </c>
      <c r="X25" s="1">
        <f t="shared" si="17"/>
        <v>7</v>
      </c>
      <c r="Y25" s="1">
        <f t="shared" si="18"/>
        <v>3</v>
      </c>
      <c r="Z25" s="1">
        <f t="shared" si="19"/>
        <v>1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E26" s="1">
        <v>3</v>
      </c>
      <c r="F26" s="1">
        <v>6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11</v>
      </c>
      <c r="K26" s="1">
        <f t="shared" si="4"/>
        <v>2</v>
      </c>
      <c r="L26" s="1">
        <f t="shared" si="5"/>
        <v>3</v>
      </c>
      <c r="M26" s="1">
        <f t="shared" si="6"/>
        <v>1</v>
      </c>
      <c r="N26" s="1">
        <f t="shared" si="7"/>
        <v>0</v>
      </c>
      <c r="O26" s="1">
        <f t="shared" si="8"/>
        <v>8</v>
      </c>
      <c r="P26" s="1">
        <f t="shared" si="9"/>
        <v>3</v>
      </c>
      <c r="Q26" s="1">
        <f t="shared" si="10"/>
        <v>1</v>
      </c>
      <c r="R26" s="1">
        <f t="shared" si="11"/>
        <v>3</v>
      </c>
      <c r="S26" s="1">
        <f t="shared" si="12"/>
        <v>8</v>
      </c>
      <c r="T26" s="1">
        <f t="shared" si="13"/>
        <v>2</v>
      </c>
      <c r="U26" s="1">
        <f t="shared" si="14"/>
        <v>3</v>
      </c>
      <c r="V26" s="1">
        <f t="shared" si="15"/>
        <v>1</v>
      </c>
      <c r="W26" s="1">
        <f t="shared" si="16"/>
        <v>0</v>
      </c>
      <c r="X26" s="1">
        <f t="shared" si="17"/>
        <v>7</v>
      </c>
      <c r="Y26" s="1">
        <f t="shared" si="18"/>
        <v>3</v>
      </c>
      <c r="Z26" s="1">
        <f t="shared" si="19"/>
        <v>1</v>
      </c>
      <c r="AA26" s="1" t="str">
        <f t="shared" si="0"/>
        <v>L</v>
      </c>
      <c r="AB26" s="1">
        <f t="shared" si="20"/>
        <v>2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E27" s="1">
        <v>2</v>
      </c>
      <c r="F27" s="1">
        <v>5</v>
      </c>
      <c r="G27" s="1" t="s">
        <v>83</v>
      </c>
      <c r="H27" s="1" t="s">
        <v>83</v>
      </c>
      <c r="I27" s="1">
        <f t="shared" si="2"/>
        <v>11</v>
      </c>
      <c r="J27" s="1">
        <f t="shared" si="3"/>
        <v>12</v>
      </c>
      <c r="K27" s="1">
        <f t="shared" si="4"/>
        <v>2</v>
      </c>
      <c r="L27" s="1">
        <f t="shared" si="5"/>
        <v>3</v>
      </c>
      <c r="M27" s="1">
        <f t="shared" si="6"/>
        <v>1</v>
      </c>
      <c r="N27" s="1">
        <f t="shared" si="7"/>
        <v>0</v>
      </c>
      <c r="O27" s="1">
        <f t="shared" si="8"/>
        <v>8</v>
      </c>
      <c r="P27" s="1">
        <f t="shared" si="9"/>
        <v>3</v>
      </c>
      <c r="Q27" s="1">
        <f t="shared" si="10"/>
        <v>1</v>
      </c>
      <c r="R27" s="1">
        <f t="shared" si="11"/>
        <v>3</v>
      </c>
      <c r="S27" s="1">
        <f t="shared" si="12"/>
        <v>9</v>
      </c>
      <c r="T27" s="1">
        <f t="shared" si="13"/>
        <v>2</v>
      </c>
      <c r="U27" s="1">
        <f t="shared" si="14"/>
        <v>3</v>
      </c>
      <c r="V27" s="1">
        <f t="shared" si="15"/>
        <v>1</v>
      </c>
      <c r="W27" s="1">
        <f t="shared" si="16"/>
        <v>0</v>
      </c>
      <c r="X27" s="1">
        <f t="shared" si="17"/>
        <v>7</v>
      </c>
      <c r="Y27" s="1">
        <f t="shared" si="18"/>
        <v>3</v>
      </c>
      <c r="Z27" s="1">
        <f t="shared" si="19"/>
        <v>1</v>
      </c>
      <c r="AA27" s="1" t="str">
        <f t="shared" si="0"/>
        <v>L</v>
      </c>
      <c r="AB27" s="1">
        <f t="shared" si="20"/>
        <v>3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12</v>
      </c>
      <c r="K28" s="1">
        <f t="shared" si="4"/>
        <v>2</v>
      </c>
      <c r="L28" s="1">
        <f t="shared" si="5"/>
        <v>3</v>
      </c>
      <c r="M28" s="1">
        <f t="shared" si="6"/>
        <v>1</v>
      </c>
      <c r="N28" s="1">
        <f t="shared" si="7"/>
        <v>0</v>
      </c>
      <c r="O28" s="1">
        <f t="shared" si="8"/>
        <v>8</v>
      </c>
      <c r="P28" s="1">
        <f t="shared" si="9"/>
        <v>3</v>
      </c>
      <c r="Q28" s="1">
        <f t="shared" si="10"/>
        <v>1</v>
      </c>
      <c r="R28" s="1">
        <f t="shared" si="11"/>
        <v>4</v>
      </c>
      <c r="S28" s="1">
        <f t="shared" si="12"/>
        <v>9</v>
      </c>
      <c r="T28" s="1">
        <f t="shared" si="13"/>
        <v>2</v>
      </c>
      <c r="U28" s="1">
        <f t="shared" si="14"/>
        <v>3</v>
      </c>
      <c r="V28" s="1">
        <f t="shared" si="15"/>
        <v>1</v>
      </c>
      <c r="W28" s="1">
        <f t="shared" si="16"/>
        <v>0</v>
      </c>
      <c r="X28" s="1">
        <f t="shared" si="17"/>
        <v>7</v>
      </c>
      <c r="Y28" s="1">
        <f t="shared" si="18"/>
        <v>3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E29" s="1">
        <v>3</v>
      </c>
      <c r="F29" s="1">
        <v>5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13</v>
      </c>
      <c r="K29" s="1">
        <f t="shared" si="4"/>
        <v>2</v>
      </c>
      <c r="L29" s="1">
        <f t="shared" si="5"/>
        <v>3</v>
      </c>
      <c r="M29" s="1">
        <f t="shared" si="6"/>
        <v>1</v>
      </c>
      <c r="N29" s="1">
        <f t="shared" si="7"/>
        <v>0</v>
      </c>
      <c r="O29" s="1">
        <f t="shared" si="8"/>
        <v>8</v>
      </c>
      <c r="P29" s="1">
        <f t="shared" si="9"/>
        <v>4</v>
      </c>
      <c r="Q29" s="1">
        <f t="shared" si="10"/>
        <v>1</v>
      </c>
      <c r="R29" s="1">
        <f t="shared" si="11"/>
        <v>4</v>
      </c>
      <c r="S29" s="1">
        <f t="shared" si="12"/>
        <v>9</v>
      </c>
      <c r="T29" s="1">
        <f t="shared" si="13"/>
        <v>2</v>
      </c>
      <c r="U29" s="1">
        <f t="shared" si="14"/>
        <v>3</v>
      </c>
      <c r="V29" s="1">
        <f t="shared" si="15"/>
        <v>2</v>
      </c>
      <c r="W29" s="1">
        <f t="shared" si="16"/>
        <v>0</v>
      </c>
      <c r="X29" s="1">
        <f t="shared" si="17"/>
        <v>7</v>
      </c>
      <c r="Y29" s="1">
        <f t="shared" si="18"/>
        <v>4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E30" s="1">
        <v>1</v>
      </c>
      <c r="F30" s="1">
        <v>2</v>
      </c>
      <c r="G30" s="1" t="s">
        <v>84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2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8</v>
      </c>
      <c r="P30" s="1">
        <f t="shared" si="9"/>
        <v>4</v>
      </c>
      <c r="Q30" s="1">
        <f t="shared" si="10"/>
        <v>2</v>
      </c>
      <c r="R30" s="1">
        <f t="shared" si="11"/>
        <v>4</v>
      </c>
      <c r="S30" s="1">
        <f t="shared" si="12"/>
        <v>9</v>
      </c>
      <c r="T30" s="1">
        <f t="shared" si="13"/>
        <v>2</v>
      </c>
      <c r="U30" s="1">
        <f t="shared" si="14"/>
        <v>3</v>
      </c>
      <c r="V30" s="1">
        <f t="shared" si="15"/>
        <v>2</v>
      </c>
      <c r="W30" s="1">
        <f t="shared" si="16"/>
        <v>1</v>
      </c>
      <c r="X30" s="1">
        <f t="shared" si="17"/>
        <v>7</v>
      </c>
      <c r="Y30" s="1">
        <f t="shared" si="18"/>
        <v>4</v>
      </c>
      <c r="Z30" s="1">
        <f t="shared" si="19"/>
        <v>2</v>
      </c>
      <c r="AA30" s="1" t="str">
        <f t="shared" si="0"/>
        <v>L</v>
      </c>
      <c r="AB30" s="1">
        <f t="shared" si="20"/>
        <v>2</v>
      </c>
      <c r="AC30" s="1" t="str">
        <f t="shared" si="1"/>
        <v>OTL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12</v>
      </c>
      <c r="J84" s="1">
        <f t="shared" si="75"/>
        <v>13</v>
      </c>
      <c r="K84" s="1">
        <f t="shared" si="75"/>
        <v>2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2</v>
      </c>
      <c r="R84" s="1">
        <f t="shared" si="76"/>
        <v>4</v>
      </c>
      <c r="S84" s="1">
        <f t="shared" si="76"/>
        <v>9</v>
      </c>
      <c r="T84" s="1">
        <f t="shared" si="76"/>
        <v>2</v>
      </c>
      <c r="U84" s="1">
        <f t="shared" si="76"/>
        <v>3</v>
      </c>
      <c r="V84" s="1">
        <f t="shared" si="76"/>
        <v>2</v>
      </c>
      <c r="W84" s="1">
        <f t="shared" si="76"/>
        <v>1</v>
      </c>
      <c r="X84" s="1">
        <f t="shared" si="76"/>
        <v>7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97</v>
      </c>
      <c r="F85" s="1">
        <f>SUM(F2:F83)</f>
        <v>103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8-4-2</v>
      </c>
      <c r="R85" s="1" t="str">
        <f>IF(R84="","0-0-0",CONCATENATE(R84,"-",S84,"-",T84))</f>
        <v>4-9-2</v>
      </c>
      <c r="U85" s="1" t="str">
        <f>IF(U84="","0-0-0",CONCATENATE(U84,"-",V84,"-",W84))</f>
        <v>3-2-1</v>
      </c>
      <c r="X85" s="1" t="str">
        <f>IF(X84="","0-0-0",CONCATENATE(X84,"-",Y84,"-",Z84))</f>
        <v>7-4-2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E16" s="1">
        <v>7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5</v>
      </c>
      <c r="K16" s="1">
        <f t="shared" si="4"/>
        <v>1</v>
      </c>
      <c r="L16" s="1">
        <f t="shared" si="5"/>
        <v>0</v>
      </c>
      <c r="M16" s="1">
        <f t="shared" si="6"/>
        <v>1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E17" s="1">
        <v>2</v>
      </c>
      <c r="F17" s="1">
        <v>1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5</v>
      </c>
      <c r="K17" s="1">
        <f t="shared" si="4"/>
        <v>1</v>
      </c>
      <c r="L17" s="1">
        <f t="shared" si="5"/>
        <v>0</v>
      </c>
      <c r="M17" s="1">
        <f t="shared" si="6"/>
        <v>1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4</v>
      </c>
      <c r="S17" s="1">
        <f t="shared" si="12"/>
        <v>3</v>
      </c>
      <c r="T17" s="1">
        <f t="shared" si="13"/>
        <v>0</v>
      </c>
      <c r="U17" s="1">
        <f t="shared" si="14"/>
        <v>4</v>
      </c>
      <c r="V17" s="1">
        <f t="shared" si="15"/>
        <v>1</v>
      </c>
      <c r="W17" s="1">
        <f t="shared" si="16"/>
        <v>0</v>
      </c>
      <c r="X17" s="1">
        <f t="shared" si="17"/>
        <v>7</v>
      </c>
      <c r="Y17" s="1">
        <f t="shared" si="18"/>
        <v>1</v>
      </c>
      <c r="Z17" s="1">
        <f t="shared" si="19"/>
        <v>0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E18" s="1">
        <v>2</v>
      </c>
      <c r="F18" s="1">
        <v>4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6</v>
      </c>
      <c r="K18" s="1">
        <f t="shared" si="4"/>
        <v>1</v>
      </c>
      <c r="L18" s="1">
        <f t="shared" si="5"/>
        <v>0</v>
      </c>
      <c r="M18" s="1">
        <f t="shared" si="6"/>
        <v>1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4</v>
      </c>
      <c r="S18" s="1">
        <f t="shared" si="12"/>
        <v>3</v>
      </c>
      <c r="T18" s="1">
        <f t="shared" si="13"/>
        <v>0</v>
      </c>
      <c r="U18" s="1">
        <f t="shared" si="14"/>
        <v>4</v>
      </c>
      <c r="V18" s="1">
        <f t="shared" si="15"/>
        <v>1</v>
      </c>
      <c r="W18" s="1">
        <f t="shared" si="16"/>
        <v>0</v>
      </c>
      <c r="X18" s="1">
        <f t="shared" si="17"/>
        <v>7</v>
      </c>
      <c r="Y18" s="1">
        <f t="shared" si="18"/>
        <v>2</v>
      </c>
      <c r="Z18" s="1">
        <f t="shared" si="19"/>
        <v>0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6</v>
      </c>
      <c r="K19" s="1">
        <f t="shared" si="4"/>
        <v>1</v>
      </c>
      <c r="L19" s="1">
        <f t="shared" si="5"/>
        <v>0</v>
      </c>
      <c r="M19" s="1">
        <f t="shared" si="6"/>
        <v>1</v>
      </c>
      <c r="N19" s="1">
        <f t="shared" si="7"/>
        <v>0</v>
      </c>
      <c r="O19" s="1">
        <f t="shared" si="8"/>
        <v>8</v>
      </c>
      <c r="P19" s="1">
        <f t="shared" si="9"/>
        <v>3</v>
      </c>
      <c r="Q19" s="1">
        <f t="shared" si="10"/>
        <v>0</v>
      </c>
      <c r="R19" s="1">
        <f t="shared" si="11"/>
        <v>4</v>
      </c>
      <c r="S19" s="1">
        <f t="shared" si="12"/>
        <v>3</v>
      </c>
      <c r="T19" s="1">
        <f t="shared" si="13"/>
        <v>0</v>
      </c>
      <c r="U19" s="1">
        <f t="shared" si="14"/>
        <v>4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2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E20" s="1">
        <v>4</v>
      </c>
      <c r="F20" s="1">
        <v>2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6</v>
      </c>
      <c r="K20" s="1">
        <f t="shared" si="4"/>
        <v>1</v>
      </c>
      <c r="L20" s="1">
        <f t="shared" si="5"/>
        <v>0</v>
      </c>
      <c r="M20" s="1">
        <f t="shared" si="6"/>
        <v>1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4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2</v>
      </c>
      <c r="Z20" s="1">
        <f t="shared" si="19"/>
        <v>0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E21" s="1">
        <v>4</v>
      </c>
      <c r="F21" s="1">
        <v>6</v>
      </c>
      <c r="G21" s="1" t="s">
        <v>83</v>
      </c>
      <c r="H21" s="1" t="s">
        <v>83</v>
      </c>
      <c r="I21" s="1">
        <f t="shared" si="2"/>
        <v>13</v>
      </c>
      <c r="J21" s="1">
        <f t="shared" si="3"/>
        <v>7</v>
      </c>
      <c r="K21" s="1">
        <f t="shared" si="4"/>
        <v>1</v>
      </c>
      <c r="L21" s="1">
        <f t="shared" si="5"/>
        <v>0</v>
      </c>
      <c r="M21" s="1">
        <f t="shared" si="6"/>
        <v>1</v>
      </c>
      <c r="N21" s="1">
        <f t="shared" si="7"/>
        <v>0</v>
      </c>
      <c r="O21" s="1">
        <f t="shared" si="8"/>
        <v>8</v>
      </c>
      <c r="P21" s="1">
        <f t="shared" si="9"/>
        <v>3</v>
      </c>
      <c r="Q21" s="1">
        <f t="shared" si="10"/>
        <v>0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4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2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E22" s="1">
        <v>2</v>
      </c>
      <c r="F22" s="1">
        <v>6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8</v>
      </c>
      <c r="K22" s="1">
        <f t="shared" si="4"/>
        <v>1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8</v>
      </c>
      <c r="P22" s="1">
        <f t="shared" si="9"/>
        <v>3</v>
      </c>
      <c r="Q22" s="1">
        <f t="shared" si="10"/>
        <v>0</v>
      </c>
      <c r="R22" s="1">
        <f t="shared" si="11"/>
        <v>5</v>
      </c>
      <c r="S22" s="1">
        <f t="shared" si="12"/>
        <v>5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3</v>
      </c>
      <c r="Z22" s="1">
        <f t="shared" si="19"/>
        <v>0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6</v>
      </c>
      <c r="AE22" s="1">
        <f t="shared" si="25"/>
        <v>4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E23" s="1">
        <v>5</v>
      </c>
      <c r="F23" s="1">
        <v>3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8</v>
      </c>
      <c r="K23" s="1">
        <f t="shared" si="4"/>
        <v>1</v>
      </c>
      <c r="L23" s="1">
        <f t="shared" si="5"/>
        <v>0</v>
      </c>
      <c r="M23" s="1">
        <f t="shared" si="6"/>
        <v>1</v>
      </c>
      <c r="N23" s="1">
        <f t="shared" si="7"/>
        <v>0</v>
      </c>
      <c r="O23" s="1">
        <f t="shared" si="8"/>
        <v>9</v>
      </c>
      <c r="P23" s="1">
        <f t="shared" si="9"/>
        <v>3</v>
      </c>
      <c r="Q23" s="1">
        <f t="shared" si="10"/>
        <v>0</v>
      </c>
      <c r="R23" s="1">
        <f t="shared" si="11"/>
        <v>5</v>
      </c>
      <c r="S23" s="1">
        <f t="shared" si="12"/>
        <v>5</v>
      </c>
      <c r="T23" s="1">
        <f t="shared" si="13"/>
        <v>0</v>
      </c>
      <c r="U23" s="1">
        <f t="shared" si="14"/>
        <v>5</v>
      </c>
      <c r="V23" s="1">
        <f t="shared" si="15"/>
        <v>2</v>
      </c>
      <c r="W23" s="1">
        <f t="shared" si="16"/>
        <v>0</v>
      </c>
      <c r="X23" s="1">
        <f t="shared" si="17"/>
        <v>9</v>
      </c>
      <c r="Y23" s="1">
        <f t="shared" si="18"/>
        <v>3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E24" s="1">
        <v>3</v>
      </c>
      <c r="F24" s="1">
        <v>1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8</v>
      </c>
      <c r="K24" s="1">
        <f t="shared" si="4"/>
        <v>1</v>
      </c>
      <c r="L24" s="1">
        <f t="shared" si="5"/>
        <v>0</v>
      </c>
      <c r="M24" s="1">
        <f t="shared" si="6"/>
        <v>1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5</v>
      </c>
      <c r="S24" s="1">
        <f t="shared" si="12"/>
        <v>5</v>
      </c>
      <c r="T24" s="1">
        <f t="shared" si="13"/>
        <v>0</v>
      </c>
      <c r="U24" s="1">
        <f t="shared" si="14"/>
        <v>6</v>
      </c>
      <c r="V24" s="1">
        <f t="shared" si="15"/>
        <v>2</v>
      </c>
      <c r="W24" s="1">
        <f t="shared" si="16"/>
        <v>0</v>
      </c>
      <c r="X24" s="1">
        <f t="shared" si="17"/>
        <v>10</v>
      </c>
      <c r="Y24" s="1">
        <f t="shared" si="18"/>
        <v>3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16</v>
      </c>
      <c r="J25" s="1">
        <f t="shared" si="3"/>
        <v>8</v>
      </c>
      <c r="K25" s="1">
        <f t="shared" si="4"/>
        <v>1</v>
      </c>
      <c r="L25" s="1">
        <f t="shared" si="5"/>
        <v>0</v>
      </c>
      <c r="M25" s="1">
        <f t="shared" si="6"/>
        <v>1</v>
      </c>
      <c r="N25" s="1">
        <f t="shared" si="7"/>
        <v>0</v>
      </c>
      <c r="O25" s="1">
        <f t="shared" si="8"/>
        <v>10</v>
      </c>
      <c r="P25" s="1">
        <f t="shared" si="9"/>
        <v>3</v>
      </c>
      <c r="Q25" s="1">
        <f t="shared" si="10"/>
        <v>0</v>
      </c>
      <c r="R25" s="1">
        <f t="shared" si="11"/>
        <v>6</v>
      </c>
      <c r="S25" s="1">
        <f t="shared" si="12"/>
        <v>5</v>
      </c>
      <c r="T25" s="1">
        <f t="shared" si="13"/>
        <v>0</v>
      </c>
      <c r="U25" s="1">
        <f t="shared" si="14"/>
        <v>7</v>
      </c>
      <c r="V25" s="1">
        <f t="shared" si="15"/>
        <v>2</v>
      </c>
      <c r="W25" s="1">
        <f t="shared" si="16"/>
        <v>0</v>
      </c>
      <c r="X25" s="1">
        <f t="shared" si="17"/>
        <v>11</v>
      </c>
      <c r="Y25" s="1">
        <f t="shared" si="18"/>
        <v>3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3</v>
      </c>
      <c r="AF25" s="1">
        <f t="shared" si="26"/>
        <v>0</v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E26" s="1">
        <v>2</v>
      </c>
      <c r="F26" s="1">
        <v>3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9</v>
      </c>
      <c r="K26" s="1">
        <f t="shared" si="4"/>
        <v>1</v>
      </c>
      <c r="L26" s="1">
        <f t="shared" si="5"/>
        <v>0</v>
      </c>
      <c r="M26" s="1">
        <f t="shared" si="6"/>
        <v>1</v>
      </c>
      <c r="N26" s="1">
        <f t="shared" si="7"/>
        <v>0</v>
      </c>
      <c r="O26" s="1">
        <f t="shared" si="8"/>
        <v>10</v>
      </c>
      <c r="P26" s="1">
        <f t="shared" si="9"/>
        <v>3</v>
      </c>
      <c r="Q26" s="1">
        <f t="shared" si="10"/>
        <v>0</v>
      </c>
      <c r="R26" s="1">
        <f t="shared" si="11"/>
        <v>6</v>
      </c>
      <c r="S26" s="1">
        <f t="shared" si="12"/>
        <v>6</v>
      </c>
      <c r="T26" s="1">
        <f t="shared" si="13"/>
        <v>0</v>
      </c>
      <c r="U26" s="1">
        <f t="shared" si="14"/>
        <v>7</v>
      </c>
      <c r="V26" s="1">
        <f t="shared" si="15"/>
        <v>2</v>
      </c>
      <c r="W26" s="1">
        <f t="shared" si="16"/>
        <v>0</v>
      </c>
      <c r="X26" s="1">
        <f t="shared" si="17"/>
        <v>11</v>
      </c>
      <c r="Y26" s="1">
        <f t="shared" si="18"/>
        <v>4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10</v>
      </c>
      <c r="K27" s="1">
        <f t="shared" si="4"/>
        <v>1</v>
      </c>
      <c r="L27" s="1">
        <f t="shared" si="5"/>
        <v>0</v>
      </c>
      <c r="M27" s="1">
        <f t="shared" si="6"/>
        <v>1</v>
      </c>
      <c r="N27" s="1">
        <f t="shared" si="7"/>
        <v>0</v>
      </c>
      <c r="O27" s="1">
        <f t="shared" si="8"/>
        <v>10</v>
      </c>
      <c r="P27" s="1">
        <f t="shared" si="9"/>
        <v>3</v>
      </c>
      <c r="Q27" s="1">
        <f t="shared" si="10"/>
        <v>0</v>
      </c>
      <c r="R27" s="1">
        <f t="shared" si="11"/>
        <v>6</v>
      </c>
      <c r="S27" s="1">
        <f t="shared" si="12"/>
        <v>7</v>
      </c>
      <c r="T27" s="1">
        <f t="shared" si="13"/>
        <v>0</v>
      </c>
      <c r="U27" s="1">
        <f t="shared" si="14"/>
        <v>7</v>
      </c>
      <c r="V27" s="1">
        <f t="shared" si="15"/>
        <v>2</v>
      </c>
      <c r="W27" s="1">
        <f t="shared" si="16"/>
        <v>0</v>
      </c>
      <c r="X27" s="1">
        <f t="shared" si="17"/>
        <v>11</v>
      </c>
      <c r="Y27" s="1">
        <f t="shared" si="18"/>
        <v>5</v>
      </c>
      <c r="Z27" s="1">
        <f t="shared" si="19"/>
        <v>0</v>
      </c>
      <c r="AA27" s="1" t="str">
        <f t="shared" si="0"/>
        <v>L</v>
      </c>
      <c r="AB27" s="1">
        <f t="shared" si="20"/>
        <v>2</v>
      </c>
      <c r="AC27" s="1" t="str">
        <f t="shared" si="1"/>
        <v>L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E28" s="1">
        <v>6</v>
      </c>
      <c r="F28" s="1">
        <v>2</v>
      </c>
      <c r="G28" s="1" t="s">
        <v>83</v>
      </c>
      <c r="H28" s="1" t="s">
        <v>83</v>
      </c>
      <c r="I28" s="1">
        <f t="shared" si="2"/>
        <v>17</v>
      </c>
      <c r="J28" s="1">
        <f t="shared" si="3"/>
        <v>10</v>
      </c>
      <c r="K28" s="1">
        <f t="shared" si="4"/>
        <v>1</v>
      </c>
      <c r="L28" s="1">
        <f t="shared" si="5"/>
        <v>0</v>
      </c>
      <c r="M28" s="1">
        <f t="shared" si="6"/>
        <v>1</v>
      </c>
      <c r="N28" s="1">
        <f t="shared" si="7"/>
        <v>0</v>
      </c>
      <c r="O28" s="1">
        <f t="shared" si="8"/>
        <v>11</v>
      </c>
      <c r="P28" s="1">
        <f t="shared" si="9"/>
        <v>3</v>
      </c>
      <c r="Q28" s="1">
        <f t="shared" si="10"/>
        <v>0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7</v>
      </c>
      <c r="V28" s="1">
        <f t="shared" si="15"/>
        <v>2</v>
      </c>
      <c r="W28" s="1">
        <f t="shared" si="16"/>
        <v>0</v>
      </c>
      <c r="X28" s="1">
        <f t="shared" si="17"/>
        <v>12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E29" s="1">
        <v>1</v>
      </c>
      <c r="F29" s="1">
        <v>4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11</v>
      </c>
      <c r="K29" s="1">
        <f t="shared" si="4"/>
        <v>1</v>
      </c>
      <c r="L29" s="1">
        <f t="shared" si="5"/>
        <v>0</v>
      </c>
      <c r="M29" s="1">
        <f t="shared" si="6"/>
        <v>1</v>
      </c>
      <c r="N29" s="1">
        <f t="shared" si="7"/>
        <v>0</v>
      </c>
      <c r="O29" s="1">
        <f t="shared" si="8"/>
        <v>11</v>
      </c>
      <c r="P29" s="1">
        <f t="shared" si="9"/>
        <v>4</v>
      </c>
      <c r="Q29" s="1">
        <f t="shared" si="10"/>
        <v>0</v>
      </c>
      <c r="R29" s="1">
        <f t="shared" si="11"/>
        <v>6</v>
      </c>
      <c r="S29" s="1">
        <f t="shared" si="12"/>
        <v>7</v>
      </c>
      <c r="T29" s="1">
        <f t="shared" si="13"/>
        <v>0</v>
      </c>
      <c r="U29" s="1">
        <f t="shared" si="14"/>
        <v>7</v>
      </c>
      <c r="V29" s="1">
        <f t="shared" si="15"/>
        <v>3</v>
      </c>
      <c r="W29" s="1">
        <f t="shared" si="16"/>
        <v>0</v>
      </c>
      <c r="X29" s="1">
        <f t="shared" si="17"/>
        <v>12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5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11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11</v>
      </c>
      <c r="P84" s="1">
        <f t="shared" si="76"/>
        <v>4</v>
      </c>
      <c r="Q84" s="1">
        <f t="shared" si="76"/>
        <v>0</v>
      </c>
      <c r="R84" s="1">
        <f t="shared" si="76"/>
        <v>6</v>
      </c>
      <c r="S84" s="1">
        <f t="shared" si="76"/>
        <v>7</v>
      </c>
      <c r="T84" s="1">
        <f t="shared" si="76"/>
        <v>0</v>
      </c>
      <c r="U84" s="1">
        <f t="shared" si="76"/>
        <v>7</v>
      </c>
      <c r="V84" s="1">
        <f t="shared" si="76"/>
        <v>3</v>
      </c>
      <c r="W84" s="1">
        <f t="shared" si="76"/>
        <v>0</v>
      </c>
      <c r="X84" s="1">
        <f t="shared" si="76"/>
        <v>12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93</v>
      </c>
      <c r="F85" s="1">
        <f>SUM(F2:F83)</f>
        <v>73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11-4-0</v>
      </c>
      <c r="R85" s="1" t="str">
        <f>IF(R84="","0-0-0",CONCATENATE(R84,"-",S84,"-",T84))</f>
        <v>6-7-0</v>
      </c>
      <c r="U85" s="1" t="str">
        <f>IF(U84="","0-0-0",CONCATENATE(U84,"-",V84,"-",W84))</f>
        <v>7-3-0</v>
      </c>
      <c r="X85" s="1" t="str">
        <f>IF(X84="","0-0-0",CONCATENATE(X84,"-",Y84,"-",Z84))</f>
        <v>12-6-0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E17" s="1">
        <v>4</v>
      </c>
      <c r="F17" s="1">
        <v>6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4</v>
      </c>
      <c r="S17" s="1">
        <f t="shared" si="12"/>
        <v>4</v>
      </c>
      <c r="T17" s="1">
        <f t="shared" si="13"/>
        <v>0</v>
      </c>
      <c r="U17" s="1">
        <f t="shared" si="14"/>
        <v>1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6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E18" s="1">
        <v>1</v>
      </c>
      <c r="F18" s="1">
        <v>4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1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1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E19" s="1">
        <v>4</v>
      </c>
      <c r="F19" s="1">
        <v>5</v>
      </c>
      <c r="G19" s="1" t="s">
        <v>84</v>
      </c>
      <c r="H19" s="1" t="s">
        <v>83</v>
      </c>
      <c r="I19" s="1">
        <f t="shared" si="2"/>
        <v>7</v>
      </c>
      <c r="J19" s="1">
        <f t="shared" si="3"/>
        <v>9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1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0</v>
      </c>
      <c r="AA19" s="1" t="str">
        <f t="shared" si="0"/>
        <v>L</v>
      </c>
      <c r="AB19" s="1">
        <f t="shared" si="20"/>
        <v>3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E20" s="1">
        <v>2</v>
      </c>
      <c r="F20" s="1">
        <v>1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4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1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6</v>
      </c>
      <c r="Z20" s="1">
        <f t="shared" si="19"/>
        <v>0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4</v>
      </c>
      <c r="AE20" s="1">
        <f t="shared" si="25"/>
        <v>5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1</v>
      </c>
      <c r="V21" s="1">
        <f t="shared" si="15"/>
        <v>3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0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4</v>
      </c>
      <c r="AE21" s="1">
        <f t="shared" si="25"/>
        <v>5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E22" s="1">
        <v>4</v>
      </c>
      <c r="F22" s="1">
        <v>2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5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1</v>
      </c>
      <c r="U22" s="1">
        <f t="shared" si="14"/>
        <v>1</v>
      </c>
      <c r="V22" s="1">
        <f t="shared" si="15"/>
        <v>3</v>
      </c>
      <c r="W22" s="1">
        <f t="shared" si="16"/>
        <v>0</v>
      </c>
      <c r="X22" s="1">
        <f t="shared" si="17"/>
        <v>6</v>
      </c>
      <c r="Y22" s="1">
        <f t="shared" si="18"/>
        <v>7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E23" s="1">
        <v>2</v>
      </c>
      <c r="F23" s="1">
        <v>1</v>
      </c>
      <c r="G23" s="1" t="s">
        <v>84</v>
      </c>
      <c r="H23" s="1" t="s">
        <v>83</v>
      </c>
      <c r="I23" s="1">
        <f t="shared" si="2"/>
        <v>10</v>
      </c>
      <c r="J23" s="1">
        <f t="shared" si="3"/>
        <v>10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1</v>
      </c>
      <c r="V23" s="1">
        <f t="shared" si="15"/>
        <v>3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0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E24" s="1">
        <v>4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11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1</v>
      </c>
      <c r="V24" s="1">
        <f t="shared" si="15"/>
        <v>3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0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10</v>
      </c>
      <c r="J25" s="1">
        <f t="shared" si="3"/>
        <v>11</v>
      </c>
      <c r="K25" s="1">
        <f t="shared" si="4"/>
        <v>2</v>
      </c>
      <c r="L25" s="1">
        <f t="shared" si="5"/>
        <v>3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1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8</v>
      </c>
      <c r="Z25" s="1">
        <f t="shared" si="19"/>
        <v>0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4</v>
      </c>
      <c r="AE25" s="1">
        <f t="shared" si="25"/>
        <v>4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10</v>
      </c>
      <c r="J26" s="1">
        <f t="shared" si="3"/>
        <v>11</v>
      </c>
      <c r="K26" s="1">
        <f t="shared" si="4"/>
        <v>2</v>
      </c>
      <c r="L26" s="1">
        <f t="shared" si="5"/>
        <v>4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2</v>
      </c>
      <c r="U26" s="1">
        <f t="shared" si="14"/>
        <v>1</v>
      </c>
      <c r="V26" s="1">
        <f t="shared" si="15"/>
        <v>3</v>
      </c>
      <c r="W26" s="1">
        <f t="shared" si="16"/>
        <v>1</v>
      </c>
      <c r="X26" s="1">
        <f t="shared" si="17"/>
        <v>6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OTL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2</v>
      </c>
      <c r="L27" s="1">
        <f t="shared" si="5"/>
        <v>4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5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9</v>
      </c>
      <c r="Z27" s="1">
        <f t="shared" si="19"/>
        <v>1</v>
      </c>
      <c r="AA27" s="1" t="str">
        <f t="shared" si="0"/>
        <v>L</v>
      </c>
      <c r="AB27" s="1">
        <f t="shared" si="20"/>
        <v>4</v>
      </c>
      <c r="AC27" s="1" t="str">
        <f t="shared" si="1"/>
        <v>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13</v>
      </c>
      <c r="K28" s="1">
        <f t="shared" si="4"/>
        <v>2</v>
      </c>
      <c r="L28" s="1">
        <f t="shared" si="5"/>
        <v>4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7</v>
      </c>
      <c r="Q28" s="1">
        <f t="shared" si="10"/>
        <v>2</v>
      </c>
      <c r="R28" s="1">
        <f t="shared" si="11"/>
        <v>5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6</v>
      </c>
      <c r="Y28" s="1">
        <f t="shared" si="18"/>
        <v>9</v>
      </c>
      <c r="Z28" s="1">
        <f t="shared" si="19"/>
        <v>1</v>
      </c>
      <c r="AA28" s="1" t="str">
        <f t="shared" si="0"/>
        <v>L</v>
      </c>
      <c r="AB28" s="1">
        <f t="shared" si="20"/>
        <v>5</v>
      </c>
      <c r="AC28" s="1" t="str">
        <f t="shared" si="1"/>
        <v>L</v>
      </c>
      <c r="AD28" s="1">
        <f t="shared" si="24"/>
        <v>3</v>
      </c>
      <c r="AE28" s="1">
        <f t="shared" si="25"/>
        <v>4</v>
      </c>
      <c r="AF28" s="1">
        <f t="shared" si="26"/>
        <v>3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E29" s="1">
        <v>6</v>
      </c>
      <c r="F29" s="1">
        <v>5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13</v>
      </c>
      <c r="K29" s="1">
        <f t="shared" si="4"/>
        <v>3</v>
      </c>
      <c r="L29" s="1">
        <f t="shared" si="5"/>
        <v>4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7</v>
      </c>
      <c r="Q29" s="1">
        <f t="shared" si="10"/>
        <v>2</v>
      </c>
      <c r="R29" s="1">
        <f t="shared" si="11"/>
        <v>6</v>
      </c>
      <c r="S29" s="1">
        <f t="shared" si="12"/>
        <v>6</v>
      </c>
      <c r="T29" s="1">
        <f t="shared" si="13"/>
        <v>2</v>
      </c>
      <c r="U29" s="1">
        <f t="shared" si="14"/>
        <v>2</v>
      </c>
      <c r="V29" s="1">
        <f t="shared" si="15"/>
        <v>4</v>
      </c>
      <c r="W29" s="1">
        <f t="shared" si="16"/>
        <v>1</v>
      </c>
      <c r="X29" s="1">
        <f t="shared" si="17"/>
        <v>7</v>
      </c>
      <c r="Y29" s="1">
        <f t="shared" si="18"/>
        <v>9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E30" s="1">
        <v>1</v>
      </c>
      <c r="F30" s="1">
        <v>4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14</v>
      </c>
      <c r="K30" s="1">
        <f t="shared" si="4"/>
        <v>3</v>
      </c>
      <c r="L30" s="1">
        <f t="shared" si="5"/>
        <v>4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6</v>
      </c>
      <c r="S30" s="1">
        <f t="shared" si="12"/>
        <v>7</v>
      </c>
      <c r="T30" s="1">
        <f t="shared" si="13"/>
        <v>2</v>
      </c>
      <c r="U30" s="1">
        <f t="shared" si="14"/>
        <v>2</v>
      </c>
      <c r="V30" s="1">
        <f t="shared" si="15"/>
        <v>4</v>
      </c>
      <c r="W30" s="1">
        <f t="shared" si="16"/>
        <v>1</v>
      </c>
      <c r="X30" s="1">
        <f t="shared" si="17"/>
        <v>7</v>
      </c>
      <c r="Y30" s="1">
        <f t="shared" si="18"/>
        <v>10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3</v>
      </c>
      <c r="AE30" s="1">
        <f t="shared" si="25"/>
        <v>5</v>
      </c>
      <c r="AF30" s="1">
        <f t="shared" si="26"/>
        <v>2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14</v>
      </c>
      <c r="K84" s="1">
        <f t="shared" si="75"/>
        <v>3</v>
      </c>
      <c r="L84" s="1">
        <f t="shared" si="75"/>
        <v>4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7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1</v>
      </c>
      <c r="X84" s="1">
        <f t="shared" si="76"/>
        <v>7</v>
      </c>
      <c r="Y84" s="1">
        <f t="shared" si="76"/>
        <v>10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74</v>
      </c>
      <c r="F85" s="1">
        <f>SUM(F2:F83)</f>
        <v>92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6-7-2</v>
      </c>
      <c r="U85" s="1" t="str">
        <f>IF(U84="","0-0-0",CONCATENATE(U84,"-",V84,"-",W84))</f>
        <v>2-4-1</v>
      </c>
      <c r="X85" s="1" t="str">
        <f>IF(X84="","0-0-0",CONCATENATE(X84,"-",Y84,"-",Z84))</f>
        <v>7-10-1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9</v>
      </c>
      <c r="J18" s="1">
        <f t="shared" si="3"/>
        <v>7</v>
      </c>
      <c r="K18" s="1">
        <f t="shared" si="4"/>
        <v>4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2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5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E19" s="1">
        <v>3</v>
      </c>
      <c r="F19" s="1">
        <v>4</v>
      </c>
      <c r="G19" s="1" t="s">
        <v>84</v>
      </c>
      <c r="H19" s="1" t="s">
        <v>83</v>
      </c>
      <c r="I19" s="1">
        <f t="shared" si="2"/>
        <v>9</v>
      </c>
      <c r="J19" s="1">
        <f t="shared" si="3"/>
        <v>7</v>
      </c>
      <c r="K19" s="1">
        <f t="shared" si="4"/>
        <v>4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1</v>
      </c>
      <c r="U19" s="1">
        <f t="shared" si="14"/>
        <v>2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5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E20" s="1">
        <v>0</v>
      </c>
      <c r="F20" s="1">
        <v>3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8</v>
      </c>
      <c r="K20" s="1">
        <f t="shared" si="4"/>
        <v>4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1</v>
      </c>
      <c r="U20" s="1">
        <f t="shared" si="14"/>
        <v>2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5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E21" s="1">
        <v>5</v>
      </c>
      <c r="F21" s="1">
        <v>2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8</v>
      </c>
      <c r="K21" s="1">
        <f t="shared" si="4"/>
        <v>4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5</v>
      </c>
      <c r="Q21" s="1">
        <f t="shared" si="10"/>
        <v>1</v>
      </c>
      <c r="R21" s="1">
        <f t="shared" si="11"/>
        <v>6</v>
      </c>
      <c r="S21" s="1">
        <f t="shared" si="12"/>
        <v>3</v>
      </c>
      <c r="T21" s="1">
        <f t="shared" si="13"/>
        <v>1</v>
      </c>
      <c r="U21" s="1">
        <f t="shared" si="14"/>
        <v>2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5</v>
      </c>
      <c r="Z21" s="1">
        <f t="shared" si="19"/>
        <v>0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6</v>
      </c>
      <c r="AE21" s="1">
        <f t="shared" si="25"/>
        <v>3</v>
      </c>
      <c r="AF21" s="1">
        <f t="shared" si="26"/>
        <v>1</v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E22" s="1">
        <v>3</v>
      </c>
      <c r="F22" s="1">
        <v>5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9</v>
      </c>
      <c r="K22" s="1">
        <f t="shared" si="4"/>
        <v>4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6</v>
      </c>
      <c r="Q22" s="1">
        <f t="shared" si="10"/>
        <v>1</v>
      </c>
      <c r="R22" s="1">
        <f t="shared" si="11"/>
        <v>6</v>
      </c>
      <c r="S22" s="1">
        <f t="shared" si="12"/>
        <v>3</v>
      </c>
      <c r="T22" s="1">
        <f t="shared" si="13"/>
        <v>1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6</v>
      </c>
      <c r="Z22" s="1">
        <f t="shared" si="19"/>
        <v>0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E23" s="1">
        <v>6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9</v>
      </c>
      <c r="K23" s="1">
        <f t="shared" si="4"/>
        <v>4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6</v>
      </c>
      <c r="S23" s="1">
        <f t="shared" si="12"/>
        <v>3</v>
      </c>
      <c r="T23" s="1">
        <f t="shared" si="13"/>
        <v>1</v>
      </c>
      <c r="U23" s="1">
        <f t="shared" si="14"/>
        <v>2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6</v>
      </c>
      <c r="Z23" s="1">
        <f t="shared" si="19"/>
        <v>0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4</v>
      </c>
      <c r="AF23" s="1">
        <f t="shared" si="26"/>
        <v>1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E24" s="1">
        <v>4</v>
      </c>
      <c r="F24" s="1">
        <v>3</v>
      </c>
      <c r="G24" s="1" t="s">
        <v>84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5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7</v>
      </c>
      <c r="S24" s="1">
        <f t="shared" si="12"/>
        <v>3</v>
      </c>
      <c r="T24" s="1">
        <f t="shared" si="13"/>
        <v>1</v>
      </c>
      <c r="U24" s="1">
        <f t="shared" si="14"/>
        <v>2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6</v>
      </c>
      <c r="Z24" s="1">
        <f t="shared" si="19"/>
        <v>0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3</v>
      </c>
      <c r="AF24" s="1">
        <f t="shared" si="26"/>
        <v>1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5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1</v>
      </c>
      <c r="R25" s="1">
        <f t="shared" si="11"/>
        <v>8</v>
      </c>
      <c r="S25" s="1">
        <f t="shared" si="12"/>
        <v>3</v>
      </c>
      <c r="T25" s="1">
        <f t="shared" si="13"/>
        <v>1</v>
      </c>
      <c r="U25" s="1">
        <f t="shared" si="14"/>
        <v>2</v>
      </c>
      <c r="V25" s="1">
        <f t="shared" si="15"/>
        <v>2</v>
      </c>
      <c r="W25" s="1">
        <f t="shared" si="16"/>
        <v>0</v>
      </c>
      <c r="X25" s="1">
        <f t="shared" si="17"/>
        <v>7</v>
      </c>
      <c r="Y25" s="1">
        <f t="shared" si="18"/>
        <v>6</v>
      </c>
      <c r="Z25" s="1">
        <f t="shared" si="19"/>
        <v>0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7</v>
      </c>
      <c r="AE25" s="1">
        <f t="shared" si="25"/>
        <v>2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E26" s="1">
        <v>0</v>
      </c>
      <c r="F26" s="1">
        <v>1</v>
      </c>
      <c r="G26" s="1" t="s">
        <v>83</v>
      </c>
      <c r="H26" s="1" t="s">
        <v>83</v>
      </c>
      <c r="I26" s="1">
        <f t="shared" si="2"/>
        <v>13</v>
      </c>
      <c r="J26" s="1">
        <f t="shared" si="3"/>
        <v>10</v>
      </c>
      <c r="K26" s="1">
        <f t="shared" si="4"/>
        <v>5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8</v>
      </c>
      <c r="S26" s="1">
        <f t="shared" si="12"/>
        <v>4</v>
      </c>
      <c r="T26" s="1">
        <f t="shared" si="13"/>
        <v>1</v>
      </c>
      <c r="U26" s="1">
        <f t="shared" si="14"/>
        <v>2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7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E27" s="1">
        <v>6</v>
      </c>
      <c r="F27" s="1">
        <v>3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5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8</v>
      </c>
      <c r="S27" s="1">
        <f t="shared" si="12"/>
        <v>4</v>
      </c>
      <c r="T27" s="1">
        <f t="shared" si="13"/>
        <v>1</v>
      </c>
      <c r="U27" s="1">
        <f t="shared" si="14"/>
        <v>2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7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5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4</v>
      </c>
      <c r="T28" s="1">
        <f t="shared" si="13"/>
        <v>1</v>
      </c>
      <c r="U28" s="1">
        <f t="shared" si="14"/>
        <v>2</v>
      </c>
      <c r="V28" s="1">
        <f t="shared" si="15"/>
        <v>3</v>
      </c>
      <c r="W28" s="1">
        <f t="shared" si="16"/>
        <v>0</v>
      </c>
      <c r="X28" s="1">
        <f t="shared" si="17"/>
        <v>8</v>
      </c>
      <c r="Y28" s="1">
        <f t="shared" si="18"/>
        <v>7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E29" s="1">
        <v>2</v>
      </c>
      <c r="F29" s="1">
        <v>1</v>
      </c>
      <c r="G29" s="1" t="s">
        <v>83</v>
      </c>
      <c r="H29" s="1" t="s">
        <v>83</v>
      </c>
      <c r="I29" s="1">
        <f t="shared" si="2"/>
        <v>16</v>
      </c>
      <c r="J29" s="1">
        <f t="shared" si="3"/>
        <v>10</v>
      </c>
      <c r="K29" s="1">
        <f t="shared" si="4"/>
        <v>5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8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4</v>
      </c>
      <c r="T29" s="1">
        <f t="shared" si="13"/>
        <v>1</v>
      </c>
      <c r="U29" s="1">
        <f t="shared" si="14"/>
        <v>2</v>
      </c>
      <c r="V29" s="1">
        <f t="shared" si="15"/>
        <v>3</v>
      </c>
      <c r="W29" s="1">
        <f t="shared" si="16"/>
        <v>0</v>
      </c>
      <c r="X29" s="1">
        <f t="shared" si="17"/>
        <v>8</v>
      </c>
      <c r="Y29" s="1">
        <f t="shared" si="18"/>
        <v>7</v>
      </c>
      <c r="Z29" s="1">
        <f t="shared" si="19"/>
        <v>0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E30" s="1">
        <v>7</v>
      </c>
      <c r="F30" s="1">
        <v>1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10</v>
      </c>
      <c r="K30" s="1">
        <f t="shared" si="4"/>
        <v>5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8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4</v>
      </c>
      <c r="T30" s="1">
        <f t="shared" si="13"/>
        <v>1</v>
      </c>
      <c r="U30" s="1">
        <f t="shared" si="14"/>
        <v>2</v>
      </c>
      <c r="V30" s="1">
        <f t="shared" si="15"/>
        <v>3</v>
      </c>
      <c r="W30" s="1">
        <f t="shared" si="16"/>
        <v>0</v>
      </c>
      <c r="X30" s="1">
        <f t="shared" si="17"/>
        <v>9</v>
      </c>
      <c r="Y30" s="1">
        <f t="shared" si="18"/>
        <v>7</v>
      </c>
      <c r="Z30" s="1">
        <f t="shared" si="19"/>
        <v>0</v>
      </c>
      <c r="AA30" s="1" t="str">
        <f t="shared" si="0"/>
        <v>W</v>
      </c>
      <c r="AB30" s="1">
        <f t="shared" si="20"/>
        <v>4</v>
      </c>
      <c r="AC30" s="1" t="str">
        <f t="shared" si="1"/>
        <v>W</v>
      </c>
      <c r="AD30" s="1">
        <f t="shared" si="24"/>
        <v>8</v>
      </c>
      <c r="AE30" s="1">
        <f t="shared" si="25"/>
        <v>2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10</v>
      </c>
      <c r="K84" s="1">
        <f t="shared" si="75"/>
        <v>5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1</v>
      </c>
      <c r="R84" s="1">
        <f t="shared" si="76"/>
        <v>9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9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91</v>
      </c>
      <c r="F85" s="1">
        <f>SUM(F2:F83)</f>
        <v>81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8-6-1</v>
      </c>
      <c r="R85" s="1" t="str">
        <f>IF(R84="","0-0-0",CONCATENATE(R84,"-",S84,"-",T84))</f>
        <v>9-4-1</v>
      </c>
      <c r="U85" s="1" t="str">
        <f>IF(U84="","0-0-0",CONCATENATE(U84,"-",V84,"-",W84))</f>
        <v>2-3-0</v>
      </c>
      <c r="X85" s="1" t="str">
        <f>IF(X84="","0-0-0",CONCATENATE(X84,"-",Y84,"-",Z84))</f>
        <v>9-7-0</v>
      </c>
      <c r="AA85" s="1" t="str">
        <f>IF(AA84="","0-0",CONCATENATE(AA84,AB84))</f>
        <v>W4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E18" s="1">
        <v>2</v>
      </c>
      <c r="F18" s="1">
        <v>6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5</v>
      </c>
      <c r="K18" s="1">
        <f t="shared" si="4"/>
        <v>2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6</v>
      </c>
      <c r="P18" s="1">
        <f t="shared" si="9"/>
        <v>3</v>
      </c>
      <c r="Q18" s="1">
        <f t="shared" si="10"/>
        <v>1</v>
      </c>
      <c r="R18" s="1">
        <f t="shared" si="11"/>
        <v>5</v>
      </c>
      <c r="S18" s="1">
        <f t="shared" si="12"/>
        <v>2</v>
      </c>
      <c r="T18" s="1">
        <f t="shared" si="13"/>
        <v>0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E19" s="1">
        <v>5</v>
      </c>
      <c r="F19" s="1">
        <v>0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2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1</v>
      </c>
      <c r="R19" s="1">
        <f t="shared" si="11"/>
        <v>5</v>
      </c>
      <c r="S19" s="1">
        <f t="shared" si="12"/>
        <v>2</v>
      </c>
      <c r="T19" s="1">
        <f t="shared" si="13"/>
        <v>0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7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8</v>
      </c>
      <c r="AE19" s="1">
        <f t="shared" si="25"/>
        <v>2</v>
      </c>
      <c r="AF19" s="1">
        <f t="shared" si="26"/>
        <v>0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E20" s="1">
        <v>3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2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7</v>
      </c>
      <c r="P20" s="1">
        <f t="shared" si="9"/>
        <v>3</v>
      </c>
      <c r="Q20" s="1">
        <f t="shared" si="10"/>
        <v>1</v>
      </c>
      <c r="R20" s="1">
        <f t="shared" si="11"/>
        <v>5</v>
      </c>
      <c r="S20" s="1">
        <f t="shared" si="12"/>
        <v>3</v>
      </c>
      <c r="T20" s="1">
        <f t="shared" si="13"/>
        <v>0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7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7</v>
      </c>
      <c r="AE20" s="1">
        <f t="shared" si="25"/>
        <v>3</v>
      </c>
      <c r="AF20" s="1">
        <f t="shared" si="26"/>
        <v>0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E21" s="1">
        <v>1</v>
      </c>
      <c r="F21" s="1">
        <v>3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3</v>
      </c>
      <c r="Q21" s="1">
        <f t="shared" si="10"/>
        <v>1</v>
      </c>
      <c r="R21" s="1">
        <f t="shared" si="11"/>
        <v>5</v>
      </c>
      <c r="S21" s="1">
        <f t="shared" si="12"/>
        <v>4</v>
      </c>
      <c r="T21" s="1">
        <f t="shared" si="13"/>
        <v>0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7</v>
      </c>
      <c r="Y21" s="1">
        <f t="shared" si="18"/>
        <v>4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6</v>
      </c>
      <c r="AE21" s="1">
        <f t="shared" si="25"/>
        <v>4</v>
      </c>
      <c r="AF21" s="1">
        <f t="shared" si="26"/>
        <v>0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E22" s="1">
        <v>4</v>
      </c>
      <c r="F22" s="1">
        <v>7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2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5</v>
      </c>
      <c r="S22" s="1">
        <f t="shared" si="12"/>
        <v>4</v>
      </c>
      <c r="T22" s="1">
        <f t="shared" si="13"/>
        <v>0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7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3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2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5</v>
      </c>
      <c r="Q23" s="1">
        <f t="shared" si="10"/>
        <v>1</v>
      </c>
      <c r="R23" s="1">
        <f t="shared" si="11"/>
        <v>5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4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E24" s="1">
        <v>5</v>
      </c>
      <c r="F24" s="1">
        <v>1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2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8</v>
      </c>
      <c r="P24" s="1">
        <f t="shared" si="9"/>
        <v>5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8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E25" s="1">
        <v>6</v>
      </c>
      <c r="F25" s="1">
        <v>3</v>
      </c>
      <c r="G25" s="1" t="s">
        <v>83</v>
      </c>
      <c r="H25" s="1" t="s">
        <v>83</v>
      </c>
      <c r="I25" s="1">
        <f t="shared" si="2"/>
        <v>14</v>
      </c>
      <c r="J25" s="1">
        <f t="shared" si="3"/>
        <v>9</v>
      </c>
      <c r="K25" s="1">
        <f t="shared" si="4"/>
        <v>2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8</v>
      </c>
      <c r="P25" s="1">
        <f t="shared" si="9"/>
        <v>5</v>
      </c>
      <c r="Q25" s="1">
        <f t="shared" si="10"/>
        <v>1</v>
      </c>
      <c r="R25" s="1">
        <f t="shared" si="11"/>
        <v>6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9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E26" s="1">
        <v>6</v>
      </c>
      <c r="F26" s="1">
        <v>0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9</v>
      </c>
      <c r="K26" s="1">
        <f t="shared" si="4"/>
        <v>2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9</v>
      </c>
      <c r="P26" s="1">
        <f t="shared" si="9"/>
        <v>5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2</v>
      </c>
      <c r="W26" s="1">
        <f t="shared" si="16"/>
        <v>0</v>
      </c>
      <c r="X26" s="1">
        <f t="shared" si="17"/>
        <v>10</v>
      </c>
      <c r="Y26" s="1">
        <f t="shared" si="18"/>
        <v>5</v>
      </c>
      <c r="Z26" s="1">
        <f t="shared" si="19"/>
        <v>0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E27" s="1">
        <v>4</v>
      </c>
      <c r="F27" s="1">
        <v>5</v>
      </c>
      <c r="G27" s="1" t="s">
        <v>84</v>
      </c>
      <c r="H27" s="1" t="s">
        <v>83</v>
      </c>
      <c r="I27" s="1">
        <f t="shared" si="2"/>
        <v>15</v>
      </c>
      <c r="J27" s="1">
        <f t="shared" si="3"/>
        <v>9</v>
      </c>
      <c r="K27" s="1">
        <f t="shared" si="4"/>
        <v>2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9</v>
      </c>
      <c r="P27" s="1">
        <f t="shared" si="9"/>
        <v>5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1</v>
      </c>
      <c r="U27" s="1">
        <f t="shared" si="14"/>
        <v>4</v>
      </c>
      <c r="V27" s="1">
        <f t="shared" si="15"/>
        <v>2</v>
      </c>
      <c r="W27" s="1">
        <f t="shared" si="16"/>
        <v>0</v>
      </c>
      <c r="X27" s="1">
        <f t="shared" si="17"/>
        <v>10</v>
      </c>
      <c r="Y27" s="1">
        <f t="shared" si="18"/>
        <v>5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E28" s="1">
        <v>7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9</v>
      </c>
      <c r="P28" s="1">
        <f t="shared" si="9"/>
        <v>5</v>
      </c>
      <c r="Q28" s="1">
        <f t="shared" si="10"/>
        <v>1</v>
      </c>
      <c r="R28" s="1">
        <f t="shared" si="11"/>
        <v>7</v>
      </c>
      <c r="S28" s="1">
        <f t="shared" si="12"/>
        <v>4</v>
      </c>
      <c r="T28" s="1">
        <f t="shared" si="13"/>
        <v>1</v>
      </c>
      <c r="U28" s="1">
        <f t="shared" si="14"/>
        <v>4</v>
      </c>
      <c r="V28" s="1">
        <f t="shared" si="15"/>
        <v>2</v>
      </c>
      <c r="W28" s="1">
        <f t="shared" si="16"/>
        <v>0</v>
      </c>
      <c r="X28" s="1">
        <f t="shared" si="17"/>
        <v>11</v>
      </c>
      <c r="Y28" s="1">
        <f t="shared" si="18"/>
        <v>5</v>
      </c>
      <c r="Z28" s="1">
        <f t="shared" si="19"/>
        <v>1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2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10</v>
      </c>
      <c r="P29" s="1">
        <f t="shared" si="9"/>
        <v>5</v>
      </c>
      <c r="Q29" s="1">
        <f t="shared" si="10"/>
        <v>1</v>
      </c>
      <c r="R29" s="1">
        <f t="shared" si="11"/>
        <v>7</v>
      </c>
      <c r="S29" s="1">
        <f t="shared" si="12"/>
        <v>4</v>
      </c>
      <c r="T29" s="1">
        <f t="shared" si="13"/>
        <v>1</v>
      </c>
      <c r="U29" s="1">
        <f t="shared" si="14"/>
        <v>4</v>
      </c>
      <c r="V29" s="1">
        <f t="shared" si="15"/>
        <v>2</v>
      </c>
      <c r="W29" s="1">
        <f t="shared" si="16"/>
        <v>0</v>
      </c>
      <c r="X29" s="1">
        <f t="shared" si="17"/>
        <v>11</v>
      </c>
      <c r="Y29" s="1">
        <f t="shared" si="18"/>
        <v>5</v>
      </c>
      <c r="Z29" s="1">
        <f t="shared" si="19"/>
        <v>1</v>
      </c>
      <c r="AA29" s="1" t="str">
        <f t="shared" si="0"/>
        <v>W</v>
      </c>
      <c r="AB29" s="1">
        <f t="shared" si="20"/>
        <v>2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E30" s="1">
        <v>2</v>
      </c>
      <c r="F30" s="1">
        <v>1</v>
      </c>
      <c r="G30" s="1" t="s">
        <v>84</v>
      </c>
      <c r="H30" s="1" t="s">
        <v>84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2</v>
      </c>
      <c r="N30" s="1">
        <f t="shared" si="7"/>
        <v>0</v>
      </c>
      <c r="O30" s="1">
        <f t="shared" si="8"/>
        <v>10</v>
      </c>
      <c r="P30" s="1">
        <f t="shared" si="9"/>
        <v>5</v>
      </c>
      <c r="Q30" s="1">
        <f t="shared" si="10"/>
        <v>1</v>
      </c>
      <c r="R30" s="1">
        <f t="shared" si="11"/>
        <v>8</v>
      </c>
      <c r="S30" s="1">
        <f t="shared" si="12"/>
        <v>4</v>
      </c>
      <c r="T30" s="1">
        <f t="shared" si="13"/>
        <v>1</v>
      </c>
      <c r="U30" s="1">
        <f t="shared" si="14"/>
        <v>4</v>
      </c>
      <c r="V30" s="1">
        <f t="shared" si="15"/>
        <v>2</v>
      </c>
      <c r="W30" s="1">
        <f t="shared" si="16"/>
        <v>0</v>
      </c>
      <c r="X30" s="1">
        <f t="shared" si="17"/>
        <v>11</v>
      </c>
      <c r="Y30" s="1">
        <f t="shared" si="18"/>
        <v>5</v>
      </c>
      <c r="Z30" s="1">
        <f t="shared" si="19"/>
        <v>1</v>
      </c>
      <c r="AA30" s="1" t="str">
        <f t="shared" si="0"/>
        <v>W</v>
      </c>
      <c r="AB30" s="1">
        <f t="shared" si="20"/>
        <v>3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3</v>
      </c>
      <c r="L31" s="1">
        <f t="shared" si="5"/>
        <v>2</v>
      </c>
      <c r="M31" s="1">
        <f t="shared" si="6"/>
        <v>2</v>
      </c>
      <c r="N31" s="1">
        <f t="shared" si="7"/>
        <v>0</v>
      </c>
      <c r="O31" s="1">
        <f t="shared" si="8"/>
        <v>10</v>
      </c>
      <c r="P31" s="1">
        <f t="shared" si="9"/>
        <v>5</v>
      </c>
      <c r="Q31" s="1">
        <f t="shared" si="10"/>
        <v>1</v>
      </c>
      <c r="R31" s="1">
        <f t="shared" si="11"/>
        <v>8</v>
      </c>
      <c r="S31" s="1">
        <f t="shared" si="12"/>
        <v>5</v>
      </c>
      <c r="T31" s="1">
        <f t="shared" si="13"/>
        <v>1</v>
      </c>
      <c r="U31" s="1">
        <f t="shared" si="14"/>
        <v>4</v>
      </c>
      <c r="V31" s="1">
        <f t="shared" si="15"/>
        <v>2</v>
      </c>
      <c r="W31" s="1">
        <f t="shared" si="16"/>
        <v>0</v>
      </c>
      <c r="X31" s="1">
        <f t="shared" si="17"/>
        <v>11</v>
      </c>
      <c r="Y31" s="1">
        <f t="shared" si="18"/>
        <v>5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7" t="s">
        <v>81</v>
      </c>
      <c r="F84" s="57"/>
      <c r="I84" s="1">
        <f t="shared" ref="I84:N84" si="75">IF(I1="",0,MAX(I1:I83))</f>
        <v>18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10</v>
      </c>
      <c r="P84" s="1">
        <f t="shared" si="76"/>
        <v>5</v>
      </c>
      <c r="Q84" s="1">
        <f t="shared" si="76"/>
        <v>1</v>
      </c>
      <c r="R84" s="1">
        <f t="shared" si="76"/>
        <v>8</v>
      </c>
      <c r="S84" s="1">
        <f t="shared" si="76"/>
        <v>5</v>
      </c>
      <c r="T84" s="1">
        <f t="shared" si="76"/>
        <v>1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11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108</v>
      </c>
      <c r="F85" s="1">
        <f>SUM(F2:F83)</f>
        <v>96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10-5-1</v>
      </c>
      <c r="R85" s="1" t="str">
        <f>IF(R84="","0-0-0",CONCATENATE(R84,"-",S84,"-",T84))</f>
        <v>8-5-1</v>
      </c>
      <c r="U85" s="1" t="str">
        <f>IF(U84="","0-0-0",CONCATENATE(U84,"-",V84,"-",W84))</f>
        <v>4-2-0</v>
      </c>
      <c r="X85" s="1" t="str">
        <f>IF(X84="","0-0-0",CONCATENATE(X84,"-",Y84,"-",Z84))</f>
        <v>11-5-1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6</v>
      </c>
      <c r="K20" s="1">
        <f t="shared" si="4"/>
        <v>0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1</v>
      </c>
      <c r="Q20" s="1">
        <f t="shared" si="10"/>
        <v>1</v>
      </c>
      <c r="R20" s="1">
        <f t="shared" si="11"/>
        <v>5</v>
      </c>
      <c r="S20" s="1">
        <f t="shared" si="12"/>
        <v>5</v>
      </c>
      <c r="T20" s="1">
        <f t="shared" si="13"/>
        <v>2</v>
      </c>
      <c r="U20" s="1">
        <f t="shared" si="14"/>
        <v>3</v>
      </c>
      <c r="V20" s="1">
        <f t="shared" si="15"/>
        <v>4</v>
      </c>
      <c r="W20" s="1">
        <f t="shared" si="16"/>
        <v>0</v>
      </c>
      <c r="X20" s="1">
        <f t="shared" si="17"/>
        <v>6</v>
      </c>
      <c r="Y20" s="1">
        <f t="shared" si="18"/>
        <v>5</v>
      </c>
      <c r="Z20" s="1">
        <f t="shared" si="19"/>
        <v>1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5</v>
      </c>
      <c r="AE20" s="1">
        <f t="shared" si="25"/>
        <v>4</v>
      </c>
      <c r="AF20" s="1">
        <f t="shared" si="26"/>
        <v>1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E21" s="1">
        <v>0</v>
      </c>
      <c r="F21" s="1">
        <v>1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7</v>
      </c>
      <c r="K21" s="1">
        <f t="shared" si="4"/>
        <v>0</v>
      </c>
      <c r="L21" s="1">
        <f t="shared" si="5"/>
        <v>3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2</v>
      </c>
      <c r="Q21" s="1">
        <f t="shared" si="10"/>
        <v>1</v>
      </c>
      <c r="R21" s="1">
        <f t="shared" si="11"/>
        <v>5</v>
      </c>
      <c r="S21" s="1">
        <f t="shared" si="12"/>
        <v>5</v>
      </c>
      <c r="T21" s="1">
        <f t="shared" si="13"/>
        <v>2</v>
      </c>
      <c r="U21" s="1">
        <f t="shared" si="14"/>
        <v>3</v>
      </c>
      <c r="V21" s="1">
        <f t="shared" si="15"/>
        <v>4</v>
      </c>
      <c r="W21" s="1">
        <f t="shared" si="16"/>
        <v>0</v>
      </c>
      <c r="X21" s="1">
        <f t="shared" si="17"/>
        <v>6</v>
      </c>
      <c r="Y21" s="1">
        <f t="shared" si="18"/>
        <v>5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E22" s="1">
        <v>2</v>
      </c>
      <c r="F22" s="1">
        <v>1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7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6</v>
      </c>
      <c r="P22" s="1">
        <f t="shared" si="9"/>
        <v>2</v>
      </c>
      <c r="Q22" s="1">
        <f t="shared" si="10"/>
        <v>1</v>
      </c>
      <c r="R22" s="1">
        <f t="shared" si="11"/>
        <v>5</v>
      </c>
      <c r="S22" s="1">
        <f t="shared" si="12"/>
        <v>5</v>
      </c>
      <c r="T22" s="1">
        <f t="shared" si="13"/>
        <v>2</v>
      </c>
      <c r="U22" s="1">
        <f t="shared" si="14"/>
        <v>4</v>
      </c>
      <c r="V22" s="1">
        <f t="shared" si="15"/>
        <v>4</v>
      </c>
      <c r="W22" s="1">
        <f t="shared" si="16"/>
        <v>0</v>
      </c>
      <c r="X22" s="1">
        <f t="shared" si="17"/>
        <v>7</v>
      </c>
      <c r="Y22" s="1">
        <f t="shared" si="18"/>
        <v>5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E23" s="1">
        <v>2</v>
      </c>
      <c r="F23" s="1">
        <v>7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8</v>
      </c>
      <c r="K23" s="1">
        <f t="shared" si="4"/>
        <v>0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6</v>
      </c>
      <c r="P23" s="1">
        <f t="shared" si="9"/>
        <v>2</v>
      </c>
      <c r="Q23" s="1">
        <f t="shared" si="10"/>
        <v>1</v>
      </c>
      <c r="R23" s="1">
        <f t="shared" si="11"/>
        <v>5</v>
      </c>
      <c r="S23" s="1">
        <f t="shared" si="12"/>
        <v>6</v>
      </c>
      <c r="T23" s="1">
        <f t="shared" si="13"/>
        <v>2</v>
      </c>
      <c r="U23" s="1">
        <f t="shared" si="14"/>
        <v>4</v>
      </c>
      <c r="V23" s="1">
        <f t="shared" si="15"/>
        <v>5</v>
      </c>
      <c r="W23" s="1">
        <f t="shared" si="16"/>
        <v>0</v>
      </c>
      <c r="X23" s="1">
        <f t="shared" si="17"/>
        <v>7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5</v>
      </c>
      <c r="AE23" s="1">
        <f t="shared" si="25"/>
        <v>5</v>
      </c>
      <c r="AF23" s="1">
        <f t="shared" si="26"/>
        <v>0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E24" s="1">
        <v>4</v>
      </c>
      <c r="F24" s="1">
        <v>1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8</v>
      </c>
      <c r="K24" s="1">
        <f t="shared" si="4"/>
        <v>0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2</v>
      </c>
      <c r="Q24" s="1">
        <f t="shared" si="10"/>
        <v>1</v>
      </c>
      <c r="R24" s="1">
        <f t="shared" si="11"/>
        <v>5</v>
      </c>
      <c r="S24" s="1">
        <f t="shared" si="12"/>
        <v>6</v>
      </c>
      <c r="T24" s="1">
        <f t="shared" si="13"/>
        <v>2</v>
      </c>
      <c r="U24" s="1">
        <f t="shared" si="14"/>
        <v>4</v>
      </c>
      <c r="V24" s="1">
        <f t="shared" si="15"/>
        <v>5</v>
      </c>
      <c r="W24" s="1">
        <f t="shared" si="16"/>
        <v>0</v>
      </c>
      <c r="X24" s="1">
        <f t="shared" si="17"/>
        <v>8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5</v>
      </c>
      <c r="AE24" s="1">
        <f t="shared" si="25"/>
        <v>5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E25" s="1">
        <v>2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8</v>
      </c>
      <c r="K25" s="1">
        <f t="shared" si="4"/>
        <v>0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7</v>
      </c>
      <c r="P25" s="1">
        <f t="shared" si="9"/>
        <v>2</v>
      </c>
      <c r="Q25" s="1">
        <f t="shared" si="10"/>
        <v>1</v>
      </c>
      <c r="R25" s="1">
        <f t="shared" si="11"/>
        <v>6</v>
      </c>
      <c r="S25" s="1">
        <f t="shared" si="12"/>
        <v>6</v>
      </c>
      <c r="T25" s="1">
        <f t="shared" si="13"/>
        <v>2</v>
      </c>
      <c r="U25" s="1">
        <f t="shared" si="14"/>
        <v>5</v>
      </c>
      <c r="V25" s="1">
        <f t="shared" si="15"/>
        <v>5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5</v>
      </c>
      <c r="AE25" s="1">
        <f t="shared" si="25"/>
        <v>5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E26" s="1">
        <v>5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8</v>
      </c>
      <c r="K26" s="1">
        <f t="shared" si="4"/>
        <v>0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2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2</v>
      </c>
      <c r="U26" s="1">
        <f t="shared" si="14"/>
        <v>5</v>
      </c>
      <c r="V26" s="1">
        <f t="shared" si="15"/>
        <v>5</v>
      </c>
      <c r="W26" s="1">
        <f t="shared" si="16"/>
        <v>0</v>
      </c>
      <c r="X26" s="1">
        <f t="shared" si="17"/>
        <v>9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6</v>
      </c>
      <c r="AE26" s="1">
        <f t="shared" si="25"/>
        <v>4</v>
      </c>
      <c r="AF26" s="1">
        <f t="shared" si="26"/>
        <v>0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E27" s="1">
        <v>3</v>
      </c>
      <c r="F27" s="1">
        <v>2</v>
      </c>
      <c r="G27" s="1" t="s">
        <v>83</v>
      </c>
      <c r="H27" s="1" t="s">
        <v>83</v>
      </c>
      <c r="I27" s="1">
        <f t="shared" si="2"/>
        <v>15</v>
      </c>
      <c r="J27" s="1">
        <f t="shared" si="3"/>
        <v>8</v>
      </c>
      <c r="K27" s="1">
        <f t="shared" si="4"/>
        <v>0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9</v>
      </c>
      <c r="P27" s="1">
        <f t="shared" si="9"/>
        <v>2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2</v>
      </c>
      <c r="U27" s="1">
        <f t="shared" si="14"/>
        <v>5</v>
      </c>
      <c r="V27" s="1">
        <f t="shared" si="15"/>
        <v>5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4</v>
      </c>
      <c r="AC27" s="1" t="str">
        <f t="shared" si="1"/>
        <v>W</v>
      </c>
      <c r="AD27" s="1">
        <f t="shared" si="24"/>
        <v>6</v>
      </c>
      <c r="AE27" s="1">
        <f t="shared" si="25"/>
        <v>4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E28" s="1">
        <v>4</v>
      </c>
      <c r="F28" s="1">
        <v>1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8</v>
      </c>
      <c r="K28" s="1">
        <f t="shared" si="4"/>
        <v>0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10</v>
      </c>
      <c r="P28" s="1">
        <f t="shared" si="9"/>
        <v>2</v>
      </c>
      <c r="Q28" s="1">
        <f t="shared" si="10"/>
        <v>1</v>
      </c>
      <c r="R28" s="1">
        <f t="shared" si="11"/>
        <v>6</v>
      </c>
      <c r="S28" s="1">
        <f t="shared" si="12"/>
        <v>6</v>
      </c>
      <c r="T28" s="1">
        <f t="shared" si="13"/>
        <v>2</v>
      </c>
      <c r="U28" s="1">
        <f t="shared" si="14"/>
        <v>5</v>
      </c>
      <c r="V28" s="1">
        <f t="shared" si="15"/>
        <v>5</v>
      </c>
      <c r="W28" s="1">
        <f t="shared" si="16"/>
        <v>0</v>
      </c>
      <c r="X28" s="1">
        <f t="shared" si="17"/>
        <v>11</v>
      </c>
      <c r="Y28" s="1">
        <f t="shared" si="18"/>
        <v>6</v>
      </c>
      <c r="Z28" s="1">
        <f t="shared" si="19"/>
        <v>1</v>
      </c>
      <c r="AA28" s="1" t="str">
        <f t="shared" si="0"/>
        <v>W</v>
      </c>
      <c r="AB28" s="1">
        <f t="shared" si="20"/>
        <v>5</v>
      </c>
      <c r="AC28" s="1" t="str">
        <f t="shared" si="1"/>
        <v>W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E29" s="1">
        <v>3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8</v>
      </c>
      <c r="K29" s="1">
        <f t="shared" si="4"/>
        <v>0</v>
      </c>
      <c r="L29" s="1">
        <f t="shared" si="5"/>
        <v>3</v>
      </c>
      <c r="M29" s="1">
        <f t="shared" si="6"/>
        <v>0</v>
      </c>
      <c r="N29" s="1">
        <f t="shared" si="7"/>
        <v>1</v>
      </c>
      <c r="O29" s="1">
        <f t="shared" si="8"/>
        <v>10</v>
      </c>
      <c r="P29" s="1">
        <f t="shared" si="9"/>
        <v>2</v>
      </c>
      <c r="Q29" s="1">
        <f t="shared" si="10"/>
        <v>1</v>
      </c>
      <c r="R29" s="1">
        <f t="shared" si="11"/>
        <v>7</v>
      </c>
      <c r="S29" s="1">
        <f t="shared" si="12"/>
        <v>6</v>
      </c>
      <c r="T29" s="1">
        <f t="shared" si="13"/>
        <v>2</v>
      </c>
      <c r="U29" s="1">
        <f t="shared" si="14"/>
        <v>5</v>
      </c>
      <c r="V29" s="1">
        <f t="shared" si="15"/>
        <v>5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1</v>
      </c>
      <c r="AA29" s="1" t="str">
        <f t="shared" si="0"/>
        <v>W</v>
      </c>
      <c r="AB29" s="1">
        <f t="shared" si="20"/>
        <v>6</v>
      </c>
      <c r="AC29" s="1" t="str">
        <f t="shared" si="1"/>
        <v>W</v>
      </c>
      <c r="AD29" s="1">
        <f t="shared" si="24"/>
        <v>8</v>
      </c>
      <c r="AE29" s="1">
        <f t="shared" si="25"/>
        <v>2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E30" s="1">
        <v>1</v>
      </c>
      <c r="F30" s="1">
        <v>3</v>
      </c>
      <c r="G30" s="1" t="s">
        <v>83</v>
      </c>
      <c r="H30" s="1" t="s">
        <v>83</v>
      </c>
      <c r="I30" s="1">
        <f t="shared" si="2"/>
        <v>17</v>
      </c>
      <c r="J30" s="1">
        <f t="shared" si="3"/>
        <v>9</v>
      </c>
      <c r="K30" s="1">
        <f t="shared" si="4"/>
        <v>0</v>
      </c>
      <c r="L30" s="1">
        <f t="shared" si="5"/>
        <v>3</v>
      </c>
      <c r="M30" s="1">
        <f t="shared" si="6"/>
        <v>0</v>
      </c>
      <c r="N30" s="1">
        <f t="shared" si="7"/>
        <v>1</v>
      </c>
      <c r="O30" s="1">
        <f t="shared" si="8"/>
        <v>10</v>
      </c>
      <c r="P30" s="1">
        <f t="shared" si="9"/>
        <v>2</v>
      </c>
      <c r="Q30" s="1">
        <f t="shared" si="10"/>
        <v>1</v>
      </c>
      <c r="R30" s="1">
        <f t="shared" si="11"/>
        <v>7</v>
      </c>
      <c r="S30" s="1">
        <f t="shared" si="12"/>
        <v>7</v>
      </c>
      <c r="T30" s="1">
        <f t="shared" si="13"/>
        <v>2</v>
      </c>
      <c r="U30" s="1">
        <f t="shared" si="14"/>
        <v>5</v>
      </c>
      <c r="V30" s="1">
        <f t="shared" si="15"/>
        <v>5</v>
      </c>
      <c r="W30" s="1">
        <f t="shared" si="16"/>
        <v>0</v>
      </c>
      <c r="X30" s="1">
        <f t="shared" si="17"/>
        <v>11</v>
      </c>
      <c r="Y30" s="1">
        <f t="shared" si="18"/>
        <v>6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17</v>
      </c>
      <c r="J84" s="1">
        <f t="shared" si="75"/>
        <v>9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10</v>
      </c>
      <c r="P84" s="1">
        <f t="shared" si="76"/>
        <v>2</v>
      </c>
      <c r="Q84" s="1">
        <f t="shared" si="76"/>
        <v>1</v>
      </c>
      <c r="R84" s="1">
        <f t="shared" si="76"/>
        <v>7</v>
      </c>
      <c r="S84" s="1">
        <f t="shared" si="76"/>
        <v>7</v>
      </c>
      <c r="T84" s="1">
        <f t="shared" si="76"/>
        <v>2</v>
      </c>
      <c r="U84" s="1">
        <f t="shared" si="76"/>
        <v>5</v>
      </c>
      <c r="V84" s="1">
        <f t="shared" si="76"/>
        <v>5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87</v>
      </c>
      <c r="F85" s="1">
        <f>SUM(F2:F83)</f>
        <v>75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10-2-1</v>
      </c>
      <c r="R85" s="1" t="str">
        <f>IF(R84="","0-0-0",CONCATENATE(R84,"-",S84,"-",T84))</f>
        <v>7-7-2</v>
      </c>
      <c r="U85" s="1" t="str">
        <f>IF(U84="","0-0-0",CONCATENATE(U84,"-",V84,"-",W84))</f>
        <v>5-5-0</v>
      </c>
      <c r="X85" s="1" t="str">
        <f>IF(X84="","0-0-0",CONCATENATE(X84,"-",Y84,"-",Z84))</f>
        <v>11-6-1</v>
      </c>
      <c r="AA85" s="1" t="str">
        <f>IF(AA84="","0-0",CONCATENATE(AA84,AB84))</f>
        <v>L1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E17" s="1">
        <v>3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2</v>
      </c>
      <c r="K17" s="1">
        <f t="shared" si="4"/>
        <v>1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7</v>
      </c>
      <c r="S17" s="1">
        <f t="shared" si="12"/>
        <v>1</v>
      </c>
      <c r="T17" s="1">
        <f t="shared" si="13"/>
        <v>2</v>
      </c>
      <c r="U17" s="1">
        <f t="shared" si="14"/>
        <v>1</v>
      </c>
      <c r="V17" s="1">
        <f t="shared" si="15"/>
        <v>0</v>
      </c>
      <c r="W17" s="1">
        <f t="shared" si="16"/>
        <v>2</v>
      </c>
      <c r="X17" s="1">
        <f t="shared" si="17"/>
        <v>3</v>
      </c>
      <c r="Y17" s="1">
        <f t="shared" si="18"/>
        <v>1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E18" s="1">
        <v>1</v>
      </c>
      <c r="F18" s="1">
        <v>2</v>
      </c>
      <c r="G18" s="1" t="s">
        <v>83</v>
      </c>
      <c r="H18" s="1" t="s">
        <v>83</v>
      </c>
      <c r="I18" s="1">
        <f t="shared" si="2"/>
        <v>11</v>
      </c>
      <c r="J18" s="1">
        <f t="shared" si="3"/>
        <v>3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2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2</v>
      </c>
      <c r="U18" s="1">
        <f t="shared" si="14"/>
        <v>1</v>
      </c>
      <c r="V18" s="1">
        <f t="shared" si="15"/>
        <v>1</v>
      </c>
      <c r="W18" s="1">
        <f t="shared" si="16"/>
        <v>2</v>
      </c>
      <c r="X18" s="1">
        <f t="shared" si="17"/>
        <v>3</v>
      </c>
      <c r="Y18" s="1">
        <f t="shared" si="18"/>
        <v>2</v>
      </c>
      <c r="Z18" s="1">
        <f t="shared" si="19"/>
        <v>3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E19" s="1">
        <v>4</v>
      </c>
      <c r="F19" s="1">
        <v>2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3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2</v>
      </c>
      <c r="Q19" s="1">
        <f t="shared" si="10"/>
        <v>1</v>
      </c>
      <c r="R19" s="1">
        <f t="shared" si="11"/>
        <v>8</v>
      </c>
      <c r="S19" s="1">
        <f t="shared" si="12"/>
        <v>1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4</v>
      </c>
      <c r="Y19" s="1">
        <f t="shared" si="18"/>
        <v>2</v>
      </c>
      <c r="Z19" s="1">
        <f t="shared" si="19"/>
        <v>3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7</v>
      </c>
      <c r="AE19" s="1">
        <f t="shared" si="25"/>
        <v>2</v>
      </c>
      <c r="AF19" s="1">
        <f t="shared" si="26"/>
        <v>1</v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13</v>
      </c>
      <c r="J20" s="1">
        <f t="shared" si="3"/>
        <v>3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1</v>
      </c>
      <c r="O20" s="1">
        <f t="shared" si="8"/>
        <v>4</v>
      </c>
      <c r="P20" s="1">
        <f t="shared" si="9"/>
        <v>2</v>
      </c>
      <c r="Q20" s="1">
        <f t="shared" si="10"/>
        <v>1</v>
      </c>
      <c r="R20" s="1">
        <f t="shared" si="11"/>
        <v>9</v>
      </c>
      <c r="S20" s="1">
        <f t="shared" si="12"/>
        <v>1</v>
      </c>
      <c r="T20" s="1">
        <f t="shared" si="13"/>
        <v>2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5</v>
      </c>
      <c r="Y20" s="1">
        <f t="shared" si="18"/>
        <v>2</v>
      </c>
      <c r="Z20" s="1">
        <f t="shared" si="19"/>
        <v>3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E21" s="1">
        <v>3</v>
      </c>
      <c r="F21" s="1">
        <v>4</v>
      </c>
      <c r="G21" s="1" t="s">
        <v>84</v>
      </c>
      <c r="H21" s="1" t="s">
        <v>84</v>
      </c>
      <c r="I21" s="1">
        <f t="shared" si="2"/>
        <v>13</v>
      </c>
      <c r="J21" s="1">
        <f t="shared" si="3"/>
        <v>3</v>
      </c>
      <c r="K21" s="1">
        <f t="shared" si="4"/>
        <v>1</v>
      </c>
      <c r="L21" s="1">
        <f t="shared" si="5"/>
        <v>4</v>
      </c>
      <c r="M21" s="1">
        <f t="shared" si="6"/>
        <v>0</v>
      </c>
      <c r="N21" s="1">
        <f t="shared" si="7"/>
        <v>2</v>
      </c>
      <c r="O21" s="1">
        <f t="shared" si="8"/>
        <v>4</v>
      </c>
      <c r="P21" s="1">
        <f t="shared" si="9"/>
        <v>2</v>
      </c>
      <c r="Q21" s="1">
        <f t="shared" si="10"/>
        <v>1</v>
      </c>
      <c r="R21" s="1">
        <f t="shared" si="11"/>
        <v>9</v>
      </c>
      <c r="S21" s="1">
        <f t="shared" si="12"/>
        <v>1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5</v>
      </c>
      <c r="Y21" s="1">
        <f t="shared" si="18"/>
        <v>2</v>
      </c>
      <c r="Z21" s="1">
        <f t="shared" si="19"/>
        <v>4</v>
      </c>
      <c r="AA21" s="1" t="str">
        <f t="shared" si="0"/>
        <v>L</v>
      </c>
      <c r="AB21" s="1">
        <f t="shared" si="20"/>
        <v>1</v>
      </c>
      <c r="AC21" s="1" t="str">
        <f t="shared" si="1"/>
        <v>OTL</v>
      </c>
      <c r="AD21" s="1">
        <f t="shared" si="24"/>
        <v>6</v>
      </c>
      <c r="AE21" s="1">
        <f t="shared" si="25"/>
        <v>2</v>
      </c>
      <c r="AF21" s="1">
        <f t="shared" si="26"/>
        <v>2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E22" s="1">
        <v>1</v>
      </c>
      <c r="F22" s="1">
        <v>4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4</v>
      </c>
      <c r="K22" s="1">
        <f t="shared" si="4"/>
        <v>1</v>
      </c>
      <c r="L22" s="1">
        <f t="shared" si="5"/>
        <v>4</v>
      </c>
      <c r="M22" s="1">
        <f t="shared" si="6"/>
        <v>0</v>
      </c>
      <c r="N22" s="1">
        <f t="shared" si="7"/>
        <v>2</v>
      </c>
      <c r="O22" s="1">
        <f t="shared" si="8"/>
        <v>4</v>
      </c>
      <c r="P22" s="1">
        <f t="shared" si="9"/>
        <v>3</v>
      </c>
      <c r="Q22" s="1">
        <f t="shared" si="10"/>
        <v>1</v>
      </c>
      <c r="R22" s="1">
        <f t="shared" si="11"/>
        <v>9</v>
      </c>
      <c r="S22" s="1">
        <f t="shared" si="12"/>
        <v>1</v>
      </c>
      <c r="T22" s="1">
        <f t="shared" si="13"/>
        <v>3</v>
      </c>
      <c r="U22" s="1">
        <f t="shared" si="14"/>
        <v>2</v>
      </c>
      <c r="V22" s="1">
        <f t="shared" si="15"/>
        <v>2</v>
      </c>
      <c r="W22" s="1">
        <f t="shared" si="16"/>
        <v>2</v>
      </c>
      <c r="X22" s="1">
        <f t="shared" si="17"/>
        <v>5</v>
      </c>
      <c r="Y22" s="1">
        <f t="shared" si="18"/>
        <v>3</v>
      </c>
      <c r="Z22" s="1">
        <f t="shared" si="19"/>
        <v>4</v>
      </c>
      <c r="AA22" s="1" t="str">
        <f t="shared" si="0"/>
        <v>L</v>
      </c>
      <c r="AB22" s="1">
        <f t="shared" si="20"/>
        <v>2</v>
      </c>
      <c r="AC22" s="1" t="str">
        <f t="shared" si="1"/>
        <v>L</v>
      </c>
      <c r="AD22" s="1">
        <f t="shared" si="24"/>
        <v>5</v>
      </c>
      <c r="AE22" s="1">
        <f t="shared" si="25"/>
        <v>3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E23" s="1">
        <v>1</v>
      </c>
      <c r="F23" s="1">
        <v>0</v>
      </c>
      <c r="G23" s="1" t="s">
        <v>83</v>
      </c>
      <c r="H23" s="1" t="s">
        <v>83</v>
      </c>
      <c r="I23" s="1">
        <f t="shared" si="2"/>
        <v>14</v>
      </c>
      <c r="J23" s="1">
        <f t="shared" si="3"/>
        <v>4</v>
      </c>
      <c r="K23" s="1">
        <f t="shared" si="4"/>
        <v>1</v>
      </c>
      <c r="L23" s="1">
        <f t="shared" si="5"/>
        <v>4</v>
      </c>
      <c r="M23" s="1">
        <f t="shared" si="6"/>
        <v>0</v>
      </c>
      <c r="N23" s="1">
        <f t="shared" si="7"/>
        <v>2</v>
      </c>
      <c r="O23" s="1">
        <f t="shared" si="8"/>
        <v>4</v>
      </c>
      <c r="P23" s="1">
        <f t="shared" si="9"/>
        <v>3</v>
      </c>
      <c r="Q23" s="1">
        <f t="shared" si="10"/>
        <v>1</v>
      </c>
      <c r="R23" s="1">
        <f t="shared" si="11"/>
        <v>10</v>
      </c>
      <c r="S23" s="1">
        <f t="shared" si="12"/>
        <v>1</v>
      </c>
      <c r="T23" s="1">
        <f t="shared" si="13"/>
        <v>3</v>
      </c>
      <c r="U23" s="1">
        <f t="shared" si="14"/>
        <v>2</v>
      </c>
      <c r="V23" s="1">
        <f t="shared" si="15"/>
        <v>2</v>
      </c>
      <c r="W23" s="1">
        <f t="shared" si="16"/>
        <v>2</v>
      </c>
      <c r="X23" s="1">
        <f t="shared" si="17"/>
        <v>5</v>
      </c>
      <c r="Y23" s="1">
        <f t="shared" si="18"/>
        <v>3</v>
      </c>
      <c r="Z23" s="1">
        <f t="shared" si="19"/>
        <v>4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2</v>
      </c>
      <c r="AF23" s="1">
        <f t="shared" si="26"/>
        <v>2</v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15</v>
      </c>
      <c r="J24" s="1">
        <f t="shared" si="3"/>
        <v>4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2</v>
      </c>
      <c r="O24" s="1">
        <f t="shared" si="8"/>
        <v>5</v>
      </c>
      <c r="P24" s="1">
        <f t="shared" si="9"/>
        <v>3</v>
      </c>
      <c r="Q24" s="1">
        <f t="shared" si="10"/>
        <v>1</v>
      </c>
      <c r="R24" s="1">
        <f t="shared" si="11"/>
        <v>10</v>
      </c>
      <c r="S24" s="1">
        <f t="shared" si="12"/>
        <v>1</v>
      </c>
      <c r="T24" s="1">
        <f t="shared" si="13"/>
        <v>3</v>
      </c>
      <c r="U24" s="1">
        <f t="shared" si="14"/>
        <v>3</v>
      </c>
      <c r="V24" s="1">
        <f t="shared" si="15"/>
        <v>2</v>
      </c>
      <c r="W24" s="1">
        <f t="shared" si="16"/>
        <v>2</v>
      </c>
      <c r="X24" s="1">
        <f t="shared" si="17"/>
        <v>6</v>
      </c>
      <c r="Y24" s="1">
        <f t="shared" si="18"/>
        <v>3</v>
      </c>
      <c r="Z24" s="1">
        <f t="shared" si="19"/>
        <v>4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E25" s="1">
        <v>3</v>
      </c>
      <c r="F25" s="1">
        <v>2</v>
      </c>
      <c r="G25" s="1" t="s">
        <v>84</v>
      </c>
      <c r="H25" s="1" t="s">
        <v>83</v>
      </c>
      <c r="I25" s="1">
        <f t="shared" si="2"/>
        <v>16</v>
      </c>
      <c r="J25" s="1">
        <f t="shared" si="3"/>
        <v>4</v>
      </c>
      <c r="K25" s="1">
        <f t="shared" si="4"/>
        <v>2</v>
      </c>
      <c r="L25" s="1">
        <f t="shared" si="5"/>
        <v>4</v>
      </c>
      <c r="M25" s="1">
        <f t="shared" si="6"/>
        <v>0</v>
      </c>
      <c r="N25" s="1">
        <f t="shared" si="7"/>
        <v>2</v>
      </c>
      <c r="O25" s="1">
        <f t="shared" si="8"/>
        <v>6</v>
      </c>
      <c r="P25" s="1">
        <f t="shared" si="9"/>
        <v>3</v>
      </c>
      <c r="Q25" s="1">
        <f t="shared" si="10"/>
        <v>1</v>
      </c>
      <c r="R25" s="1">
        <f t="shared" si="11"/>
        <v>10</v>
      </c>
      <c r="S25" s="1">
        <f t="shared" si="12"/>
        <v>1</v>
      </c>
      <c r="T25" s="1">
        <f t="shared" si="13"/>
        <v>3</v>
      </c>
      <c r="U25" s="1">
        <f t="shared" si="14"/>
        <v>4</v>
      </c>
      <c r="V25" s="1">
        <f t="shared" si="15"/>
        <v>2</v>
      </c>
      <c r="W25" s="1">
        <f t="shared" si="16"/>
        <v>2</v>
      </c>
      <c r="X25" s="1">
        <f t="shared" si="17"/>
        <v>7</v>
      </c>
      <c r="Y25" s="1">
        <f t="shared" si="18"/>
        <v>3</v>
      </c>
      <c r="Z25" s="1">
        <f t="shared" si="19"/>
        <v>4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17</v>
      </c>
      <c r="J26" s="1">
        <f t="shared" si="3"/>
        <v>4</v>
      </c>
      <c r="K26" s="1">
        <f t="shared" si="4"/>
        <v>3</v>
      </c>
      <c r="L26" s="1">
        <f t="shared" si="5"/>
        <v>4</v>
      </c>
      <c r="M26" s="1">
        <f t="shared" si="6"/>
        <v>0</v>
      </c>
      <c r="N26" s="1">
        <f t="shared" si="7"/>
        <v>2</v>
      </c>
      <c r="O26" s="1">
        <f t="shared" si="8"/>
        <v>7</v>
      </c>
      <c r="P26" s="1">
        <f t="shared" si="9"/>
        <v>3</v>
      </c>
      <c r="Q26" s="1">
        <f t="shared" si="10"/>
        <v>1</v>
      </c>
      <c r="R26" s="1">
        <f t="shared" si="11"/>
        <v>10</v>
      </c>
      <c r="S26" s="1">
        <f t="shared" si="12"/>
        <v>1</v>
      </c>
      <c r="T26" s="1">
        <f t="shared" si="13"/>
        <v>3</v>
      </c>
      <c r="U26" s="1">
        <f t="shared" si="14"/>
        <v>4</v>
      </c>
      <c r="V26" s="1">
        <f t="shared" si="15"/>
        <v>2</v>
      </c>
      <c r="W26" s="1">
        <f t="shared" si="16"/>
        <v>2</v>
      </c>
      <c r="X26" s="1">
        <f t="shared" si="17"/>
        <v>8</v>
      </c>
      <c r="Y26" s="1">
        <f t="shared" si="18"/>
        <v>3</v>
      </c>
      <c r="Z26" s="1">
        <f t="shared" si="19"/>
        <v>4</v>
      </c>
      <c r="AA26" s="1" t="str">
        <f t="shared" si="0"/>
        <v>W</v>
      </c>
      <c r="AB26" s="1">
        <f t="shared" si="20"/>
        <v>4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E27" s="1">
        <v>5</v>
      </c>
      <c r="F27" s="1">
        <v>1</v>
      </c>
      <c r="G27" s="1" t="s">
        <v>83</v>
      </c>
      <c r="H27" s="1" t="s">
        <v>83</v>
      </c>
      <c r="I27" s="1">
        <f t="shared" si="2"/>
        <v>18</v>
      </c>
      <c r="J27" s="1">
        <f t="shared" si="3"/>
        <v>4</v>
      </c>
      <c r="K27" s="1">
        <f t="shared" si="4"/>
        <v>3</v>
      </c>
      <c r="L27" s="1">
        <f t="shared" si="5"/>
        <v>4</v>
      </c>
      <c r="M27" s="1">
        <f t="shared" si="6"/>
        <v>0</v>
      </c>
      <c r="N27" s="1">
        <f t="shared" si="7"/>
        <v>2</v>
      </c>
      <c r="O27" s="1">
        <f t="shared" si="8"/>
        <v>7</v>
      </c>
      <c r="P27" s="1">
        <f t="shared" si="9"/>
        <v>3</v>
      </c>
      <c r="Q27" s="1">
        <f t="shared" si="10"/>
        <v>1</v>
      </c>
      <c r="R27" s="1">
        <f t="shared" si="11"/>
        <v>11</v>
      </c>
      <c r="S27" s="1">
        <f t="shared" si="12"/>
        <v>1</v>
      </c>
      <c r="T27" s="1">
        <f t="shared" si="13"/>
        <v>3</v>
      </c>
      <c r="U27" s="1">
        <f t="shared" si="14"/>
        <v>4</v>
      </c>
      <c r="V27" s="1">
        <f t="shared" si="15"/>
        <v>2</v>
      </c>
      <c r="W27" s="1">
        <f t="shared" si="16"/>
        <v>2</v>
      </c>
      <c r="X27" s="1">
        <f t="shared" si="17"/>
        <v>9</v>
      </c>
      <c r="Y27" s="1">
        <f t="shared" si="18"/>
        <v>3</v>
      </c>
      <c r="Z27" s="1">
        <f t="shared" si="19"/>
        <v>4</v>
      </c>
      <c r="AA27" s="1" t="str">
        <f t="shared" si="0"/>
        <v>W</v>
      </c>
      <c r="AB27" s="1">
        <f t="shared" si="20"/>
        <v>5</v>
      </c>
      <c r="AC27" s="1" t="str">
        <f t="shared" si="1"/>
        <v>W</v>
      </c>
      <c r="AD27" s="1">
        <f t="shared" si="24"/>
        <v>7</v>
      </c>
      <c r="AE27" s="1">
        <f t="shared" si="25"/>
        <v>2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E28" s="1">
        <v>1</v>
      </c>
      <c r="F28" s="1">
        <v>4</v>
      </c>
      <c r="G28" s="1" t="s">
        <v>83</v>
      </c>
      <c r="H28" s="1" t="s">
        <v>83</v>
      </c>
      <c r="I28" s="1">
        <f t="shared" si="2"/>
        <v>18</v>
      </c>
      <c r="J28" s="1">
        <f t="shared" si="3"/>
        <v>5</v>
      </c>
      <c r="K28" s="1">
        <f t="shared" si="4"/>
        <v>3</v>
      </c>
      <c r="L28" s="1">
        <f t="shared" si="5"/>
        <v>4</v>
      </c>
      <c r="M28" s="1">
        <f t="shared" si="6"/>
        <v>0</v>
      </c>
      <c r="N28" s="1">
        <f t="shared" si="7"/>
        <v>2</v>
      </c>
      <c r="O28" s="1">
        <f t="shared" si="8"/>
        <v>7</v>
      </c>
      <c r="P28" s="1">
        <f t="shared" si="9"/>
        <v>3</v>
      </c>
      <c r="Q28" s="1">
        <f t="shared" si="10"/>
        <v>1</v>
      </c>
      <c r="R28" s="1">
        <f t="shared" si="11"/>
        <v>11</v>
      </c>
      <c r="S28" s="1">
        <f t="shared" si="12"/>
        <v>2</v>
      </c>
      <c r="T28" s="1">
        <f t="shared" si="13"/>
        <v>3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9</v>
      </c>
      <c r="Y28" s="1">
        <f t="shared" si="18"/>
        <v>4</v>
      </c>
      <c r="Z28" s="1">
        <f t="shared" si="19"/>
        <v>4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7</v>
      </c>
      <c r="AE28" s="1">
        <f t="shared" si="25"/>
        <v>2</v>
      </c>
      <c r="AF28" s="1">
        <f t="shared" si="26"/>
        <v>1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E29" s="1">
        <v>5</v>
      </c>
      <c r="F29" s="1">
        <v>4</v>
      </c>
      <c r="G29" s="1" t="s">
        <v>84</v>
      </c>
      <c r="H29" s="1" t="s">
        <v>84</v>
      </c>
      <c r="I29" s="1">
        <f t="shared" si="2"/>
        <v>19</v>
      </c>
      <c r="J29" s="1">
        <f t="shared" si="3"/>
        <v>5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3</v>
      </c>
      <c r="Q29" s="1">
        <f t="shared" si="10"/>
        <v>1</v>
      </c>
      <c r="R29" s="1">
        <f t="shared" si="11"/>
        <v>12</v>
      </c>
      <c r="S29" s="1">
        <f t="shared" si="12"/>
        <v>2</v>
      </c>
      <c r="T29" s="1">
        <f t="shared" si="13"/>
        <v>3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10</v>
      </c>
      <c r="Y29" s="1">
        <f t="shared" si="18"/>
        <v>4</v>
      </c>
      <c r="Z29" s="1">
        <f t="shared" si="19"/>
        <v>4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2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E30" s="1">
        <v>1</v>
      </c>
      <c r="F30" s="1">
        <v>7</v>
      </c>
      <c r="G30" s="1" t="s">
        <v>83</v>
      </c>
      <c r="H30" s="1" t="s">
        <v>83</v>
      </c>
      <c r="I30" s="1">
        <f t="shared" si="2"/>
        <v>19</v>
      </c>
      <c r="J30" s="1">
        <f t="shared" si="3"/>
        <v>6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7</v>
      </c>
      <c r="P30" s="1">
        <f t="shared" si="9"/>
        <v>4</v>
      </c>
      <c r="Q30" s="1">
        <f t="shared" si="10"/>
        <v>1</v>
      </c>
      <c r="R30" s="1">
        <f t="shared" si="11"/>
        <v>12</v>
      </c>
      <c r="S30" s="1">
        <f t="shared" si="12"/>
        <v>2</v>
      </c>
      <c r="T30" s="1">
        <f t="shared" si="13"/>
        <v>3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10</v>
      </c>
      <c r="Y30" s="1">
        <f t="shared" si="18"/>
        <v>5</v>
      </c>
      <c r="Z30" s="1">
        <f t="shared" si="19"/>
        <v>4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19</v>
      </c>
      <c r="J84" s="1">
        <f t="shared" si="75"/>
        <v>6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4</v>
      </c>
      <c r="Q84" s="1">
        <f t="shared" si="76"/>
        <v>1</v>
      </c>
      <c r="R84" s="1">
        <f t="shared" si="76"/>
        <v>12</v>
      </c>
      <c r="S84" s="1">
        <f t="shared" si="76"/>
        <v>2</v>
      </c>
      <c r="T84" s="1">
        <f t="shared" si="76"/>
        <v>3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10</v>
      </c>
      <c r="Y84" s="1">
        <f t="shared" si="76"/>
        <v>5</v>
      </c>
      <c r="Z84" s="1">
        <f t="shared" si="76"/>
        <v>4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76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7-4-1</v>
      </c>
      <c r="R85" s="1" t="str">
        <f>IF(R84="","0-0-0",CONCATENATE(R84,"-",S84,"-",T84))</f>
        <v>12-2-3</v>
      </c>
      <c r="U85" s="1" t="str">
        <f>IF(U84="","0-0-0",CONCATENATE(U84,"-",V84,"-",W84))</f>
        <v>5-2-2</v>
      </c>
      <c r="X85" s="1" t="str">
        <f>IF(X84="","0-0-0",CONCATENATE(X84,"-",Y84,"-",Z84))</f>
        <v>10-5-4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5</v>
      </c>
      <c r="J18" s="1">
        <f t="shared" si="3"/>
        <v>10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6</v>
      </c>
      <c r="T18" s="1">
        <f t="shared" si="13"/>
        <v>1</v>
      </c>
      <c r="U18" s="1">
        <f t="shared" si="14"/>
        <v>3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7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E19" s="1">
        <v>5</v>
      </c>
      <c r="F19" s="1">
        <v>1</v>
      </c>
      <c r="G19" s="1" t="s">
        <v>83</v>
      </c>
      <c r="H19" s="1" t="s">
        <v>83</v>
      </c>
      <c r="I19" s="1">
        <f t="shared" si="2"/>
        <v>6</v>
      </c>
      <c r="J19" s="1">
        <f t="shared" si="3"/>
        <v>10</v>
      </c>
      <c r="K19" s="1">
        <f t="shared" si="4"/>
        <v>0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1</v>
      </c>
      <c r="U19" s="1">
        <f t="shared" si="14"/>
        <v>3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7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E20" s="1">
        <v>3</v>
      </c>
      <c r="F20" s="1">
        <v>0</v>
      </c>
      <c r="G20" s="1" t="s">
        <v>83</v>
      </c>
      <c r="H20" s="1" t="s">
        <v>83</v>
      </c>
      <c r="I20" s="1">
        <f t="shared" si="2"/>
        <v>7</v>
      </c>
      <c r="J20" s="1">
        <f t="shared" si="3"/>
        <v>10</v>
      </c>
      <c r="K20" s="1">
        <f t="shared" si="4"/>
        <v>0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1</v>
      </c>
      <c r="U20" s="1">
        <f t="shared" si="14"/>
        <v>3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7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E21" s="1">
        <v>2</v>
      </c>
      <c r="F21" s="1">
        <v>6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11</v>
      </c>
      <c r="K21" s="1">
        <f t="shared" si="4"/>
        <v>0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1</v>
      </c>
      <c r="U21" s="1">
        <f t="shared" si="14"/>
        <v>3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7</v>
      </c>
      <c r="Z21" s="1">
        <f t="shared" si="19"/>
        <v>1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0</v>
      </c>
      <c r="L22" s="1">
        <f t="shared" si="5"/>
        <v>3</v>
      </c>
      <c r="M22" s="1">
        <f t="shared" si="6"/>
        <v>0</v>
      </c>
      <c r="N22" s="1">
        <f t="shared" si="7"/>
        <v>1</v>
      </c>
      <c r="O22" s="1">
        <f t="shared" si="8"/>
        <v>5</v>
      </c>
      <c r="P22" s="1">
        <f t="shared" si="9"/>
        <v>5</v>
      </c>
      <c r="Q22" s="1">
        <f t="shared" si="10"/>
        <v>2</v>
      </c>
      <c r="R22" s="1">
        <f t="shared" si="11"/>
        <v>2</v>
      </c>
      <c r="S22" s="1">
        <f t="shared" si="12"/>
        <v>6</v>
      </c>
      <c r="T22" s="1">
        <f t="shared" si="13"/>
        <v>1</v>
      </c>
      <c r="U22" s="1">
        <f t="shared" si="14"/>
        <v>3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7</v>
      </c>
      <c r="Z22" s="1">
        <f t="shared" si="19"/>
        <v>1</v>
      </c>
      <c r="AA22" s="1" t="str">
        <f t="shared" si="0"/>
        <v>L</v>
      </c>
      <c r="AB22" s="1">
        <f t="shared" si="20"/>
        <v>2</v>
      </c>
      <c r="AC22" s="1" t="str">
        <f t="shared" si="1"/>
        <v>OTL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E23" s="1">
        <v>4</v>
      </c>
      <c r="F23" s="1">
        <v>3</v>
      </c>
      <c r="G23" s="1" t="s">
        <v>84</v>
      </c>
      <c r="H23" s="1" t="s">
        <v>83</v>
      </c>
      <c r="I23" s="1">
        <f t="shared" si="2"/>
        <v>8</v>
      </c>
      <c r="J23" s="1">
        <f t="shared" si="3"/>
        <v>11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1</v>
      </c>
      <c r="O23" s="1">
        <f t="shared" si="8"/>
        <v>5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1</v>
      </c>
      <c r="U23" s="1">
        <f t="shared" si="14"/>
        <v>3</v>
      </c>
      <c r="V23" s="1">
        <f t="shared" si="15"/>
        <v>2</v>
      </c>
      <c r="W23" s="1">
        <f t="shared" si="16"/>
        <v>0</v>
      </c>
      <c r="X23" s="1">
        <f t="shared" si="17"/>
        <v>6</v>
      </c>
      <c r="Y23" s="1">
        <f t="shared" si="18"/>
        <v>7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4</v>
      </c>
      <c r="AE23" s="1">
        <f t="shared" si="25"/>
        <v>4</v>
      </c>
      <c r="AF23" s="1">
        <f t="shared" si="26"/>
        <v>2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E24" s="1">
        <v>3</v>
      </c>
      <c r="F24" s="1">
        <v>4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12</v>
      </c>
      <c r="K24" s="1">
        <f t="shared" si="4"/>
        <v>1</v>
      </c>
      <c r="L24" s="1">
        <f t="shared" si="5"/>
        <v>3</v>
      </c>
      <c r="M24" s="1">
        <f t="shared" si="6"/>
        <v>0</v>
      </c>
      <c r="N24" s="1">
        <f t="shared" si="7"/>
        <v>1</v>
      </c>
      <c r="O24" s="1">
        <f t="shared" si="8"/>
        <v>5</v>
      </c>
      <c r="P24" s="1">
        <f t="shared" si="9"/>
        <v>5</v>
      </c>
      <c r="Q24" s="1">
        <f t="shared" si="10"/>
        <v>2</v>
      </c>
      <c r="R24" s="1">
        <f t="shared" si="11"/>
        <v>3</v>
      </c>
      <c r="S24" s="1">
        <f t="shared" si="12"/>
        <v>7</v>
      </c>
      <c r="T24" s="1">
        <f t="shared" si="13"/>
        <v>1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6</v>
      </c>
      <c r="Y24" s="1">
        <f t="shared" si="18"/>
        <v>8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E25" s="1">
        <v>3</v>
      </c>
      <c r="F25" s="1">
        <v>6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13</v>
      </c>
      <c r="K25" s="1">
        <f t="shared" si="4"/>
        <v>1</v>
      </c>
      <c r="L25" s="1">
        <f t="shared" si="5"/>
        <v>3</v>
      </c>
      <c r="M25" s="1">
        <f t="shared" si="6"/>
        <v>0</v>
      </c>
      <c r="N25" s="1">
        <f t="shared" si="7"/>
        <v>1</v>
      </c>
      <c r="O25" s="1">
        <f t="shared" si="8"/>
        <v>5</v>
      </c>
      <c r="P25" s="1">
        <f t="shared" si="9"/>
        <v>5</v>
      </c>
      <c r="Q25" s="1">
        <f t="shared" si="10"/>
        <v>2</v>
      </c>
      <c r="R25" s="1">
        <f t="shared" si="11"/>
        <v>3</v>
      </c>
      <c r="S25" s="1">
        <f t="shared" si="12"/>
        <v>8</v>
      </c>
      <c r="T25" s="1">
        <f t="shared" si="13"/>
        <v>1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6</v>
      </c>
      <c r="Y25" s="1">
        <f t="shared" si="18"/>
        <v>9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E26" s="1">
        <v>2</v>
      </c>
      <c r="F26" s="1">
        <v>1</v>
      </c>
      <c r="G26" s="1" t="s">
        <v>84</v>
      </c>
      <c r="H26" s="1" t="s">
        <v>83</v>
      </c>
      <c r="I26" s="1">
        <f t="shared" si="2"/>
        <v>9</v>
      </c>
      <c r="J26" s="1">
        <f t="shared" si="3"/>
        <v>13</v>
      </c>
      <c r="K26" s="1">
        <f t="shared" si="4"/>
        <v>2</v>
      </c>
      <c r="L26" s="1">
        <f t="shared" si="5"/>
        <v>3</v>
      </c>
      <c r="M26" s="1">
        <f t="shared" si="6"/>
        <v>0</v>
      </c>
      <c r="N26" s="1">
        <f t="shared" si="7"/>
        <v>1</v>
      </c>
      <c r="O26" s="1">
        <f t="shared" si="8"/>
        <v>6</v>
      </c>
      <c r="P26" s="1">
        <f t="shared" si="9"/>
        <v>5</v>
      </c>
      <c r="Q26" s="1">
        <f t="shared" si="10"/>
        <v>2</v>
      </c>
      <c r="R26" s="1">
        <f t="shared" si="11"/>
        <v>3</v>
      </c>
      <c r="S26" s="1">
        <f t="shared" si="12"/>
        <v>8</v>
      </c>
      <c r="T26" s="1">
        <f t="shared" si="13"/>
        <v>1</v>
      </c>
      <c r="U26" s="1">
        <f t="shared" si="14"/>
        <v>3</v>
      </c>
      <c r="V26" s="1">
        <f t="shared" si="15"/>
        <v>3</v>
      </c>
      <c r="W26" s="1">
        <f t="shared" si="16"/>
        <v>0</v>
      </c>
      <c r="X26" s="1">
        <f t="shared" si="17"/>
        <v>7</v>
      </c>
      <c r="Y26" s="1">
        <f t="shared" si="18"/>
        <v>9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5</v>
      </c>
      <c r="AE26" s="1">
        <f t="shared" si="25"/>
        <v>4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E27" s="1">
        <v>3</v>
      </c>
      <c r="F27" s="1">
        <v>0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13</v>
      </c>
      <c r="K27" s="1">
        <f t="shared" si="4"/>
        <v>2</v>
      </c>
      <c r="L27" s="1">
        <f t="shared" si="5"/>
        <v>3</v>
      </c>
      <c r="M27" s="1">
        <f t="shared" si="6"/>
        <v>0</v>
      </c>
      <c r="N27" s="1">
        <f t="shared" si="7"/>
        <v>1</v>
      </c>
      <c r="O27" s="1">
        <f t="shared" si="8"/>
        <v>7</v>
      </c>
      <c r="P27" s="1">
        <f t="shared" si="9"/>
        <v>5</v>
      </c>
      <c r="Q27" s="1">
        <f t="shared" si="10"/>
        <v>2</v>
      </c>
      <c r="R27" s="1">
        <f t="shared" si="11"/>
        <v>3</v>
      </c>
      <c r="S27" s="1">
        <f t="shared" si="12"/>
        <v>8</v>
      </c>
      <c r="T27" s="1">
        <f t="shared" si="13"/>
        <v>1</v>
      </c>
      <c r="U27" s="1">
        <f t="shared" si="14"/>
        <v>3</v>
      </c>
      <c r="V27" s="1">
        <f t="shared" si="15"/>
        <v>3</v>
      </c>
      <c r="W27" s="1">
        <f t="shared" si="16"/>
        <v>0</v>
      </c>
      <c r="X27" s="1">
        <f t="shared" si="17"/>
        <v>7</v>
      </c>
      <c r="Y27" s="1">
        <f t="shared" si="18"/>
        <v>9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10</v>
      </c>
      <c r="J28" s="1">
        <f t="shared" si="3"/>
        <v>14</v>
      </c>
      <c r="K28" s="1">
        <f t="shared" si="4"/>
        <v>2</v>
      </c>
      <c r="L28" s="1">
        <f t="shared" si="5"/>
        <v>3</v>
      </c>
      <c r="M28" s="1">
        <f t="shared" si="6"/>
        <v>0</v>
      </c>
      <c r="N28" s="1">
        <f t="shared" si="7"/>
        <v>1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3</v>
      </c>
      <c r="S28" s="1">
        <f t="shared" si="12"/>
        <v>8</v>
      </c>
      <c r="T28" s="1">
        <f t="shared" si="13"/>
        <v>1</v>
      </c>
      <c r="U28" s="1">
        <f t="shared" si="14"/>
        <v>3</v>
      </c>
      <c r="V28" s="1">
        <f t="shared" si="15"/>
        <v>3</v>
      </c>
      <c r="W28" s="1">
        <f t="shared" si="16"/>
        <v>0</v>
      </c>
      <c r="X28" s="1">
        <f t="shared" si="17"/>
        <v>7</v>
      </c>
      <c r="Y28" s="1">
        <f t="shared" si="18"/>
        <v>10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E29" s="1">
        <v>3</v>
      </c>
      <c r="F29" s="1">
        <v>2</v>
      </c>
      <c r="G29" s="1" t="s">
        <v>84</v>
      </c>
      <c r="H29" s="1" t="s">
        <v>84</v>
      </c>
      <c r="I29" s="1">
        <f t="shared" si="2"/>
        <v>11</v>
      </c>
      <c r="J29" s="1">
        <f t="shared" si="3"/>
        <v>14</v>
      </c>
      <c r="K29" s="1">
        <f t="shared" si="4"/>
        <v>3</v>
      </c>
      <c r="L29" s="1">
        <f t="shared" si="5"/>
        <v>3</v>
      </c>
      <c r="M29" s="1">
        <f t="shared" si="6"/>
        <v>1</v>
      </c>
      <c r="N29" s="1">
        <f t="shared" si="7"/>
        <v>1</v>
      </c>
      <c r="O29" s="1">
        <f t="shared" si="8"/>
        <v>8</v>
      </c>
      <c r="P29" s="1">
        <f t="shared" si="9"/>
        <v>6</v>
      </c>
      <c r="Q29" s="1">
        <f t="shared" si="10"/>
        <v>2</v>
      </c>
      <c r="R29" s="1">
        <f t="shared" si="11"/>
        <v>3</v>
      </c>
      <c r="S29" s="1">
        <f t="shared" si="12"/>
        <v>8</v>
      </c>
      <c r="T29" s="1">
        <f t="shared" si="13"/>
        <v>1</v>
      </c>
      <c r="U29" s="1">
        <f t="shared" si="14"/>
        <v>3</v>
      </c>
      <c r="V29" s="1">
        <f t="shared" si="15"/>
        <v>3</v>
      </c>
      <c r="W29" s="1">
        <f t="shared" si="16"/>
        <v>0</v>
      </c>
      <c r="X29" s="1">
        <f t="shared" si="17"/>
        <v>7</v>
      </c>
      <c r="Y29" s="1">
        <f t="shared" si="18"/>
        <v>10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E30" s="1">
        <v>2</v>
      </c>
      <c r="F30" s="1">
        <v>9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15</v>
      </c>
      <c r="K30" s="1">
        <f t="shared" si="4"/>
        <v>3</v>
      </c>
      <c r="L30" s="1">
        <f t="shared" si="5"/>
        <v>3</v>
      </c>
      <c r="M30" s="1">
        <f t="shared" si="6"/>
        <v>1</v>
      </c>
      <c r="N30" s="1">
        <f t="shared" si="7"/>
        <v>1</v>
      </c>
      <c r="O30" s="1">
        <f t="shared" si="8"/>
        <v>8</v>
      </c>
      <c r="P30" s="1">
        <f t="shared" si="9"/>
        <v>7</v>
      </c>
      <c r="Q30" s="1">
        <f t="shared" si="10"/>
        <v>2</v>
      </c>
      <c r="R30" s="1">
        <f t="shared" si="11"/>
        <v>3</v>
      </c>
      <c r="S30" s="1">
        <f t="shared" si="12"/>
        <v>8</v>
      </c>
      <c r="T30" s="1">
        <f t="shared" si="13"/>
        <v>1</v>
      </c>
      <c r="U30" s="1">
        <f t="shared" si="14"/>
        <v>3</v>
      </c>
      <c r="V30" s="1">
        <f t="shared" si="15"/>
        <v>3</v>
      </c>
      <c r="W30" s="1">
        <f t="shared" si="16"/>
        <v>0</v>
      </c>
      <c r="X30" s="1">
        <f t="shared" si="17"/>
        <v>7</v>
      </c>
      <c r="Y30" s="1">
        <f t="shared" si="18"/>
        <v>11</v>
      </c>
      <c r="Z30" s="1">
        <f t="shared" si="19"/>
        <v>1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4</v>
      </c>
      <c r="AE30" s="1">
        <f t="shared" si="25"/>
        <v>5</v>
      </c>
      <c r="AF30" s="1">
        <f t="shared" si="26"/>
        <v>1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15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8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11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80</v>
      </c>
      <c r="F85" s="1">
        <f>SUM(F2:F83)</f>
        <v>109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3-8-1</v>
      </c>
      <c r="U85" s="1" t="str">
        <f>IF(U84="","0-0-0",CONCATENATE(U84,"-",V84,"-",W84))</f>
        <v>3-3-0</v>
      </c>
      <c r="X85" s="1" t="str">
        <f>IF(X84="","0-0-0",CONCATENATE(X84,"-",Y84,"-",Z84))</f>
        <v>7-11-1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E18" s="1">
        <v>2</v>
      </c>
      <c r="F18" s="1">
        <v>3</v>
      </c>
      <c r="G18" s="1" t="s">
        <v>84</v>
      </c>
      <c r="H18" s="1" t="s">
        <v>83</v>
      </c>
      <c r="I18" s="1">
        <f t="shared" si="2"/>
        <v>5</v>
      </c>
      <c r="J18" s="1">
        <f t="shared" si="3"/>
        <v>9</v>
      </c>
      <c r="K18" s="1">
        <f t="shared" si="4"/>
        <v>1</v>
      </c>
      <c r="L18" s="1">
        <f t="shared" si="5"/>
        <v>3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6</v>
      </c>
      <c r="Q18" s="1">
        <f t="shared" si="10"/>
        <v>0</v>
      </c>
      <c r="R18" s="1">
        <f t="shared" si="11"/>
        <v>1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1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2</v>
      </c>
      <c r="AA18" s="1" t="str">
        <f t="shared" si="0"/>
        <v>L</v>
      </c>
      <c r="AB18" s="1">
        <f t="shared" si="20"/>
        <v>2</v>
      </c>
      <c r="AC18" s="1" t="str">
        <f t="shared" si="1"/>
        <v>OTL</v>
      </c>
      <c r="AD18" s="1">
        <f t="shared" si="24"/>
        <v>3</v>
      </c>
      <c r="AE18" s="1">
        <f t="shared" si="25"/>
        <v>4</v>
      </c>
      <c r="AF18" s="1">
        <f t="shared" si="26"/>
        <v>3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E19" s="1">
        <v>0</v>
      </c>
      <c r="F19" s="1">
        <v>2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1</v>
      </c>
      <c r="L19" s="1">
        <f t="shared" si="5"/>
        <v>3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6</v>
      </c>
      <c r="Q19" s="1">
        <f t="shared" si="10"/>
        <v>0</v>
      </c>
      <c r="R19" s="1">
        <f t="shared" si="11"/>
        <v>1</v>
      </c>
      <c r="S19" s="1">
        <f t="shared" si="12"/>
        <v>4</v>
      </c>
      <c r="T19" s="1">
        <f t="shared" si="13"/>
        <v>3</v>
      </c>
      <c r="U19" s="1">
        <f t="shared" si="14"/>
        <v>3</v>
      </c>
      <c r="V19" s="1">
        <f t="shared" si="15"/>
        <v>1</v>
      </c>
      <c r="W19" s="1">
        <f t="shared" si="16"/>
        <v>1</v>
      </c>
      <c r="X19" s="1">
        <f t="shared" si="17"/>
        <v>3</v>
      </c>
      <c r="Y19" s="1">
        <f t="shared" si="18"/>
        <v>6</v>
      </c>
      <c r="Z19" s="1">
        <f t="shared" si="19"/>
        <v>2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2</v>
      </c>
      <c r="AE19" s="1">
        <f t="shared" si="25"/>
        <v>5</v>
      </c>
      <c r="AF19" s="1">
        <f t="shared" si="26"/>
        <v>3</v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E20" s="1">
        <v>5</v>
      </c>
      <c r="F20" s="1">
        <v>3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1</v>
      </c>
      <c r="L20" s="1">
        <f t="shared" si="5"/>
        <v>3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6</v>
      </c>
      <c r="Q20" s="1">
        <f t="shared" si="10"/>
        <v>0</v>
      </c>
      <c r="R20" s="1">
        <f t="shared" si="11"/>
        <v>2</v>
      </c>
      <c r="S20" s="1">
        <f t="shared" si="12"/>
        <v>4</v>
      </c>
      <c r="T20" s="1">
        <f t="shared" si="13"/>
        <v>3</v>
      </c>
      <c r="U20" s="1">
        <f t="shared" si="14"/>
        <v>3</v>
      </c>
      <c r="V20" s="1">
        <f t="shared" si="15"/>
        <v>1</v>
      </c>
      <c r="W20" s="1">
        <f t="shared" si="16"/>
        <v>1</v>
      </c>
      <c r="X20" s="1">
        <f t="shared" si="17"/>
        <v>4</v>
      </c>
      <c r="Y20" s="1">
        <f t="shared" si="18"/>
        <v>6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E21" s="1">
        <v>0</v>
      </c>
      <c r="F21" s="1">
        <v>3</v>
      </c>
      <c r="G21" s="1" t="s">
        <v>83</v>
      </c>
      <c r="H21" s="1" t="s">
        <v>83</v>
      </c>
      <c r="I21" s="1">
        <f t="shared" si="2"/>
        <v>6</v>
      </c>
      <c r="J21" s="1">
        <f t="shared" si="3"/>
        <v>11</v>
      </c>
      <c r="K21" s="1">
        <f t="shared" si="4"/>
        <v>1</v>
      </c>
      <c r="L21" s="1">
        <f t="shared" si="5"/>
        <v>3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2</v>
      </c>
      <c r="S21" s="1">
        <f t="shared" si="12"/>
        <v>5</v>
      </c>
      <c r="T21" s="1">
        <f t="shared" si="13"/>
        <v>3</v>
      </c>
      <c r="U21" s="1">
        <f t="shared" si="14"/>
        <v>3</v>
      </c>
      <c r="V21" s="1">
        <f t="shared" si="15"/>
        <v>1</v>
      </c>
      <c r="W21" s="1">
        <f t="shared" si="16"/>
        <v>1</v>
      </c>
      <c r="X21" s="1">
        <f t="shared" si="17"/>
        <v>4</v>
      </c>
      <c r="Y21" s="1">
        <f t="shared" si="18"/>
        <v>7</v>
      </c>
      <c r="Z21" s="1">
        <f t="shared" si="19"/>
        <v>2</v>
      </c>
      <c r="AA21" s="1" t="str">
        <f t="shared" si="0"/>
        <v>L</v>
      </c>
      <c r="AB21" s="1">
        <f t="shared" si="20"/>
        <v>1</v>
      </c>
      <c r="AC21" s="1" t="str">
        <f t="shared" si="1"/>
        <v>L</v>
      </c>
      <c r="AD21" s="1">
        <f t="shared" si="24"/>
        <v>3</v>
      </c>
      <c r="AE21" s="1">
        <f t="shared" si="25"/>
        <v>5</v>
      </c>
      <c r="AF21" s="1">
        <f t="shared" si="26"/>
        <v>2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E22" s="1">
        <v>4</v>
      </c>
      <c r="F22" s="1">
        <v>1</v>
      </c>
      <c r="G22" s="1" t="s">
        <v>83</v>
      </c>
      <c r="H22" s="1" t="s">
        <v>83</v>
      </c>
      <c r="I22" s="1">
        <f t="shared" si="2"/>
        <v>7</v>
      </c>
      <c r="J22" s="1">
        <f t="shared" si="3"/>
        <v>11</v>
      </c>
      <c r="K22" s="1">
        <f t="shared" si="4"/>
        <v>1</v>
      </c>
      <c r="L22" s="1">
        <f t="shared" si="5"/>
        <v>3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2</v>
      </c>
      <c r="S22" s="1">
        <f t="shared" si="12"/>
        <v>5</v>
      </c>
      <c r="T22" s="1">
        <f t="shared" si="13"/>
        <v>3</v>
      </c>
      <c r="U22" s="1">
        <f t="shared" si="14"/>
        <v>4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7</v>
      </c>
      <c r="Z22" s="1">
        <f t="shared" si="19"/>
        <v>2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5</v>
      </c>
      <c r="AF22" s="1">
        <f t="shared" si="26"/>
        <v>2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E23" s="1">
        <v>2</v>
      </c>
      <c r="F23" s="1">
        <v>5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12</v>
      </c>
      <c r="K23" s="1">
        <f t="shared" si="4"/>
        <v>1</v>
      </c>
      <c r="L23" s="1">
        <f t="shared" si="5"/>
        <v>3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2</v>
      </c>
      <c r="S23" s="1">
        <f t="shared" si="12"/>
        <v>6</v>
      </c>
      <c r="T23" s="1">
        <f t="shared" si="13"/>
        <v>3</v>
      </c>
      <c r="U23" s="1">
        <f t="shared" si="14"/>
        <v>4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7</v>
      </c>
      <c r="Z23" s="1">
        <f t="shared" si="19"/>
        <v>2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5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E24" s="1">
        <v>2</v>
      </c>
      <c r="F24" s="1">
        <v>3</v>
      </c>
      <c r="G24" s="1" t="s">
        <v>84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1</v>
      </c>
      <c r="L24" s="1">
        <f t="shared" si="5"/>
        <v>4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2</v>
      </c>
      <c r="S24" s="1">
        <f t="shared" si="12"/>
        <v>6</v>
      </c>
      <c r="T24" s="1">
        <f t="shared" si="13"/>
        <v>3</v>
      </c>
      <c r="U24" s="1">
        <f t="shared" si="14"/>
        <v>4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7</v>
      </c>
      <c r="Z24" s="1">
        <f t="shared" si="19"/>
        <v>2</v>
      </c>
      <c r="AA24" s="1" t="str">
        <f t="shared" si="0"/>
        <v>L</v>
      </c>
      <c r="AB24" s="1">
        <f t="shared" si="20"/>
        <v>2</v>
      </c>
      <c r="AC24" s="1" t="str">
        <f t="shared" si="1"/>
        <v>OTL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E25" s="1">
        <v>2</v>
      </c>
      <c r="F25" s="1">
        <v>3</v>
      </c>
      <c r="G25" s="1" t="s">
        <v>84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1</v>
      </c>
      <c r="L25" s="1">
        <f t="shared" si="5"/>
        <v>5</v>
      </c>
      <c r="M25" s="1">
        <f t="shared" si="6"/>
        <v>0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2</v>
      </c>
      <c r="S25" s="1">
        <f t="shared" si="12"/>
        <v>6</v>
      </c>
      <c r="T25" s="1">
        <f t="shared" si="13"/>
        <v>3</v>
      </c>
      <c r="U25" s="1">
        <f t="shared" si="14"/>
        <v>4</v>
      </c>
      <c r="V25" s="1">
        <f t="shared" si="15"/>
        <v>1</v>
      </c>
      <c r="W25" s="1">
        <f t="shared" si="16"/>
        <v>1</v>
      </c>
      <c r="X25" s="1">
        <f t="shared" si="17"/>
        <v>5</v>
      </c>
      <c r="Y25" s="1">
        <f t="shared" si="18"/>
        <v>7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3</v>
      </c>
      <c r="AE25" s="1">
        <f t="shared" si="25"/>
        <v>3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7</v>
      </c>
      <c r="J26" s="1">
        <f t="shared" si="3"/>
        <v>12</v>
      </c>
      <c r="K26" s="1">
        <f t="shared" si="4"/>
        <v>1</v>
      </c>
      <c r="L26" s="1">
        <f t="shared" si="5"/>
        <v>6</v>
      </c>
      <c r="M26" s="1">
        <f t="shared" si="6"/>
        <v>0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2</v>
      </c>
      <c r="S26" s="1">
        <f t="shared" si="12"/>
        <v>6</v>
      </c>
      <c r="T26" s="1">
        <f t="shared" si="13"/>
        <v>4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5</v>
      </c>
      <c r="Y26" s="1">
        <f t="shared" si="18"/>
        <v>7</v>
      </c>
      <c r="Z26" s="1">
        <f t="shared" si="19"/>
        <v>3</v>
      </c>
      <c r="AA26" s="1" t="str">
        <f t="shared" si="0"/>
        <v>L</v>
      </c>
      <c r="AB26" s="1">
        <f t="shared" si="20"/>
        <v>4</v>
      </c>
      <c r="AC26" s="1" t="str">
        <f t="shared" si="1"/>
        <v>OTL</v>
      </c>
      <c r="AD26" s="1">
        <f t="shared" si="24"/>
        <v>2</v>
      </c>
      <c r="AE26" s="1">
        <f t="shared" si="25"/>
        <v>3</v>
      </c>
      <c r="AF26" s="1">
        <f t="shared" si="26"/>
        <v>5</v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E27" s="1">
        <v>2</v>
      </c>
      <c r="F27" s="1">
        <v>3</v>
      </c>
      <c r="G27" s="1" t="s">
        <v>83</v>
      </c>
      <c r="H27" s="1" t="s">
        <v>83</v>
      </c>
      <c r="I27" s="1">
        <f t="shared" si="2"/>
        <v>7</v>
      </c>
      <c r="J27" s="1">
        <f t="shared" si="3"/>
        <v>13</v>
      </c>
      <c r="K27" s="1">
        <f t="shared" si="4"/>
        <v>1</v>
      </c>
      <c r="L27" s="1">
        <f t="shared" si="5"/>
        <v>6</v>
      </c>
      <c r="M27" s="1">
        <f t="shared" si="6"/>
        <v>0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2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5</v>
      </c>
      <c r="Y27" s="1">
        <f t="shared" si="18"/>
        <v>7</v>
      </c>
      <c r="Z27" s="1">
        <f t="shared" si="19"/>
        <v>3</v>
      </c>
      <c r="AA27" s="1" t="str">
        <f t="shared" si="0"/>
        <v>L</v>
      </c>
      <c r="AB27" s="1">
        <f t="shared" si="20"/>
        <v>5</v>
      </c>
      <c r="AC27" s="1" t="str">
        <f t="shared" si="1"/>
        <v>L</v>
      </c>
      <c r="AD27" s="1">
        <f t="shared" si="24"/>
        <v>2</v>
      </c>
      <c r="AE27" s="1">
        <f t="shared" si="25"/>
        <v>4</v>
      </c>
      <c r="AF27" s="1">
        <f t="shared" si="26"/>
        <v>4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E28" s="1">
        <v>0</v>
      </c>
      <c r="F28" s="1">
        <v>3</v>
      </c>
      <c r="G28" s="1" t="s">
        <v>83</v>
      </c>
      <c r="H28" s="1" t="s">
        <v>83</v>
      </c>
      <c r="I28" s="1">
        <f t="shared" si="2"/>
        <v>7</v>
      </c>
      <c r="J28" s="1">
        <f t="shared" si="3"/>
        <v>14</v>
      </c>
      <c r="K28" s="1">
        <f t="shared" si="4"/>
        <v>1</v>
      </c>
      <c r="L28" s="1">
        <f t="shared" si="5"/>
        <v>6</v>
      </c>
      <c r="M28" s="1">
        <f t="shared" si="6"/>
        <v>0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2</v>
      </c>
      <c r="R28" s="1">
        <f t="shared" si="11"/>
        <v>2</v>
      </c>
      <c r="S28" s="1">
        <f t="shared" si="12"/>
        <v>8</v>
      </c>
      <c r="T28" s="1">
        <f t="shared" si="13"/>
        <v>4</v>
      </c>
      <c r="U28" s="1">
        <f t="shared" si="14"/>
        <v>4</v>
      </c>
      <c r="V28" s="1">
        <f t="shared" si="15"/>
        <v>1</v>
      </c>
      <c r="W28" s="1">
        <f t="shared" si="16"/>
        <v>2</v>
      </c>
      <c r="X28" s="1">
        <f t="shared" si="17"/>
        <v>5</v>
      </c>
      <c r="Y28" s="1">
        <f t="shared" si="18"/>
        <v>7</v>
      </c>
      <c r="Z28" s="1">
        <f t="shared" si="19"/>
        <v>3</v>
      </c>
      <c r="AA28" s="1" t="str">
        <f t="shared" si="0"/>
        <v>L</v>
      </c>
      <c r="AB28" s="1">
        <f t="shared" si="20"/>
        <v>6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E29" s="1">
        <v>1</v>
      </c>
      <c r="F29" s="1">
        <v>3</v>
      </c>
      <c r="G29" s="1" t="s">
        <v>83</v>
      </c>
      <c r="H29" s="1" t="s">
        <v>83</v>
      </c>
      <c r="I29" s="1">
        <f t="shared" si="2"/>
        <v>7</v>
      </c>
      <c r="J29" s="1">
        <f t="shared" si="3"/>
        <v>15</v>
      </c>
      <c r="K29" s="1">
        <f t="shared" si="4"/>
        <v>1</v>
      </c>
      <c r="L29" s="1">
        <f t="shared" si="5"/>
        <v>6</v>
      </c>
      <c r="M29" s="1">
        <f t="shared" si="6"/>
        <v>0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2</v>
      </c>
      <c r="S29" s="1">
        <f t="shared" si="12"/>
        <v>9</v>
      </c>
      <c r="T29" s="1">
        <f t="shared" si="13"/>
        <v>4</v>
      </c>
      <c r="U29" s="1">
        <f t="shared" si="14"/>
        <v>4</v>
      </c>
      <c r="V29" s="1">
        <f t="shared" si="15"/>
        <v>1</v>
      </c>
      <c r="W29" s="1">
        <f t="shared" si="16"/>
        <v>2</v>
      </c>
      <c r="X29" s="1">
        <f t="shared" si="17"/>
        <v>5</v>
      </c>
      <c r="Y29" s="1">
        <f t="shared" si="18"/>
        <v>7</v>
      </c>
      <c r="Z29" s="1">
        <f t="shared" si="19"/>
        <v>3</v>
      </c>
      <c r="AA29" s="1" t="str">
        <f t="shared" si="0"/>
        <v>L</v>
      </c>
      <c r="AB29" s="1">
        <f t="shared" si="20"/>
        <v>7</v>
      </c>
      <c r="AC29" s="1" t="str">
        <f t="shared" si="1"/>
        <v>L</v>
      </c>
      <c r="AD29" s="1">
        <f t="shared" si="24"/>
        <v>2</v>
      </c>
      <c r="AE29" s="1">
        <f t="shared" si="25"/>
        <v>5</v>
      </c>
      <c r="AF29" s="1">
        <f t="shared" si="26"/>
        <v>3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E30" s="1">
        <v>3</v>
      </c>
      <c r="F30" s="1">
        <v>4</v>
      </c>
      <c r="G30" s="1" t="s">
        <v>83</v>
      </c>
      <c r="H30" s="1" t="s">
        <v>83</v>
      </c>
      <c r="I30" s="1">
        <f t="shared" si="2"/>
        <v>7</v>
      </c>
      <c r="J30" s="1">
        <f t="shared" si="3"/>
        <v>16</v>
      </c>
      <c r="K30" s="1">
        <f t="shared" si="4"/>
        <v>1</v>
      </c>
      <c r="L30" s="1">
        <f t="shared" si="5"/>
        <v>6</v>
      </c>
      <c r="M30" s="1">
        <f t="shared" si="6"/>
        <v>0</v>
      </c>
      <c r="N30" s="1">
        <f t="shared" si="7"/>
        <v>0</v>
      </c>
      <c r="O30" s="1">
        <f t="shared" si="8"/>
        <v>5</v>
      </c>
      <c r="P30" s="1">
        <f t="shared" si="9"/>
        <v>7</v>
      </c>
      <c r="Q30" s="1">
        <f t="shared" si="10"/>
        <v>2</v>
      </c>
      <c r="R30" s="1">
        <f t="shared" si="11"/>
        <v>2</v>
      </c>
      <c r="S30" s="1">
        <f t="shared" si="12"/>
        <v>9</v>
      </c>
      <c r="T30" s="1">
        <f t="shared" si="13"/>
        <v>4</v>
      </c>
      <c r="U30" s="1">
        <f t="shared" si="14"/>
        <v>4</v>
      </c>
      <c r="V30" s="1">
        <f t="shared" si="15"/>
        <v>1</v>
      </c>
      <c r="W30" s="1">
        <f t="shared" si="16"/>
        <v>2</v>
      </c>
      <c r="X30" s="1">
        <f t="shared" si="17"/>
        <v>5</v>
      </c>
      <c r="Y30" s="1">
        <f t="shared" si="18"/>
        <v>8</v>
      </c>
      <c r="Z30" s="1">
        <f t="shared" si="19"/>
        <v>3</v>
      </c>
      <c r="AA30" s="1" t="str">
        <f t="shared" si="0"/>
        <v>L</v>
      </c>
      <c r="AB30" s="1">
        <f t="shared" si="20"/>
        <v>8</v>
      </c>
      <c r="AC30" s="1" t="str">
        <f t="shared" si="1"/>
        <v>L</v>
      </c>
      <c r="AD30" s="1">
        <f t="shared" si="24"/>
        <v>1</v>
      </c>
      <c r="AE30" s="1">
        <f t="shared" si="25"/>
        <v>6</v>
      </c>
      <c r="AF30" s="1">
        <f t="shared" si="26"/>
        <v>3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8</v>
      </c>
      <c r="J31" s="1">
        <f t="shared" si="3"/>
        <v>16</v>
      </c>
      <c r="K31" s="1">
        <f t="shared" si="4"/>
        <v>1</v>
      </c>
      <c r="L31" s="1">
        <f t="shared" si="5"/>
        <v>6</v>
      </c>
      <c r="M31" s="1">
        <f t="shared" si="6"/>
        <v>0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3</v>
      </c>
      <c r="S31" s="1">
        <f t="shared" si="12"/>
        <v>9</v>
      </c>
      <c r="T31" s="1">
        <f t="shared" si="13"/>
        <v>4</v>
      </c>
      <c r="U31" s="1">
        <f t="shared" si="14"/>
        <v>5</v>
      </c>
      <c r="V31" s="1">
        <f t="shared" si="15"/>
        <v>1</v>
      </c>
      <c r="W31" s="1">
        <f t="shared" si="16"/>
        <v>2</v>
      </c>
      <c r="X31" s="1">
        <f t="shared" si="17"/>
        <v>6</v>
      </c>
      <c r="Y31" s="1">
        <f t="shared" si="18"/>
        <v>8</v>
      </c>
      <c r="Z31" s="1">
        <f t="shared" si="19"/>
        <v>3</v>
      </c>
      <c r="AA31" s="1" t="str">
        <f t="shared" si="0"/>
        <v>W</v>
      </c>
      <c r="AB31" s="1">
        <f t="shared" si="20"/>
        <v>1</v>
      </c>
      <c r="AC31" s="1" t="str">
        <f t="shared" si="1"/>
        <v>W</v>
      </c>
      <c r="AD31" s="1">
        <f t="shared" si="24"/>
        <v>2</v>
      </c>
      <c r="AE31" s="1">
        <f t="shared" si="25"/>
        <v>5</v>
      </c>
      <c r="AF31" s="1">
        <f t="shared" si="26"/>
        <v>3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8</v>
      </c>
      <c r="J84" s="1">
        <f t="shared" si="75"/>
        <v>16</v>
      </c>
      <c r="K84" s="1">
        <f t="shared" si="75"/>
        <v>1</v>
      </c>
      <c r="L84" s="1">
        <f t="shared" si="75"/>
        <v>6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2</v>
      </c>
      <c r="R84" s="1">
        <f t="shared" si="76"/>
        <v>3</v>
      </c>
      <c r="S84" s="1">
        <f t="shared" si="76"/>
        <v>9</v>
      </c>
      <c r="T84" s="1">
        <f t="shared" si="76"/>
        <v>4</v>
      </c>
      <c r="U84" s="1">
        <f t="shared" si="76"/>
        <v>5</v>
      </c>
      <c r="V84" s="1">
        <f t="shared" si="76"/>
        <v>1</v>
      </c>
      <c r="W84" s="1">
        <f t="shared" si="76"/>
        <v>2</v>
      </c>
      <c r="X84" s="1">
        <f t="shared" si="76"/>
        <v>6</v>
      </c>
      <c r="Y84" s="1">
        <f t="shared" si="76"/>
        <v>8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68</v>
      </c>
      <c r="F85" s="1">
        <f>SUM(F2:F83)</f>
        <v>93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5-7-2</v>
      </c>
      <c r="R85" s="1" t="str">
        <f>IF(R84="","0-0-0",CONCATENATE(R84,"-",S84,"-",T84))</f>
        <v>3-9-4</v>
      </c>
      <c r="U85" s="1" t="str">
        <f>IF(U84="","0-0-0",CONCATENATE(U84,"-",V84,"-",W84))</f>
        <v>5-1-2</v>
      </c>
      <c r="X85" s="1" t="str">
        <f>IF(X84="","0-0-0",CONCATENATE(X84,"-",Y84,"-",Z84))</f>
        <v>6-8-3</v>
      </c>
      <c r="AA85" s="1" t="str">
        <f>IF(AA84="","0-0",CONCATENATE(AA84,AB84))</f>
        <v>W1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E21" s="1">
        <v>6</v>
      </c>
      <c r="F21" s="1">
        <v>2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1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3</v>
      </c>
      <c r="Q21" s="1">
        <f t="shared" si="10"/>
        <v>2</v>
      </c>
      <c r="R21" s="1">
        <f t="shared" si="11"/>
        <v>8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2</v>
      </c>
      <c r="X21" s="1">
        <f t="shared" si="17"/>
        <v>8</v>
      </c>
      <c r="Y21" s="1">
        <f t="shared" si="18"/>
        <v>4</v>
      </c>
      <c r="Z21" s="1">
        <f t="shared" si="19"/>
        <v>2</v>
      </c>
      <c r="AA21" s="1" t="str">
        <f t="shared" si="0"/>
        <v>W</v>
      </c>
      <c r="AB21" s="1">
        <f t="shared" si="20"/>
        <v>2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E22" s="1">
        <v>0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7</v>
      </c>
      <c r="K22" s="1">
        <f t="shared" si="4"/>
        <v>1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4</v>
      </c>
      <c r="P22" s="1">
        <f t="shared" si="9"/>
        <v>3</v>
      </c>
      <c r="Q22" s="1">
        <f t="shared" si="10"/>
        <v>2</v>
      </c>
      <c r="R22" s="1">
        <f t="shared" si="11"/>
        <v>8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2</v>
      </c>
      <c r="X22" s="1">
        <f t="shared" si="17"/>
        <v>8</v>
      </c>
      <c r="Y22" s="1">
        <f t="shared" si="18"/>
        <v>5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7</v>
      </c>
      <c r="AE22" s="1">
        <f t="shared" si="25"/>
        <v>3</v>
      </c>
      <c r="AF22" s="1">
        <f t="shared" si="26"/>
        <v>0</v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E23" s="1">
        <v>4</v>
      </c>
      <c r="F23" s="1">
        <v>2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1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3</v>
      </c>
      <c r="Q23" s="1">
        <f t="shared" si="10"/>
        <v>2</v>
      </c>
      <c r="R23" s="1">
        <f t="shared" si="11"/>
        <v>8</v>
      </c>
      <c r="S23" s="1">
        <f t="shared" si="12"/>
        <v>4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2</v>
      </c>
      <c r="X23" s="1">
        <f t="shared" si="17"/>
        <v>9</v>
      </c>
      <c r="Y23" s="1">
        <f t="shared" si="18"/>
        <v>5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7</v>
      </c>
      <c r="AE23" s="1">
        <f t="shared" si="25"/>
        <v>3</v>
      </c>
      <c r="AF23" s="1">
        <f t="shared" si="26"/>
        <v>0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E24" s="1">
        <v>3</v>
      </c>
      <c r="F24" s="1">
        <v>2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1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5</v>
      </c>
      <c r="P24" s="1">
        <f t="shared" si="9"/>
        <v>3</v>
      </c>
      <c r="Q24" s="1">
        <f t="shared" si="10"/>
        <v>2</v>
      </c>
      <c r="R24" s="1">
        <f t="shared" si="11"/>
        <v>9</v>
      </c>
      <c r="S24" s="1">
        <f t="shared" si="12"/>
        <v>4</v>
      </c>
      <c r="T24" s="1">
        <f t="shared" si="13"/>
        <v>0</v>
      </c>
      <c r="U24" s="1">
        <f t="shared" si="14"/>
        <v>4</v>
      </c>
      <c r="V24" s="1">
        <f t="shared" si="15"/>
        <v>1</v>
      </c>
      <c r="W24" s="1">
        <f t="shared" si="16"/>
        <v>2</v>
      </c>
      <c r="X24" s="1">
        <f t="shared" si="17"/>
        <v>10</v>
      </c>
      <c r="Y24" s="1">
        <f t="shared" si="18"/>
        <v>5</v>
      </c>
      <c r="Z24" s="1">
        <f t="shared" si="19"/>
        <v>2</v>
      </c>
      <c r="AA24" s="1" t="str">
        <f t="shared" si="0"/>
        <v>W</v>
      </c>
      <c r="AB24" s="1">
        <f t="shared" si="20"/>
        <v>2</v>
      </c>
      <c r="AC24" s="1" t="str">
        <f t="shared" si="1"/>
        <v>W</v>
      </c>
      <c r="AD24" s="1">
        <f t="shared" si="24"/>
        <v>7</v>
      </c>
      <c r="AE24" s="1">
        <f t="shared" si="25"/>
        <v>3</v>
      </c>
      <c r="AF24" s="1">
        <f t="shared" si="26"/>
        <v>0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E25" s="1">
        <v>5</v>
      </c>
      <c r="F25" s="1">
        <v>2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1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3</v>
      </c>
      <c r="Q25" s="1">
        <f t="shared" si="10"/>
        <v>2</v>
      </c>
      <c r="R25" s="1">
        <f t="shared" si="11"/>
        <v>9</v>
      </c>
      <c r="S25" s="1">
        <f t="shared" si="12"/>
        <v>4</v>
      </c>
      <c r="T25" s="1">
        <f t="shared" si="13"/>
        <v>0</v>
      </c>
      <c r="U25" s="1">
        <f t="shared" si="14"/>
        <v>4</v>
      </c>
      <c r="V25" s="1">
        <f t="shared" si="15"/>
        <v>1</v>
      </c>
      <c r="W25" s="1">
        <f t="shared" si="16"/>
        <v>2</v>
      </c>
      <c r="X25" s="1">
        <f t="shared" si="17"/>
        <v>10</v>
      </c>
      <c r="Y25" s="1">
        <f t="shared" si="18"/>
        <v>5</v>
      </c>
      <c r="Z25" s="1">
        <f t="shared" si="19"/>
        <v>2</v>
      </c>
      <c r="AA25" s="1" t="str">
        <f t="shared" si="0"/>
        <v>W</v>
      </c>
      <c r="AB25" s="1">
        <f t="shared" si="20"/>
        <v>3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E26" s="1">
        <v>0</v>
      </c>
      <c r="F26" s="1">
        <v>3</v>
      </c>
      <c r="G26" s="1" t="s">
        <v>83</v>
      </c>
      <c r="H26" s="1" t="s">
        <v>83</v>
      </c>
      <c r="I26" s="1">
        <f t="shared" si="2"/>
        <v>15</v>
      </c>
      <c r="J26" s="1">
        <f t="shared" si="3"/>
        <v>8</v>
      </c>
      <c r="K26" s="1">
        <f t="shared" si="4"/>
        <v>1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6</v>
      </c>
      <c r="P26" s="1">
        <f t="shared" si="9"/>
        <v>4</v>
      </c>
      <c r="Q26" s="1">
        <f t="shared" si="10"/>
        <v>2</v>
      </c>
      <c r="R26" s="1">
        <f t="shared" si="11"/>
        <v>9</v>
      </c>
      <c r="S26" s="1">
        <f t="shared" si="12"/>
        <v>4</v>
      </c>
      <c r="T26" s="1">
        <f t="shared" si="13"/>
        <v>0</v>
      </c>
      <c r="U26" s="1">
        <f t="shared" si="14"/>
        <v>4</v>
      </c>
      <c r="V26" s="1">
        <f t="shared" si="15"/>
        <v>1</v>
      </c>
      <c r="W26" s="1">
        <f t="shared" si="16"/>
        <v>2</v>
      </c>
      <c r="X26" s="1">
        <f t="shared" si="17"/>
        <v>10</v>
      </c>
      <c r="Y26" s="1">
        <f t="shared" si="18"/>
        <v>5</v>
      </c>
      <c r="Z26" s="1">
        <f t="shared" si="19"/>
        <v>2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7</v>
      </c>
      <c r="AE26" s="1">
        <f t="shared" si="25"/>
        <v>3</v>
      </c>
      <c r="AF26" s="1">
        <f t="shared" si="26"/>
        <v>0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E27" s="1">
        <v>5</v>
      </c>
      <c r="F27" s="1">
        <v>4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1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6</v>
      </c>
      <c r="P27" s="1">
        <f t="shared" si="9"/>
        <v>4</v>
      </c>
      <c r="Q27" s="1">
        <f t="shared" si="10"/>
        <v>2</v>
      </c>
      <c r="R27" s="1">
        <f t="shared" si="11"/>
        <v>10</v>
      </c>
      <c r="S27" s="1">
        <f t="shared" si="12"/>
        <v>4</v>
      </c>
      <c r="T27" s="1">
        <f t="shared" si="13"/>
        <v>0</v>
      </c>
      <c r="U27" s="1">
        <f t="shared" si="14"/>
        <v>4</v>
      </c>
      <c r="V27" s="1">
        <f t="shared" si="15"/>
        <v>1</v>
      </c>
      <c r="W27" s="1">
        <f t="shared" si="16"/>
        <v>2</v>
      </c>
      <c r="X27" s="1">
        <f t="shared" si="17"/>
        <v>11</v>
      </c>
      <c r="Y27" s="1">
        <f t="shared" si="18"/>
        <v>5</v>
      </c>
      <c r="Z27" s="1">
        <f t="shared" si="19"/>
        <v>2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E28" s="1">
        <v>5</v>
      </c>
      <c r="F28" s="1">
        <v>6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1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6</v>
      </c>
      <c r="P28" s="1">
        <f t="shared" si="9"/>
        <v>5</v>
      </c>
      <c r="Q28" s="1">
        <f t="shared" si="10"/>
        <v>2</v>
      </c>
      <c r="R28" s="1">
        <f t="shared" si="11"/>
        <v>10</v>
      </c>
      <c r="S28" s="1">
        <f t="shared" si="12"/>
        <v>4</v>
      </c>
      <c r="T28" s="1">
        <f t="shared" si="13"/>
        <v>0</v>
      </c>
      <c r="U28" s="1">
        <f t="shared" si="14"/>
        <v>4</v>
      </c>
      <c r="V28" s="1">
        <f t="shared" si="15"/>
        <v>2</v>
      </c>
      <c r="W28" s="1">
        <f t="shared" si="16"/>
        <v>2</v>
      </c>
      <c r="X28" s="1">
        <f t="shared" si="17"/>
        <v>11</v>
      </c>
      <c r="Y28" s="1">
        <f t="shared" si="18"/>
        <v>6</v>
      </c>
      <c r="Z28" s="1">
        <f t="shared" si="19"/>
        <v>2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6</v>
      </c>
      <c r="AE28" s="1">
        <f t="shared" si="25"/>
        <v>4</v>
      </c>
      <c r="AF28" s="1">
        <f t="shared" si="26"/>
        <v>0</v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1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6</v>
      </c>
      <c r="P29" s="1">
        <f t="shared" si="9"/>
        <v>5</v>
      </c>
      <c r="Q29" s="1">
        <f t="shared" si="10"/>
        <v>2</v>
      </c>
      <c r="R29" s="1">
        <f t="shared" si="11"/>
        <v>11</v>
      </c>
      <c r="S29" s="1">
        <f t="shared" si="12"/>
        <v>4</v>
      </c>
      <c r="T29" s="1">
        <f t="shared" si="13"/>
        <v>0</v>
      </c>
      <c r="U29" s="1">
        <f t="shared" si="14"/>
        <v>5</v>
      </c>
      <c r="V29" s="1">
        <f t="shared" si="15"/>
        <v>2</v>
      </c>
      <c r="W29" s="1">
        <f t="shared" si="16"/>
        <v>2</v>
      </c>
      <c r="X29" s="1">
        <f t="shared" si="17"/>
        <v>12</v>
      </c>
      <c r="Y29" s="1">
        <f t="shared" si="18"/>
        <v>6</v>
      </c>
      <c r="Z29" s="1">
        <f t="shared" si="19"/>
        <v>2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1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7</v>
      </c>
      <c r="P30" s="1">
        <f t="shared" si="9"/>
        <v>5</v>
      </c>
      <c r="Q30" s="1">
        <f t="shared" si="10"/>
        <v>2</v>
      </c>
      <c r="R30" s="1">
        <f t="shared" si="11"/>
        <v>11</v>
      </c>
      <c r="S30" s="1">
        <f t="shared" si="12"/>
        <v>4</v>
      </c>
      <c r="T30" s="1">
        <f t="shared" si="13"/>
        <v>0</v>
      </c>
      <c r="U30" s="1">
        <f t="shared" si="14"/>
        <v>5</v>
      </c>
      <c r="V30" s="1">
        <f t="shared" si="15"/>
        <v>2</v>
      </c>
      <c r="W30" s="1">
        <f t="shared" si="16"/>
        <v>2</v>
      </c>
      <c r="X30" s="1">
        <f t="shared" si="17"/>
        <v>12</v>
      </c>
      <c r="Y30" s="1">
        <f t="shared" si="18"/>
        <v>6</v>
      </c>
      <c r="Z30" s="1">
        <f t="shared" si="19"/>
        <v>2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E31" s="1">
        <v>0</v>
      </c>
      <c r="F31" s="1">
        <v>4</v>
      </c>
      <c r="G31" s="1" t="s">
        <v>83</v>
      </c>
      <c r="H31" s="1" t="s">
        <v>83</v>
      </c>
      <c r="I31" s="1">
        <f t="shared" si="2"/>
        <v>18</v>
      </c>
      <c r="J31" s="1">
        <f t="shared" si="3"/>
        <v>10</v>
      </c>
      <c r="K31" s="1">
        <f t="shared" si="4"/>
        <v>1</v>
      </c>
      <c r="L31" s="1">
        <f t="shared" si="5"/>
        <v>2</v>
      </c>
      <c r="M31" s="1">
        <f t="shared" si="6"/>
        <v>0</v>
      </c>
      <c r="N31" s="1">
        <f t="shared" si="7"/>
        <v>0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11</v>
      </c>
      <c r="S31" s="1">
        <f t="shared" si="12"/>
        <v>4</v>
      </c>
      <c r="T31" s="1">
        <f t="shared" si="13"/>
        <v>0</v>
      </c>
      <c r="U31" s="1">
        <f t="shared" si="14"/>
        <v>5</v>
      </c>
      <c r="V31" s="1">
        <f t="shared" si="15"/>
        <v>2</v>
      </c>
      <c r="W31" s="1">
        <f t="shared" si="16"/>
        <v>2</v>
      </c>
      <c r="X31" s="1">
        <f t="shared" si="17"/>
        <v>12</v>
      </c>
      <c r="Y31" s="1">
        <f t="shared" si="18"/>
        <v>6</v>
      </c>
      <c r="Z31" s="1">
        <f t="shared" si="19"/>
        <v>2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4</v>
      </c>
      <c r="AF31" s="1">
        <f t="shared" si="26"/>
        <v>0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E32" s="1">
        <v>1</v>
      </c>
      <c r="F32" s="1">
        <v>2</v>
      </c>
      <c r="G32" s="1" t="s">
        <v>84</v>
      </c>
      <c r="H32" s="1" t="s">
        <v>83</v>
      </c>
      <c r="I32" s="1">
        <f t="shared" si="2"/>
        <v>18</v>
      </c>
      <c r="J32" s="1">
        <f t="shared" si="3"/>
        <v>10</v>
      </c>
      <c r="K32" s="1">
        <f t="shared" si="4"/>
        <v>1</v>
      </c>
      <c r="L32" s="1">
        <f t="shared" si="5"/>
        <v>3</v>
      </c>
      <c r="M32" s="1">
        <f t="shared" si="6"/>
        <v>0</v>
      </c>
      <c r="N32" s="1">
        <f t="shared" si="7"/>
        <v>0</v>
      </c>
      <c r="O32" s="1">
        <f t="shared" si="8"/>
        <v>7</v>
      </c>
      <c r="P32" s="1">
        <f t="shared" si="9"/>
        <v>6</v>
      </c>
      <c r="Q32" s="1">
        <f t="shared" si="10"/>
        <v>3</v>
      </c>
      <c r="R32" s="1">
        <f t="shared" si="11"/>
        <v>11</v>
      </c>
      <c r="S32" s="1">
        <f t="shared" si="12"/>
        <v>4</v>
      </c>
      <c r="T32" s="1">
        <f t="shared" si="13"/>
        <v>0</v>
      </c>
      <c r="U32" s="1">
        <f t="shared" si="14"/>
        <v>5</v>
      </c>
      <c r="V32" s="1">
        <f t="shared" si="15"/>
        <v>2</v>
      </c>
      <c r="W32" s="1">
        <f t="shared" si="16"/>
        <v>2</v>
      </c>
      <c r="X32" s="1">
        <f t="shared" si="17"/>
        <v>12</v>
      </c>
      <c r="Y32" s="1">
        <f t="shared" si="18"/>
        <v>6</v>
      </c>
      <c r="Z32" s="1">
        <f t="shared" si="19"/>
        <v>3</v>
      </c>
      <c r="AA32" s="1" t="str">
        <f t="shared" si="0"/>
        <v>L</v>
      </c>
      <c r="AB32" s="1">
        <f t="shared" si="20"/>
        <v>2</v>
      </c>
      <c r="AC32" s="1" t="str">
        <f t="shared" si="1"/>
        <v>OTL</v>
      </c>
      <c r="AD32" s="1">
        <f t="shared" si="24"/>
        <v>6</v>
      </c>
      <c r="AE32" s="1">
        <f t="shared" si="25"/>
        <v>3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E33" s="1">
        <v>3</v>
      </c>
      <c r="F33" s="1">
        <v>1</v>
      </c>
      <c r="G33" s="1" t="s">
        <v>83</v>
      </c>
      <c r="H33" s="1" t="s">
        <v>83</v>
      </c>
      <c r="I33" s="1">
        <f t="shared" si="2"/>
        <v>19</v>
      </c>
      <c r="J33" s="1">
        <f t="shared" si="3"/>
        <v>10</v>
      </c>
      <c r="K33" s="1">
        <f t="shared" si="4"/>
        <v>1</v>
      </c>
      <c r="L33" s="1">
        <f t="shared" si="5"/>
        <v>3</v>
      </c>
      <c r="M33" s="1">
        <f t="shared" si="6"/>
        <v>0</v>
      </c>
      <c r="N33" s="1">
        <f t="shared" si="7"/>
        <v>0</v>
      </c>
      <c r="O33" s="1">
        <f t="shared" si="8"/>
        <v>8</v>
      </c>
      <c r="P33" s="1">
        <f t="shared" si="9"/>
        <v>6</v>
      </c>
      <c r="Q33" s="1">
        <f t="shared" si="10"/>
        <v>3</v>
      </c>
      <c r="R33" s="1">
        <f t="shared" si="11"/>
        <v>11</v>
      </c>
      <c r="S33" s="1">
        <f t="shared" si="12"/>
        <v>4</v>
      </c>
      <c r="T33" s="1">
        <f t="shared" si="13"/>
        <v>0</v>
      </c>
      <c r="U33" s="1">
        <f t="shared" si="14"/>
        <v>5</v>
      </c>
      <c r="V33" s="1">
        <f t="shared" si="15"/>
        <v>2</v>
      </c>
      <c r="W33" s="1">
        <f t="shared" si="16"/>
        <v>2</v>
      </c>
      <c r="X33" s="1">
        <f t="shared" si="17"/>
        <v>12</v>
      </c>
      <c r="Y33" s="1">
        <f t="shared" si="18"/>
        <v>6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6</v>
      </c>
      <c r="AE33" s="1">
        <f t="shared" si="25"/>
        <v>3</v>
      </c>
      <c r="AF33" s="1">
        <f t="shared" si="26"/>
        <v>1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19</v>
      </c>
      <c r="J84" s="1">
        <f t="shared" si="75"/>
        <v>10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3</v>
      </c>
      <c r="R84" s="1">
        <f t="shared" si="76"/>
        <v>11</v>
      </c>
      <c r="S84" s="1">
        <f t="shared" si="76"/>
        <v>4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2</v>
      </c>
      <c r="X84" s="1">
        <f t="shared" si="76"/>
        <v>12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106</v>
      </c>
      <c r="F85" s="1">
        <f>SUM(F2:F83)</f>
        <v>85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8-6-3</v>
      </c>
      <c r="R85" s="1" t="str">
        <f>IF(R84="","0-0-0",CONCATENATE(R84,"-",S84,"-",T84))</f>
        <v>11-4-0</v>
      </c>
      <c r="U85" s="1" t="str">
        <f>IF(U84="","0-0-0",CONCATENATE(U84,"-",V84,"-",W84))</f>
        <v>5-2-2</v>
      </c>
      <c r="X85" s="1" t="str">
        <f>IF(X84="","0-0-0",CONCATENATE(X84,"-",Y84,"-",Z84))</f>
        <v>12-6-3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8" t="s">
        <v>41</v>
      </c>
    </row>
    <row r="2" spans="1:20" ht="19.5" thickTop="1" thickBot="1">
      <c r="A2" s="61" t="s">
        <v>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61" t="s">
        <v>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8" t="s">
        <v>74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0"/>
    </row>
    <row r="23" spans="1:19" ht="19.5" thickTop="1" thickBot="1">
      <c r="A23" s="61" t="s">
        <v>73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1" t="s">
        <v>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7" t="s">
        <v>56</v>
      </c>
      <c r="C44" s="57"/>
      <c r="D44" s="57"/>
    </row>
    <row r="45" spans="1:19">
      <c r="A45" s="1" t="s">
        <v>55</v>
      </c>
      <c r="B45" s="57" t="s">
        <v>54</v>
      </c>
      <c r="C45" s="57"/>
      <c r="D45" s="57"/>
    </row>
    <row r="46" spans="1:19">
      <c r="A46" s="1" t="s">
        <v>53</v>
      </c>
      <c r="B46" s="57" t="s">
        <v>52</v>
      </c>
      <c r="C46" s="57"/>
      <c r="D46" s="57"/>
    </row>
    <row r="47" spans="1:19">
      <c r="A47" s="1" t="s">
        <v>51</v>
      </c>
      <c r="B47" s="57" t="s">
        <v>50</v>
      </c>
      <c r="C47" s="57"/>
      <c r="D47" s="57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E18" s="1">
        <v>5</v>
      </c>
      <c r="F18" s="1">
        <v>2</v>
      </c>
      <c r="G18" s="1" t="s">
        <v>83</v>
      </c>
      <c r="H18" s="1" t="s">
        <v>83</v>
      </c>
      <c r="I18" s="1">
        <f t="shared" si="2"/>
        <v>7</v>
      </c>
      <c r="J18" s="1">
        <f t="shared" si="3"/>
        <v>6</v>
      </c>
      <c r="K18" s="1">
        <f t="shared" si="4"/>
        <v>3</v>
      </c>
      <c r="L18" s="1">
        <f t="shared" si="5"/>
        <v>4</v>
      </c>
      <c r="M18" s="1">
        <f t="shared" si="6"/>
        <v>2</v>
      </c>
      <c r="N18" s="1">
        <f t="shared" si="7"/>
        <v>0</v>
      </c>
      <c r="O18" s="1">
        <f t="shared" si="8"/>
        <v>2</v>
      </c>
      <c r="P18" s="1">
        <f t="shared" si="9"/>
        <v>3</v>
      </c>
      <c r="Q18" s="1">
        <f t="shared" si="10"/>
        <v>2</v>
      </c>
      <c r="R18" s="1">
        <f t="shared" si="11"/>
        <v>5</v>
      </c>
      <c r="S18" s="1">
        <f t="shared" si="12"/>
        <v>3</v>
      </c>
      <c r="T18" s="1">
        <f t="shared" si="13"/>
        <v>2</v>
      </c>
      <c r="U18" s="1">
        <f t="shared" si="14"/>
        <v>2</v>
      </c>
      <c r="V18" s="1">
        <f t="shared" si="15"/>
        <v>1</v>
      </c>
      <c r="W18" s="1">
        <f t="shared" si="16"/>
        <v>1</v>
      </c>
      <c r="X18" s="1">
        <f t="shared" si="17"/>
        <v>5</v>
      </c>
      <c r="Y18" s="1">
        <f t="shared" si="18"/>
        <v>3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4</v>
      </c>
      <c r="AE18" s="1">
        <f t="shared" si="25"/>
        <v>4</v>
      </c>
      <c r="AF18" s="1">
        <f t="shared" si="26"/>
        <v>2</v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7</v>
      </c>
      <c r="J19" s="1">
        <f t="shared" si="3"/>
        <v>7</v>
      </c>
      <c r="K19" s="1">
        <f t="shared" si="4"/>
        <v>3</v>
      </c>
      <c r="L19" s="1">
        <f t="shared" si="5"/>
        <v>4</v>
      </c>
      <c r="M19" s="1">
        <f t="shared" si="6"/>
        <v>2</v>
      </c>
      <c r="N19" s="1">
        <f t="shared" si="7"/>
        <v>0</v>
      </c>
      <c r="O19" s="1">
        <f t="shared" si="8"/>
        <v>2</v>
      </c>
      <c r="P19" s="1">
        <f t="shared" si="9"/>
        <v>3</v>
      </c>
      <c r="Q19" s="1">
        <f t="shared" si="10"/>
        <v>2</v>
      </c>
      <c r="R19" s="1">
        <f t="shared" si="11"/>
        <v>5</v>
      </c>
      <c r="S19" s="1">
        <f t="shared" si="12"/>
        <v>4</v>
      </c>
      <c r="T19" s="1">
        <f t="shared" si="13"/>
        <v>2</v>
      </c>
      <c r="U19" s="1">
        <f t="shared" si="14"/>
        <v>2</v>
      </c>
      <c r="V19" s="1">
        <f t="shared" si="15"/>
        <v>1</v>
      </c>
      <c r="W19" s="1">
        <f t="shared" si="16"/>
        <v>1</v>
      </c>
      <c r="X19" s="1">
        <f t="shared" si="17"/>
        <v>5</v>
      </c>
      <c r="Y19" s="1">
        <f t="shared" si="18"/>
        <v>3</v>
      </c>
      <c r="Z19" s="1">
        <f t="shared" si="19"/>
        <v>1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4</v>
      </c>
      <c r="AE19" s="1">
        <f t="shared" si="25"/>
        <v>4</v>
      </c>
      <c r="AF19" s="1">
        <f t="shared" si="26"/>
        <v>2</v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E20" s="1">
        <v>1</v>
      </c>
      <c r="F20" s="1">
        <v>2</v>
      </c>
      <c r="G20" s="1" t="s">
        <v>84</v>
      </c>
      <c r="H20" s="1" t="s">
        <v>84</v>
      </c>
      <c r="I20" s="1">
        <f t="shared" si="2"/>
        <v>7</v>
      </c>
      <c r="J20" s="1">
        <f t="shared" si="3"/>
        <v>7</v>
      </c>
      <c r="K20" s="1">
        <f t="shared" si="4"/>
        <v>3</v>
      </c>
      <c r="L20" s="1">
        <f t="shared" si="5"/>
        <v>5</v>
      </c>
      <c r="M20" s="1">
        <f t="shared" si="6"/>
        <v>2</v>
      </c>
      <c r="N20" s="1">
        <f t="shared" si="7"/>
        <v>1</v>
      </c>
      <c r="O20" s="1">
        <f t="shared" si="8"/>
        <v>2</v>
      </c>
      <c r="P20" s="1">
        <f t="shared" si="9"/>
        <v>3</v>
      </c>
      <c r="Q20" s="1">
        <f t="shared" si="10"/>
        <v>2</v>
      </c>
      <c r="R20" s="1">
        <f t="shared" si="11"/>
        <v>5</v>
      </c>
      <c r="S20" s="1">
        <f t="shared" si="12"/>
        <v>4</v>
      </c>
      <c r="T20" s="1">
        <f t="shared" si="13"/>
        <v>3</v>
      </c>
      <c r="U20" s="1">
        <f t="shared" si="14"/>
        <v>2</v>
      </c>
      <c r="V20" s="1">
        <f t="shared" si="15"/>
        <v>1</v>
      </c>
      <c r="W20" s="1">
        <f t="shared" si="16"/>
        <v>1</v>
      </c>
      <c r="X20" s="1">
        <f t="shared" si="17"/>
        <v>5</v>
      </c>
      <c r="Y20" s="1">
        <f t="shared" si="18"/>
        <v>3</v>
      </c>
      <c r="Z20" s="1">
        <f t="shared" si="19"/>
        <v>1</v>
      </c>
      <c r="AA20" s="1" t="str">
        <f t="shared" si="0"/>
        <v>L</v>
      </c>
      <c r="AB20" s="1">
        <f t="shared" si="20"/>
        <v>2</v>
      </c>
      <c r="AC20" s="1" t="str">
        <f t="shared" si="1"/>
        <v>OTL</v>
      </c>
      <c r="AD20" s="1">
        <f t="shared" si="24"/>
        <v>4</v>
      </c>
      <c r="AE20" s="1">
        <f t="shared" si="25"/>
        <v>3</v>
      </c>
      <c r="AF20" s="1">
        <f t="shared" si="26"/>
        <v>3</v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E21" s="1">
        <v>1</v>
      </c>
      <c r="F21" s="1">
        <v>2</v>
      </c>
      <c r="G21" s="1" t="s">
        <v>83</v>
      </c>
      <c r="H21" s="1" t="s">
        <v>83</v>
      </c>
      <c r="I21" s="1">
        <f t="shared" si="2"/>
        <v>7</v>
      </c>
      <c r="J21" s="1">
        <f t="shared" si="3"/>
        <v>8</v>
      </c>
      <c r="K21" s="1">
        <f t="shared" si="4"/>
        <v>3</v>
      </c>
      <c r="L21" s="1">
        <f t="shared" si="5"/>
        <v>5</v>
      </c>
      <c r="M21" s="1">
        <f t="shared" si="6"/>
        <v>2</v>
      </c>
      <c r="N21" s="1">
        <f t="shared" si="7"/>
        <v>1</v>
      </c>
      <c r="O21" s="1">
        <f t="shared" si="8"/>
        <v>2</v>
      </c>
      <c r="P21" s="1">
        <f t="shared" si="9"/>
        <v>3</v>
      </c>
      <c r="Q21" s="1">
        <f t="shared" si="10"/>
        <v>2</v>
      </c>
      <c r="R21" s="1">
        <f t="shared" si="11"/>
        <v>5</v>
      </c>
      <c r="S21" s="1">
        <f t="shared" si="12"/>
        <v>5</v>
      </c>
      <c r="T21" s="1">
        <f t="shared" si="13"/>
        <v>3</v>
      </c>
      <c r="U21" s="1">
        <f t="shared" si="14"/>
        <v>2</v>
      </c>
      <c r="V21" s="1">
        <f t="shared" si="15"/>
        <v>1</v>
      </c>
      <c r="W21" s="1">
        <f t="shared" si="16"/>
        <v>1</v>
      </c>
      <c r="X21" s="1">
        <f t="shared" si="17"/>
        <v>5</v>
      </c>
      <c r="Y21" s="1">
        <f t="shared" si="18"/>
        <v>4</v>
      </c>
      <c r="Z21" s="1">
        <f t="shared" si="19"/>
        <v>1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4</v>
      </c>
      <c r="AE21" s="1">
        <f t="shared" si="25"/>
        <v>3</v>
      </c>
      <c r="AF21" s="1">
        <f t="shared" si="26"/>
        <v>3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E22" s="1">
        <v>3</v>
      </c>
      <c r="F22" s="1">
        <v>1</v>
      </c>
      <c r="G22" s="1" t="s">
        <v>83</v>
      </c>
      <c r="H22" s="1" t="s">
        <v>83</v>
      </c>
      <c r="I22" s="1">
        <f t="shared" si="2"/>
        <v>8</v>
      </c>
      <c r="J22" s="1">
        <f t="shared" si="3"/>
        <v>8</v>
      </c>
      <c r="K22" s="1">
        <f t="shared" si="4"/>
        <v>3</v>
      </c>
      <c r="L22" s="1">
        <f t="shared" si="5"/>
        <v>5</v>
      </c>
      <c r="M22" s="1">
        <f t="shared" si="6"/>
        <v>2</v>
      </c>
      <c r="N22" s="1">
        <f t="shared" si="7"/>
        <v>1</v>
      </c>
      <c r="O22" s="1">
        <f t="shared" si="8"/>
        <v>3</v>
      </c>
      <c r="P22" s="1">
        <f t="shared" si="9"/>
        <v>3</v>
      </c>
      <c r="Q22" s="1">
        <f t="shared" si="10"/>
        <v>2</v>
      </c>
      <c r="R22" s="1">
        <f t="shared" si="11"/>
        <v>5</v>
      </c>
      <c r="S22" s="1">
        <f t="shared" si="12"/>
        <v>5</v>
      </c>
      <c r="T22" s="1">
        <f t="shared" si="13"/>
        <v>3</v>
      </c>
      <c r="U22" s="1">
        <f t="shared" si="14"/>
        <v>2</v>
      </c>
      <c r="V22" s="1">
        <f t="shared" si="15"/>
        <v>1</v>
      </c>
      <c r="W22" s="1">
        <f t="shared" si="16"/>
        <v>1</v>
      </c>
      <c r="X22" s="1">
        <f t="shared" si="17"/>
        <v>5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E23" s="1">
        <v>2</v>
      </c>
      <c r="F23" s="1">
        <v>4</v>
      </c>
      <c r="G23" s="1" t="s">
        <v>83</v>
      </c>
      <c r="H23" s="1" t="s">
        <v>83</v>
      </c>
      <c r="I23" s="1">
        <f t="shared" si="2"/>
        <v>8</v>
      </c>
      <c r="J23" s="1">
        <f t="shared" si="3"/>
        <v>9</v>
      </c>
      <c r="K23" s="1">
        <f t="shared" si="4"/>
        <v>3</v>
      </c>
      <c r="L23" s="1">
        <f t="shared" si="5"/>
        <v>5</v>
      </c>
      <c r="M23" s="1">
        <f t="shared" si="6"/>
        <v>2</v>
      </c>
      <c r="N23" s="1">
        <f t="shared" si="7"/>
        <v>1</v>
      </c>
      <c r="O23" s="1">
        <f t="shared" si="8"/>
        <v>3</v>
      </c>
      <c r="P23" s="1">
        <f t="shared" si="9"/>
        <v>4</v>
      </c>
      <c r="Q23" s="1">
        <f t="shared" si="10"/>
        <v>2</v>
      </c>
      <c r="R23" s="1">
        <f t="shared" si="11"/>
        <v>5</v>
      </c>
      <c r="S23" s="1">
        <f t="shared" si="12"/>
        <v>5</v>
      </c>
      <c r="T23" s="1">
        <f t="shared" si="13"/>
        <v>3</v>
      </c>
      <c r="U23" s="1">
        <f t="shared" si="14"/>
        <v>2</v>
      </c>
      <c r="V23" s="1">
        <f t="shared" si="15"/>
        <v>1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4</v>
      </c>
      <c r="AE23" s="1">
        <f t="shared" si="25"/>
        <v>3</v>
      </c>
      <c r="AF23" s="1">
        <f t="shared" si="26"/>
        <v>3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E24" s="1">
        <v>3</v>
      </c>
      <c r="F24" s="1">
        <v>6</v>
      </c>
      <c r="G24" s="1" t="s">
        <v>83</v>
      </c>
      <c r="H24" s="1" t="s">
        <v>83</v>
      </c>
      <c r="I24" s="1">
        <f t="shared" si="2"/>
        <v>8</v>
      </c>
      <c r="J24" s="1">
        <f t="shared" si="3"/>
        <v>10</v>
      </c>
      <c r="K24" s="1">
        <f t="shared" si="4"/>
        <v>3</v>
      </c>
      <c r="L24" s="1">
        <f t="shared" si="5"/>
        <v>5</v>
      </c>
      <c r="M24" s="1">
        <f t="shared" si="6"/>
        <v>2</v>
      </c>
      <c r="N24" s="1">
        <f t="shared" si="7"/>
        <v>1</v>
      </c>
      <c r="O24" s="1">
        <f t="shared" si="8"/>
        <v>3</v>
      </c>
      <c r="P24" s="1">
        <f t="shared" si="9"/>
        <v>5</v>
      </c>
      <c r="Q24" s="1">
        <f t="shared" si="10"/>
        <v>2</v>
      </c>
      <c r="R24" s="1">
        <f t="shared" si="11"/>
        <v>5</v>
      </c>
      <c r="S24" s="1">
        <f t="shared" si="12"/>
        <v>5</v>
      </c>
      <c r="T24" s="1">
        <f t="shared" si="13"/>
        <v>3</v>
      </c>
      <c r="U24" s="1">
        <f t="shared" si="14"/>
        <v>2</v>
      </c>
      <c r="V24" s="1">
        <f t="shared" si="15"/>
        <v>1</v>
      </c>
      <c r="W24" s="1">
        <f t="shared" si="16"/>
        <v>1</v>
      </c>
      <c r="X24" s="1">
        <f t="shared" si="17"/>
        <v>5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2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E25" s="1">
        <v>4</v>
      </c>
      <c r="F25" s="1">
        <v>5</v>
      </c>
      <c r="G25" s="1" t="s">
        <v>84</v>
      </c>
      <c r="H25" s="1" t="s">
        <v>83</v>
      </c>
      <c r="I25" s="1">
        <f t="shared" si="2"/>
        <v>8</v>
      </c>
      <c r="J25" s="1">
        <f t="shared" si="3"/>
        <v>10</v>
      </c>
      <c r="K25" s="1">
        <f t="shared" si="4"/>
        <v>3</v>
      </c>
      <c r="L25" s="1">
        <f t="shared" si="5"/>
        <v>6</v>
      </c>
      <c r="M25" s="1">
        <f t="shared" si="6"/>
        <v>2</v>
      </c>
      <c r="N25" s="1">
        <f t="shared" si="7"/>
        <v>1</v>
      </c>
      <c r="O25" s="1">
        <f t="shared" si="8"/>
        <v>3</v>
      </c>
      <c r="P25" s="1">
        <f t="shared" si="9"/>
        <v>5</v>
      </c>
      <c r="Q25" s="1">
        <f t="shared" si="10"/>
        <v>2</v>
      </c>
      <c r="R25" s="1">
        <f t="shared" si="11"/>
        <v>5</v>
      </c>
      <c r="S25" s="1">
        <f t="shared" si="12"/>
        <v>5</v>
      </c>
      <c r="T25" s="1">
        <f t="shared" si="13"/>
        <v>4</v>
      </c>
      <c r="U25" s="1">
        <f t="shared" si="14"/>
        <v>2</v>
      </c>
      <c r="V25" s="1">
        <f t="shared" si="15"/>
        <v>1</v>
      </c>
      <c r="W25" s="1">
        <f t="shared" si="16"/>
        <v>2</v>
      </c>
      <c r="X25" s="1">
        <f t="shared" si="17"/>
        <v>5</v>
      </c>
      <c r="Y25" s="1">
        <f t="shared" si="18"/>
        <v>6</v>
      </c>
      <c r="Z25" s="1">
        <f t="shared" si="19"/>
        <v>2</v>
      </c>
      <c r="AA25" s="1" t="str">
        <f t="shared" si="0"/>
        <v>L</v>
      </c>
      <c r="AB25" s="1">
        <f t="shared" si="20"/>
        <v>3</v>
      </c>
      <c r="AC25" s="1" t="str">
        <f t="shared" si="1"/>
        <v>OTL</v>
      </c>
      <c r="AD25" s="1">
        <f t="shared" si="24"/>
        <v>2</v>
      </c>
      <c r="AE25" s="1">
        <f t="shared" si="25"/>
        <v>4</v>
      </c>
      <c r="AF25" s="1">
        <f t="shared" si="26"/>
        <v>4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E26" s="1">
        <v>3</v>
      </c>
      <c r="F26" s="1">
        <v>0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10</v>
      </c>
      <c r="K26" s="1">
        <f t="shared" si="4"/>
        <v>3</v>
      </c>
      <c r="L26" s="1">
        <f t="shared" si="5"/>
        <v>6</v>
      </c>
      <c r="M26" s="1">
        <f t="shared" si="6"/>
        <v>2</v>
      </c>
      <c r="N26" s="1">
        <f t="shared" si="7"/>
        <v>1</v>
      </c>
      <c r="O26" s="1">
        <f t="shared" si="8"/>
        <v>4</v>
      </c>
      <c r="P26" s="1">
        <f t="shared" si="9"/>
        <v>5</v>
      </c>
      <c r="Q26" s="1">
        <f t="shared" si="10"/>
        <v>2</v>
      </c>
      <c r="R26" s="1">
        <f t="shared" si="11"/>
        <v>5</v>
      </c>
      <c r="S26" s="1">
        <f t="shared" si="12"/>
        <v>5</v>
      </c>
      <c r="T26" s="1">
        <f t="shared" si="13"/>
        <v>4</v>
      </c>
      <c r="U26" s="1">
        <f t="shared" si="14"/>
        <v>2</v>
      </c>
      <c r="V26" s="1">
        <f t="shared" si="15"/>
        <v>1</v>
      </c>
      <c r="W26" s="1">
        <f t="shared" si="16"/>
        <v>2</v>
      </c>
      <c r="X26" s="1">
        <f t="shared" si="17"/>
        <v>6</v>
      </c>
      <c r="Y26" s="1">
        <f t="shared" si="18"/>
        <v>6</v>
      </c>
      <c r="Z26" s="1">
        <f t="shared" si="19"/>
        <v>2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E27" s="1">
        <v>1</v>
      </c>
      <c r="F27" s="1">
        <v>2</v>
      </c>
      <c r="G27" s="1" t="s">
        <v>84</v>
      </c>
      <c r="H27" s="1" t="s">
        <v>83</v>
      </c>
      <c r="I27" s="1">
        <f t="shared" si="2"/>
        <v>9</v>
      </c>
      <c r="J27" s="1">
        <f t="shared" si="3"/>
        <v>10</v>
      </c>
      <c r="K27" s="1">
        <f t="shared" si="4"/>
        <v>3</v>
      </c>
      <c r="L27" s="1">
        <f t="shared" si="5"/>
        <v>7</v>
      </c>
      <c r="M27" s="1">
        <f t="shared" si="6"/>
        <v>2</v>
      </c>
      <c r="N27" s="1">
        <f t="shared" si="7"/>
        <v>1</v>
      </c>
      <c r="O27" s="1">
        <f t="shared" si="8"/>
        <v>4</v>
      </c>
      <c r="P27" s="1">
        <f t="shared" si="9"/>
        <v>5</v>
      </c>
      <c r="Q27" s="1">
        <f t="shared" si="10"/>
        <v>2</v>
      </c>
      <c r="R27" s="1">
        <f t="shared" si="11"/>
        <v>5</v>
      </c>
      <c r="S27" s="1">
        <f t="shared" si="12"/>
        <v>5</v>
      </c>
      <c r="T27" s="1">
        <f t="shared" si="13"/>
        <v>5</v>
      </c>
      <c r="U27" s="1">
        <f t="shared" si="14"/>
        <v>2</v>
      </c>
      <c r="V27" s="1">
        <f t="shared" si="15"/>
        <v>1</v>
      </c>
      <c r="W27" s="1">
        <f t="shared" si="16"/>
        <v>2</v>
      </c>
      <c r="X27" s="1">
        <f t="shared" si="17"/>
        <v>6</v>
      </c>
      <c r="Y27" s="1">
        <f t="shared" si="18"/>
        <v>6</v>
      </c>
      <c r="Z27" s="1">
        <f t="shared" si="19"/>
        <v>3</v>
      </c>
      <c r="AA27" s="1" t="str">
        <f t="shared" si="0"/>
        <v>L</v>
      </c>
      <c r="AB27" s="1">
        <f t="shared" si="20"/>
        <v>1</v>
      </c>
      <c r="AC27" s="1" t="str">
        <f t="shared" si="1"/>
        <v>OTL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11</v>
      </c>
      <c r="K28" s="1">
        <f t="shared" si="4"/>
        <v>3</v>
      </c>
      <c r="L28" s="1">
        <f t="shared" si="5"/>
        <v>7</v>
      </c>
      <c r="M28" s="1">
        <f t="shared" si="6"/>
        <v>2</v>
      </c>
      <c r="N28" s="1">
        <f t="shared" si="7"/>
        <v>1</v>
      </c>
      <c r="O28" s="1">
        <f t="shared" si="8"/>
        <v>4</v>
      </c>
      <c r="P28" s="1">
        <f t="shared" si="9"/>
        <v>6</v>
      </c>
      <c r="Q28" s="1">
        <f t="shared" si="10"/>
        <v>2</v>
      </c>
      <c r="R28" s="1">
        <f t="shared" si="11"/>
        <v>5</v>
      </c>
      <c r="S28" s="1">
        <f t="shared" si="12"/>
        <v>5</v>
      </c>
      <c r="T28" s="1">
        <f t="shared" si="13"/>
        <v>5</v>
      </c>
      <c r="U28" s="1">
        <f t="shared" si="14"/>
        <v>2</v>
      </c>
      <c r="V28" s="1">
        <f t="shared" si="15"/>
        <v>1</v>
      </c>
      <c r="W28" s="1">
        <f t="shared" si="16"/>
        <v>2</v>
      </c>
      <c r="X28" s="1">
        <f t="shared" si="17"/>
        <v>6</v>
      </c>
      <c r="Y28" s="1">
        <f t="shared" si="18"/>
        <v>6</v>
      </c>
      <c r="Z28" s="1">
        <f t="shared" si="19"/>
        <v>3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5</v>
      </c>
      <c r="AF28" s="1">
        <f t="shared" si="26"/>
        <v>3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E29" s="1">
        <v>4</v>
      </c>
      <c r="F29" s="1">
        <v>3</v>
      </c>
      <c r="G29" s="1" t="s">
        <v>83</v>
      </c>
      <c r="H29" s="1" t="s">
        <v>83</v>
      </c>
      <c r="I29" s="1">
        <f t="shared" si="2"/>
        <v>10</v>
      </c>
      <c r="J29" s="1">
        <f t="shared" si="3"/>
        <v>11</v>
      </c>
      <c r="K29" s="1">
        <f t="shared" si="4"/>
        <v>3</v>
      </c>
      <c r="L29" s="1">
        <f t="shared" si="5"/>
        <v>7</v>
      </c>
      <c r="M29" s="1">
        <f t="shared" si="6"/>
        <v>2</v>
      </c>
      <c r="N29" s="1">
        <f t="shared" si="7"/>
        <v>1</v>
      </c>
      <c r="O29" s="1">
        <f t="shared" si="8"/>
        <v>5</v>
      </c>
      <c r="P29" s="1">
        <f t="shared" si="9"/>
        <v>6</v>
      </c>
      <c r="Q29" s="1">
        <f t="shared" si="10"/>
        <v>2</v>
      </c>
      <c r="R29" s="1">
        <f t="shared" si="11"/>
        <v>5</v>
      </c>
      <c r="S29" s="1">
        <f t="shared" si="12"/>
        <v>5</v>
      </c>
      <c r="T29" s="1">
        <f t="shared" si="13"/>
        <v>5</v>
      </c>
      <c r="U29" s="1">
        <f t="shared" si="14"/>
        <v>3</v>
      </c>
      <c r="V29" s="1">
        <f t="shared" si="15"/>
        <v>1</v>
      </c>
      <c r="W29" s="1">
        <f t="shared" si="16"/>
        <v>2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4</v>
      </c>
      <c r="AF29" s="1">
        <f t="shared" si="26"/>
        <v>3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E30" s="1">
        <v>4</v>
      </c>
      <c r="F30" s="1">
        <v>2</v>
      </c>
      <c r="G30" s="1" t="s">
        <v>83</v>
      </c>
      <c r="H30" s="1" t="s">
        <v>83</v>
      </c>
      <c r="I30" s="1">
        <f t="shared" si="2"/>
        <v>11</v>
      </c>
      <c r="J30" s="1">
        <f t="shared" si="3"/>
        <v>11</v>
      </c>
      <c r="K30" s="1">
        <f t="shared" si="4"/>
        <v>3</v>
      </c>
      <c r="L30" s="1">
        <f t="shared" si="5"/>
        <v>7</v>
      </c>
      <c r="M30" s="1">
        <f t="shared" si="6"/>
        <v>2</v>
      </c>
      <c r="N30" s="1">
        <f t="shared" si="7"/>
        <v>1</v>
      </c>
      <c r="O30" s="1">
        <f t="shared" si="8"/>
        <v>5</v>
      </c>
      <c r="P30" s="1">
        <f t="shared" si="9"/>
        <v>6</v>
      </c>
      <c r="Q30" s="1">
        <f t="shared" si="10"/>
        <v>2</v>
      </c>
      <c r="R30" s="1">
        <f t="shared" si="11"/>
        <v>6</v>
      </c>
      <c r="S30" s="1">
        <f t="shared" si="12"/>
        <v>5</v>
      </c>
      <c r="T30" s="1">
        <f t="shared" si="13"/>
        <v>5</v>
      </c>
      <c r="U30" s="1">
        <f t="shared" si="14"/>
        <v>3</v>
      </c>
      <c r="V30" s="1">
        <f t="shared" si="15"/>
        <v>1</v>
      </c>
      <c r="W30" s="1">
        <f t="shared" si="16"/>
        <v>2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4</v>
      </c>
      <c r="AE30" s="1">
        <f t="shared" si="25"/>
        <v>4</v>
      </c>
      <c r="AF30" s="1">
        <f t="shared" si="26"/>
        <v>2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11</v>
      </c>
      <c r="J31" s="1">
        <f t="shared" si="3"/>
        <v>12</v>
      </c>
      <c r="K31" s="1">
        <f t="shared" si="4"/>
        <v>3</v>
      </c>
      <c r="L31" s="1">
        <f t="shared" si="5"/>
        <v>7</v>
      </c>
      <c r="M31" s="1">
        <f t="shared" si="6"/>
        <v>2</v>
      </c>
      <c r="N31" s="1">
        <f t="shared" si="7"/>
        <v>1</v>
      </c>
      <c r="O31" s="1">
        <f t="shared" si="8"/>
        <v>5</v>
      </c>
      <c r="P31" s="1">
        <f t="shared" si="9"/>
        <v>7</v>
      </c>
      <c r="Q31" s="1">
        <f t="shared" si="10"/>
        <v>2</v>
      </c>
      <c r="R31" s="1">
        <f t="shared" si="11"/>
        <v>6</v>
      </c>
      <c r="S31" s="1">
        <f t="shared" si="12"/>
        <v>5</v>
      </c>
      <c r="T31" s="1">
        <f t="shared" si="13"/>
        <v>5</v>
      </c>
      <c r="U31" s="1">
        <f t="shared" si="14"/>
        <v>3</v>
      </c>
      <c r="V31" s="1">
        <f t="shared" si="15"/>
        <v>1</v>
      </c>
      <c r="W31" s="1">
        <f t="shared" si="16"/>
        <v>2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4</v>
      </c>
      <c r="AE31" s="1">
        <f t="shared" si="25"/>
        <v>4</v>
      </c>
      <c r="AF31" s="1">
        <f t="shared" si="26"/>
        <v>2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E32" s="1">
        <v>5</v>
      </c>
      <c r="F32" s="1">
        <v>4</v>
      </c>
      <c r="G32" s="1" t="s">
        <v>83</v>
      </c>
      <c r="H32" s="1" t="s">
        <v>83</v>
      </c>
      <c r="I32" s="1">
        <f t="shared" si="2"/>
        <v>12</v>
      </c>
      <c r="J32" s="1">
        <f t="shared" si="3"/>
        <v>12</v>
      </c>
      <c r="K32" s="1">
        <f t="shared" si="4"/>
        <v>3</v>
      </c>
      <c r="L32" s="1">
        <f t="shared" si="5"/>
        <v>7</v>
      </c>
      <c r="M32" s="1">
        <f t="shared" si="6"/>
        <v>2</v>
      </c>
      <c r="N32" s="1">
        <f t="shared" si="7"/>
        <v>1</v>
      </c>
      <c r="O32" s="1">
        <f t="shared" si="8"/>
        <v>6</v>
      </c>
      <c r="P32" s="1">
        <f t="shared" si="9"/>
        <v>7</v>
      </c>
      <c r="Q32" s="1">
        <f t="shared" si="10"/>
        <v>2</v>
      </c>
      <c r="R32" s="1">
        <f t="shared" si="11"/>
        <v>6</v>
      </c>
      <c r="S32" s="1">
        <f t="shared" si="12"/>
        <v>5</v>
      </c>
      <c r="T32" s="1">
        <f t="shared" si="13"/>
        <v>5</v>
      </c>
      <c r="U32" s="1">
        <f t="shared" si="14"/>
        <v>3</v>
      </c>
      <c r="V32" s="1">
        <f t="shared" si="15"/>
        <v>1</v>
      </c>
      <c r="W32" s="1">
        <f t="shared" si="16"/>
        <v>2</v>
      </c>
      <c r="X32" s="1">
        <f t="shared" si="17"/>
        <v>8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4</v>
      </c>
      <c r="AE32" s="1">
        <f t="shared" si="25"/>
        <v>4</v>
      </c>
      <c r="AF32" s="1">
        <f t="shared" si="26"/>
        <v>2</v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12</v>
      </c>
      <c r="J84" s="1">
        <f t="shared" si="75"/>
        <v>12</v>
      </c>
      <c r="K84" s="1">
        <f t="shared" si="75"/>
        <v>3</v>
      </c>
      <c r="L84" s="1">
        <f t="shared" si="75"/>
        <v>7</v>
      </c>
      <c r="M84" s="1">
        <f t="shared" si="75"/>
        <v>2</v>
      </c>
      <c r="N84" s="1">
        <f t="shared" si="75"/>
        <v>1</v>
      </c>
      <c r="O84" s="1">
        <f t="shared" ref="O84:Z84" si="76">IF(O2="","",MAX(O2:O83))</f>
        <v>6</v>
      </c>
      <c r="P84" s="1">
        <f t="shared" si="76"/>
        <v>7</v>
      </c>
      <c r="Q84" s="1">
        <f t="shared" si="76"/>
        <v>2</v>
      </c>
      <c r="R84" s="1">
        <f t="shared" si="76"/>
        <v>6</v>
      </c>
      <c r="S84" s="1">
        <f t="shared" si="76"/>
        <v>5</v>
      </c>
      <c r="T84" s="1">
        <f t="shared" si="76"/>
        <v>5</v>
      </c>
      <c r="U84" s="1">
        <f t="shared" si="76"/>
        <v>3</v>
      </c>
      <c r="V84" s="1">
        <f t="shared" si="76"/>
        <v>1</v>
      </c>
      <c r="W84" s="1">
        <f t="shared" si="76"/>
        <v>2</v>
      </c>
      <c r="X84" s="1">
        <f t="shared" si="76"/>
        <v>8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83</v>
      </c>
      <c r="F85" s="1">
        <f>SUM(F2:F83)</f>
        <v>94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6-7-2</v>
      </c>
      <c r="R85" s="1" t="str">
        <f>IF(R84="","0-0-0",CONCATENATE(R84,"-",S84,"-",T84))</f>
        <v>6-5-5</v>
      </c>
      <c r="U85" s="1" t="str">
        <f>IF(U84="","0-0-0",CONCATENATE(U84,"-",V84,"-",W84))</f>
        <v>3-1-2</v>
      </c>
      <c r="X85" s="1" t="str">
        <f>IF(X84="","0-0-0",CONCATENATE(X84,"-",Y84,"-",Z84))</f>
        <v>8-6-3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E16" s="1">
        <v>3</v>
      </c>
      <c r="F16" s="1">
        <v>2</v>
      </c>
      <c r="G16" s="1" t="s">
        <v>83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0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1</v>
      </c>
      <c r="R16" s="1">
        <f t="shared" si="11"/>
        <v>5</v>
      </c>
      <c r="S16" s="1">
        <f t="shared" si="12"/>
        <v>1</v>
      </c>
      <c r="T16" s="1">
        <f t="shared" si="13"/>
        <v>0</v>
      </c>
      <c r="U16" s="1">
        <f t="shared" si="14"/>
        <v>2</v>
      </c>
      <c r="V16" s="1">
        <f t="shared" si="15"/>
        <v>1</v>
      </c>
      <c r="W16" s="1">
        <f t="shared" si="16"/>
        <v>0</v>
      </c>
      <c r="X16" s="1">
        <f t="shared" si="17"/>
        <v>8</v>
      </c>
      <c r="Y16" s="1">
        <f t="shared" si="18"/>
        <v>3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E17" s="1">
        <v>2</v>
      </c>
      <c r="F17" s="1">
        <v>0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0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6</v>
      </c>
      <c r="S17" s="1">
        <f t="shared" si="12"/>
        <v>1</v>
      </c>
      <c r="T17" s="1">
        <f t="shared" si="13"/>
        <v>0</v>
      </c>
      <c r="U17" s="1">
        <f t="shared" si="14"/>
        <v>2</v>
      </c>
      <c r="V17" s="1">
        <f t="shared" si="15"/>
        <v>1</v>
      </c>
      <c r="W17" s="1">
        <f t="shared" si="16"/>
        <v>0</v>
      </c>
      <c r="X17" s="1">
        <f t="shared" si="17"/>
        <v>8</v>
      </c>
      <c r="Y17" s="1">
        <f t="shared" si="18"/>
        <v>3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E18" s="1">
        <v>4</v>
      </c>
      <c r="F18" s="1">
        <v>3</v>
      </c>
      <c r="G18" s="1" t="s">
        <v>83</v>
      </c>
      <c r="H18" s="1" t="s">
        <v>83</v>
      </c>
      <c r="I18" s="1">
        <f t="shared" si="2"/>
        <v>12</v>
      </c>
      <c r="J18" s="1">
        <f t="shared" si="3"/>
        <v>4</v>
      </c>
      <c r="K18" s="1">
        <f t="shared" si="4"/>
        <v>0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7</v>
      </c>
      <c r="S18" s="1">
        <f t="shared" si="12"/>
        <v>1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0</v>
      </c>
      <c r="X18" s="1">
        <f t="shared" si="17"/>
        <v>8</v>
      </c>
      <c r="Y18" s="1">
        <f t="shared" si="18"/>
        <v>3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7</v>
      </c>
      <c r="AE18" s="1">
        <f t="shared" si="25"/>
        <v>3</v>
      </c>
      <c r="AF18" s="1">
        <f t="shared" si="26"/>
        <v>0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12</v>
      </c>
      <c r="J19" s="1">
        <f t="shared" si="3"/>
        <v>5</v>
      </c>
      <c r="K19" s="1">
        <f t="shared" si="4"/>
        <v>0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7</v>
      </c>
      <c r="S19" s="1">
        <f t="shared" si="12"/>
        <v>2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0</v>
      </c>
      <c r="X19" s="1">
        <f t="shared" si="17"/>
        <v>8</v>
      </c>
      <c r="Y19" s="1">
        <f t="shared" si="18"/>
        <v>3</v>
      </c>
      <c r="Z19" s="1">
        <f t="shared" si="19"/>
        <v>0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6</v>
      </c>
      <c r="AE19" s="1">
        <f t="shared" si="25"/>
        <v>4</v>
      </c>
      <c r="AF19" s="1">
        <f t="shared" si="26"/>
        <v>0</v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12</v>
      </c>
      <c r="J20" s="1">
        <f t="shared" si="3"/>
        <v>6</v>
      </c>
      <c r="K20" s="1">
        <f t="shared" si="4"/>
        <v>0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3</v>
      </c>
      <c r="Q20" s="1">
        <f t="shared" si="10"/>
        <v>1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0</v>
      </c>
      <c r="X20" s="1">
        <f t="shared" si="17"/>
        <v>8</v>
      </c>
      <c r="Y20" s="1">
        <f t="shared" si="18"/>
        <v>3</v>
      </c>
      <c r="Z20" s="1">
        <f t="shared" si="19"/>
        <v>0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6</v>
      </c>
      <c r="AE20" s="1">
        <f t="shared" si="25"/>
        <v>4</v>
      </c>
      <c r="AF20" s="1">
        <f t="shared" si="26"/>
        <v>0</v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E21" s="1">
        <v>2</v>
      </c>
      <c r="F21" s="1">
        <v>5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7</v>
      </c>
      <c r="K21" s="1">
        <f t="shared" si="4"/>
        <v>0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4</v>
      </c>
      <c r="Q21" s="1">
        <f t="shared" si="10"/>
        <v>1</v>
      </c>
      <c r="R21" s="1">
        <f t="shared" si="11"/>
        <v>7</v>
      </c>
      <c r="S21" s="1">
        <f t="shared" si="12"/>
        <v>3</v>
      </c>
      <c r="T21" s="1">
        <f t="shared" si="13"/>
        <v>0</v>
      </c>
      <c r="U21" s="1">
        <f t="shared" si="14"/>
        <v>2</v>
      </c>
      <c r="V21" s="1">
        <f t="shared" si="15"/>
        <v>1</v>
      </c>
      <c r="W21" s="1">
        <f t="shared" si="16"/>
        <v>0</v>
      </c>
      <c r="X21" s="1">
        <f t="shared" si="17"/>
        <v>8</v>
      </c>
      <c r="Y21" s="1">
        <f t="shared" si="18"/>
        <v>3</v>
      </c>
      <c r="Z21" s="1">
        <f t="shared" si="19"/>
        <v>0</v>
      </c>
      <c r="AA21" s="1" t="str">
        <f t="shared" si="0"/>
        <v>L</v>
      </c>
      <c r="AB21" s="1">
        <f t="shared" si="20"/>
        <v>3</v>
      </c>
      <c r="AC21" s="1" t="str">
        <f t="shared" si="1"/>
        <v>L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E22" s="1">
        <v>3</v>
      </c>
      <c r="F22" s="1">
        <v>4</v>
      </c>
      <c r="G22" s="1" t="s">
        <v>83</v>
      </c>
      <c r="H22" s="1" t="s">
        <v>83</v>
      </c>
      <c r="I22" s="1">
        <f t="shared" si="2"/>
        <v>12</v>
      </c>
      <c r="J22" s="1">
        <f t="shared" si="3"/>
        <v>8</v>
      </c>
      <c r="K22" s="1">
        <f t="shared" si="4"/>
        <v>0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5</v>
      </c>
      <c r="P22" s="1">
        <f t="shared" si="9"/>
        <v>4</v>
      </c>
      <c r="Q22" s="1">
        <f t="shared" si="10"/>
        <v>1</v>
      </c>
      <c r="R22" s="1">
        <f t="shared" si="11"/>
        <v>7</v>
      </c>
      <c r="S22" s="1">
        <f t="shared" si="12"/>
        <v>4</v>
      </c>
      <c r="T22" s="1">
        <f t="shared" si="13"/>
        <v>0</v>
      </c>
      <c r="U22" s="1">
        <f t="shared" si="14"/>
        <v>2</v>
      </c>
      <c r="V22" s="1">
        <f t="shared" si="15"/>
        <v>2</v>
      </c>
      <c r="W22" s="1">
        <f t="shared" si="16"/>
        <v>0</v>
      </c>
      <c r="X22" s="1">
        <f t="shared" si="17"/>
        <v>8</v>
      </c>
      <c r="Y22" s="1">
        <f t="shared" si="18"/>
        <v>4</v>
      </c>
      <c r="Z22" s="1">
        <f t="shared" si="19"/>
        <v>0</v>
      </c>
      <c r="AA22" s="1" t="str">
        <f t="shared" si="0"/>
        <v>L</v>
      </c>
      <c r="AB22" s="1">
        <f t="shared" si="20"/>
        <v>4</v>
      </c>
      <c r="AC22" s="1" t="str">
        <f t="shared" si="1"/>
        <v>L</v>
      </c>
      <c r="AD22" s="1">
        <f t="shared" si="24"/>
        <v>4</v>
      </c>
      <c r="AE22" s="1">
        <f t="shared" si="25"/>
        <v>6</v>
      </c>
      <c r="AF22" s="1">
        <f t="shared" si="26"/>
        <v>0</v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12</v>
      </c>
      <c r="J23" s="1">
        <f t="shared" si="3"/>
        <v>9</v>
      </c>
      <c r="K23" s="1">
        <f t="shared" si="4"/>
        <v>0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5</v>
      </c>
      <c r="P23" s="1">
        <f t="shared" si="9"/>
        <v>4</v>
      </c>
      <c r="Q23" s="1">
        <f t="shared" si="10"/>
        <v>1</v>
      </c>
      <c r="R23" s="1">
        <f t="shared" si="11"/>
        <v>7</v>
      </c>
      <c r="S23" s="1">
        <f t="shared" si="12"/>
        <v>5</v>
      </c>
      <c r="T23" s="1">
        <f t="shared" si="13"/>
        <v>0</v>
      </c>
      <c r="U23" s="1">
        <f t="shared" si="14"/>
        <v>2</v>
      </c>
      <c r="V23" s="1">
        <f t="shared" si="15"/>
        <v>3</v>
      </c>
      <c r="W23" s="1">
        <f t="shared" si="16"/>
        <v>0</v>
      </c>
      <c r="X23" s="1">
        <f t="shared" si="17"/>
        <v>8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5</v>
      </c>
      <c r="AC23" s="1" t="str">
        <f t="shared" si="1"/>
        <v>L</v>
      </c>
      <c r="AD23" s="1">
        <f t="shared" si="24"/>
        <v>4</v>
      </c>
      <c r="AE23" s="1">
        <f t="shared" si="25"/>
        <v>6</v>
      </c>
      <c r="AF23" s="1">
        <f t="shared" si="26"/>
        <v>0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E24" s="1">
        <v>4</v>
      </c>
      <c r="F24" s="1">
        <v>3</v>
      </c>
      <c r="G24" s="1" t="s">
        <v>83</v>
      </c>
      <c r="H24" s="1" t="s">
        <v>83</v>
      </c>
      <c r="I24" s="1">
        <f t="shared" si="2"/>
        <v>13</v>
      </c>
      <c r="J24" s="1">
        <f t="shared" si="3"/>
        <v>9</v>
      </c>
      <c r="K24" s="1">
        <f t="shared" si="4"/>
        <v>0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4</v>
      </c>
      <c r="Q24" s="1">
        <f t="shared" si="10"/>
        <v>1</v>
      </c>
      <c r="R24" s="1">
        <f t="shared" si="11"/>
        <v>7</v>
      </c>
      <c r="S24" s="1">
        <f t="shared" si="12"/>
        <v>5</v>
      </c>
      <c r="T24" s="1">
        <f t="shared" si="13"/>
        <v>0</v>
      </c>
      <c r="U24" s="1">
        <f t="shared" si="14"/>
        <v>2</v>
      </c>
      <c r="V24" s="1">
        <f t="shared" si="15"/>
        <v>3</v>
      </c>
      <c r="W24" s="1">
        <f t="shared" si="16"/>
        <v>0</v>
      </c>
      <c r="X24" s="1">
        <f t="shared" si="17"/>
        <v>9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4</v>
      </c>
      <c r="AE24" s="1">
        <f t="shared" si="25"/>
        <v>6</v>
      </c>
      <c r="AF24" s="1">
        <f t="shared" si="26"/>
        <v>0</v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E25" s="1">
        <v>1</v>
      </c>
      <c r="F25" s="1">
        <v>5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10</v>
      </c>
      <c r="K25" s="1">
        <f t="shared" si="4"/>
        <v>0</v>
      </c>
      <c r="L25" s="1">
        <f t="shared" si="5"/>
        <v>1</v>
      </c>
      <c r="M25" s="1">
        <f t="shared" si="6"/>
        <v>0</v>
      </c>
      <c r="N25" s="1">
        <f t="shared" si="7"/>
        <v>0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7</v>
      </c>
      <c r="S25" s="1">
        <f t="shared" si="12"/>
        <v>5</v>
      </c>
      <c r="T25" s="1">
        <f t="shared" si="13"/>
        <v>0</v>
      </c>
      <c r="U25" s="1">
        <f t="shared" si="14"/>
        <v>2</v>
      </c>
      <c r="V25" s="1">
        <f t="shared" si="15"/>
        <v>4</v>
      </c>
      <c r="W25" s="1">
        <f t="shared" si="16"/>
        <v>0</v>
      </c>
      <c r="X25" s="1">
        <f t="shared" si="17"/>
        <v>9</v>
      </c>
      <c r="Y25" s="1">
        <f t="shared" si="18"/>
        <v>6</v>
      </c>
      <c r="Z25" s="1">
        <f t="shared" si="19"/>
        <v>0</v>
      </c>
      <c r="AA25" s="1" t="str">
        <f t="shared" si="0"/>
        <v>L</v>
      </c>
      <c r="AB25" s="1">
        <f t="shared" si="20"/>
        <v>1</v>
      </c>
      <c r="AC25" s="1" t="str">
        <f t="shared" si="1"/>
        <v>L</v>
      </c>
      <c r="AD25" s="1">
        <f t="shared" si="24"/>
        <v>4</v>
      </c>
      <c r="AE25" s="1">
        <f t="shared" si="25"/>
        <v>6</v>
      </c>
      <c r="AF25" s="1">
        <f t="shared" si="26"/>
        <v>0</v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10</v>
      </c>
      <c r="K26" s="1">
        <f t="shared" si="4"/>
        <v>0</v>
      </c>
      <c r="L26" s="1">
        <f t="shared" si="5"/>
        <v>1</v>
      </c>
      <c r="M26" s="1">
        <f t="shared" si="6"/>
        <v>0</v>
      </c>
      <c r="N26" s="1">
        <f t="shared" si="7"/>
        <v>0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7</v>
      </c>
      <c r="S26" s="1">
        <f t="shared" si="12"/>
        <v>5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10</v>
      </c>
      <c r="Y26" s="1">
        <f t="shared" si="18"/>
        <v>6</v>
      </c>
      <c r="Z26" s="1">
        <f t="shared" si="19"/>
        <v>0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4</v>
      </c>
      <c r="AE26" s="1">
        <f t="shared" si="25"/>
        <v>6</v>
      </c>
      <c r="AF26" s="1">
        <f t="shared" si="26"/>
        <v>0</v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11</v>
      </c>
      <c r="K27" s="1">
        <f t="shared" si="4"/>
        <v>0</v>
      </c>
      <c r="L27" s="1">
        <f t="shared" si="5"/>
        <v>1</v>
      </c>
      <c r="M27" s="1">
        <f t="shared" si="6"/>
        <v>0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5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10</v>
      </c>
      <c r="Y27" s="1">
        <f t="shared" si="18"/>
        <v>6</v>
      </c>
      <c r="Z27" s="1">
        <f t="shared" si="19"/>
        <v>0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3</v>
      </c>
      <c r="AE27" s="1">
        <f t="shared" si="25"/>
        <v>7</v>
      </c>
      <c r="AF27" s="1">
        <f t="shared" si="26"/>
        <v>0</v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E28" s="1">
        <v>1</v>
      </c>
      <c r="F28" s="1">
        <v>2</v>
      </c>
      <c r="G28" s="1" t="s">
        <v>83</v>
      </c>
      <c r="H28" s="1" t="s">
        <v>83</v>
      </c>
      <c r="I28" s="1">
        <f t="shared" si="2"/>
        <v>14</v>
      </c>
      <c r="J28" s="1">
        <f t="shared" si="3"/>
        <v>12</v>
      </c>
      <c r="K28" s="1">
        <f t="shared" si="4"/>
        <v>0</v>
      </c>
      <c r="L28" s="1">
        <f t="shared" si="5"/>
        <v>1</v>
      </c>
      <c r="M28" s="1">
        <f t="shared" si="6"/>
        <v>0</v>
      </c>
      <c r="N28" s="1">
        <f t="shared" si="7"/>
        <v>0</v>
      </c>
      <c r="O28" s="1">
        <f t="shared" si="8"/>
        <v>7</v>
      </c>
      <c r="P28" s="1">
        <f t="shared" si="9"/>
        <v>7</v>
      </c>
      <c r="Q28" s="1">
        <f t="shared" si="10"/>
        <v>1</v>
      </c>
      <c r="R28" s="1">
        <f t="shared" si="11"/>
        <v>7</v>
      </c>
      <c r="S28" s="1">
        <f t="shared" si="12"/>
        <v>5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10</v>
      </c>
      <c r="Y28" s="1">
        <f t="shared" si="18"/>
        <v>6</v>
      </c>
      <c r="Z28" s="1">
        <f t="shared" si="19"/>
        <v>0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2</v>
      </c>
      <c r="AE28" s="1">
        <f t="shared" si="25"/>
        <v>8</v>
      </c>
      <c r="AF28" s="1">
        <f t="shared" si="26"/>
        <v>0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E29" s="1">
        <v>3</v>
      </c>
      <c r="F29" s="1">
        <v>2</v>
      </c>
      <c r="G29" s="1" t="s">
        <v>83</v>
      </c>
      <c r="H29" s="1" t="s">
        <v>83</v>
      </c>
      <c r="I29" s="1">
        <f t="shared" si="2"/>
        <v>15</v>
      </c>
      <c r="J29" s="1">
        <f t="shared" si="3"/>
        <v>12</v>
      </c>
      <c r="K29" s="1">
        <f t="shared" si="4"/>
        <v>0</v>
      </c>
      <c r="L29" s="1">
        <f t="shared" si="5"/>
        <v>1</v>
      </c>
      <c r="M29" s="1">
        <f t="shared" si="6"/>
        <v>0</v>
      </c>
      <c r="N29" s="1">
        <f t="shared" si="7"/>
        <v>0</v>
      </c>
      <c r="O29" s="1">
        <f t="shared" si="8"/>
        <v>7</v>
      </c>
      <c r="P29" s="1">
        <f t="shared" si="9"/>
        <v>7</v>
      </c>
      <c r="Q29" s="1">
        <f t="shared" si="10"/>
        <v>1</v>
      </c>
      <c r="R29" s="1">
        <f t="shared" si="11"/>
        <v>8</v>
      </c>
      <c r="S29" s="1">
        <f t="shared" si="12"/>
        <v>5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11</v>
      </c>
      <c r="Y29" s="1">
        <f t="shared" si="18"/>
        <v>6</v>
      </c>
      <c r="Z29" s="1">
        <f t="shared" si="19"/>
        <v>0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3</v>
      </c>
      <c r="AE29" s="1">
        <f t="shared" si="25"/>
        <v>7</v>
      </c>
      <c r="AF29" s="1">
        <f t="shared" si="26"/>
        <v>0</v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12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7</v>
      </c>
      <c r="Q84" s="1">
        <f t="shared" si="76"/>
        <v>1</v>
      </c>
      <c r="R84" s="1">
        <f t="shared" si="76"/>
        <v>8</v>
      </c>
      <c r="S84" s="1">
        <f t="shared" si="76"/>
        <v>5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11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89</v>
      </c>
      <c r="F85" s="1">
        <f>SUM(F2:F83)</f>
        <v>83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7-7-1</v>
      </c>
      <c r="R85" s="1" t="str">
        <f>IF(R84="","0-0-0",CONCATENATE(R84,"-",S84,"-",T84))</f>
        <v>8-5-0</v>
      </c>
      <c r="U85" s="1" t="str">
        <f>IF(U84="","0-0-0",CONCATENATE(U84,"-",V84,"-",W84))</f>
        <v>3-4-0</v>
      </c>
      <c r="X85" s="1" t="str">
        <f>IF(X84="","0-0-0",CONCATENATE(X84,"-",Y84,"-",Z84))</f>
        <v>11-6-0</v>
      </c>
      <c r="AA85" s="1" t="str">
        <f>IF(AA84="","0-0",CONCATENATE(AA84,AB84))</f>
        <v>W1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E17" s="1">
        <v>4</v>
      </c>
      <c r="F17" s="1">
        <v>5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2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4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E18" s="1">
        <v>0</v>
      </c>
      <c r="F18" s="1">
        <v>4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2</v>
      </c>
      <c r="Q18" s="1">
        <f t="shared" si="10"/>
        <v>1</v>
      </c>
      <c r="R18" s="1">
        <f t="shared" si="11"/>
        <v>3</v>
      </c>
      <c r="S18" s="1">
        <f t="shared" si="12"/>
        <v>6</v>
      </c>
      <c r="T18" s="1">
        <f t="shared" si="13"/>
        <v>0</v>
      </c>
      <c r="U18" s="1">
        <f t="shared" si="14"/>
        <v>4</v>
      </c>
      <c r="V18" s="1">
        <f t="shared" si="15"/>
        <v>2</v>
      </c>
      <c r="W18" s="1">
        <f t="shared" si="16"/>
        <v>0</v>
      </c>
      <c r="X18" s="1">
        <f t="shared" si="17"/>
        <v>4</v>
      </c>
      <c r="Y18" s="1">
        <f t="shared" si="18"/>
        <v>6</v>
      </c>
      <c r="Z18" s="1">
        <f t="shared" si="19"/>
        <v>1</v>
      </c>
      <c r="AA18" s="1" t="str">
        <f t="shared" si="0"/>
        <v>L</v>
      </c>
      <c r="AB18" s="1">
        <f t="shared" si="20"/>
        <v>2</v>
      </c>
      <c r="AC18" s="1" t="str">
        <f t="shared" si="1"/>
        <v>L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E19" s="1">
        <v>2</v>
      </c>
      <c r="F19" s="1">
        <v>5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2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5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6</v>
      </c>
      <c r="T19" s="1">
        <f t="shared" si="13"/>
        <v>0</v>
      </c>
      <c r="U19" s="1">
        <f t="shared" si="14"/>
        <v>4</v>
      </c>
      <c r="V19" s="1">
        <f t="shared" si="15"/>
        <v>2</v>
      </c>
      <c r="W19" s="1">
        <f t="shared" si="16"/>
        <v>0</v>
      </c>
      <c r="X19" s="1">
        <f t="shared" si="17"/>
        <v>4</v>
      </c>
      <c r="Y19" s="1">
        <f t="shared" si="18"/>
        <v>6</v>
      </c>
      <c r="Z19" s="1">
        <f t="shared" si="19"/>
        <v>1</v>
      </c>
      <c r="AA19" s="1" t="str">
        <f t="shared" si="0"/>
        <v>L</v>
      </c>
      <c r="AB19" s="1">
        <f t="shared" si="20"/>
        <v>3</v>
      </c>
      <c r="AC19" s="1" t="str">
        <f t="shared" si="1"/>
        <v>L</v>
      </c>
      <c r="AD19" s="1">
        <f t="shared" si="24"/>
        <v>4</v>
      </c>
      <c r="AE19" s="1">
        <f t="shared" si="25"/>
        <v>5</v>
      </c>
      <c r="AF19" s="1">
        <f t="shared" si="26"/>
        <v>1</v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2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5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0</v>
      </c>
      <c r="U20" s="1">
        <f t="shared" si="14"/>
        <v>4</v>
      </c>
      <c r="V20" s="1">
        <f t="shared" si="15"/>
        <v>2</v>
      </c>
      <c r="W20" s="1">
        <f t="shared" si="16"/>
        <v>0</v>
      </c>
      <c r="X20" s="1">
        <f t="shared" si="17"/>
        <v>4</v>
      </c>
      <c r="Y20" s="1">
        <f t="shared" si="18"/>
        <v>6</v>
      </c>
      <c r="Z20" s="1">
        <f t="shared" si="19"/>
        <v>1</v>
      </c>
      <c r="AA20" s="1" t="str">
        <f t="shared" si="0"/>
        <v>L</v>
      </c>
      <c r="AB20" s="1">
        <f t="shared" si="20"/>
        <v>4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E21" s="1">
        <v>3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2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5</v>
      </c>
      <c r="P21" s="1">
        <f t="shared" si="9"/>
        <v>5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0</v>
      </c>
      <c r="U21" s="1">
        <f t="shared" si="14"/>
        <v>4</v>
      </c>
      <c r="V21" s="1">
        <f t="shared" si="15"/>
        <v>2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5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E22" s="1">
        <v>4</v>
      </c>
      <c r="F22" s="1">
        <v>3</v>
      </c>
      <c r="G22" s="1" t="s">
        <v>83</v>
      </c>
      <c r="H22" s="1" t="s">
        <v>83</v>
      </c>
      <c r="I22" s="1">
        <f t="shared" si="2"/>
        <v>9</v>
      </c>
      <c r="J22" s="1">
        <f t="shared" si="3"/>
        <v>11</v>
      </c>
      <c r="K22" s="1">
        <f t="shared" si="4"/>
        <v>2</v>
      </c>
      <c r="L22" s="1">
        <f t="shared" si="5"/>
        <v>1</v>
      </c>
      <c r="M22" s="1">
        <f t="shared" si="6"/>
        <v>0</v>
      </c>
      <c r="N22" s="1">
        <f t="shared" si="7"/>
        <v>0</v>
      </c>
      <c r="O22" s="1">
        <f t="shared" si="8"/>
        <v>6</v>
      </c>
      <c r="P22" s="1">
        <f t="shared" si="9"/>
        <v>5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4</v>
      </c>
      <c r="V22" s="1">
        <f t="shared" si="15"/>
        <v>2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3</v>
      </c>
      <c r="AE22" s="1">
        <f t="shared" si="25"/>
        <v>6</v>
      </c>
      <c r="AF22" s="1">
        <f t="shared" si="26"/>
        <v>1</v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E23" s="1">
        <v>4</v>
      </c>
      <c r="F23" s="1">
        <v>3</v>
      </c>
      <c r="G23" s="1" t="s">
        <v>83</v>
      </c>
      <c r="H23" s="1" t="s">
        <v>83</v>
      </c>
      <c r="I23" s="1">
        <f t="shared" si="2"/>
        <v>10</v>
      </c>
      <c r="J23" s="1">
        <f t="shared" si="3"/>
        <v>11</v>
      </c>
      <c r="K23" s="1">
        <f t="shared" si="4"/>
        <v>2</v>
      </c>
      <c r="L23" s="1">
        <f t="shared" si="5"/>
        <v>1</v>
      </c>
      <c r="M23" s="1">
        <f t="shared" si="6"/>
        <v>0</v>
      </c>
      <c r="N23" s="1">
        <f t="shared" si="7"/>
        <v>0</v>
      </c>
      <c r="O23" s="1">
        <f t="shared" si="8"/>
        <v>6</v>
      </c>
      <c r="P23" s="1">
        <f t="shared" si="9"/>
        <v>5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4</v>
      </c>
      <c r="V23" s="1">
        <f t="shared" si="15"/>
        <v>2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W</v>
      </c>
      <c r="AB23" s="1">
        <f t="shared" si="20"/>
        <v>2</v>
      </c>
      <c r="AC23" s="1" t="str">
        <f t="shared" si="1"/>
        <v>W</v>
      </c>
      <c r="AD23" s="1">
        <f t="shared" si="24"/>
        <v>4</v>
      </c>
      <c r="AE23" s="1">
        <f t="shared" si="25"/>
        <v>5</v>
      </c>
      <c r="AF23" s="1">
        <f t="shared" si="26"/>
        <v>1</v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2</v>
      </c>
      <c r="L24" s="1">
        <f t="shared" si="5"/>
        <v>1</v>
      </c>
      <c r="M24" s="1">
        <f t="shared" si="6"/>
        <v>0</v>
      </c>
      <c r="N24" s="1">
        <f t="shared" si="7"/>
        <v>0</v>
      </c>
      <c r="O24" s="1">
        <f t="shared" si="8"/>
        <v>6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7</v>
      </c>
      <c r="T24" s="1">
        <f t="shared" si="13"/>
        <v>0</v>
      </c>
      <c r="U24" s="1">
        <f t="shared" si="14"/>
        <v>4</v>
      </c>
      <c r="V24" s="1">
        <f t="shared" si="15"/>
        <v>2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4</v>
      </c>
      <c r="AE24" s="1">
        <f t="shared" si="25"/>
        <v>5</v>
      </c>
      <c r="AF24" s="1">
        <f t="shared" si="26"/>
        <v>1</v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E25" s="1">
        <v>3</v>
      </c>
      <c r="F25" s="1">
        <v>4</v>
      </c>
      <c r="G25" s="1" t="s">
        <v>84</v>
      </c>
      <c r="H25" s="1" t="s">
        <v>84</v>
      </c>
      <c r="I25" s="1">
        <f t="shared" si="2"/>
        <v>10</v>
      </c>
      <c r="J25" s="1">
        <f t="shared" si="3"/>
        <v>12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6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1</v>
      </c>
      <c r="U25" s="1">
        <f t="shared" si="14"/>
        <v>4</v>
      </c>
      <c r="V25" s="1">
        <f t="shared" si="15"/>
        <v>2</v>
      </c>
      <c r="W25" s="1">
        <f t="shared" si="16"/>
        <v>0</v>
      </c>
      <c r="X25" s="1">
        <f t="shared" si="17"/>
        <v>4</v>
      </c>
      <c r="Y25" s="1">
        <f t="shared" si="18"/>
        <v>6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OTL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7</v>
      </c>
      <c r="P26" s="1">
        <f t="shared" si="9"/>
        <v>5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1</v>
      </c>
      <c r="U26" s="1">
        <f t="shared" si="14"/>
        <v>5</v>
      </c>
      <c r="V26" s="1">
        <f t="shared" si="15"/>
        <v>2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1</v>
      </c>
      <c r="AC26" s="1" t="str">
        <f t="shared" si="1"/>
        <v>W</v>
      </c>
      <c r="AD26" s="1">
        <f t="shared" si="24"/>
        <v>3</v>
      </c>
      <c r="AE26" s="1">
        <f t="shared" si="25"/>
        <v>5</v>
      </c>
      <c r="AF26" s="1">
        <f t="shared" si="26"/>
        <v>2</v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E27" s="1">
        <v>3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5</v>
      </c>
      <c r="Q27" s="1">
        <f t="shared" si="10"/>
        <v>1</v>
      </c>
      <c r="R27" s="1">
        <f t="shared" si="11"/>
        <v>4</v>
      </c>
      <c r="S27" s="1">
        <f t="shared" si="12"/>
        <v>7</v>
      </c>
      <c r="T27" s="1">
        <f t="shared" si="13"/>
        <v>1</v>
      </c>
      <c r="U27" s="1">
        <f t="shared" si="14"/>
        <v>5</v>
      </c>
      <c r="V27" s="1">
        <f t="shared" si="15"/>
        <v>2</v>
      </c>
      <c r="W27" s="1">
        <f t="shared" si="16"/>
        <v>0</v>
      </c>
      <c r="X27" s="1">
        <f t="shared" si="17"/>
        <v>5</v>
      </c>
      <c r="Y27" s="1">
        <f t="shared" si="18"/>
        <v>6</v>
      </c>
      <c r="Z27" s="1">
        <f t="shared" si="19"/>
        <v>1</v>
      </c>
      <c r="AA27" s="1" t="str">
        <f t="shared" si="0"/>
        <v>W</v>
      </c>
      <c r="AB27" s="1">
        <f t="shared" si="20"/>
        <v>2</v>
      </c>
      <c r="AC27" s="1" t="str">
        <f t="shared" si="1"/>
        <v>W</v>
      </c>
      <c r="AD27" s="1">
        <f t="shared" si="24"/>
        <v>4</v>
      </c>
      <c r="AE27" s="1">
        <f t="shared" si="25"/>
        <v>5</v>
      </c>
      <c r="AF27" s="1">
        <f t="shared" si="26"/>
        <v>1</v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E28" s="1">
        <v>2</v>
      </c>
      <c r="F28" s="1">
        <v>4</v>
      </c>
      <c r="G28" s="1" t="s">
        <v>83</v>
      </c>
      <c r="H28" s="1" t="s">
        <v>83</v>
      </c>
      <c r="I28" s="1">
        <f t="shared" si="2"/>
        <v>12</v>
      </c>
      <c r="J28" s="1">
        <f t="shared" si="3"/>
        <v>13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6</v>
      </c>
      <c r="Q28" s="1">
        <f t="shared" si="10"/>
        <v>1</v>
      </c>
      <c r="R28" s="1">
        <f t="shared" si="11"/>
        <v>4</v>
      </c>
      <c r="S28" s="1">
        <f t="shared" si="12"/>
        <v>7</v>
      </c>
      <c r="T28" s="1">
        <f t="shared" si="13"/>
        <v>1</v>
      </c>
      <c r="U28" s="1">
        <f t="shared" si="14"/>
        <v>5</v>
      </c>
      <c r="V28" s="1">
        <f t="shared" si="15"/>
        <v>2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1</v>
      </c>
      <c r="AC28" s="1" t="str">
        <f t="shared" si="1"/>
        <v>L</v>
      </c>
      <c r="AD28" s="1">
        <f t="shared" si="24"/>
        <v>4</v>
      </c>
      <c r="AE28" s="1">
        <f t="shared" si="25"/>
        <v>5</v>
      </c>
      <c r="AF28" s="1">
        <f t="shared" si="26"/>
        <v>1</v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E29" s="1">
        <v>5</v>
      </c>
      <c r="F29" s="1">
        <v>1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2</v>
      </c>
      <c r="L29" s="1">
        <f t="shared" si="5"/>
        <v>2</v>
      </c>
      <c r="M29" s="1">
        <f t="shared" si="6"/>
        <v>0</v>
      </c>
      <c r="N29" s="1">
        <f t="shared" si="7"/>
        <v>1</v>
      </c>
      <c r="O29" s="1">
        <f t="shared" si="8"/>
        <v>9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1</v>
      </c>
      <c r="U29" s="1">
        <f t="shared" si="14"/>
        <v>5</v>
      </c>
      <c r="V29" s="1">
        <f t="shared" si="15"/>
        <v>2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13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9</v>
      </c>
      <c r="P84" s="1">
        <f t="shared" si="76"/>
        <v>6</v>
      </c>
      <c r="Q84" s="1">
        <f t="shared" si="76"/>
        <v>1</v>
      </c>
      <c r="R84" s="1">
        <f t="shared" si="76"/>
        <v>4</v>
      </c>
      <c r="S84" s="1">
        <f t="shared" si="76"/>
        <v>7</v>
      </c>
      <c r="T84" s="1">
        <f t="shared" si="76"/>
        <v>1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87</v>
      </c>
      <c r="F85" s="1">
        <f>SUM(F2:F83)</f>
        <v>87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9-6-1</v>
      </c>
      <c r="R85" s="1" t="str">
        <f>IF(R84="","0-0-0",CONCATENATE(R84,"-",S84,"-",T84))</f>
        <v>4-7-1</v>
      </c>
      <c r="U85" s="1" t="str">
        <f>IF(U84="","0-0-0",CONCATENATE(U84,"-",V84,"-",W84))</f>
        <v>5-2-0</v>
      </c>
      <c r="X85" s="1" t="str">
        <f>IF(X84="","0-0-0",CONCATENATE(X84,"-",Y84,"-",Z84))</f>
        <v>5-7-1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28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E18" s="1">
        <v>5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8</v>
      </c>
      <c r="K18" s="1">
        <f t="shared" si="4"/>
        <v>4</v>
      </c>
      <c r="L18" s="1">
        <f t="shared" si="5"/>
        <v>2</v>
      </c>
      <c r="M18" s="1">
        <f t="shared" si="6"/>
        <v>3</v>
      </c>
      <c r="N18" s="1">
        <f t="shared" si="7"/>
        <v>1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4</v>
      </c>
      <c r="S18" s="1">
        <f t="shared" si="12"/>
        <v>4</v>
      </c>
      <c r="T18" s="1">
        <f t="shared" si="13"/>
        <v>2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2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E19" s="1">
        <v>5</v>
      </c>
      <c r="F19" s="1">
        <v>2</v>
      </c>
      <c r="G19" s="1" t="s">
        <v>83</v>
      </c>
      <c r="H19" s="1" t="s">
        <v>83</v>
      </c>
      <c r="I19" s="1">
        <f t="shared" si="2"/>
        <v>8</v>
      </c>
      <c r="J19" s="1">
        <f t="shared" si="3"/>
        <v>8</v>
      </c>
      <c r="K19" s="1">
        <f t="shared" si="4"/>
        <v>4</v>
      </c>
      <c r="L19" s="1">
        <f t="shared" si="5"/>
        <v>2</v>
      </c>
      <c r="M19" s="1">
        <f t="shared" si="6"/>
        <v>3</v>
      </c>
      <c r="N19" s="1">
        <f t="shared" si="7"/>
        <v>1</v>
      </c>
      <c r="O19" s="1">
        <f t="shared" si="8"/>
        <v>4</v>
      </c>
      <c r="P19" s="1">
        <f t="shared" si="9"/>
        <v>4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2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4</v>
      </c>
      <c r="Y19" s="1">
        <f t="shared" si="18"/>
        <v>5</v>
      </c>
      <c r="Z19" s="1">
        <f t="shared" si="19"/>
        <v>1</v>
      </c>
      <c r="AA19" s="1" t="str">
        <f t="shared" si="0"/>
        <v>W</v>
      </c>
      <c r="AB19" s="1">
        <f t="shared" si="20"/>
        <v>3</v>
      </c>
      <c r="AC19" s="1" t="str">
        <f t="shared" si="1"/>
        <v>W</v>
      </c>
      <c r="AD19" s="1">
        <f t="shared" si="24"/>
        <v>6</v>
      </c>
      <c r="AE19" s="1">
        <f t="shared" si="25"/>
        <v>3</v>
      </c>
      <c r="AF19" s="1">
        <f t="shared" si="26"/>
        <v>1</v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E20" s="1">
        <v>2</v>
      </c>
      <c r="F20" s="1">
        <v>3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9</v>
      </c>
      <c r="K20" s="1">
        <f t="shared" si="4"/>
        <v>4</v>
      </c>
      <c r="L20" s="1">
        <f t="shared" si="5"/>
        <v>2</v>
      </c>
      <c r="M20" s="1">
        <f t="shared" si="6"/>
        <v>3</v>
      </c>
      <c r="N20" s="1">
        <f t="shared" si="7"/>
        <v>1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4</v>
      </c>
      <c r="T20" s="1">
        <f t="shared" si="13"/>
        <v>2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4</v>
      </c>
      <c r="Y20" s="1">
        <f t="shared" si="18"/>
        <v>5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E21" s="1">
        <v>1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10</v>
      </c>
      <c r="K21" s="1">
        <f t="shared" si="4"/>
        <v>4</v>
      </c>
      <c r="L21" s="1">
        <f t="shared" si="5"/>
        <v>2</v>
      </c>
      <c r="M21" s="1">
        <f t="shared" si="6"/>
        <v>3</v>
      </c>
      <c r="N21" s="1">
        <f t="shared" si="7"/>
        <v>1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4</v>
      </c>
      <c r="T21" s="1">
        <f t="shared" si="13"/>
        <v>2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4</v>
      </c>
      <c r="Y21" s="1">
        <f t="shared" si="18"/>
        <v>6</v>
      </c>
      <c r="Z21" s="1">
        <f t="shared" si="19"/>
        <v>1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5</v>
      </c>
      <c r="AE21" s="1">
        <f t="shared" si="25"/>
        <v>4</v>
      </c>
      <c r="AF21" s="1">
        <f t="shared" si="26"/>
        <v>1</v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E22" s="1">
        <v>3</v>
      </c>
      <c r="F22" s="1">
        <v>2</v>
      </c>
      <c r="G22" s="1" t="s">
        <v>84</v>
      </c>
      <c r="H22" s="1" t="s">
        <v>83</v>
      </c>
      <c r="I22" s="1">
        <f t="shared" si="2"/>
        <v>9</v>
      </c>
      <c r="J22" s="1">
        <f t="shared" si="3"/>
        <v>10</v>
      </c>
      <c r="K22" s="1">
        <f t="shared" si="4"/>
        <v>5</v>
      </c>
      <c r="L22" s="1">
        <f t="shared" si="5"/>
        <v>2</v>
      </c>
      <c r="M22" s="1">
        <f t="shared" si="6"/>
        <v>3</v>
      </c>
      <c r="N22" s="1">
        <f t="shared" si="7"/>
        <v>1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4</v>
      </c>
      <c r="T22" s="1">
        <f t="shared" si="13"/>
        <v>2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4</v>
      </c>
      <c r="Y22" s="1">
        <f t="shared" si="18"/>
        <v>6</v>
      </c>
      <c r="Z22" s="1">
        <f t="shared" si="19"/>
        <v>1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5</v>
      </c>
      <c r="AE22" s="1">
        <f t="shared" si="25"/>
        <v>4</v>
      </c>
      <c r="AF22" s="1">
        <f t="shared" si="26"/>
        <v>1</v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E23" s="1">
        <v>4</v>
      </c>
      <c r="F23" s="1">
        <v>5</v>
      </c>
      <c r="G23" s="1" t="s">
        <v>84</v>
      </c>
      <c r="H23" s="1" t="s">
        <v>84</v>
      </c>
      <c r="I23" s="1">
        <f t="shared" si="2"/>
        <v>9</v>
      </c>
      <c r="J23" s="1">
        <f t="shared" si="3"/>
        <v>10</v>
      </c>
      <c r="K23" s="1">
        <f t="shared" si="4"/>
        <v>5</v>
      </c>
      <c r="L23" s="1">
        <f t="shared" si="5"/>
        <v>3</v>
      </c>
      <c r="M23" s="1">
        <f t="shared" si="6"/>
        <v>3</v>
      </c>
      <c r="N23" s="1">
        <f t="shared" si="7"/>
        <v>2</v>
      </c>
      <c r="O23" s="1">
        <f t="shared" si="8"/>
        <v>5</v>
      </c>
      <c r="P23" s="1">
        <f t="shared" si="9"/>
        <v>6</v>
      </c>
      <c r="Q23" s="1">
        <f t="shared" si="10"/>
        <v>1</v>
      </c>
      <c r="R23" s="1">
        <f t="shared" si="11"/>
        <v>4</v>
      </c>
      <c r="S23" s="1">
        <f t="shared" si="12"/>
        <v>4</v>
      </c>
      <c r="T23" s="1">
        <f t="shared" si="13"/>
        <v>2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4</v>
      </c>
      <c r="Y23" s="1">
        <f t="shared" si="18"/>
        <v>6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OTL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E24" s="1">
        <v>3</v>
      </c>
      <c r="F24" s="1">
        <v>2</v>
      </c>
      <c r="G24" s="1" t="s">
        <v>84</v>
      </c>
      <c r="H24" s="1" t="s">
        <v>83</v>
      </c>
      <c r="I24" s="1">
        <f t="shared" si="2"/>
        <v>10</v>
      </c>
      <c r="J24" s="1">
        <f t="shared" si="3"/>
        <v>10</v>
      </c>
      <c r="K24" s="1">
        <f t="shared" si="4"/>
        <v>6</v>
      </c>
      <c r="L24" s="1">
        <f t="shared" si="5"/>
        <v>3</v>
      </c>
      <c r="M24" s="1">
        <f t="shared" si="6"/>
        <v>3</v>
      </c>
      <c r="N24" s="1">
        <f t="shared" si="7"/>
        <v>2</v>
      </c>
      <c r="O24" s="1">
        <f t="shared" si="8"/>
        <v>5</v>
      </c>
      <c r="P24" s="1">
        <f t="shared" si="9"/>
        <v>6</v>
      </c>
      <c r="Q24" s="1">
        <f t="shared" si="10"/>
        <v>1</v>
      </c>
      <c r="R24" s="1">
        <f t="shared" si="11"/>
        <v>5</v>
      </c>
      <c r="S24" s="1">
        <f t="shared" si="12"/>
        <v>4</v>
      </c>
      <c r="T24" s="1">
        <f t="shared" si="13"/>
        <v>2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4</v>
      </c>
      <c r="Y24" s="1">
        <f t="shared" si="18"/>
        <v>6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6</v>
      </c>
      <c r="AE24" s="1">
        <f t="shared" si="25"/>
        <v>2</v>
      </c>
      <c r="AF24" s="1">
        <f t="shared" si="26"/>
        <v>2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E25" s="1">
        <v>3</v>
      </c>
      <c r="F25" s="1">
        <v>1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10</v>
      </c>
      <c r="K25" s="1">
        <f t="shared" si="4"/>
        <v>6</v>
      </c>
      <c r="L25" s="1">
        <f t="shared" si="5"/>
        <v>3</v>
      </c>
      <c r="M25" s="1">
        <f t="shared" si="6"/>
        <v>3</v>
      </c>
      <c r="N25" s="1">
        <f t="shared" si="7"/>
        <v>2</v>
      </c>
      <c r="O25" s="1">
        <f t="shared" si="8"/>
        <v>6</v>
      </c>
      <c r="P25" s="1">
        <f t="shared" si="9"/>
        <v>6</v>
      </c>
      <c r="Q25" s="1">
        <f t="shared" si="10"/>
        <v>1</v>
      </c>
      <c r="R25" s="1">
        <f t="shared" si="11"/>
        <v>5</v>
      </c>
      <c r="S25" s="1">
        <f t="shared" si="12"/>
        <v>4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0</v>
      </c>
      <c r="X25" s="1">
        <f t="shared" si="17"/>
        <v>5</v>
      </c>
      <c r="Y25" s="1">
        <f t="shared" si="18"/>
        <v>6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6</v>
      </c>
      <c r="AE25" s="1">
        <f t="shared" si="25"/>
        <v>2</v>
      </c>
      <c r="AF25" s="1">
        <f t="shared" si="26"/>
        <v>2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E26" s="1">
        <v>3</v>
      </c>
      <c r="F26" s="1">
        <v>2</v>
      </c>
      <c r="G26" s="1" t="s">
        <v>84</v>
      </c>
      <c r="H26" s="1" t="s">
        <v>83</v>
      </c>
      <c r="I26" s="1">
        <f t="shared" si="2"/>
        <v>12</v>
      </c>
      <c r="J26" s="1">
        <f t="shared" si="3"/>
        <v>10</v>
      </c>
      <c r="K26" s="1">
        <f t="shared" si="4"/>
        <v>7</v>
      </c>
      <c r="L26" s="1">
        <f t="shared" si="5"/>
        <v>3</v>
      </c>
      <c r="M26" s="1">
        <f t="shared" si="6"/>
        <v>3</v>
      </c>
      <c r="N26" s="1">
        <f t="shared" si="7"/>
        <v>2</v>
      </c>
      <c r="O26" s="1">
        <f t="shared" si="8"/>
        <v>6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4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0</v>
      </c>
      <c r="X26" s="1">
        <f t="shared" si="17"/>
        <v>5</v>
      </c>
      <c r="Y26" s="1">
        <f t="shared" si="18"/>
        <v>6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7</v>
      </c>
      <c r="AE26" s="1">
        <f t="shared" si="25"/>
        <v>2</v>
      </c>
      <c r="AF26" s="1">
        <f t="shared" si="26"/>
        <v>1</v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E27" s="1">
        <v>5</v>
      </c>
      <c r="F27" s="1">
        <v>7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11</v>
      </c>
      <c r="K27" s="1">
        <f t="shared" si="4"/>
        <v>7</v>
      </c>
      <c r="L27" s="1">
        <f t="shared" si="5"/>
        <v>3</v>
      </c>
      <c r="M27" s="1">
        <f t="shared" si="6"/>
        <v>3</v>
      </c>
      <c r="N27" s="1">
        <f t="shared" si="7"/>
        <v>2</v>
      </c>
      <c r="O27" s="1">
        <f t="shared" si="8"/>
        <v>6</v>
      </c>
      <c r="P27" s="1">
        <f t="shared" si="9"/>
        <v>7</v>
      </c>
      <c r="Q27" s="1">
        <f t="shared" si="10"/>
        <v>1</v>
      </c>
      <c r="R27" s="1">
        <f t="shared" si="11"/>
        <v>6</v>
      </c>
      <c r="S27" s="1">
        <f t="shared" si="12"/>
        <v>4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5</v>
      </c>
      <c r="Y27" s="1">
        <f t="shared" si="18"/>
        <v>7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6</v>
      </c>
      <c r="AE27" s="1">
        <f t="shared" si="25"/>
        <v>3</v>
      </c>
      <c r="AF27" s="1">
        <f t="shared" si="26"/>
        <v>1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E28" s="1">
        <v>3</v>
      </c>
      <c r="F28" s="1">
        <v>4</v>
      </c>
      <c r="G28" s="1" t="s">
        <v>84</v>
      </c>
      <c r="H28" s="1" t="s">
        <v>83</v>
      </c>
      <c r="I28" s="1">
        <f t="shared" si="2"/>
        <v>12</v>
      </c>
      <c r="J28" s="1">
        <f t="shared" si="3"/>
        <v>11</v>
      </c>
      <c r="K28" s="1">
        <f t="shared" si="4"/>
        <v>7</v>
      </c>
      <c r="L28" s="1">
        <f t="shared" si="5"/>
        <v>4</v>
      </c>
      <c r="M28" s="1">
        <f t="shared" si="6"/>
        <v>3</v>
      </c>
      <c r="N28" s="1">
        <f t="shared" si="7"/>
        <v>2</v>
      </c>
      <c r="O28" s="1">
        <f t="shared" si="8"/>
        <v>6</v>
      </c>
      <c r="P28" s="1">
        <f t="shared" si="9"/>
        <v>7</v>
      </c>
      <c r="Q28" s="1">
        <f t="shared" si="10"/>
        <v>1</v>
      </c>
      <c r="R28" s="1">
        <f t="shared" si="11"/>
        <v>6</v>
      </c>
      <c r="S28" s="1">
        <f t="shared" si="12"/>
        <v>4</v>
      </c>
      <c r="T28" s="1">
        <f t="shared" si="13"/>
        <v>3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7</v>
      </c>
      <c r="Z28" s="1">
        <f t="shared" si="19"/>
        <v>2</v>
      </c>
      <c r="AA28" s="1" t="str">
        <f t="shared" si="0"/>
        <v>L</v>
      </c>
      <c r="AB28" s="1">
        <f t="shared" si="20"/>
        <v>2</v>
      </c>
      <c r="AC28" s="1" t="str">
        <f t="shared" si="1"/>
        <v>OTL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12</v>
      </c>
      <c r="J29" s="1">
        <f t="shared" si="3"/>
        <v>12</v>
      </c>
      <c r="K29" s="1">
        <f t="shared" si="4"/>
        <v>7</v>
      </c>
      <c r="L29" s="1">
        <f t="shared" si="5"/>
        <v>4</v>
      </c>
      <c r="M29" s="1">
        <f t="shared" si="6"/>
        <v>3</v>
      </c>
      <c r="N29" s="1">
        <f t="shared" si="7"/>
        <v>2</v>
      </c>
      <c r="O29" s="1">
        <f t="shared" si="8"/>
        <v>6</v>
      </c>
      <c r="P29" s="1">
        <f t="shared" si="9"/>
        <v>8</v>
      </c>
      <c r="Q29" s="1">
        <f t="shared" si="10"/>
        <v>1</v>
      </c>
      <c r="R29" s="1">
        <f t="shared" si="11"/>
        <v>6</v>
      </c>
      <c r="S29" s="1">
        <f t="shared" si="12"/>
        <v>4</v>
      </c>
      <c r="T29" s="1">
        <f t="shared" si="13"/>
        <v>3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7</v>
      </c>
      <c r="Z29" s="1">
        <f t="shared" si="19"/>
        <v>2</v>
      </c>
      <c r="AA29" s="1" t="str">
        <f t="shared" si="0"/>
        <v>L</v>
      </c>
      <c r="AB29" s="1">
        <f t="shared" si="20"/>
        <v>3</v>
      </c>
      <c r="AC29" s="1" t="str">
        <f t="shared" si="1"/>
        <v>L</v>
      </c>
      <c r="AD29" s="1">
        <f t="shared" si="24"/>
        <v>4</v>
      </c>
      <c r="AE29" s="1">
        <f t="shared" si="25"/>
        <v>4</v>
      </c>
      <c r="AF29" s="1">
        <f t="shared" si="26"/>
        <v>2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E30" s="1">
        <v>5</v>
      </c>
      <c r="F30" s="1">
        <v>3</v>
      </c>
      <c r="G30" s="1" t="s">
        <v>83</v>
      </c>
      <c r="H30" s="1" t="s">
        <v>83</v>
      </c>
      <c r="I30" s="1">
        <f t="shared" si="2"/>
        <v>13</v>
      </c>
      <c r="J30" s="1">
        <f t="shared" si="3"/>
        <v>12</v>
      </c>
      <c r="K30" s="1">
        <f t="shared" si="4"/>
        <v>7</v>
      </c>
      <c r="L30" s="1">
        <f t="shared" si="5"/>
        <v>4</v>
      </c>
      <c r="M30" s="1">
        <f t="shared" si="6"/>
        <v>3</v>
      </c>
      <c r="N30" s="1">
        <f t="shared" si="7"/>
        <v>2</v>
      </c>
      <c r="O30" s="1">
        <f t="shared" si="8"/>
        <v>6</v>
      </c>
      <c r="P30" s="1">
        <f t="shared" si="9"/>
        <v>8</v>
      </c>
      <c r="Q30" s="1">
        <f t="shared" si="10"/>
        <v>1</v>
      </c>
      <c r="R30" s="1">
        <f t="shared" si="11"/>
        <v>7</v>
      </c>
      <c r="S30" s="1">
        <f t="shared" si="12"/>
        <v>4</v>
      </c>
      <c r="T30" s="1">
        <f t="shared" si="13"/>
        <v>3</v>
      </c>
      <c r="U30" s="1">
        <f t="shared" si="14"/>
        <v>2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7</v>
      </c>
      <c r="Z30" s="1">
        <f t="shared" si="19"/>
        <v>2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3</v>
      </c>
      <c r="AF30" s="1">
        <f t="shared" si="26"/>
        <v>2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E31" s="1">
        <v>4</v>
      </c>
      <c r="F31" s="1">
        <v>1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12</v>
      </c>
      <c r="K31" s="1">
        <f t="shared" si="4"/>
        <v>7</v>
      </c>
      <c r="L31" s="1">
        <f t="shared" si="5"/>
        <v>4</v>
      </c>
      <c r="M31" s="1">
        <f t="shared" si="6"/>
        <v>3</v>
      </c>
      <c r="N31" s="1">
        <f t="shared" si="7"/>
        <v>2</v>
      </c>
      <c r="O31" s="1">
        <f t="shared" si="8"/>
        <v>7</v>
      </c>
      <c r="P31" s="1">
        <f t="shared" si="9"/>
        <v>8</v>
      </c>
      <c r="Q31" s="1">
        <f t="shared" si="10"/>
        <v>1</v>
      </c>
      <c r="R31" s="1">
        <f t="shared" si="11"/>
        <v>7</v>
      </c>
      <c r="S31" s="1">
        <f t="shared" si="12"/>
        <v>4</v>
      </c>
      <c r="T31" s="1">
        <f t="shared" si="13"/>
        <v>3</v>
      </c>
      <c r="U31" s="1">
        <f t="shared" si="14"/>
        <v>2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7</v>
      </c>
      <c r="Z31" s="1">
        <f t="shared" si="19"/>
        <v>2</v>
      </c>
      <c r="AA31" s="1" t="str">
        <f t="shared" si="0"/>
        <v>W</v>
      </c>
      <c r="AB31" s="1">
        <f t="shared" si="20"/>
        <v>2</v>
      </c>
      <c r="AC31" s="1" t="str">
        <f t="shared" si="1"/>
        <v>W</v>
      </c>
      <c r="AD31" s="1">
        <f t="shared" si="24"/>
        <v>6</v>
      </c>
      <c r="AE31" s="1">
        <f t="shared" si="25"/>
        <v>2</v>
      </c>
      <c r="AF31" s="1">
        <f t="shared" si="26"/>
        <v>2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12</v>
      </c>
      <c r="K84" s="1">
        <f t="shared" si="75"/>
        <v>7</v>
      </c>
      <c r="L84" s="1">
        <f t="shared" si="75"/>
        <v>4</v>
      </c>
      <c r="M84" s="1">
        <f t="shared" si="75"/>
        <v>3</v>
      </c>
      <c r="N84" s="1">
        <f t="shared" si="75"/>
        <v>2</v>
      </c>
      <c r="O84" s="1">
        <f t="shared" ref="O84:Z84" si="76">IF(O2="","",MAX(O2:O83))</f>
        <v>7</v>
      </c>
      <c r="P84" s="1">
        <f t="shared" si="76"/>
        <v>8</v>
      </c>
      <c r="Q84" s="1">
        <f t="shared" si="76"/>
        <v>1</v>
      </c>
      <c r="R84" s="1">
        <f t="shared" si="76"/>
        <v>7</v>
      </c>
      <c r="S84" s="1">
        <f t="shared" si="76"/>
        <v>4</v>
      </c>
      <c r="T84" s="1">
        <f t="shared" si="76"/>
        <v>3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7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92</v>
      </c>
      <c r="F85" s="1">
        <f>SUM(F2:F83)</f>
        <v>102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7-8-1</v>
      </c>
      <c r="R85" s="1" t="str">
        <f>IF(R84="","0-0-0",CONCATENATE(R84,"-",S84,"-",T84))</f>
        <v>7-4-3</v>
      </c>
      <c r="U85" s="1" t="str">
        <f>IF(U84="","0-0-0",CONCATENATE(U84,"-",V84,"-",W84))</f>
        <v>2-4-0</v>
      </c>
      <c r="X85" s="1" t="str">
        <f>IF(X84="","0-0-0",CONCATENATE(X84,"-",Y84,"-",Z84))</f>
        <v>7-7-2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E20" s="1">
        <v>2</v>
      </c>
      <c r="F20" s="1">
        <v>6</v>
      </c>
      <c r="G20" s="1" t="s">
        <v>83</v>
      </c>
      <c r="H20" s="1" t="s">
        <v>83</v>
      </c>
      <c r="I20" s="1">
        <f t="shared" si="2"/>
        <v>6</v>
      </c>
      <c r="J20" s="1">
        <f t="shared" si="3"/>
        <v>10</v>
      </c>
      <c r="K20" s="1">
        <f t="shared" si="4"/>
        <v>2</v>
      </c>
      <c r="L20" s="1">
        <f t="shared" si="5"/>
        <v>3</v>
      </c>
      <c r="M20" s="1">
        <f t="shared" si="6"/>
        <v>0</v>
      </c>
      <c r="N20" s="1">
        <f t="shared" si="7"/>
        <v>2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6</v>
      </c>
      <c r="T20" s="1">
        <f t="shared" si="13"/>
        <v>2</v>
      </c>
      <c r="U20" s="1">
        <f t="shared" si="14"/>
        <v>1</v>
      </c>
      <c r="V20" s="1">
        <f t="shared" si="15"/>
        <v>4</v>
      </c>
      <c r="W20" s="1">
        <f t="shared" si="16"/>
        <v>1</v>
      </c>
      <c r="X20" s="1">
        <f t="shared" si="17"/>
        <v>5</v>
      </c>
      <c r="Y20" s="1">
        <f t="shared" si="18"/>
        <v>5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L</v>
      </c>
      <c r="AD20" s="1">
        <f t="shared" si="24"/>
        <v>3</v>
      </c>
      <c r="AE20" s="1">
        <f t="shared" si="25"/>
        <v>5</v>
      </c>
      <c r="AF20" s="1">
        <f t="shared" si="26"/>
        <v>2</v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E21" s="1">
        <v>4</v>
      </c>
      <c r="F21" s="1">
        <v>3</v>
      </c>
      <c r="G21" s="1" t="s">
        <v>84</v>
      </c>
      <c r="H21" s="1" t="s">
        <v>84</v>
      </c>
      <c r="I21" s="1">
        <f t="shared" si="2"/>
        <v>7</v>
      </c>
      <c r="J21" s="1">
        <f t="shared" si="3"/>
        <v>10</v>
      </c>
      <c r="K21" s="1">
        <f t="shared" si="4"/>
        <v>3</v>
      </c>
      <c r="L21" s="1">
        <f t="shared" si="5"/>
        <v>3</v>
      </c>
      <c r="M21" s="1">
        <f t="shared" si="6"/>
        <v>1</v>
      </c>
      <c r="N21" s="1">
        <f t="shared" si="7"/>
        <v>2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6</v>
      </c>
      <c r="T21" s="1">
        <f t="shared" si="13"/>
        <v>2</v>
      </c>
      <c r="U21" s="1">
        <f t="shared" si="14"/>
        <v>1</v>
      </c>
      <c r="V21" s="1">
        <f t="shared" si="15"/>
        <v>4</v>
      </c>
      <c r="W21" s="1">
        <f t="shared" si="16"/>
        <v>1</v>
      </c>
      <c r="X21" s="1">
        <f t="shared" si="17"/>
        <v>5</v>
      </c>
      <c r="Y21" s="1">
        <f t="shared" si="18"/>
        <v>5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E22" s="1">
        <v>2</v>
      </c>
      <c r="F22" s="1">
        <v>3</v>
      </c>
      <c r="G22" s="1" t="s">
        <v>84</v>
      </c>
      <c r="H22" s="1" t="s">
        <v>83</v>
      </c>
      <c r="I22" s="1">
        <f t="shared" si="2"/>
        <v>7</v>
      </c>
      <c r="J22" s="1">
        <f t="shared" si="3"/>
        <v>10</v>
      </c>
      <c r="K22" s="1">
        <f t="shared" si="4"/>
        <v>3</v>
      </c>
      <c r="L22" s="1">
        <f t="shared" si="5"/>
        <v>4</v>
      </c>
      <c r="M22" s="1">
        <f t="shared" si="6"/>
        <v>1</v>
      </c>
      <c r="N22" s="1">
        <f t="shared" si="7"/>
        <v>2</v>
      </c>
      <c r="O22" s="1">
        <f t="shared" si="8"/>
        <v>4</v>
      </c>
      <c r="P22" s="1">
        <f t="shared" si="9"/>
        <v>4</v>
      </c>
      <c r="Q22" s="1">
        <f t="shared" si="10"/>
        <v>2</v>
      </c>
      <c r="R22" s="1">
        <f t="shared" si="11"/>
        <v>3</v>
      </c>
      <c r="S22" s="1">
        <f t="shared" si="12"/>
        <v>6</v>
      </c>
      <c r="T22" s="1">
        <f t="shared" si="13"/>
        <v>2</v>
      </c>
      <c r="U22" s="1">
        <f t="shared" si="14"/>
        <v>1</v>
      </c>
      <c r="V22" s="1">
        <f t="shared" si="15"/>
        <v>4</v>
      </c>
      <c r="W22" s="1">
        <f t="shared" si="16"/>
        <v>1</v>
      </c>
      <c r="X22" s="1">
        <f t="shared" si="17"/>
        <v>5</v>
      </c>
      <c r="Y22" s="1">
        <f t="shared" si="18"/>
        <v>5</v>
      </c>
      <c r="Z22" s="1">
        <f t="shared" si="19"/>
        <v>3</v>
      </c>
      <c r="AA22" s="1" t="str">
        <f t="shared" si="0"/>
        <v>L</v>
      </c>
      <c r="AB22" s="1">
        <f t="shared" si="20"/>
        <v>1</v>
      </c>
      <c r="AC22" s="1" t="str">
        <f t="shared" si="1"/>
        <v>OTL</v>
      </c>
      <c r="AD22" s="1">
        <f t="shared" si="24"/>
        <v>4</v>
      </c>
      <c r="AE22" s="1">
        <f t="shared" si="25"/>
        <v>3</v>
      </c>
      <c r="AF22" s="1">
        <f t="shared" si="26"/>
        <v>3</v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E23" s="1">
        <v>1</v>
      </c>
      <c r="F23" s="1">
        <v>4</v>
      </c>
      <c r="G23" s="1" t="s">
        <v>83</v>
      </c>
      <c r="H23" s="1" t="s">
        <v>83</v>
      </c>
      <c r="I23" s="1">
        <f t="shared" si="2"/>
        <v>7</v>
      </c>
      <c r="J23" s="1">
        <f t="shared" si="3"/>
        <v>11</v>
      </c>
      <c r="K23" s="1">
        <f t="shared" si="4"/>
        <v>3</v>
      </c>
      <c r="L23" s="1">
        <f t="shared" si="5"/>
        <v>4</v>
      </c>
      <c r="M23" s="1">
        <f t="shared" si="6"/>
        <v>1</v>
      </c>
      <c r="N23" s="1">
        <f t="shared" si="7"/>
        <v>2</v>
      </c>
      <c r="O23" s="1">
        <f t="shared" si="8"/>
        <v>4</v>
      </c>
      <c r="P23" s="1">
        <f t="shared" si="9"/>
        <v>5</v>
      </c>
      <c r="Q23" s="1">
        <f t="shared" si="10"/>
        <v>2</v>
      </c>
      <c r="R23" s="1">
        <f t="shared" si="11"/>
        <v>3</v>
      </c>
      <c r="S23" s="1">
        <f t="shared" si="12"/>
        <v>6</v>
      </c>
      <c r="T23" s="1">
        <f t="shared" si="13"/>
        <v>2</v>
      </c>
      <c r="U23" s="1">
        <f t="shared" si="14"/>
        <v>1</v>
      </c>
      <c r="V23" s="1">
        <f t="shared" si="15"/>
        <v>4</v>
      </c>
      <c r="W23" s="1">
        <f t="shared" si="16"/>
        <v>1</v>
      </c>
      <c r="X23" s="1">
        <f t="shared" si="17"/>
        <v>5</v>
      </c>
      <c r="Y23" s="1">
        <f t="shared" si="18"/>
        <v>5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E24" s="1">
        <v>1</v>
      </c>
      <c r="F24" s="1">
        <v>6</v>
      </c>
      <c r="G24" s="1" t="s">
        <v>83</v>
      </c>
      <c r="H24" s="1" t="s">
        <v>83</v>
      </c>
      <c r="I24" s="1">
        <f t="shared" si="2"/>
        <v>7</v>
      </c>
      <c r="J24" s="1">
        <f t="shared" si="3"/>
        <v>12</v>
      </c>
      <c r="K24" s="1">
        <f t="shared" si="4"/>
        <v>3</v>
      </c>
      <c r="L24" s="1">
        <f t="shared" si="5"/>
        <v>4</v>
      </c>
      <c r="M24" s="1">
        <f t="shared" si="6"/>
        <v>1</v>
      </c>
      <c r="N24" s="1">
        <f t="shared" si="7"/>
        <v>2</v>
      </c>
      <c r="O24" s="1">
        <f t="shared" si="8"/>
        <v>4</v>
      </c>
      <c r="P24" s="1">
        <f t="shared" si="9"/>
        <v>6</v>
      </c>
      <c r="Q24" s="1">
        <f t="shared" si="10"/>
        <v>2</v>
      </c>
      <c r="R24" s="1">
        <f t="shared" si="11"/>
        <v>3</v>
      </c>
      <c r="S24" s="1">
        <f t="shared" si="12"/>
        <v>6</v>
      </c>
      <c r="T24" s="1">
        <f t="shared" si="13"/>
        <v>2</v>
      </c>
      <c r="U24" s="1">
        <f t="shared" si="14"/>
        <v>1</v>
      </c>
      <c r="V24" s="1">
        <f t="shared" si="15"/>
        <v>4</v>
      </c>
      <c r="W24" s="1">
        <f t="shared" si="16"/>
        <v>1</v>
      </c>
      <c r="X24" s="1">
        <f t="shared" si="17"/>
        <v>5</v>
      </c>
      <c r="Y24" s="1">
        <f t="shared" si="18"/>
        <v>5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2</v>
      </c>
      <c r="AE24" s="1">
        <f t="shared" si="25"/>
        <v>5</v>
      </c>
      <c r="AF24" s="1">
        <f t="shared" si="26"/>
        <v>3</v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E25" s="1">
        <v>5</v>
      </c>
      <c r="F25" s="1">
        <v>4</v>
      </c>
      <c r="G25" s="1" t="s">
        <v>83</v>
      </c>
      <c r="H25" s="1" t="s">
        <v>83</v>
      </c>
      <c r="I25" s="1">
        <f t="shared" si="2"/>
        <v>8</v>
      </c>
      <c r="J25" s="1">
        <f t="shared" si="3"/>
        <v>12</v>
      </c>
      <c r="K25" s="1">
        <f t="shared" si="4"/>
        <v>3</v>
      </c>
      <c r="L25" s="1">
        <f t="shared" si="5"/>
        <v>4</v>
      </c>
      <c r="M25" s="1">
        <f t="shared" si="6"/>
        <v>1</v>
      </c>
      <c r="N25" s="1">
        <f t="shared" si="7"/>
        <v>2</v>
      </c>
      <c r="O25" s="1">
        <f t="shared" si="8"/>
        <v>5</v>
      </c>
      <c r="P25" s="1">
        <f t="shared" si="9"/>
        <v>6</v>
      </c>
      <c r="Q25" s="1">
        <f t="shared" si="10"/>
        <v>2</v>
      </c>
      <c r="R25" s="1">
        <f t="shared" si="11"/>
        <v>3</v>
      </c>
      <c r="S25" s="1">
        <f t="shared" si="12"/>
        <v>6</v>
      </c>
      <c r="T25" s="1">
        <f t="shared" si="13"/>
        <v>2</v>
      </c>
      <c r="U25" s="1">
        <f t="shared" si="14"/>
        <v>1</v>
      </c>
      <c r="V25" s="1">
        <f t="shared" si="15"/>
        <v>4</v>
      </c>
      <c r="W25" s="1">
        <f t="shared" si="16"/>
        <v>1</v>
      </c>
      <c r="X25" s="1">
        <f t="shared" si="17"/>
        <v>5</v>
      </c>
      <c r="Y25" s="1">
        <f t="shared" si="18"/>
        <v>5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5</v>
      </c>
      <c r="AF25" s="1">
        <f t="shared" si="26"/>
        <v>2</v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E26" s="1">
        <v>2</v>
      </c>
      <c r="F26" s="1">
        <v>1</v>
      </c>
      <c r="G26" s="1" t="s">
        <v>83</v>
      </c>
      <c r="H26" s="1" t="s">
        <v>83</v>
      </c>
      <c r="I26" s="1">
        <f t="shared" si="2"/>
        <v>9</v>
      </c>
      <c r="J26" s="1">
        <f t="shared" si="3"/>
        <v>12</v>
      </c>
      <c r="K26" s="1">
        <f t="shared" si="4"/>
        <v>3</v>
      </c>
      <c r="L26" s="1">
        <f t="shared" si="5"/>
        <v>4</v>
      </c>
      <c r="M26" s="1">
        <f t="shared" si="6"/>
        <v>1</v>
      </c>
      <c r="N26" s="1">
        <f t="shared" si="7"/>
        <v>2</v>
      </c>
      <c r="O26" s="1">
        <f t="shared" si="8"/>
        <v>5</v>
      </c>
      <c r="P26" s="1">
        <f t="shared" si="9"/>
        <v>6</v>
      </c>
      <c r="Q26" s="1">
        <f t="shared" si="10"/>
        <v>2</v>
      </c>
      <c r="R26" s="1">
        <f t="shared" si="11"/>
        <v>4</v>
      </c>
      <c r="S26" s="1">
        <f t="shared" si="12"/>
        <v>6</v>
      </c>
      <c r="T26" s="1">
        <f t="shared" si="13"/>
        <v>2</v>
      </c>
      <c r="U26" s="1">
        <f t="shared" si="14"/>
        <v>1</v>
      </c>
      <c r="V26" s="1">
        <f t="shared" si="15"/>
        <v>4</v>
      </c>
      <c r="W26" s="1">
        <f t="shared" si="16"/>
        <v>1</v>
      </c>
      <c r="X26" s="1">
        <f t="shared" si="17"/>
        <v>6</v>
      </c>
      <c r="Y26" s="1">
        <f t="shared" si="18"/>
        <v>5</v>
      </c>
      <c r="Z26" s="1">
        <f t="shared" si="19"/>
        <v>3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E27" s="1">
        <v>6</v>
      </c>
      <c r="F27" s="1">
        <v>2</v>
      </c>
      <c r="G27" s="1" t="s">
        <v>83</v>
      </c>
      <c r="H27" s="1" t="s">
        <v>83</v>
      </c>
      <c r="I27" s="1">
        <f t="shared" si="2"/>
        <v>10</v>
      </c>
      <c r="J27" s="1">
        <f t="shared" si="3"/>
        <v>12</v>
      </c>
      <c r="K27" s="1">
        <f t="shared" si="4"/>
        <v>3</v>
      </c>
      <c r="L27" s="1">
        <f t="shared" si="5"/>
        <v>4</v>
      </c>
      <c r="M27" s="1">
        <f t="shared" si="6"/>
        <v>1</v>
      </c>
      <c r="N27" s="1">
        <f t="shared" si="7"/>
        <v>2</v>
      </c>
      <c r="O27" s="1">
        <f t="shared" si="8"/>
        <v>6</v>
      </c>
      <c r="P27" s="1">
        <f t="shared" si="9"/>
        <v>6</v>
      </c>
      <c r="Q27" s="1">
        <f t="shared" si="10"/>
        <v>2</v>
      </c>
      <c r="R27" s="1">
        <f t="shared" si="11"/>
        <v>4</v>
      </c>
      <c r="S27" s="1">
        <f t="shared" si="12"/>
        <v>6</v>
      </c>
      <c r="T27" s="1">
        <f t="shared" si="13"/>
        <v>2</v>
      </c>
      <c r="U27" s="1">
        <f t="shared" si="14"/>
        <v>1</v>
      </c>
      <c r="V27" s="1">
        <f t="shared" si="15"/>
        <v>4</v>
      </c>
      <c r="W27" s="1">
        <f t="shared" si="16"/>
        <v>1</v>
      </c>
      <c r="X27" s="1">
        <f t="shared" si="17"/>
        <v>6</v>
      </c>
      <c r="Y27" s="1">
        <f t="shared" si="18"/>
        <v>5</v>
      </c>
      <c r="Z27" s="1">
        <f t="shared" si="19"/>
        <v>3</v>
      </c>
      <c r="AA27" s="1" t="str">
        <f t="shared" si="0"/>
        <v>W</v>
      </c>
      <c r="AB27" s="1">
        <f t="shared" si="20"/>
        <v>3</v>
      </c>
      <c r="AC27" s="1" t="str">
        <f t="shared" si="1"/>
        <v>W</v>
      </c>
      <c r="AD27" s="1">
        <f t="shared" si="24"/>
        <v>4</v>
      </c>
      <c r="AE27" s="1">
        <f t="shared" si="25"/>
        <v>4</v>
      </c>
      <c r="AF27" s="1">
        <f t="shared" si="26"/>
        <v>2</v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E28" s="1">
        <v>5</v>
      </c>
      <c r="F28" s="1">
        <v>4</v>
      </c>
      <c r="G28" s="1" t="s">
        <v>84</v>
      </c>
      <c r="H28" s="1" t="s">
        <v>83</v>
      </c>
      <c r="I28" s="1">
        <f t="shared" si="2"/>
        <v>11</v>
      </c>
      <c r="J28" s="1">
        <f t="shared" si="3"/>
        <v>12</v>
      </c>
      <c r="K28" s="1">
        <f t="shared" si="4"/>
        <v>4</v>
      </c>
      <c r="L28" s="1">
        <f t="shared" si="5"/>
        <v>4</v>
      </c>
      <c r="M28" s="1">
        <f t="shared" si="6"/>
        <v>1</v>
      </c>
      <c r="N28" s="1">
        <f t="shared" si="7"/>
        <v>2</v>
      </c>
      <c r="O28" s="1">
        <f t="shared" si="8"/>
        <v>7</v>
      </c>
      <c r="P28" s="1">
        <f t="shared" si="9"/>
        <v>6</v>
      </c>
      <c r="Q28" s="1">
        <f t="shared" si="10"/>
        <v>2</v>
      </c>
      <c r="R28" s="1">
        <f t="shared" si="11"/>
        <v>4</v>
      </c>
      <c r="S28" s="1">
        <f t="shared" si="12"/>
        <v>6</v>
      </c>
      <c r="T28" s="1">
        <f t="shared" si="13"/>
        <v>2</v>
      </c>
      <c r="U28" s="1">
        <f t="shared" si="14"/>
        <v>1</v>
      </c>
      <c r="V28" s="1">
        <f t="shared" si="15"/>
        <v>4</v>
      </c>
      <c r="W28" s="1">
        <f t="shared" si="16"/>
        <v>1</v>
      </c>
      <c r="X28" s="1">
        <f t="shared" si="17"/>
        <v>7</v>
      </c>
      <c r="Y28" s="1">
        <f t="shared" si="18"/>
        <v>5</v>
      </c>
      <c r="Z28" s="1">
        <f t="shared" si="19"/>
        <v>3</v>
      </c>
      <c r="AA28" s="1" t="str">
        <f t="shared" si="0"/>
        <v>W</v>
      </c>
      <c r="AB28" s="1">
        <f t="shared" si="20"/>
        <v>4</v>
      </c>
      <c r="AC28" s="1" t="str">
        <f t="shared" si="1"/>
        <v>W</v>
      </c>
      <c r="AD28" s="1">
        <f t="shared" si="24"/>
        <v>5</v>
      </c>
      <c r="AE28" s="1">
        <f t="shared" si="25"/>
        <v>3</v>
      </c>
      <c r="AF28" s="1">
        <f t="shared" si="26"/>
        <v>2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11</v>
      </c>
      <c r="J29" s="1">
        <f t="shared" si="3"/>
        <v>13</v>
      </c>
      <c r="K29" s="1">
        <f t="shared" si="4"/>
        <v>4</v>
      </c>
      <c r="L29" s="1">
        <f t="shared" si="5"/>
        <v>4</v>
      </c>
      <c r="M29" s="1">
        <f t="shared" si="6"/>
        <v>1</v>
      </c>
      <c r="N29" s="1">
        <f t="shared" si="7"/>
        <v>2</v>
      </c>
      <c r="O29" s="1">
        <f t="shared" si="8"/>
        <v>7</v>
      </c>
      <c r="P29" s="1">
        <f t="shared" si="9"/>
        <v>6</v>
      </c>
      <c r="Q29" s="1">
        <f t="shared" si="10"/>
        <v>2</v>
      </c>
      <c r="R29" s="1">
        <f t="shared" si="11"/>
        <v>4</v>
      </c>
      <c r="S29" s="1">
        <f t="shared" si="12"/>
        <v>7</v>
      </c>
      <c r="T29" s="1">
        <f t="shared" si="13"/>
        <v>2</v>
      </c>
      <c r="U29" s="1">
        <f t="shared" si="14"/>
        <v>1</v>
      </c>
      <c r="V29" s="1">
        <f t="shared" si="15"/>
        <v>5</v>
      </c>
      <c r="W29" s="1">
        <f t="shared" si="16"/>
        <v>1</v>
      </c>
      <c r="X29" s="1">
        <f t="shared" si="17"/>
        <v>7</v>
      </c>
      <c r="Y29" s="1">
        <f t="shared" si="18"/>
        <v>6</v>
      </c>
      <c r="Z29" s="1">
        <f t="shared" si="19"/>
        <v>3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E30" s="1">
        <v>5</v>
      </c>
      <c r="F30" s="1">
        <v>2</v>
      </c>
      <c r="G30" s="1" t="s">
        <v>83</v>
      </c>
      <c r="H30" s="1" t="s">
        <v>83</v>
      </c>
      <c r="I30" s="1">
        <f t="shared" si="2"/>
        <v>12</v>
      </c>
      <c r="J30" s="1">
        <f t="shared" si="3"/>
        <v>13</v>
      </c>
      <c r="K30" s="1">
        <f t="shared" si="4"/>
        <v>4</v>
      </c>
      <c r="L30" s="1">
        <f t="shared" si="5"/>
        <v>4</v>
      </c>
      <c r="M30" s="1">
        <f t="shared" si="6"/>
        <v>1</v>
      </c>
      <c r="N30" s="1">
        <f t="shared" si="7"/>
        <v>2</v>
      </c>
      <c r="O30" s="1">
        <f t="shared" si="8"/>
        <v>8</v>
      </c>
      <c r="P30" s="1">
        <f t="shared" si="9"/>
        <v>6</v>
      </c>
      <c r="Q30" s="1">
        <f t="shared" si="10"/>
        <v>2</v>
      </c>
      <c r="R30" s="1">
        <f t="shared" si="11"/>
        <v>4</v>
      </c>
      <c r="S30" s="1">
        <f t="shared" si="12"/>
        <v>7</v>
      </c>
      <c r="T30" s="1">
        <f t="shared" si="13"/>
        <v>2</v>
      </c>
      <c r="U30" s="1">
        <f t="shared" si="14"/>
        <v>1</v>
      </c>
      <c r="V30" s="1">
        <f t="shared" si="15"/>
        <v>5</v>
      </c>
      <c r="W30" s="1">
        <f t="shared" si="16"/>
        <v>1</v>
      </c>
      <c r="X30" s="1">
        <f t="shared" si="17"/>
        <v>8</v>
      </c>
      <c r="Y30" s="1">
        <f t="shared" si="18"/>
        <v>6</v>
      </c>
      <c r="Z30" s="1">
        <f t="shared" si="19"/>
        <v>3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E31" s="1">
        <v>2</v>
      </c>
      <c r="F31" s="1">
        <v>6</v>
      </c>
      <c r="G31" s="1" t="s">
        <v>83</v>
      </c>
      <c r="H31" s="1" t="s">
        <v>83</v>
      </c>
      <c r="I31" s="1">
        <f t="shared" si="2"/>
        <v>12</v>
      </c>
      <c r="J31" s="1">
        <f t="shared" si="3"/>
        <v>14</v>
      </c>
      <c r="K31" s="1">
        <f t="shared" si="4"/>
        <v>4</v>
      </c>
      <c r="L31" s="1">
        <f t="shared" si="5"/>
        <v>4</v>
      </c>
      <c r="M31" s="1">
        <f t="shared" si="6"/>
        <v>1</v>
      </c>
      <c r="N31" s="1">
        <f t="shared" si="7"/>
        <v>2</v>
      </c>
      <c r="O31" s="1">
        <f t="shared" si="8"/>
        <v>8</v>
      </c>
      <c r="P31" s="1">
        <f t="shared" si="9"/>
        <v>7</v>
      </c>
      <c r="Q31" s="1">
        <f t="shared" si="10"/>
        <v>2</v>
      </c>
      <c r="R31" s="1">
        <f t="shared" si="11"/>
        <v>4</v>
      </c>
      <c r="S31" s="1">
        <f t="shared" si="12"/>
        <v>7</v>
      </c>
      <c r="T31" s="1">
        <f t="shared" si="13"/>
        <v>2</v>
      </c>
      <c r="U31" s="1">
        <f t="shared" si="14"/>
        <v>1</v>
      </c>
      <c r="V31" s="1">
        <f t="shared" si="15"/>
        <v>5</v>
      </c>
      <c r="W31" s="1">
        <f t="shared" si="16"/>
        <v>1</v>
      </c>
      <c r="X31" s="1">
        <f t="shared" si="17"/>
        <v>8</v>
      </c>
      <c r="Y31" s="1">
        <f t="shared" si="18"/>
        <v>6</v>
      </c>
      <c r="Z31" s="1">
        <f t="shared" si="19"/>
        <v>3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5</v>
      </c>
      <c r="AE31" s="1">
        <f t="shared" si="25"/>
        <v>4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E32" s="1">
        <v>9</v>
      </c>
      <c r="F32" s="1">
        <v>2</v>
      </c>
      <c r="G32" s="1" t="s">
        <v>83</v>
      </c>
      <c r="H32" s="1" t="s">
        <v>83</v>
      </c>
      <c r="I32" s="1">
        <f t="shared" si="2"/>
        <v>13</v>
      </c>
      <c r="J32" s="1">
        <f t="shared" si="3"/>
        <v>14</v>
      </c>
      <c r="K32" s="1">
        <f t="shared" si="4"/>
        <v>4</v>
      </c>
      <c r="L32" s="1">
        <f t="shared" si="5"/>
        <v>4</v>
      </c>
      <c r="M32" s="1">
        <f t="shared" si="6"/>
        <v>1</v>
      </c>
      <c r="N32" s="1">
        <f t="shared" si="7"/>
        <v>2</v>
      </c>
      <c r="O32" s="1">
        <f t="shared" si="8"/>
        <v>8</v>
      </c>
      <c r="P32" s="1">
        <f t="shared" si="9"/>
        <v>7</v>
      </c>
      <c r="Q32" s="1">
        <f t="shared" si="10"/>
        <v>2</v>
      </c>
      <c r="R32" s="1">
        <f t="shared" si="11"/>
        <v>5</v>
      </c>
      <c r="S32" s="1">
        <f t="shared" si="12"/>
        <v>7</v>
      </c>
      <c r="T32" s="1">
        <f t="shared" si="13"/>
        <v>2</v>
      </c>
      <c r="U32" s="1">
        <f t="shared" si="14"/>
        <v>1</v>
      </c>
      <c r="V32" s="1">
        <f t="shared" si="15"/>
        <v>5</v>
      </c>
      <c r="W32" s="1">
        <f t="shared" si="16"/>
        <v>1</v>
      </c>
      <c r="X32" s="1">
        <f t="shared" si="17"/>
        <v>9</v>
      </c>
      <c r="Y32" s="1">
        <f t="shared" si="18"/>
        <v>6</v>
      </c>
      <c r="Z32" s="1">
        <f t="shared" si="19"/>
        <v>3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6</v>
      </c>
      <c r="AE32" s="1">
        <f t="shared" si="25"/>
        <v>4</v>
      </c>
      <c r="AF32" s="1">
        <f t="shared" si="26"/>
        <v>0</v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13</v>
      </c>
      <c r="J84" s="1">
        <f t="shared" si="75"/>
        <v>14</v>
      </c>
      <c r="K84" s="1">
        <f t="shared" si="75"/>
        <v>4</v>
      </c>
      <c r="L84" s="1">
        <f t="shared" si="75"/>
        <v>4</v>
      </c>
      <c r="M84" s="1">
        <f t="shared" si="75"/>
        <v>1</v>
      </c>
      <c r="N84" s="1">
        <f t="shared" si="75"/>
        <v>2</v>
      </c>
      <c r="O84" s="1">
        <f t="shared" ref="O84:Z84" si="76">IF(O2="","",MAX(O2:O83))</f>
        <v>8</v>
      </c>
      <c r="P84" s="1">
        <f t="shared" si="76"/>
        <v>7</v>
      </c>
      <c r="Q84" s="1">
        <f t="shared" si="76"/>
        <v>2</v>
      </c>
      <c r="R84" s="1">
        <f t="shared" si="76"/>
        <v>5</v>
      </c>
      <c r="S84" s="1">
        <f t="shared" si="76"/>
        <v>7</v>
      </c>
      <c r="T84" s="1">
        <f t="shared" si="76"/>
        <v>2</v>
      </c>
      <c r="U84" s="1">
        <f t="shared" si="76"/>
        <v>1</v>
      </c>
      <c r="V84" s="1">
        <f t="shared" si="76"/>
        <v>5</v>
      </c>
      <c r="W84" s="1">
        <f t="shared" si="76"/>
        <v>1</v>
      </c>
      <c r="X84" s="1">
        <f t="shared" si="76"/>
        <v>9</v>
      </c>
      <c r="Y84" s="1">
        <f t="shared" si="76"/>
        <v>6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95</v>
      </c>
      <c r="F85" s="1">
        <f>SUM(F2:F83)</f>
        <v>118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8-7-2</v>
      </c>
      <c r="R85" s="1" t="str">
        <f>IF(R84="","0-0-0",CONCATENATE(R84,"-",S84,"-",T84))</f>
        <v>5-7-2</v>
      </c>
      <c r="U85" s="1" t="str">
        <f>IF(U84="","0-0-0",CONCATENATE(U84,"-",V84,"-",W84))</f>
        <v>1-5-1</v>
      </c>
      <c r="X85" s="1" t="str">
        <f>IF(X84="","0-0-0",CONCATENATE(X84,"-",Y84,"-",Z84))</f>
        <v>9-6-3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E19" s="1">
        <v>2</v>
      </c>
      <c r="F19" s="1">
        <v>3</v>
      </c>
      <c r="G19" s="1" t="s">
        <v>83</v>
      </c>
      <c r="H19" s="1" t="s">
        <v>83</v>
      </c>
      <c r="I19" s="1">
        <f t="shared" si="2"/>
        <v>5</v>
      </c>
      <c r="J19" s="1">
        <f t="shared" si="3"/>
        <v>10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2</v>
      </c>
      <c r="S19" s="1">
        <f t="shared" si="12"/>
        <v>6</v>
      </c>
      <c r="T19" s="1">
        <f t="shared" si="13"/>
        <v>2</v>
      </c>
      <c r="U19" s="1">
        <f t="shared" si="14"/>
        <v>1</v>
      </c>
      <c r="V19" s="1">
        <f t="shared" si="15"/>
        <v>5</v>
      </c>
      <c r="W19" s="1">
        <f t="shared" si="16"/>
        <v>0</v>
      </c>
      <c r="X19" s="1">
        <f t="shared" si="17"/>
        <v>3</v>
      </c>
      <c r="Y19" s="1">
        <f t="shared" si="18"/>
        <v>9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E20" s="1">
        <v>3</v>
      </c>
      <c r="F20" s="1">
        <v>4</v>
      </c>
      <c r="G20" s="1" t="s">
        <v>84</v>
      </c>
      <c r="H20" s="1" t="s">
        <v>84</v>
      </c>
      <c r="I20" s="1">
        <f t="shared" si="2"/>
        <v>5</v>
      </c>
      <c r="J20" s="1">
        <f t="shared" si="3"/>
        <v>10</v>
      </c>
      <c r="K20" s="1">
        <f t="shared" si="4"/>
        <v>2</v>
      </c>
      <c r="L20" s="1">
        <f t="shared" si="5"/>
        <v>4</v>
      </c>
      <c r="M20" s="1">
        <f t="shared" si="6"/>
        <v>0</v>
      </c>
      <c r="N20" s="1">
        <f t="shared" si="7"/>
        <v>3</v>
      </c>
      <c r="O20" s="1">
        <f t="shared" si="8"/>
        <v>3</v>
      </c>
      <c r="P20" s="1">
        <f t="shared" si="9"/>
        <v>4</v>
      </c>
      <c r="Q20" s="1">
        <f t="shared" si="10"/>
        <v>1</v>
      </c>
      <c r="R20" s="1">
        <f t="shared" si="11"/>
        <v>2</v>
      </c>
      <c r="S20" s="1">
        <f t="shared" si="12"/>
        <v>6</v>
      </c>
      <c r="T20" s="1">
        <f t="shared" si="13"/>
        <v>3</v>
      </c>
      <c r="U20" s="1">
        <f t="shared" si="14"/>
        <v>1</v>
      </c>
      <c r="V20" s="1">
        <f t="shared" si="15"/>
        <v>5</v>
      </c>
      <c r="W20" s="1">
        <f t="shared" si="16"/>
        <v>0</v>
      </c>
      <c r="X20" s="1">
        <f t="shared" si="17"/>
        <v>3</v>
      </c>
      <c r="Y20" s="1">
        <f t="shared" si="18"/>
        <v>9</v>
      </c>
      <c r="Z20" s="1">
        <f t="shared" si="19"/>
        <v>2</v>
      </c>
      <c r="AA20" s="1" t="str">
        <f t="shared" si="0"/>
        <v>L</v>
      </c>
      <c r="AB20" s="1">
        <f t="shared" si="20"/>
        <v>3</v>
      </c>
      <c r="AC20" s="1" t="str">
        <f t="shared" si="1"/>
        <v>OTL</v>
      </c>
      <c r="AD20" s="1">
        <f t="shared" si="24"/>
        <v>5</v>
      </c>
      <c r="AE20" s="1">
        <f t="shared" si="25"/>
        <v>3</v>
      </c>
      <c r="AF20" s="1">
        <f t="shared" si="26"/>
        <v>2</v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E21" s="1">
        <v>5</v>
      </c>
      <c r="F21" s="1">
        <v>4</v>
      </c>
      <c r="G21" s="1" t="s">
        <v>84</v>
      </c>
      <c r="H21" s="1" t="s">
        <v>83</v>
      </c>
      <c r="I21" s="1">
        <f t="shared" si="2"/>
        <v>6</v>
      </c>
      <c r="J21" s="1">
        <f t="shared" si="3"/>
        <v>10</v>
      </c>
      <c r="K21" s="1">
        <f t="shared" si="4"/>
        <v>3</v>
      </c>
      <c r="L21" s="1">
        <f t="shared" si="5"/>
        <v>4</v>
      </c>
      <c r="M21" s="1">
        <f t="shared" si="6"/>
        <v>0</v>
      </c>
      <c r="N21" s="1">
        <f t="shared" si="7"/>
        <v>3</v>
      </c>
      <c r="O21" s="1">
        <f t="shared" si="8"/>
        <v>4</v>
      </c>
      <c r="P21" s="1">
        <f t="shared" si="9"/>
        <v>4</v>
      </c>
      <c r="Q21" s="1">
        <f t="shared" si="10"/>
        <v>1</v>
      </c>
      <c r="R21" s="1">
        <f t="shared" si="11"/>
        <v>2</v>
      </c>
      <c r="S21" s="1">
        <f t="shared" si="12"/>
        <v>6</v>
      </c>
      <c r="T21" s="1">
        <f t="shared" si="13"/>
        <v>3</v>
      </c>
      <c r="U21" s="1">
        <f t="shared" si="14"/>
        <v>1</v>
      </c>
      <c r="V21" s="1">
        <f t="shared" si="15"/>
        <v>5</v>
      </c>
      <c r="W21" s="1">
        <f t="shared" si="16"/>
        <v>0</v>
      </c>
      <c r="X21" s="1">
        <f t="shared" si="17"/>
        <v>3</v>
      </c>
      <c r="Y21" s="1">
        <f t="shared" si="18"/>
        <v>9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3</v>
      </c>
      <c r="AF21" s="1">
        <f t="shared" si="26"/>
        <v>2</v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E22" s="1">
        <v>2</v>
      </c>
      <c r="F22" s="1">
        <v>5</v>
      </c>
      <c r="G22" s="1" t="s">
        <v>83</v>
      </c>
      <c r="H22" s="1" t="s">
        <v>83</v>
      </c>
      <c r="I22" s="1">
        <f t="shared" si="2"/>
        <v>6</v>
      </c>
      <c r="J22" s="1">
        <f t="shared" si="3"/>
        <v>11</v>
      </c>
      <c r="K22" s="1">
        <f t="shared" si="4"/>
        <v>3</v>
      </c>
      <c r="L22" s="1">
        <f t="shared" si="5"/>
        <v>4</v>
      </c>
      <c r="M22" s="1">
        <f t="shared" si="6"/>
        <v>0</v>
      </c>
      <c r="N22" s="1">
        <f t="shared" si="7"/>
        <v>3</v>
      </c>
      <c r="O22" s="1">
        <f t="shared" si="8"/>
        <v>4</v>
      </c>
      <c r="P22" s="1">
        <f t="shared" si="9"/>
        <v>4</v>
      </c>
      <c r="Q22" s="1">
        <f t="shared" si="10"/>
        <v>1</v>
      </c>
      <c r="R22" s="1">
        <f t="shared" si="11"/>
        <v>2</v>
      </c>
      <c r="S22" s="1">
        <f t="shared" si="12"/>
        <v>7</v>
      </c>
      <c r="T22" s="1">
        <f t="shared" si="13"/>
        <v>3</v>
      </c>
      <c r="U22" s="1">
        <f t="shared" si="14"/>
        <v>1</v>
      </c>
      <c r="V22" s="1">
        <f t="shared" si="15"/>
        <v>5</v>
      </c>
      <c r="W22" s="1">
        <f t="shared" si="16"/>
        <v>0</v>
      </c>
      <c r="X22" s="1">
        <f t="shared" si="17"/>
        <v>3</v>
      </c>
      <c r="Y22" s="1">
        <f t="shared" si="18"/>
        <v>10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E23" s="1">
        <v>2</v>
      </c>
      <c r="F23" s="1">
        <v>3</v>
      </c>
      <c r="G23" s="1" t="s">
        <v>84</v>
      </c>
      <c r="H23" s="1" t="s">
        <v>84</v>
      </c>
      <c r="I23" s="1">
        <f t="shared" si="2"/>
        <v>6</v>
      </c>
      <c r="J23" s="1">
        <f t="shared" si="3"/>
        <v>11</v>
      </c>
      <c r="K23" s="1">
        <f t="shared" si="4"/>
        <v>3</v>
      </c>
      <c r="L23" s="1">
        <f t="shared" si="5"/>
        <v>5</v>
      </c>
      <c r="M23" s="1">
        <f t="shared" si="6"/>
        <v>0</v>
      </c>
      <c r="N23" s="1">
        <f t="shared" si="7"/>
        <v>4</v>
      </c>
      <c r="O23" s="1">
        <f t="shared" si="8"/>
        <v>4</v>
      </c>
      <c r="P23" s="1">
        <f t="shared" si="9"/>
        <v>4</v>
      </c>
      <c r="Q23" s="1">
        <f t="shared" si="10"/>
        <v>1</v>
      </c>
      <c r="R23" s="1">
        <f t="shared" si="11"/>
        <v>2</v>
      </c>
      <c r="S23" s="1">
        <f t="shared" si="12"/>
        <v>7</v>
      </c>
      <c r="T23" s="1">
        <f t="shared" si="13"/>
        <v>4</v>
      </c>
      <c r="U23" s="1">
        <f t="shared" si="14"/>
        <v>1</v>
      </c>
      <c r="V23" s="1">
        <f t="shared" si="15"/>
        <v>5</v>
      </c>
      <c r="W23" s="1">
        <f t="shared" si="16"/>
        <v>0</v>
      </c>
      <c r="X23" s="1">
        <f t="shared" si="17"/>
        <v>3</v>
      </c>
      <c r="Y23" s="1">
        <f t="shared" si="18"/>
        <v>10</v>
      </c>
      <c r="Z23" s="1">
        <f t="shared" si="19"/>
        <v>3</v>
      </c>
      <c r="AA23" s="1" t="str">
        <f t="shared" si="0"/>
        <v>L</v>
      </c>
      <c r="AB23" s="1">
        <f t="shared" si="20"/>
        <v>2</v>
      </c>
      <c r="AC23" s="1" t="str">
        <f t="shared" si="1"/>
        <v>OTL</v>
      </c>
      <c r="AD23" s="1">
        <f t="shared" si="24"/>
        <v>3</v>
      </c>
      <c r="AE23" s="1">
        <f t="shared" si="25"/>
        <v>4</v>
      </c>
      <c r="AF23" s="1">
        <f t="shared" si="26"/>
        <v>3</v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E24" s="1">
        <v>2</v>
      </c>
      <c r="F24" s="1">
        <v>4</v>
      </c>
      <c r="G24" s="1" t="s">
        <v>83</v>
      </c>
      <c r="H24" s="1" t="s">
        <v>83</v>
      </c>
      <c r="I24" s="1">
        <f t="shared" si="2"/>
        <v>6</v>
      </c>
      <c r="J24" s="1">
        <f t="shared" si="3"/>
        <v>12</v>
      </c>
      <c r="K24" s="1">
        <f t="shared" si="4"/>
        <v>3</v>
      </c>
      <c r="L24" s="1">
        <f t="shared" si="5"/>
        <v>5</v>
      </c>
      <c r="M24" s="1">
        <f t="shared" si="6"/>
        <v>0</v>
      </c>
      <c r="N24" s="1">
        <f t="shared" si="7"/>
        <v>4</v>
      </c>
      <c r="O24" s="1">
        <f t="shared" si="8"/>
        <v>4</v>
      </c>
      <c r="P24" s="1">
        <f t="shared" si="9"/>
        <v>5</v>
      </c>
      <c r="Q24" s="1">
        <f t="shared" si="10"/>
        <v>1</v>
      </c>
      <c r="R24" s="1">
        <f t="shared" si="11"/>
        <v>2</v>
      </c>
      <c r="S24" s="1">
        <f t="shared" si="12"/>
        <v>7</v>
      </c>
      <c r="T24" s="1">
        <f t="shared" si="13"/>
        <v>4</v>
      </c>
      <c r="U24" s="1">
        <f t="shared" si="14"/>
        <v>1</v>
      </c>
      <c r="V24" s="1">
        <f t="shared" si="15"/>
        <v>5</v>
      </c>
      <c r="W24" s="1">
        <f t="shared" si="16"/>
        <v>0</v>
      </c>
      <c r="X24" s="1">
        <f t="shared" si="17"/>
        <v>3</v>
      </c>
      <c r="Y24" s="1">
        <f t="shared" si="18"/>
        <v>10</v>
      </c>
      <c r="Z24" s="1">
        <f t="shared" si="19"/>
        <v>3</v>
      </c>
      <c r="AA24" s="1" t="str">
        <f t="shared" si="0"/>
        <v>L</v>
      </c>
      <c r="AB24" s="1">
        <f t="shared" si="20"/>
        <v>3</v>
      </c>
      <c r="AC24" s="1" t="str">
        <f t="shared" si="1"/>
        <v>L</v>
      </c>
      <c r="AD24" s="1">
        <f t="shared" si="24"/>
        <v>3</v>
      </c>
      <c r="AE24" s="1">
        <f t="shared" si="25"/>
        <v>4</v>
      </c>
      <c r="AF24" s="1">
        <f t="shared" si="26"/>
        <v>3</v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E25" s="1">
        <v>7</v>
      </c>
      <c r="F25" s="1">
        <v>2</v>
      </c>
      <c r="G25" s="1" t="s">
        <v>83</v>
      </c>
      <c r="H25" s="1" t="s">
        <v>83</v>
      </c>
      <c r="I25" s="1">
        <f t="shared" si="2"/>
        <v>7</v>
      </c>
      <c r="J25" s="1">
        <f t="shared" si="3"/>
        <v>12</v>
      </c>
      <c r="K25" s="1">
        <f t="shared" si="4"/>
        <v>3</v>
      </c>
      <c r="L25" s="1">
        <f t="shared" si="5"/>
        <v>5</v>
      </c>
      <c r="M25" s="1">
        <f t="shared" si="6"/>
        <v>0</v>
      </c>
      <c r="N25" s="1">
        <f t="shared" si="7"/>
        <v>4</v>
      </c>
      <c r="O25" s="1">
        <f t="shared" si="8"/>
        <v>5</v>
      </c>
      <c r="P25" s="1">
        <f t="shared" si="9"/>
        <v>5</v>
      </c>
      <c r="Q25" s="1">
        <f t="shared" si="10"/>
        <v>1</v>
      </c>
      <c r="R25" s="1">
        <f t="shared" si="11"/>
        <v>2</v>
      </c>
      <c r="S25" s="1">
        <f t="shared" si="12"/>
        <v>7</v>
      </c>
      <c r="T25" s="1">
        <f t="shared" si="13"/>
        <v>4</v>
      </c>
      <c r="U25" s="1">
        <f t="shared" si="14"/>
        <v>2</v>
      </c>
      <c r="V25" s="1">
        <f t="shared" si="15"/>
        <v>5</v>
      </c>
      <c r="W25" s="1">
        <f t="shared" si="16"/>
        <v>0</v>
      </c>
      <c r="X25" s="1">
        <f t="shared" si="17"/>
        <v>4</v>
      </c>
      <c r="Y25" s="1">
        <f t="shared" si="18"/>
        <v>10</v>
      </c>
      <c r="Z25" s="1">
        <f t="shared" si="19"/>
        <v>3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3</v>
      </c>
      <c r="AE25" s="1">
        <f t="shared" si="25"/>
        <v>4</v>
      </c>
      <c r="AF25" s="1">
        <f t="shared" si="26"/>
        <v>3</v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E26" s="1">
        <v>3</v>
      </c>
      <c r="F26" s="1">
        <v>4</v>
      </c>
      <c r="G26" s="1" t="s">
        <v>83</v>
      </c>
      <c r="H26" s="1" t="s">
        <v>83</v>
      </c>
      <c r="I26" s="1">
        <f t="shared" si="2"/>
        <v>7</v>
      </c>
      <c r="J26" s="1">
        <f t="shared" si="3"/>
        <v>13</v>
      </c>
      <c r="K26" s="1">
        <f t="shared" si="4"/>
        <v>3</v>
      </c>
      <c r="L26" s="1">
        <f t="shared" si="5"/>
        <v>5</v>
      </c>
      <c r="M26" s="1">
        <f t="shared" si="6"/>
        <v>0</v>
      </c>
      <c r="N26" s="1">
        <f t="shared" si="7"/>
        <v>4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2</v>
      </c>
      <c r="S26" s="1">
        <f t="shared" si="12"/>
        <v>7</v>
      </c>
      <c r="T26" s="1">
        <f t="shared" si="13"/>
        <v>4</v>
      </c>
      <c r="U26" s="1">
        <f t="shared" si="14"/>
        <v>2</v>
      </c>
      <c r="V26" s="1">
        <f t="shared" si="15"/>
        <v>5</v>
      </c>
      <c r="W26" s="1">
        <f t="shared" si="16"/>
        <v>0</v>
      </c>
      <c r="X26" s="1">
        <f t="shared" si="17"/>
        <v>4</v>
      </c>
      <c r="Y26" s="1">
        <f t="shared" si="18"/>
        <v>10</v>
      </c>
      <c r="Z26" s="1">
        <f t="shared" si="19"/>
        <v>3</v>
      </c>
      <c r="AA26" s="1" t="str">
        <f t="shared" si="0"/>
        <v>L</v>
      </c>
      <c r="AB26" s="1">
        <f t="shared" si="20"/>
        <v>1</v>
      </c>
      <c r="AC26" s="1" t="str">
        <f t="shared" si="1"/>
        <v>L</v>
      </c>
      <c r="AD26" s="1">
        <f t="shared" si="24"/>
        <v>3</v>
      </c>
      <c r="AE26" s="1">
        <f t="shared" si="25"/>
        <v>4</v>
      </c>
      <c r="AF26" s="1">
        <f t="shared" si="26"/>
        <v>3</v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E27" s="1">
        <v>8</v>
      </c>
      <c r="F27" s="1">
        <v>5</v>
      </c>
      <c r="G27" s="1" t="s">
        <v>83</v>
      </c>
      <c r="H27" s="1" t="s">
        <v>83</v>
      </c>
      <c r="I27" s="1">
        <f t="shared" si="2"/>
        <v>8</v>
      </c>
      <c r="J27" s="1">
        <f t="shared" si="3"/>
        <v>13</v>
      </c>
      <c r="K27" s="1">
        <f t="shared" si="4"/>
        <v>3</v>
      </c>
      <c r="L27" s="1">
        <f t="shared" si="5"/>
        <v>5</v>
      </c>
      <c r="M27" s="1">
        <f t="shared" si="6"/>
        <v>0</v>
      </c>
      <c r="N27" s="1">
        <f t="shared" si="7"/>
        <v>4</v>
      </c>
      <c r="O27" s="1">
        <f t="shared" si="8"/>
        <v>6</v>
      </c>
      <c r="P27" s="1">
        <f t="shared" si="9"/>
        <v>6</v>
      </c>
      <c r="Q27" s="1">
        <f t="shared" si="10"/>
        <v>1</v>
      </c>
      <c r="R27" s="1">
        <f t="shared" si="11"/>
        <v>2</v>
      </c>
      <c r="S27" s="1">
        <f t="shared" si="12"/>
        <v>7</v>
      </c>
      <c r="T27" s="1">
        <f t="shared" si="13"/>
        <v>4</v>
      </c>
      <c r="U27" s="1">
        <f t="shared" si="14"/>
        <v>3</v>
      </c>
      <c r="V27" s="1">
        <f t="shared" si="15"/>
        <v>5</v>
      </c>
      <c r="W27" s="1">
        <f t="shared" si="16"/>
        <v>0</v>
      </c>
      <c r="X27" s="1">
        <f t="shared" si="17"/>
        <v>5</v>
      </c>
      <c r="Y27" s="1">
        <f t="shared" si="18"/>
        <v>10</v>
      </c>
      <c r="Z27" s="1">
        <f t="shared" si="19"/>
        <v>3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3</v>
      </c>
      <c r="AE27" s="1">
        <f t="shared" si="25"/>
        <v>4</v>
      </c>
      <c r="AF27" s="1">
        <f t="shared" si="26"/>
        <v>3</v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E28" s="1">
        <v>4</v>
      </c>
      <c r="F28" s="1">
        <v>2</v>
      </c>
      <c r="G28" s="1" t="s">
        <v>83</v>
      </c>
      <c r="H28" s="1" t="s">
        <v>83</v>
      </c>
      <c r="I28" s="1">
        <f t="shared" si="2"/>
        <v>9</v>
      </c>
      <c r="J28" s="1">
        <f t="shared" si="3"/>
        <v>13</v>
      </c>
      <c r="K28" s="1">
        <f t="shared" si="4"/>
        <v>3</v>
      </c>
      <c r="L28" s="1">
        <f t="shared" si="5"/>
        <v>5</v>
      </c>
      <c r="M28" s="1">
        <f t="shared" si="6"/>
        <v>0</v>
      </c>
      <c r="N28" s="1">
        <f t="shared" si="7"/>
        <v>4</v>
      </c>
      <c r="O28" s="1">
        <f t="shared" si="8"/>
        <v>6</v>
      </c>
      <c r="P28" s="1">
        <f t="shared" si="9"/>
        <v>6</v>
      </c>
      <c r="Q28" s="1">
        <f t="shared" si="10"/>
        <v>1</v>
      </c>
      <c r="R28" s="1">
        <f t="shared" si="11"/>
        <v>3</v>
      </c>
      <c r="S28" s="1">
        <f t="shared" si="12"/>
        <v>7</v>
      </c>
      <c r="T28" s="1">
        <f t="shared" si="13"/>
        <v>4</v>
      </c>
      <c r="U28" s="1">
        <f t="shared" si="14"/>
        <v>4</v>
      </c>
      <c r="V28" s="1">
        <f t="shared" si="15"/>
        <v>5</v>
      </c>
      <c r="W28" s="1">
        <f t="shared" si="16"/>
        <v>0</v>
      </c>
      <c r="X28" s="1">
        <f t="shared" si="17"/>
        <v>6</v>
      </c>
      <c r="Y28" s="1">
        <f t="shared" si="18"/>
        <v>10</v>
      </c>
      <c r="Z28" s="1">
        <f t="shared" si="19"/>
        <v>3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4</v>
      </c>
      <c r="AE28" s="1">
        <f t="shared" si="25"/>
        <v>4</v>
      </c>
      <c r="AF28" s="1">
        <f t="shared" si="26"/>
        <v>2</v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10</v>
      </c>
      <c r="J29" s="1">
        <f t="shared" si="3"/>
        <v>13</v>
      </c>
      <c r="K29" s="1">
        <f t="shared" si="4"/>
        <v>4</v>
      </c>
      <c r="L29" s="1">
        <f t="shared" si="5"/>
        <v>5</v>
      </c>
      <c r="M29" s="1">
        <f t="shared" si="6"/>
        <v>0</v>
      </c>
      <c r="N29" s="1">
        <f t="shared" si="7"/>
        <v>4</v>
      </c>
      <c r="O29" s="1">
        <f t="shared" si="8"/>
        <v>6</v>
      </c>
      <c r="P29" s="1">
        <f t="shared" si="9"/>
        <v>6</v>
      </c>
      <c r="Q29" s="1">
        <f t="shared" si="10"/>
        <v>1</v>
      </c>
      <c r="R29" s="1">
        <f t="shared" si="11"/>
        <v>4</v>
      </c>
      <c r="S29" s="1">
        <f t="shared" si="12"/>
        <v>7</v>
      </c>
      <c r="T29" s="1">
        <f t="shared" si="13"/>
        <v>4</v>
      </c>
      <c r="U29" s="1">
        <f t="shared" si="14"/>
        <v>4</v>
      </c>
      <c r="V29" s="1">
        <f t="shared" si="15"/>
        <v>5</v>
      </c>
      <c r="W29" s="1">
        <f t="shared" si="16"/>
        <v>0</v>
      </c>
      <c r="X29" s="1">
        <f t="shared" si="17"/>
        <v>6</v>
      </c>
      <c r="Y29" s="1">
        <f t="shared" si="18"/>
        <v>10</v>
      </c>
      <c r="Z29" s="1">
        <f t="shared" si="19"/>
        <v>3</v>
      </c>
      <c r="AA29" s="1" t="str">
        <f t="shared" si="0"/>
        <v>W</v>
      </c>
      <c r="AB29" s="1">
        <f t="shared" si="20"/>
        <v>3</v>
      </c>
      <c r="AC29" s="1" t="str">
        <f t="shared" si="1"/>
        <v>W</v>
      </c>
      <c r="AD29" s="1">
        <f t="shared" si="24"/>
        <v>5</v>
      </c>
      <c r="AE29" s="1">
        <f t="shared" si="25"/>
        <v>3</v>
      </c>
      <c r="AF29" s="1">
        <f t="shared" si="26"/>
        <v>2</v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E30" s="1">
        <v>1</v>
      </c>
      <c r="F30" s="1">
        <v>8</v>
      </c>
      <c r="G30" s="1" t="s">
        <v>83</v>
      </c>
      <c r="H30" s="1" t="s">
        <v>83</v>
      </c>
      <c r="I30" s="1">
        <f t="shared" si="2"/>
        <v>10</v>
      </c>
      <c r="J30" s="1">
        <f t="shared" si="3"/>
        <v>14</v>
      </c>
      <c r="K30" s="1">
        <f t="shared" si="4"/>
        <v>4</v>
      </c>
      <c r="L30" s="1">
        <f t="shared" si="5"/>
        <v>5</v>
      </c>
      <c r="M30" s="1">
        <f t="shared" si="6"/>
        <v>0</v>
      </c>
      <c r="N30" s="1">
        <f t="shared" si="7"/>
        <v>4</v>
      </c>
      <c r="O30" s="1">
        <f t="shared" si="8"/>
        <v>6</v>
      </c>
      <c r="P30" s="1">
        <f t="shared" si="9"/>
        <v>6</v>
      </c>
      <c r="Q30" s="1">
        <f t="shared" si="10"/>
        <v>1</v>
      </c>
      <c r="R30" s="1">
        <f t="shared" si="11"/>
        <v>4</v>
      </c>
      <c r="S30" s="1">
        <f t="shared" si="12"/>
        <v>8</v>
      </c>
      <c r="T30" s="1">
        <f t="shared" si="13"/>
        <v>4</v>
      </c>
      <c r="U30" s="1">
        <f t="shared" si="14"/>
        <v>4</v>
      </c>
      <c r="V30" s="1">
        <f t="shared" si="15"/>
        <v>5</v>
      </c>
      <c r="W30" s="1">
        <f t="shared" si="16"/>
        <v>0</v>
      </c>
      <c r="X30" s="1">
        <f t="shared" si="17"/>
        <v>6</v>
      </c>
      <c r="Y30" s="1">
        <f t="shared" si="18"/>
        <v>10</v>
      </c>
      <c r="Z30" s="1">
        <f t="shared" si="19"/>
        <v>3</v>
      </c>
      <c r="AA30" s="1" t="str">
        <f t="shared" si="0"/>
        <v>L</v>
      </c>
      <c r="AB30" s="1">
        <f t="shared" si="20"/>
        <v>1</v>
      </c>
      <c r="AC30" s="1" t="str">
        <f t="shared" si="1"/>
        <v>L</v>
      </c>
      <c r="AD30" s="1">
        <f t="shared" si="24"/>
        <v>5</v>
      </c>
      <c r="AE30" s="1">
        <f t="shared" si="25"/>
        <v>4</v>
      </c>
      <c r="AF30" s="1">
        <f t="shared" si="26"/>
        <v>1</v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E31" s="1">
        <v>1</v>
      </c>
      <c r="F31" s="1">
        <v>3</v>
      </c>
      <c r="G31" s="1" t="s">
        <v>83</v>
      </c>
      <c r="H31" s="1" t="s">
        <v>83</v>
      </c>
      <c r="I31" s="1">
        <f t="shared" si="2"/>
        <v>10</v>
      </c>
      <c r="J31" s="1">
        <f t="shared" si="3"/>
        <v>15</v>
      </c>
      <c r="K31" s="1">
        <f t="shared" si="4"/>
        <v>4</v>
      </c>
      <c r="L31" s="1">
        <f t="shared" si="5"/>
        <v>5</v>
      </c>
      <c r="M31" s="1">
        <f t="shared" si="6"/>
        <v>0</v>
      </c>
      <c r="N31" s="1">
        <f t="shared" si="7"/>
        <v>4</v>
      </c>
      <c r="O31" s="1">
        <f t="shared" si="8"/>
        <v>6</v>
      </c>
      <c r="P31" s="1">
        <f t="shared" si="9"/>
        <v>6</v>
      </c>
      <c r="Q31" s="1">
        <f t="shared" si="10"/>
        <v>1</v>
      </c>
      <c r="R31" s="1">
        <f t="shared" si="11"/>
        <v>4</v>
      </c>
      <c r="S31" s="1">
        <f t="shared" si="12"/>
        <v>9</v>
      </c>
      <c r="T31" s="1">
        <f t="shared" si="13"/>
        <v>4</v>
      </c>
      <c r="U31" s="1">
        <f t="shared" si="14"/>
        <v>4</v>
      </c>
      <c r="V31" s="1">
        <f t="shared" si="15"/>
        <v>5</v>
      </c>
      <c r="W31" s="1">
        <f t="shared" si="16"/>
        <v>0</v>
      </c>
      <c r="X31" s="1">
        <f t="shared" si="17"/>
        <v>6</v>
      </c>
      <c r="Y31" s="1">
        <f t="shared" si="18"/>
        <v>10</v>
      </c>
      <c r="Z31" s="1">
        <f t="shared" si="19"/>
        <v>3</v>
      </c>
      <c r="AA31" s="1" t="str">
        <f t="shared" si="0"/>
        <v>L</v>
      </c>
      <c r="AB31" s="1">
        <f t="shared" si="20"/>
        <v>2</v>
      </c>
      <c r="AC31" s="1" t="str">
        <f t="shared" si="1"/>
        <v>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E32" s="1">
        <v>2</v>
      </c>
      <c r="F32" s="1">
        <v>3</v>
      </c>
      <c r="G32" s="1" t="s">
        <v>83</v>
      </c>
      <c r="H32" s="1" t="s">
        <v>83</v>
      </c>
      <c r="I32" s="1">
        <f t="shared" si="2"/>
        <v>10</v>
      </c>
      <c r="J32" s="1">
        <f t="shared" si="3"/>
        <v>16</v>
      </c>
      <c r="K32" s="1">
        <f t="shared" si="4"/>
        <v>4</v>
      </c>
      <c r="L32" s="1">
        <f t="shared" si="5"/>
        <v>5</v>
      </c>
      <c r="M32" s="1">
        <f t="shared" si="6"/>
        <v>0</v>
      </c>
      <c r="N32" s="1">
        <f t="shared" si="7"/>
        <v>4</v>
      </c>
      <c r="O32" s="1">
        <f t="shared" si="8"/>
        <v>6</v>
      </c>
      <c r="P32" s="1">
        <f t="shared" si="9"/>
        <v>6</v>
      </c>
      <c r="Q32" s="1">
        <f t="shared" si="10"/>
        <v>1</v>
      </c>
      <c r="R32" s="1">
        <f t="shared" si="11"/>
        <v>4</v>
      </c>
      <c r="S32" s="1">
        <f t="shared" si="12"/>
        <v>10</v>
      </c>
      <c r="T32" s="1">
        <f t="shared" si="13"/>
        <v>4</v>
      </c>
      <c r="U32" s="1">
        <f t="shared" si="14"/>
        <v>4</v>
      </c>
      <c r="V32" s="1">
        <f t="shared" si="15"/>
        <v>5</v>
      </c>
      <c r="W32" s="1">
        <f t="shared" si="16"/>
        <v>0</v>
      </c>
      <c r="X32" s="1">
        <f t="shared" si="17"/>
        <v>6</v>
      </c>
      <c r="Y32" s="1">
        <f t="shared" si="18"/>
        <v>10</v>
      </c>
      <c r="Z32" s="1">
        <f t="shared" si="19"/>
        <v>3</v>
      </c>
      <c r="AA32" s="1" t="str">
        <f t="shared" si="0"/>
        <v>L</v>
      </c>
      <c r="AB32" s="1">
        <f t="shared" si="20"/>
        <v>3</v>
      </c>
      <c r="AC32" s="1" t="str">
        <f t="shared" si="1"/>
        <v>L</v>
      </c>
      <c r="AD32" s="1">
        <f t="shared" si="24"/>
        <v>4</v>
      </c>
      <c r="AE32" s="1">
        <f t="shared" si="25"/>
        <v>5</v>
      </c>
      <c r="AF32" s="1">
        <f t="shared" si="26"/>
        <v>1</v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E33" s="1">
        <v>4</v>
      </c>
      <c r="F33" s="1">
        <v>3</v>
      </c>
      <c r="G33" s="1" t="s">
        <v>83</v>
      </c>
      <c r="H33" s="1" t="s">
        <v>83</v>
      </c>
      <c r="I33" s="1">
        <f t="shared" si="2"/>
        <v>11</v>
      </c>
      <c r="J33" s="1">
        <f t="shared" si="3"/>
        <v>16</v>
      </c>
      <c r="K33" s="1">
        <f t="shared" si="4"/>
        <v>4</v>
      </c>
      <c r="L33" s="1">
        <f t="shared" si="5"/>
        <v>5</v>
      </c>
      <c r="M33" s="1">
        <f t="shared" si="6"/>
        <v>0</v>
      </c>
      <c r="N33" s="1">
        <f t="shared" si="7"/>
        <v>4</v>
      </c>
      <c r="O33" s="1">
        <f t="shared" si="8"/>
        <v>6</v>
      </c>
      <c r="P33" s="1">
        <f t="shared" si="9"/>
        <v>6</v>
      </c>
      <c r="Q33" s="1">
        <f t="shared" si="10"/>
        <v>1</v>
      </c>
      <c r="R33" s="1">
        <f t="shared" si="11"/>
        <v>5</v>
      </c>
      <c r="S33" s="1">
        <f t="shared" si="12"/>
        <v>10</v>
      </c>
      <c r="T33" s="1">
        <f t="shared" si="13"/>
        <v>4</v>
      </c>
      <c r="U33" s="1">
        <f t="shared" si="14"/>
        <v>4</v>
      </c>
      <c r="V33" s="1">
        <f t="shared" si="15"/>
        <v>5</v>
      </c>
      <c r="W33" s="1">
        <f t="shared" si="16"/>
        <v>0</v>
      </c>
      <c r="X33" s="1">
        <f t="shared" si="17"/>
        <v>7</v>
      </c>
      <c r="Y33" s="1">
        <f t="shared" si="18"/>
        <v>10</v>
      </c>
      <c r="Z33" s="1">
        <f t="shared" si="19"/>
        <v>3</v>
      </c>
      <c r="AA33" s="1" t="str">
        <f t="shared" si="0"/>
        <v>W</v>
      </c>
      <c r="AB33" s="1">
        <f t="shared" si="20"/>
        <v>1</v>
      </c>
      <c r="AC33" s="1" t="str">
        <f t="shared" si="1"/>
        <v>W</v>
      </c>
      <c r="AD33" s="1">
        <f t="shared" si="24"/>
        <v>5</v>
      </c>
      <c r="AE33" s="1">
        <f t="shared" si="25"/>
        <v>5</v>
      </c>
      <c r="AF33" s="1">
        <f t="shared" si="26"/>
        <v>0</v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11</v>
      </c>
      <c r="J84" s="1">
        <f t="shared" si="75"/>
        <v>16</v>
      </c>
      <c r="K84" s="1">
        <f t="shared" si="75"/>
        <v>4</v>
      </c>
      <c r="L84" s="1">
        <f t="shared" si="75"/>
        <v>5</v>
      </c>
      <c r="M84" s="1">
        <f t="shared" si="75"/>
        <v>0</v>
      </c>
      <c r="N84" s="1">
        <f t="shared" si="75"/>
        <v>4</v>
      </c>
      <c r="O84" s="1">
        <f t="shared" ref="O84:Z84" si="76">IF(O2="","",MAX(O2:O83))</f>
        <v>6</v>
      </c>
      <c r="P84" s="1">
        <f t="shared" si="76"/>
        <v>6</v>
      </c>
      <c r="Q84" s="1">
        <f t="shared" si="76"/>
        <v>1</v>
      </c>
      <c r="R84" s="1">
        <f t="shared" si="76"/>
        <v>5</v>
      </c>
      <c r="S84" s="1">
        <f t="shared" si="76"/>
        <v>10</v>
      </c>
      <c r="T84" s="1">
        <f t="shared" si="76"/>
        <v>4</v>
      </c>
      <c r="U84" s="1">
        <f t="shared" si="76"/>
        <v>4</v>
      </c>
      <c r="V84" s="1">
        <f t="shared" si="76"/>
        <v>5</v>
      </c>
      <c r="W84" s="1">
        <f t="shared" si="76"/>
        <v>0</v>
      </c>
      <c r="X84" s="1">
        <f t="shared" si="76"/>
        <v>7</v>
      </c>
      <c r="Y84" s="1">
        <f t="shared" si="76"/>
        <v>10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88</v>
      </c>
      <c r="F85" s="1">
        <f>SUM(F2:F83)</f>
        <v>114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6-6-1</v>
      </c>
      <c r="R85" s="1" t="str">
        <f>IF(R84="","0-0-0",CONCATENATE(R84,"-",S84,"-",T84))</f>
        <v>5-10-4</v>
      </c>
      <c r="U85" s="1" t="str">
        <f>IF(U84="","0-0-0",CONCATENATE(U84,"-",V84,"-",W84))</f>
        <v>4-5-0</v>
      </c>
      <c r="X85" s="1" t="str">
        <f>IF(X84="","0-0-0",CONCATENATE(X84,"-",Y84,"-",Z84))</f>
        <v>7-10-3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32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E18" s="1">
        <v>3</v>
      </c>
      <c r="F18" s="1">
        <v>1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8</v>
      </c>
      <c r="K18" s="1">
        <f t="shared" si="4"/>
        <v>3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5</v>
      </c>
      <c r="T18" s="1">
        <f t="shared" si="13"/>
        <v>0</v>
      </c>
      <c r="U18" s="1">
        <f t="shared" si="14"/>
        <v>2</v>
      </c>
      <c r="V18" s="1">
        <f t="shared" si="15"/>
        <v>0</v>
      </c>
      <c r="W18" s="1">
        <f t="shared" si="16"/>
        <v>0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4</v>
      </c>
      <c r="AE18" s="1">
        <f t="shared" si="25"/>
        <v>5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E19" s="1">
        <v>3</v>
      </c>
      <c r="F19" s="1">
        <v>2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8</v>
      </c>
      <c r="K19" s="1">
        <f t="shared" si="4"/>
        <v>3</v>
      </c>
      <c r="L19" s="1">
        <f t="shared" si="5"/>
        <v>1</v>
      </c>
      <c r="M19" s="1">
        <f t="shared" si="6"/>
        <v>1</v>
      </c>
      <c r="N19" s="1">
        <f t="shared" si="7"/>
        <v>0</v>
      </c>
      <c r="O19" s="1">
        <f t="shared" si="8"/>
        <v>6</v>
      </c>
      <c r="P19" s="1">
        <f t="shared" si="9"/>
        <v>3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0</v>
      </c>
      <c r="U19" s="1">
        <f t="shared" si="14"/>
        <v>2</v>
      </c>
      <c r="V19" s="1">
        <f t="shared" si="15"/>
        <v>0</v>
      </c>
      <c r="W19" s="1">
        <f t="shared" si="16"/>
        <v>0</v>
      </c>
      <c r="X19" s="1">
        <f t="shared" si="17"/>
        <v>5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4</v>
      </c>
      <c r="AC19" s="1" t="str">
        <f t="shared" si="1"/>
        <v>W</v>
      </c>
      <c r="AD19" s="1">
        <f t="shared" si="24"/>
        <v>5</v>
      </c>
      <c r="AE19" s="1">
        <f t="shared" si="25"/>
        <v>5</v>
      </c>
      <c r="AF19" s="1">
        <f t="shared" si="26"/>
        <v>0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E20" s="1">
        <v>0</v>
      </c>
      <c r="F20" s="1">
        <v>2</v>
      </c>
      <c r="G20" s="1" t="s">
        <v>83</v>
      </c>
      <c r="H20" s="1" t="s">
        <v>83</v>
      </c>
      <c r="I20" s="1">
        <f t="shared" si="2"/>
        <v>9</v>
      </c>
      <c r="J20" s="1">
        <f t="shared" si="3"/>
        <v>9</v>
      </c>
      <c r="K20" s="1">
        <f t="shared" si="4"/>
        <v>3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6</v>
      </c>
      <c r="P20" s="1">
        <f t="shared" si="9"/>
        <v>4</v>
      </c>
      <c r="Q20" s="1">
        <f t="shared" si="10"/>
        <v>1</v>
      </c>
      <c r="R20" s="1">
        <f t="shared" si="11"/>
        <v>3</v>
      </c>
      <c r="S20" s="1">
        <f t="shared" si="12"/>
        <v>5</v>
      </c>
      <c r="T20" s="1">
        <f t="shared" si="13"/>
        <v>0</v>
      </c>
      <c r="U20" s="1">
        <f t="shared" si="14"/>
        <v>2</v>
      </c>
      <c r="V20" s="1">
        <f t="shared" si="15"/>
        <v>0</v>
      </c>
      <c r="W20" s="1">
        <f t="shared" si="16"/>
        <v>0</v>
      </c>
      <c r="X20" s="1">
        <f t="shared" si="17"/>
        <v>5</v>
      </c>
      <c r="Y20" s="1">
        <f t="shared" si="18"/>
        <v>4</v>
      </c>
      <c r="Z20" s="1">
        <f t="shared" si="19"/>
        <v>1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5</v>
      </c>
      <c r="AE20" s="1">
        <f t="shared" si="25"/>
        <v>5</v>
      </c>
      <c r="AF20" s="1">
        <f t="shared" si="26"/>
        <v>0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10</v>
      </c>
      <c r="J21" s="1">
        <f t="shared" si="3"/>
        <v>9</v>
      </c>
      <c r="K21" s="1">
        <f t="shared" si="4"/>
        <v>3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7</v>
      </c>
      <c r="P21" s="1">
        <f t="shared" si="9"/>
        <v>4</v>
      </c>
      <c r="Q21" s="1">
        <f t="shared" si="10"/>
        <v>1</v>
      </c>
      <c r="R21" s="1">
        <f t="shared" si="11"/>
        <v>3</v>
      </c>
      <c r="S21" s="1">
        <f t="shared" si="12"/>
        <v>5</v>
      </c>
      <c r="T21" s="1">
        <f t="shared" si="13"/>
        <v>0</v>
      </c>
      <c r="U21" s="1">
        <f t="shared" si="14"/>
        <v>2</v>
      </c>
      <c r="V21" s="1">
        <f t="shared" si="15"/>
        <v>0</v>
      </c>
      <c r="W21" s="1">
        <f t="shared" si="16"/>
        <v>0</v>
      </c>
      <c r="X21" s="1">
        <f t="shared" si="17"/>
        <v>6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5</v>
      </c>
      <c r="AE21" s="1">
        <f t="shared" si="25"/>
        <v>5</v>
      </c>
      <c r="AF21" s="1">
        <f t="shared" si="26"/>
        <v>0</v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E22" s="1">
        <v>1</v>
      </c>
      <c r="F22" s="1">
        <v>2</v>
      </c>
      <c r="G22" s="1" t="s">
        <v>83</v>
      </c>
      <c r="H22" s="1" t="s">
        <v>83</v>
      </c>
      <c r="I22" s="1">
        <f t="shared" si="2"/>
        <v>10</v>
      </c>
      <c r="J22" s="1">
        <f t="shared" si="3"/>
        <v>10</v>
      </c>
      <c r="K22" s="1">
        <f t="shared" si="4"/>
        <v>3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7</v>
      </c>
      <c r="P22" s="1">
        <f t="shared" si="9"/>
        <v>4</v>
      </c>
      <c r="Q22" s="1">
        <f t="shared" si="10"/>
        <v>1</v>
      </c>
      <c r="R22" s="1">
        <f t="shared" si="11"/>
        <v>3</v>
      </c>
      <c r="S22" s="1">
        <f t="shared" si="12"/>
        <v>6</v>
      </c>
      <c r="T22" s="1">
        <f t="shared" si="13"/>
        <v>0</v>
      </c>
      <c r="U22" s="1">
        <f t="shared" si="14"/>
        <v>2</v>
      </c>
      <c r="V22" s="1">
        <f t="shared" si="15"/>
        <v>1</v>
      </c>
      <c r="W22" s="1">
        <f t="shared" si="16"/>
        <v>0</v>
      </c>
      <c r="X22" s="1">
        <f t="shared" si="17"/>
        <v>6</v>
      </c>
      <c r="Y22" s="1">
        <f t="shared" si="18"/>
        <v>5</v>
      </c>
      <c r="Z22" s="1">
        <f t="shared" si="19"/>
        <v>1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5</v>
      </c>
      <c r="AE22" s="1">
        <f t="shared" si="25"/>
        <v>5</v>
      </c>
      <c r="AF22" s="1">
        <f t="shared" si="26"/>
        <v>0</v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E23" s="1">
        <v>3</v>
      </c>
      <c r="F23" s="1">
        <v>2</v>
      </c>
      <c r="G23" s="1" t="s">
        <v>83</v>
      </c>
      <c r="H23" s="1" t="s">
        <v>83</v>
      </c>
      <c r="I23" s="1">
        <f t="shared" si="2"/>
        <v>11</v>
      </c>
      <c r="J23" s="1">
        <f t="shared" si="3"/>
        <v>10</v>
      </c>
      <c r="K23" s="1">
        <f t="shared" si="4"/>
        <v>3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7</v>
      </c>
      <c r="P23" s="1">
        <f t="shared" si="9"/>
        <v>4</v>
      </c>
      <c r="Q23" s="1">
        <f t="shared" si="10"/>
        <v>1</v>
      </c>
      <c r="R23" s="1">
        <f t="shared" si="11"/>
        <v>4</v>
      </c>
      <c r="S23" s="1">
        <f t="shared" si="12"/>
        <v>6</v>
      </c>
      <c r="T23" s="1">
        <f t="shared" si="13"/>
        <v>0</v>
      </c>
      <c r="U23" s="1">
        <f t="shared" si="14"/>
        <v>3</v>
      </c>
      <c r="V23" s="1">
        <f t="shared" si="15"/>
        <v>1</v>
      </c>
      <c r="W23" s="1">
        <f t="shared" si="16"/>
        <v>0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6</v>
      </c>
      <c r="AE23" s="1">
        <f t="shared" si="25"/>
        <v>4</v>
      </c>
      <c r="AF23" s="1">
        <f t="shared" si="26"/>
        <v>0</v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E24" s="1">
        <v>2</v>
      </c>
      <c r="F24" s="1">
        <v>5</v>
      </c>
      <c r="G24" s="1" t="s">
        <v>83</v>
      </c>
      <c r="H24" s="1" t="s">
        <v>83</v>
      </c>
      <c r="I24" s="1">
        <f t="shared" si="2"/>
        <v>11</v>
      </c>
      <c r="J24" s="1">
        <f t="shared" si="3"/>
        <v>11</v>
      </c>
      <c r="K24" s="1">
        <f t="shared" si="4"/>
        <v>3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7</v>
      </c>
      <c r="P24" s="1">
        <f t="shared" si="9"/>
        <v>5</v>
      </c>
      <c r="Q24" s="1">
        <f t="shared" si="10"/>
        <v>1</v>
      </c>
      <c r="R24" s="1">
        <f t="shared" si="11"/>
        <v>4</v>
      </c>
      <c r="S24" s="1">
        <f t="shared" si="12"/>
        <v>6</v>
      </c>
      <c r="T24" s="1">
        <f t="shared" si="13"/>
        <v>0</v>
      </c>
      <c r="U24" s="1">
        <f t="shared" si="14"/>
        <v>3</v>
      </c>
      <c r="V24" s="1">
        <f t="shared" si="15"/>
        <v>2</v>
      </c>
      <c r="W24" s="1">
        <f t="shared" si="16"/>
        <v>0</v>
      </c>
      <c r="X24" s="1">
        <f t="shared" si="17"/>
        <v>7</v>
      </c>
      <c r="Y24" s="1">
        <f t="shared" si="18"/>
        <v>6</v>
      </c>
      <c r="Z24" s="1">
        <f t="shared" si="19"/>
        <v>1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6</v>
      </c>
      <c r="AE24" s="1">
        <f t="shared" si="25"/>
        <v>4</v>
      </c>
      <c r="AF24" s="1">
        <f t="shared" si="26"/>
        <v>0</v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E25" s="1">
        <v>5</v>
      </c>
      <c r="F25" s="1">
        <v>8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3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7</v>
      </c>
      <c r="P25" s="1">
        <f t="shared" si="9"/>
        <v>5</v>
      </c>
      <c r="Q25" s="1">
        <f t="shared" si="10"/>
        <v>1</v>
      </c>
      <c r="R25" s="1">
        <f t="shared" si="11"/>
        <v>4</v>
      </c>
      <c r="S25" s="1">
        <f t="shared" si="12"/>
        <v>7</v>
      </c>
      <c r="T25" s="1">
        <f t="shared" si="13"/>
        <v>0</v>
      </c>
      <c r="U25" s="1">
        <f t="shared" si="14"/>
        <v>3</v>
      </c>
      <c r="V25" s="1">
        <f t="shared" si="15"/>
        <v>3</v>
      </c>
      <c r="W25" s="1">
        <f t="shared" si="16"/>
        <v>0</v>
      </c>
      <c r="X25" s="1">
        <f t="shared" si="17"/>
        <v>7</v>
      </c>
      <c r="Y25" s="1">
        <f t="shared" si="18"/>
        <v>7</v>
      </c>
      <c r="Z25" s="1">
        <f t="shared" si="19"/>
        <v>1</v>
      </c>
      <c r="AA25" s="1" t="str">
        <f t="shared" si="0"/>
        <v>L</v>
      </c>
      <c r="AB25" s="1">
        <f t="shared" si="20"/>
        <v>2</v>
      </c>
      <c r="AC25" s="1" t="str">
        <f t="shared" si="1"/>
        <v>L</v>
      </c>
      <c r="AD25" s="1">
        <f t="shared" si="24"/>
        <v>6</v>
      </c>
      <c r="AE25" s="1">
        <f t="shared" si="25"/>
        <v>4</v>
      </c>
      <c r="AF25" s="1">
        <f t="shared" si="26"/>
        <v>0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E26" s="1">
        <v>2</v>
      </c>
      <c r="F26" s="1">
        <v>4</v>
      </c>
      <c r="G26" s="1" t="s">
        <v>83</v>
      </c>
      <c r="H26" s="1" t="s">
        <v>83</v>
      </c>
      <c r="I26" s="1">
        <f t="shared" si="2"/>
        <v>11</v>
      </c>
      <c r="J26" s="1">
        <f t="shared" si="3"/>
        <v>13</v>
      </c>
      <c r="K26" s="1">
        <f t="shared" si="4"/>
        <v>3</v>
      </c>
      <c r="L26" s="1">
        <f t="shared" si="5"/>
        <v>1</v>
      </c>
      <c r="M26" s="1">
        <f t="shared" si="6"/>
        <v>1</v>
      </c>
      <c r="N26" s="1">
        <f t="shared" si="7"/>
        <v>0</v>
      </c>
      <c r="O26" s="1">
        <f t="shared" si="8"/>
        <v>7</v>
      </c>
      <c r="P26" s="1">
        <f t="shared" si="9"/>
        <v>6</v>
      </c>
      <c r="Q26" s="1">
        <f t="shared" si="10"/>
        <v>1</v>
      </c>
      <c r="R26" s="1">
        <f t="shared" si="11"/>
        <v>4</v>
      </c>
      <c r="S26" s="1">
        <f t="shared" si="12"/>
        <v>7</v>
      </c>
      <c r="T26" s="1">
        <f t="shared" si="13"/>
        <v>0</v>
      </c>
      <c r="U26" s="1">
        <f t="shared" si="14"/>
        <v>3</v>
      </c>
      <c r="V26" s="1">
        <f t="shared" si="15"/>
        <v>4</v>
      </c>
      <c r="W26" s="1">
        <f t="shared" si="16"/>
        <v>0</v>
      </c>
      <c r="X26" s="1">
        <f t="shared" si="17"/>
        <v>7</v>
      </c>
      <c r="Y26" s="1">
        <f t="shared" si="18"/>
        <v>8</v>
      </c>
      <c r="Z26" s="1">
        <f t="shared" si="19"/>
        <v>1</v>
      </c>
      <c r="AA26" s="1" t="str">
        <f t="shared" si="0"/>
        <v>L</v>
      </c>
      <c r="AB26" s="1">
        <f t="shared" si="20"/>
        <v>3</v>
      </c>
      <c r="AC26" s="1" t="str">
        <f t="shared" si="1"/>
        <v>L</v>
      </c>
      <c r="AD26" s="1">
        <f t="shared" si="24"/>
        <v>5</v>
      </c>
      <c r="AE26" s="1">
        <f t="shared" si="25"/>
        <v>5</v>
      </c>
      <c r="AF26" s="1">
        <f t="shared" si="26"/>
        <v>0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E27" s="1">
        <v>4</v>
      </c>
      <c r="F27" s="1">
        <v>2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13</v>
      </c>
      <c r="K27" s="1">
        <f t="shared" si="4"/>
        <v>3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7</v>
      </c>
      <c r="P27" s="1">
        <f t="shared" si="9"/>
        <v>6</v>
      </c>
      <c r="Q27" s="1">
        <f t="shared" si="10"/>
        <v>1</v>
      </c>
      <c r="R27" s="1">
        <f t="shared" si="11"/>
        <v>5</v>
      </c>
      <c r="S27" s="1">
        <f t="shared" si="12"/>
        <v>7</v>
      </c>
      <c r="T27" s="1">
        <f t="shared" si="13"/>
        <v>0</v>
      </c>
      <c r="U27" s="1">
        <f t="shared" si="14"/>
        <v>3</v>
      </c>
      <c r="V27" s="1">
        <f t="shared" si="15"/>
        <v>4</v>
      </c>
      <c r="W27" s="1">
        <f t="shared" si="16"/>
        <v>0</v>
      </c>
      <c r="X27" s="1">
        <f t="shared" si="17"/>
        <v>7</v>
      </c>
      <c r="Y27" s="1">
        <f t="shared" si="18"/>
        <v>8</v>
      </c>
      <c r="Z27" s="1">
        <f t="shared" si="19"/>
        <v>1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5</v>
      </c>
      <c r="AF27" s="1">
        <f t="shared" si="26"/>
        <v>0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E28" s="1">
        <v>5</v>
      </c>
      <c r="F28" s="1">
        <v>2</v>
      </c>
      <c r="G28" s="1" t="s">
        <v>83</v>
      </c>
      <c r="H28" s="1" t="s">
        <v>83</v>
      </c>
      <c r="I28" s="1">
        <f t="shared" si="2"/>
        <v>13</v>
      </c>
      <c r="J28" s="1">
        <f t="shared" si="3"/>
        <v>13</v>
      </c>
      <c r="K28" s="1">
        <f t="shared" si="4"/>
        <v>3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7</v>
      </c>
      <c r="P28" s="1">
        <f t="shared" si="9"/>
        <v>6</v>
      </c>
      <c r="Q28" s="1">
        <f t="shared" si="10"/>
        <v>1</v>
      </c>
      <c r="R28" s="1">
        <f t="shared" si="11"/>
        <v>6</v>
      </c>
      <c r="S28" s="1">
        <f t="shared" si="12"/>
        <v>7</v>
      </c>
      <c r="T28" s="1">
        <f t="shared" si="13"/>
        <v>0</v>
      </c>
      <c r="U28" s="1">
        <f t="shared" si="14"/>
        <v>3</v>
      </c>
      <c r="V28" s="1">
        <f t="shared" si="15"/>
        <v>4</v>
      </c>
      <c r="W28" s="1">
        <f t="shared" si="16"/>
        <v>0</v>
      </c>
      <c r="X28" s="1">
        <f t="shared" si="17"/>
        <v>7</v>
      </c>
      <c r="Y28" s="1">
        <f t="shared" si="18"/>
        <v>8</v>
      </c>
      <c r="Z28" s="1">
        <f t="shared" si="19"/>
        <v>1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5</v>
      </c>
      <c r="AE28" s="1">
        <f t="shared" si="25"/>
        <v>5</v>
      </c>
      <c r="AF28" s="1">
        <f t="shared" si="26"/>
        <v>0</v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E29" s="1">
        <v>2</v>
      </c>
      <c r="F29" s="1">
        <v>3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14</v>
      </c>
      <c r="K29" s="1">
        <f t="shared" si="4"/>
        <v>3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7</v>
      </c>
      <c r="P29" s="1">
        <f t="shared" si="9"/>
        <v>6</v>
      </c>
      <c r="Q29" s="1">
        <f t="shared" si="10"/>
        <v>1</v>
      </c>
      <c r="R29" s="1">
        <f t="shared" si="11"/>
        <v>6</v>
      </c>
      <c r="S29" s="1">
        <f t="shared" si="12"/>
        <v>8</v>
      </c>
      <c r="T29" s="1">
        <f t="shared" si="13"/>
        <v>0</v>
      </c>
      <c r="U29" s="1">
        <f t="shared" si="14"/>
        <v>3</v>
      </c>
      <c r="V29" s="1">
        <f t="shared" si="15"/>
        <v>4</v>
      </c>
      <c r="W29" s="1">
        <f t="shared" si="16"/>
        <v>0</v>
      </c>
      <c r="X29" s="1">
        <f t="shared" si="17"/>
        <v>7</v>
      </c>
      <c r="Y29" s="1">
        <f t="shared" si="18"/>
        <v>8</v>
      </c>
      <c r="Z29" s="1">
        <f t="shared" si="19"/>
        <v>1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4</v>
      </c>
      <c r="AE29" s="1">
        <f t="shared" si="25"/>
        <v>6</v>
      </c>
      <c r="AF29" s="1">
        <f t="shared" si="26"/>
        <v>0</v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E30" s="1">
        <v>7</v>
      </c>
      <c r="F30" s="1">
        <v>5</v>
      </c>
      <c r="G30" s="1" t="s">
        <v>83</v>
      </c>
      <c r="H30" s="1" t="s">
        <v>83</v>
      </c>
      <c r="I30" s="1">
        <f t="shared" si="2"/>
        <v>14</v>
      </c>
      <c r="J30" s="1">
        <f t="shared" si="3"/>
        <v>14</v>
      </c>
      <c r="K30" s="1">
        <f t="shared" si="4"/>
        <v>3</v>
      </c>
      <c r="L30" s="1">
        <f t="shared" si="5"/>
        <v>1</v>
      </c>
      <c r="M30" s="1">
        <f t="shared" si="6"/>
        <v>1</v>
      </c>
      <c r="N30" s="1">
        <f t="shared" si="7"/>
        <v>0</v>
      </c>
      <c r="O30" s="1">
        <f t="shared" si="8"/>
        <v>7</v>
      </c>
      <c r="P30" s="1">
        <f t="shared" si="9"/>
        <v>6</v>
      </c>
      <c r="Q30" s="1">
        <f t="shared" si="10"/>
        <v>1</v>
      </c>
      <c r="R30" s="1">
        <f t="shared" si="11"/>
        <v>7</v>
      </c>
      <c r="S30" s="1">
        <f t="shared" si="12"/>
        <v>8</v>
      </c>
      <c r="T30" s="1">
        <f t="shared" si="13"/>
        <v>0</v>
      </c>
      <c r="U30" s="1">
        <f t="shared" si="14"/>
        <v>3</v>
      </c>
      <c r="V30" s="1">
        <f t="shared" si="15"/>
        <v>4</v>
      </c>
      <c r="W30" s="1">
        <f t="shared" si="16"/>
        <v>0</v>
      </c>
      <c r="X30" s="1">
        <f t="shared" si="17"/>
        <v>7</v>
      </c>
      <c r="Y30" s="1">
        <f t="shared" si="18"/>
        <v>8</v>
      </c>
      <c r="Z30" s="1">
        <f t="shared" si="19"/>
        <v>1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5</v>
      </c>
      <c r="AE30" s="1">
        <f t="shared" si="25"/>
        <v>5</v>
      </c>
      <c r="AF30" s="1">
        <f t="shared" si="26"/>
        <v>0</v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E31" s="1">
        <v>1</v>
      </c>
      <c r="F31" s="1">
        <v>2</v>
      </c>
      <c r="G31" s="1" t="s">
        <v>84</v>
      </c>
      <c r="H31" s="1" t="s">
        <v>84</v>
      </c>
      <c r="I31" s="1">
        <f t="shared" si="2"/>
        <v>14</v>
      </c>
      <c r="J31" s="1">
        <f t="shared" si="3"/>
        <v>14</v>
      </c>
      <c r="K31" s="1">
        <f t="shared" si="4"/>
        <v>3</v>
      </c>
      <c r="L31" s="1">
        <f t="shared" si="5"/>
        <v>2</v>
      </c>
      <c r="M31" s="1">
        <f t="shared" si="6"/>
        <v>1</v>
      </c>
      <c r="N31" s="1">
        <f t="shared" si="7"/>
        <v>1</v>
      </c>
      <c r="O31" s="1">
        <f t="shared" si="8"/>
        <v>7</v>
      </c>
      <c r="P31" s="1">
        <f t="shared" si="9"/>
        <v>6</v>
      </c>
      <c r="Q31" s="1">
        <f t="shared" si="10"/>
        <v>2</v>
      </c>
      <c r="R31" s="1">
        <f t="shared" si="11"/>
        <v>7</v>
      </c>
      <c r="S31" s="1">
        <f t="shared" si="12"/>
        <v>8</v>
      </c>
      <c r="T31" s="1">
        <f t="shared" si="13"/>
        <v>0</v>
      </c>
      <c r="U31" s="1">
        <f t="shared" si="14"/>
        <v>3</v>
      </c>
      <c r="V31" s="1">
        <f t="shared" si="15"/>
        <v>4</v>
      </c>
      <c r="W31" s="1">
        <f t="shared" si="16"/>
        <v>0</v>
      </c>
      <c r="X31" s="1">
        <f t="shared" si="17"/>
        <v>7</v>
      </c>
      <c r="Y31" s="1">
        <f t="shared" si="18"/>
        <v>8</v>
      </c>
      <c r="Z31" s="1">
        <f t="shared" si="19"/>
        <v>1</v>
      </c>
      <c r="AA31" s="1" t="str">
        <f t="shared" si="0"/>
        <v>L</v>
      </c>
      <c r="AB31" s="1">
        <f t="shared" si="20"/>
        <v>1</v>
      </c>
      <c r="AC31" s="1" t="str">
        <f t="shared" si="1"/>
        <v>OTL</v>
      </c>
      <c r="AD31" s="1">
        <f t="shared" si="24"/>
        <v>4</v>
      </c>
      <c r="AE31" s="1">
        <f t="shared" si="25"/>
        <v>5</v>
      </c>
      <c r="AF31" s="1">
        <f t="shared" si="26"/>
        <v>1</v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E32" s="1">
        <v>5</v>
      </c>
      <c r="F32" s="1">
        <v>1</v>
      </c>
      <c r="G32" s="1" t="s">
        <v>83</v>
      </c>
      <c r="H32" s="1" t="s">
        <v>83</v>
      </c>
      <c r="I32" s="1">
        <f t="shared" si="2"/>
        <v>15</v>
      </c>
      <c r="J32" s="1">
        <f t="shared" si="3"/>
        <v>14</v>
      </c>
      <c r="K32" s="1">
        <f t="shared" si="4"/>
        <v>3</v>
      </c>
      <c r="L32" s="1">
        <f t="shared" si="5"/>
        <v>2</v>
      </c>
      <c r="M32" s="1">
        <f t="shared" si="6"/>
        <v>1</v>
      </c>
      <c r="N32" s="1">
        <f t="shared" si="7"/>
        <v>1</v>
      </c>
      <c r="O32" s="1">
        <f t="shared" si="8"/>
        <v>8</v>
      </c>
      <c r="P32" s="1">
        <f t="shared" si="9"/>
        <v>6</v>
      </c>
      <c r="Q32" s="1">
        <f t="shared" si="10"/>
        <v>2</v>
      </c>
      <c r="R32" s="1">
        <f t="shared" si="11"/>
        <v>7</v>
      </c>
      <c r="S32" s="1">
        <f t="shared" si="12"/>
        <v>8</v>
      </c>
      <c r="T32" s="1">
        <f t="shared" si="13"/>
        <v>0</v>
      </c>
      <c r="U32" s="1">
        <f t="shared" si="14"/>
        <v>3</v>
      </c>
      <c r="V32" s="1">
        <f t="shared" si="15"/>
        <v>4</v>
      </c>
      <c r="W32" s="1">
        <f t="shared" si="16"/>
        <v>0</v>
      </c>
      <c r="X32" s="1">
        <f t="shared" si="17"/>
        <v>7</v>
      </c>
      <c r="Y32" s="1">
        <f t="shared" si="18"/>
        <v>8</v>
      </c>
      <c r="Z32" s="1">
        <f t="shared" si="19"/>
        <v>1</v>
      </c>
      <c r="AA32" s="1" t="str">
        <f t="shared" si="0"/>
        <v>W</v>
      </c>
      <c r="AB32" s="1">
        <f t="shared" si="20"/>
        <v>1</v>
      </c>
      <c r="AC32" s="1" t="str">
        <f t="shared" si="1"/>
        <v>W</v>
      </c>
      <c r="AD32" s="1">
        <f t="shared" si="24"/>
        <v>5</v>
      </c>
      <c r="AE32" s="1">
        <f t="shared" si="25"/>
        <v>4</v>
      </c>
      <c r="AF32" s="1">
        <f t="shared" si="26"/>
        <v>1</v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14</v>
      </c>
      <c r="K84" s="1">
        <f t="shared" si="75"/>
        <v>3</v>
      </c>
      <c r="L84" s="1">
        <f t="shared" si="75"/>
        <v>2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6</v>
      </c>
      <c r="Q84" s="1">
        <f t="shared" si="76"/>
        <v>2</v>
      </c>
      <c r="R84" s="1">
        <f t="shared" si="76"/>
        <v>7</v>
      </c>
      <c r="S84" s="1">
        <f t="shared" si="76"/>
        <v>8</v>
      </c>
      <c r="T84" s="1">
        <f t="shared" si="76"/>
        <v>0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7</v>
      </c>
      <c r="Y84" s="1">
        <f t="shared" si="76"/>
        <v>8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95</v>
      </c>
      <c r="F85" s="1">
        <f>SUM(F2:F83)</f>
        <v>91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8-6-2</v>
      </c>
      <c r="R85" s="1" t="str">
        <f>IF(R84="","0-0-0",CONCATENATE(R84,"-",S84,"-",T84))</f>
        <v>7-8-0</v>
      </c>
      <c r="U85" s="1" t="str">
        <f>IF(U84="","0-0-0",CONCATENATE(U84,"-",V84,"-",W84))</f>
        <v>3-4-0</v>
      </c>
      <c r="X85" s="1" t="str">
        <f>IF(X84="","0-0-0",CONCATENATE(X84,"-",Y84,"-",Z84))</f>
        <v>7-8-1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31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E18" s="1">
        <v>3</v>
      </c>
      <c r="F18" s="1">
        <v>4</v>
      </c>
      <c r="G18" s="1" t="s">
        <v>84</v>
      </c>
      <c r="H18" s="1" t="s">
        <v>83</v>
      </c>
      <c r="I18" s="1">
        <f t="shared" si="2"/>
        <v>7</v>
      </c>
      <c r="J18" s="1">
        <f t="shared" si="3"/>
        <v>9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0</v>
      </c>
      <c r="V18" s="1">
        <f t="shared" si="15"/>
        <v>3</v>
      </c>
      <c r="W18" s="1">
        <f t="shared" si="16"/>
        <v>0</v>
      </c>
      <c r="X18" s="1">
        <f t="shared" si="17"/>
        <v>2</v>
      </c>
      <c r="Y18" s="1">
        <f t="shared" si="18"/>
        <v>4</v>
      </c>
      <c r="Z18" s="1">
        <f t="shared" si="19"/>
        <v>0</v>
      </c>
      <c r="AA18" s="1" t="str">
        <f t="shared" si="0"/>
        <v>L</v>
      </c>
      <c r="AB18" s="1">
        <f t="shared" si="20"/>
        <v>4</v>
      </c>
      <c r="AC18" s="1" t="str">
        <f t="shared" si="1"/>
        <v>OTL</v>
      </c>
      <c r="AD18" s="1">
        <f t="shared" si="24"/>
        <v>3</v>
      </c>
      <c r="AE18" s="1">
        <f t="shared" si="25"/>
        <v>6</v>
      </c>
      <c r="AF18" s="1">
        <f t="shared" si="26"/>
        <v>1</v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E19" s="1">
        <v>3</v>
      </c>
      <c r="F19" s="1">
        <v>2</v>
      </c>
      <c r="G19" s="1" t="s">
        <v>84</v>
      </c>
      <c r="H19" s="1" t="s">
        <v>83</v>
      </c>
      <c r="I19" s="1">
        <f t="shared" si="2"/>
        <v>8</v>
      </c>
      <c r="J19" s="1">
        <f t="shared" si="3"/>
        <v>9</v>
      </c>
      <c r="K19" s="1">
        <f t="shared" si="4"/>
        <v>3</v>
      </c>
      <c r="L19" s="1">
        <f t="shared" si="5"/>
        <v>1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5</v>
      </c>
      <c r="Q19" s="1">
        <f t="shared" si="10"/>
        <v>0</v>
      </c>
      <c r="R19" s="1">
        <f t="shared" si="11"/>
        <v>4</v>
      </c>
      <c r="S19" s="1">
        <f t="shared" si="12"/>
        <v>4</v>
      </c>
      <c r="T19" s="1">
        <f t="shared" si="13"/>
        <v>1</v>
      </c>
      <c r="U19" s="1">
        <f t="shared" si="14"/>
        <v>0</v>
      </c>
      <c r="V19" s="1">
        <f t="shared" si="15"/>
        <v>3</v>
      </c>
      <c r="W19" s="1">
        <f t="shared" si="16"/>
        <v>0</v>
      </c>
      <c r="X19" s="1">
        <f t="shared" si="17"/>
        <v>2</v>
      </c>
      <c r="Y19" s="1">
        <f t="shared" si="18"/>
        <v>4</v>
      </c>
      <c r="Z19" s="1">
        <f t="shared" si="19"/>
        <v>0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3</v>
      </c>
      <c r="AE19" s="1">
        <f t="shared" si="25"/>
        <v>6</v>
      </c>
      <c r="AF19" s="1">
        <f t="shared" si="26"/>
        <v>1</v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E20" s="1">
        <v>1</v>
      </c>
      <c r="F20" s="1">
        <v>4</v>
      </c>
      <c r="G20" s="1" t="s">
        <v>83</v>
      </c>
      <c r="H20" s="1" t="s">
        <v>83</v>
      </c>
      <c r="I20" s="1">
        <f t="shared" si="2"/>
        <v>8</v>
      </c>
      <c r="J20" s="1">
        <f t="shared" si="3"/>
        <v>10</v>
      </c>
      <c r="K20" s="1">
        <f t="shared" si="4"/>
        <v>3</v>
      </c>
      <c r="L20" s="1">
        <f t="shared" si="5"/>
        <v>1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5</v>
      </c>
      <c r="Q20" s="1">
        <f t="shared" si="10"/>
        <v>0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3</v>
      </c>
      <c r="W20" s="1">
        <f t="shared" si="16"/>
        <v>0</v>
      </c>
      <c r="X20" s="1">
        <f t="shared" si="17"/>
        <v>2</v>
      </c>
      <c r="Y20" s="1">
        <f t="shared" si="18"/>
        <v>4</v>
      </c>
      <c r="Z20" s="1">
        <f t="shared" si="19"/>
        <v>0</v>
      </c>
      <c r="AA20" s="1" t="str">
        <f t="shared" si="0"/>
        <v>L</v>
      </c>
      <c r="AB20" s="1">
        <f t="shared" si="20"/>
        <v>1</v>
      </c>
      <c r="AC20" s="1" t="str">
        <f t="shared" si="1"/>
        <v>L</v>
      </c>
      <c r="AD20" s="1">
        <f t="shared" si="24"/>
        <v>3</v>
      </c>
      <c r="AE20" s="1">
        <f t="shared" si="25"/>
        <v>6</v>
      </c>
      <c r="AF20" s="1">
        <f t="shared" si="26"/>
        <v>1</v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E21" s="1">
        <v>2</v>
      </c>
      <c r="F21" s="1">
        <v>4</v>
      </c>
      <c r="G21" s="1" t="s">
        <v>83</v>
      </c>
      <c r="H21" s="1" t="s">
        <v>83</v>
      </c>
      <c r="I21" s="1">
        <f t="shared" si="2"/>
        <v>8</v>
      </c>
      <c r="J21" s="1">
        <f t="shared" si="3"/>
        <v>11</v>
      </c>
      <c r="K21" s="1">
        <f t="shared" si="4"/>
        <v>3</v>
      </c>
      <c r="L21" s="1">
        <f t="shared" si="5"/>
        <v>1</v>
      </c>
      <c r="M21" s="1">
        <f t="shared" si="6"/>
        <v>0</v>
      </c>
      <c r="N21" s="1">
        <f t="shared" si="7"/>
        <v>0</v>
      </c>
      <c r="O21" s="1">
        <f t="shared" si="8"/>
        <v>4</v>
      </c>
      <c r="P21" s="1">
        <f t="shared" si="9"/>
        <v>6</v>
      </c>
      <c r="Q21" s="1">
        <f t="shared" si="10"/>
        <v>0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4</v>
      </c>
      <c r="W21" s="1">
        <f t="shared" si="16"/>
        <v>0</v>
      </c>
      <c r="X21" s="1">
        <f t="shared" si="17"/>
        <v>2</v>
      </c>
      <c r="Y21" s="1">
        <f t="shared" si="18"/>
        <v>5</v>
      </c>
      <c r="Z21" s="1">
        <f t="shared" si="19"/>
        <v>0</v>
      </c>
      <c r="AA21" s="1" t="str">
        <f t="shared" si="0"/>
        <v>L</v>
      </c>
      <c r="AB21" s="1">
        <f t="shared" si="20"/>
        <v>2</v>
      </c>
      <c r="AC21" s="1" t="str">
        <f t="shared" si="1"/>
        <v>L</v>
      </c>
      <c r="AD21" s="1">
        <f t="shared" si="24"/>
        <v>3</v>
      </c>
      <c r="AE21" s="1">
        <f t="shared" si="25"/>
        <v>6</v>
      </c>
      <c r="AF21" s="1">
        <f t="shared" si="26"/>
        <v>1</v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E22" s="1">
        <v>3</v>
      </c>
      <c r="F22" s="1">
        <v>2</v>
      </c>
      <c r="G22" s="1" t="s">
        <v>84</v>
      </c>
      <c r="H22" s="1" t="s">
        <v>84</v>
      </c>
      <c r="I22" s="1">
        <f t="shared" si="2"/>
        <v>9</v>
      </c>
      <c r="J22" s="1">
        <f t="shared" si="3"/>
        <v>11</v>
      </c>
      <c r="K22" s="1">
        <f t="shared" si="4"/>
        <v>4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5</v>
      </c>
      <c r="P22" s="1">
        <f t="shared" si="9"/>
        <v>6</v>
      </c>
      <c r="Q22" s="1">
        <f t="shared" si="10"/>
        <v>0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4</v>
      </c>
      <c r="W22" s="1">
        <f t="shared" si="16"/>
        <v>0</v>
      </c>
      <c r="X22" s="1">
        <f t="shared" si="17"/>
        <v>3</v>
      </c>
      <c r="Y22" s="1">
        <f t="shared" si="18"/>
        <v>5</v>
      </c>
      <c r="Z22" s="1">
        <f t="shared" si="19"/>
        <v>0</v>
      </c>
      <c r="AA22" s="1" t="str">
        <f t="shared" si="0"/>
        <v>W</v>
      </c>
      <c r="AB22" s="1">
        <f t="shared" si="20"/>
        <v>1</v>
      </c>
      <c r="AC22" s="1" t="str">
        <f t="shared" si="1"/>
        <v>W</v>
      </c>
      <c r="AD22" s="1">
        <f t="shared" si="24"/>
        <v>4</v>
      </c>
      <c r="AE22" s="1">
        <f t="shared" si="25"/>
        <v>5</v>
      </c>
      <c r="AF22" s="1">
        <f t="shared" si="26"/>
        <v>1</v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E23" s="1">
        <v>1</v>
      </c>
      <c r="F23" s="1">
        <v>3</v>
      </c>
      <c r="G23" s="1" t="s">
        <v>83</v>
      </c>
      <c r="H23" s="1" t="s">
        <v>83</v>
      </c>
      <c r="I23" s="1">
        <f t="shared" si="2"/>
        <v>9</v>
      </c>
      <c r="J23" s="1">
        <f t="shared" si="3"/>
        <v>12</v>
      </c>
      <c r="K23" s="1">
        <f t="shared" si="4"/>
        <v>4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5</v>
      </c>
      <c r="P23" s="1">
        <f t="shared" si="9"/>
        <v>6</v>
      </c>
      <c r="Q23" s="1">
        <f t="shared" si="10"/>
        <v>0</v>
      </c>
      <c r="R23" s="1">
        <f t="shared" si="11"/>
        <v>4</v>
      </c>
      <c r="S23" s="1">
        <f t="shared" si="12"/>
        <v>6</v>
      </c>
      <c r="T23" s="1">
        <f t="shared" si="13"/>
        <v>1</v>
      </c>
      <c r="U23" s="1">
        <f t="shared" si="14"/>
        <v>0</v>
      </c>
      <c r="V23" s="1">
        <f t="shared" si="15"/>
        <v>4</v>
      </c>
      <c r="W23" s="1">
        <f t="shared" si="16"/>
        <v>0</v>
      </c>
      <c r="X23" s="1">
        <f t="shared" si="17"/>
        <v>3</v>
      </c>
      <c r="Y23" s="1">
        <f t="shared" si="18"/>
        <v>5</v>
      </c>
      <c r="Z23" s="1">
        <f t="shared" si="19"/>
        <v>0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3</v>
      </c>
      <c r="AE23" s="1">
        <f t="shared" si="25"/>
        <v>6</v>
      </c>
      <c r="AF23" s="1">
        <f t="shared" si="26"/>
        <v>1</v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E24" s="1">
        <v>5</v>
      </c>
      <c r="F24" s="1">
        <v>2</v>
      </c>
      <c r="G24" s="1" t="s">
        <v>83</v>
      </c>
      <c r="H24" s="1" t="s">
        <v>83</v>
      </c>
      <c r="I24" s="1">
        <f t="shared" si="2"/>
        <v>10</v>
      </c>
      <c r="J24" s="1">
        <f t="shared" si="3"/>
        <v>12</v>
      </c>
      <c r="K24" s="1">
        <f t="shared" si="4"/>
        <v>4</v>
      </c>
      <c r="L24" s="1">
        <f t="shared" si="5"/>
        <v>1</v>
      </c>
      <c r="M24" s="1">
        <f t="shared" si="6"/>
        <v>1</v>
      </c>
      <c r="N24" s="1">
        <f t="shared" si="7"/>
        <v>0</v>
      </c>
      <c r="O24" s="1">
        <f t="shared" si="8"/>
        <v>5</v>
      </c>
      <c r="P24" s="1">
        <f t="shared" si="9"/>
        <v>6</v>
      </c>
      <c r="Q24" s="1">
        <f t="shared" si="10"/>
        <v>0</v>
      </c>
      <c r="R24" s="1">
        <f t="shared" si="11"/>
        <v>5</v>
      </c>
      <c r="S24" s="1">
        <f t="shared" si="12"/>
        <v>6</v>
      </c>
      <c r="T24" s="1">
        <f t="shared" si="13"/>
        <v>1</v>
      </c>
      <c r="U24" s="1">
        <f t="shared" si="14"/>
        <v>0</v>
      </c>
      <c r="V24" s="1">
        <f t="shared" si="15"/>
        <v>4</v>
      </c>
      <c r="W24" s="1">
        <f t="shared" si="16"/>
        <v>0</v>
      </c>
      <c r="X24" s="1">
        <f t="shared" si="17"/>
        <v>3</v>
      </c>
      <c r="Y24" s="1">
        <f t="shared" si="18"/>
        <v>5</v>
      </c>
      <c r="Z24" s="1">
        <f t="shared" si="19"/>
        <v>0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3</v>
      </c>
      <c r="AE24" s="1">
        <f t="shared" si="25"/>
        <v>6</v>
      </c>
      <c r="AF24" s="1">
        <f t="shared" si="26"/>
        <v>1</v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E25" s="1">
        <v>3</v>
      </c>
      <c r="F25" s="1">
        <v>0</v>
      </c>
      <c r="G25" s="1" t="s">
        <v>83</v>
      </c>
      <c r="H25" s="1" t="s">
        <v>83</v>
      </c>
      <c r="I25" s="1">
        <f t="shared" si="2"/>
        <v>11</v>
      </c>
      <c r="J25" s="1">
        <f t="shared" si="3"/>
        <v>12</v>
      </c>
      <c r="K25" s="1">
        <f t="shared" si="4"/>
        <v>4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5</v>
      </c>
      <c r="P25" s="1">
        <f t="shared" si="9"/>
        <v>6</v>
      </c>
      <c r="Q25" s="1">
        <f t="shared" si="10"/>
        <v>0</v>
      </c>
      <c r="R25" s="1">
        <f t="shared" si="11"/>
        <v>6</v>
      </c>
      <c r="S25" s="1">
        <f t="shared" si="12"/>
        <v>6</v>
      </c>
      <c r="T25" s="1">
        <f t="shared" si="13"/>
        <v>1</v>
      </c>
      <c r="U25" s="1">
        <f t="shared" si="14"/>
        <v>0</v>
      </c>
      <c r="V25" s="1">
        <f t="shared" si="15"/>
        <v>4</v>
      </c>
      <c r="W25" s="1">
        <f t="shared" si="16"/>
        <v>0</v>
      </c>
      <c r="X25" s="1">
        <f t="shared" si="17"/>
        <v>3</v>
      </c>
      <c r="Y25" s="1">
        <f t="shared" si="18"/>
        <v>5</v>
      </c>
      <c r="Z25" s="1">
        <f t="shared" si="19"/>
        <v>0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4</v>
      </c>
      <c r="AE25" s="1">
        <f t="shared" si="25"/>
        <v>5</v>
      </c>
      <c r="AF25" s="1">
        <f t="shared" si="26"/>
        <v>1</v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E26" s="1">
        <v>2</v>
      </c>
      <c r="F26" s="1">
        <v>3</v>
      </c>
      <c r="G26" s="1" t="s">
        <v>84</v>
      </c>
      <c r="H26" s="1" t="s">
        <v>83</v>
      </c>
      <c r="I26" s="1">
        <f t="shared" si="2"/>
        <v>11</v>
      </c>
      <c r="J26" s="1">
        <f t="shared" si="3"/>
        <v>12</v>
      </c>
      <c r="K26" s="1">
        <f t="shared" si="4"/>
        <v>4</v>
      </c>
      <c r="L26" s="1">
        <f t="shared" si="5"/>
        <v>2</v>
      </c>
      <c r="M26" s="1">
        <f t="shared" si="6"/>
        <v>1</v>
      </c>
      <c r="N26" s="1">
        <f t="shared" si="7"/>
        <v>0</v>
      </c>
      <c r="O26" s="1">
        <f t="shared" si="8"/>
        <v>5</v>
      </c>
      <c r="P26" s="1">
        <f t="shared" si="9"/>
        <v>6</v>
      </c>
      <c r="Q26" s="1">
        <f t="shared" si="10"/>
        <v>1</v>
      </c>
      <c r="R26" s="1">
        <f t="shared" si="11"/>
        <v>6</v>
      </c>
      <c r="S26" s="1">
        <f t="shared" si="12"/>
        <v>6</v>
      </c>
      <c r="T26" s="1">
        <f t="shared" si="13"/>
        <v>1</v>
      </c>
      <c r="U26" s="1">
        <f t="shared" si="14"/>
        <v>0</v>
      </c>
      <c r="V26" s="1">
        <f t="shared" si="15"/>
        <v>4</v>
      </c>
      <c r="W26" s="1">
        <f t="shared" si="16"/>
        <v>0</v>
      </c>
      <c r="X26" s="1">
        <f t="shared" si="17"/>
        <v>3</v>
      </c>
      <c r="Y26" s="1">
        <f t="shared" si="18"/>
        <v>5</v>
      </c>
      <c r="Z26" s="1">
        <f t="shared" si="19"/>
        <v>0</v>
      </c>
      <c r="AA26" s="1" t="str">
        <f t="shared" si="0"/>
        <v>L</v>
      </c>
      <c r="AB26" s="1">
        <f t="shared" si="20"/>
        <v>1</v>
      </c>
      <c r="AC26" s="1" t="str">
        <f t="shared" si="1"/>
        <v>OTL</v>
      </c>
      <c r="AD26" s="1">
        <f t="shared" si="24"/>
        <v>4</v>
      </c>
      <c r="AE26" s="1">
        <f t="shared" si="25"/>
        <v>4</v>
      </c>
      <c r="AF26" s="1">
        <f t="shared" si="26"/>
        <v>2</v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E27" s="1">
        <v>4</v>
      </c>
      <c r="F27" s="1">
        <v>1</v>
      </c>
      <c r="G27" s="1" t="s">
        <v>83</v>
      </c>
      <c r="H27" s="1" t="s">
        <v>83</v>
      </c>
      <c r="I27" s="1">
        <f t="shared" si="2"/>
        <v>12</v>
      </c>
      <c r="J27" s="1">
        <f t="shared" si="3"/>
        <v>12</v>
      </c>
      <c r="K27" s="1">
        <f t="shared" si="4"/>
        <v>4</v>
      </c>
      <c r="L27" s="1">
        <f t="shared" si="5"/>
        <v>2</v>
      </c>
      <c r="M27" s="1">
        <f t="shared" si="6"/>
        <v>1</v>
      </c>
      <c r="N27" s="1">
        <f t="shared" si="7"/>
        <v>0</v>
      </c>
      <c r="O27" s="1">
        <f t="shared" si="8"/>
        <v>5</v>
      </c>
      <c r="P27" s="1">
        <f t="shared" si="9"/>
        <v>6</v>
      </c>
      <c r="Q27" s="1">
        <f t="shared" si="10"/>
        <v>1</v>
      </c>
      <c r="R27" s="1">
        <f t="shared" si="11"/>
        <v>7</v>
      </c>
      <c r="S27" s="1">
        <f t="shared" si="12"/>
        <v>6</v>
      </c>
      <c r="T27" s="1">
        <f t="shared" si="13"/>
        <v>1</v>
      </c>
      <c r="U27" s="1">
        <f t="shared" si="14"/>
        <v>1</v>
      </c>
      <c r="V27" s="1">
        <f t="shared" si="15"/>
        <v>4</v>
      </c>
      <c r="W27" s="1">
        <f t="shared" si="16"/>
        <v>0</v>
      </c>
      <c r="X27" s="1">
        <f t="shared" si="17"/>
        <v>4</v>
      </c>
      <c r="Y27" s="1">
        <f t="shared" si="18"/>
        <v>5</v>
      </c>
      <c r="Z27" s="1">
        <f t="shared" si="19"/>
        <v>0</v>
      </c>
      <c r="AA27" s="1" t="str">
        <f t="shared" si="0"/>
        <v>W</v>
      </c>
      <c r="AB27" s="1">
        <f t="shared" si="20"/>
        <v>1</v>
      </c>
      <c r="AC27" s="1" t="str">
        <f t="shared" si="1"/>
        <v>W</v>
      </c>
      <c r="AD27" s="1">
        <f t="shared" si="24"/>
        <v>5</v>
      </c>
      <c r="AE27" s="1">
        <f t="shared" si="25"/>
        <v>3</v>
      </c>
      <c r="AF27" s="1">
        <f t="shared" si="26"/>
        <v>2</v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E28" s="1">
        <v>4</v>
      </c>
      <c r="F28" s="1">
        <v>3</v>
      </c>
      <c r="G28" s="1" t="s">
        <v>84</v>
      </c>
      <c r="H28" s="1" t="s">
        <v>83</v>
      </c>
      <c r="I28" s="1">
        <f t="shared" si="2"/>
        <v>13</v>
      </c>
      <c r="J28" s="1">
        <f t="shared" si="3"/>
        <v>12</v>
      </c>
      <c r="K28" s="1">
        <f t="shared" si="4"/>
        <v>5</v>
      </c>
      <c r="L28" s="1">
        <f t="shared" si="5"/>
        <v>2</v>
      </c>
      <c r="M28" s="1">
        <f t="shared" si="6"/>
        <v>1</v>
      </c>
      <c r="N28" s="1">
        <f t="shared" si="7"/>
        <v>0</v>
      </c>
      <c r="O28" s="1">
        <f t="shared" si="8"/>
        <v>5</v>
      </c>
      <c r="P28" s="1">
        <f t="shared" si="9"/>
        <v>6</v>
      </c>
      <c r="Q28" s="1">
        <f t="shared" si="10"/>
        <v>1</v>
      </c>
      <c r="R28" s="1">
        <f t="shared" si="11"/>
        <v>8</v>
      </c>
      <c r="S28" s="1">
        <f t="shared" si="12"/>
        <v>6</v>
      </c>
      <c r="T28" s="1">
        <f t="shared" si="13"/>
        <v>1</v>
      </c>
      <c r="U28" s="1">
        <f t="shared" si="14"/>
        <v>1</v>
      </c>
      <c r="V28" s="1">
        <f t="shared" si="15"/>
        <v>4</v>
      </c>
      <c r="W28" s="1">
        <f t="shared" si="16"/>
        <v>0</v>
      </c>
      <c r="X28" s="1">
        <f t="shared" si="17"/>
        <v>5</v>
      </c>
      <c r="Y28" s="1">
        <f t="shared" si="18"/>
        <v>5</v>
      </c>
      <c r="Z28" s="1">
        <f t="shared" si="19"/>
        <v>0</v>
      </c>
      <c r="AA28" s="1" t="str">
        <f t="shared" si="0"/>
        <v>W</v>
      </c>
      <c r="AB28" s="1">
        <f t="shared" si="20"/>
        <v>2</v>
      </c>
      <c r="AC28" s="1" t="str">
        <f t="shared" si="1"/>
        <v>W</v>
      </c>
      <c r="AD28" s="1">
        <f t="shared" si="24"/>
        <v>6</v>
      </c>
      <c r="AE28" s="1">
        <f t="shared" si="25"/>
        <v>3</v>
      </c>
      <c r="AF28" s="1">
        <f t="shared" si="26"/>
        <v>1</v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E29" s="1">
        <v>2</v>
      </c>
      <c r="F29" s="1">
        <v>4</v>
      </c>
      <c r="G29" s="1" t="s">
        <v>83</v>
      </c>
      <c r="H29" s="1" t="s">
        <v>83</v>
      </c>
      <c r="I29" s="1">
        <f t="shared" si="2"/>
        <v>13</v>
      </c>
      <c r="J29" s="1">
        <f t="shared" si="3"/>
        <v>13</v>
      </c>
      <c r="K29" s="1">
        <f t="shared" si="4"/>
        <v>5</v>
      </c>
      <c r="L29" s="1">
        <f t="shared" si="5"/>
        <v>2</v>
      </c>
      <c r="M29" s="1">
        <f t="shared" si="6"/>
        <v>1</v>
      </c>
      <c r="N29" s="1">
        <f t="shared" si="7"/>
        <v>0</v>
      </c>
      <c r="O29" s="1">
        <f t="shared" si="8"/>
        <v>5</v>
      </c>
      <c r="P29" s="1">
        <f t="shared" si="9"/>
        <v>6</v>
      </c>
      <c r="Q29" s="1">
        <f t="shared" si="10"/>
        <v>1</v>
      </c>
      <c r="R29" s="1">
        <f t="shared" si="11"/>
        <v>8</v>
      </c>
      <c r="S29" s="1">
        <f t="shared" si="12"/>
        <v>7</v>
      </c>
      <c r="T29" s="1">
        <f t="shared" si="13"/>
        <v>1</v>
      </c>
      <c r="U29" s="1">
        <f t="shared" si="14"/>
        <v>1</v>
      </c>
      <c r="V29" s="1">
        <f t="shared" si="15"/>
        <v>4</v>
      </c>
      <c r="W29" s="1">
        <f t="shared" si="16"/>
        <v>0</v>
      </c>
      <c r="X29" s="1">
        <f t="shared" si="17"/>
        <v>5</v>
      </c>
      <c r="Y29" s="1">
        <f t="shared" si="18"/>
        <v>6</v>
      </c>
      <c r="Z29" s="1">
        <f t="shared" si="19"/>
        <v>0</v>
      </c>
      <c r="AA29" s="1" t="str">
        <f t="shared" si="0"/>
        <v>L</v>
      </c>
      <c r="AB29" s="1">
        <f t="shared" si="20"/>
        <v>1</v>
      </c>
      <c r="AC29" s="1" t="str">
        <f t="shared" si="1"/>
        <v>L</v>
      </c>
      <c r="AD29" s="1">
        <f t="shared" si="24"/>
        <v>5</v>
      </c>
      <c r="AE29" s="1">
        <f t="shared" si="25"/>
        <v>4</v>
      </c>
      <c r="AF29" s="1">
        <f t="shared" si="26"/>
        <v>1</v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E30" s="1">
        <v>4</v>
      </c>
      <c r="F30" s="1">
        <v>3</v>
      </c>
      <c r="G30" s="1" t="s">
        <v>84</v>
      </c>
      <c r="H30" s="1" t="s">
        <v>83</v>
      </c>
      <c r="I30" s="1">
        <f t="shared" si="2"/>
        <v>14</v>
      </c>
      <c r="J30" s="1">
        <f t="shared" si="3"/>
        <v>13</v>
      </c>
      <c r="K30" s="1">
        <f t="shared" si="4"/>
        <v>6</v>
      </c>
      <c r="L30" s="1">
        <f t="shared" si="5"/>
        <v>2</v>
      </c>
      <c r="M30" s="1">
        <f t="shared" si="6"/>
        <v>1</v>
      </c>
      <c r="N30" s="1">
        <f t="shared" si="7"/>
        <v>0</v>
      </c>
      <c r="O30" s="1">
        <f t="shared" si="8"/>
        <v>5</v>
      </c>
      <c r="P30" s="1">
        <f t="shared" si="9"/>
        <v>6</v>
      </c>
      <c r="Q30" s="1">
        <f t="shared" si="10"/>
        <v>1</v>
      </c>
      <c r="R30" s="1">
        <f t="shared" si="11"/>
        <v>9</v>
      </c>
      <c r="S30" s="1">
        <f t="shared" si="12"/>
        <v>7</v>
      </c>
      <c r="T30" s="1">
        <f t="shared" si="13"/>
        <v>1</v>
      </c>
      <c r="U30" s="1">
        <f t="shared" si="14"/>
        <v>1</v>
      </c>
      <c r="V30" s="1">
        <f t="shared" si="15"/>
        <v>4</v>
      </c>
      <c r="W30" s="1">
        <f t="shared" si="16"/>
        <v>0</v>
      </c>
      <c r="X30" s="1">
        <f t="shared" si="17"/>
        <v>6</v>
      </c>
      <c r="Y30" s="1">
        <f t="shared" si="18"/>
        <v>6</v>
      </c>
      <c r="Z30" s="1">
        <f t="shared" si="19"/>
        <v>0</v>
      </c>
      <c r="AA30" s="1" t="str">
        <f t="shared" si="0"/>
        <v>W</v>
      </c>
      <c r="AB30" s="1">
        <f t="shared" si="20"/>
        <v>1</v>
      </c>
      <c r="AC30" s="1" t="str">
        <f t="shared" si="1"/>
        <v>W</v>
      </c>
      <c r="AD30" s="1">
        <f t="shared" si="24"/>
        <v>6</v>
      </c>
      <c r="AE30" s="1">
        <f t="shared" si="25"/>
        <v>3</v>
      </c>
      <c r="AF30" s="1">
        <f t="shared" si="26"/>
        <v>1</v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E31" s="1">
        <v>3</v>
      </c>
      <c r="F31" s="1">
        <v>4</v>
      </c>
      <c r="G31" s="1" t="s">
        <v>83</v>
      </c>
      <c r="H31" s="1" t="s">
        <v>83</v>
      </c>
      <c r="I31" s="1">
        <f t="shared" si="2"/>
        <v>14</v>
      </c>
      <c r="J31" s="1">
        <f t="shared" si="3"/>
        <v>14</v>
      </c>
      <c r="K31" s="1">
        <f t="shared" si="4"/>
        <v>6</v>
      </c>
      <c r="L31" s="1">
        <f t="shared" si="5"/>
        <v>2</v>
      </c>
      <c r="M31" s="1">
        <f t="shared" si="6"/>
        <v>1</v>
      </c>
      <c r="N31" s="1">
        <f t="shared" si="7"/>
        <v>0</v>
      </c>
      <c r="O31" s="1">
        <f t="shared" si="8"/>
        <v>5</v>
      </c>
      <c r="P31" s="1">
        <f t="shared" si="9"/>
        <v>7</v>
      </c>
      <c r="Q31" s="1">
        <f t="shared" si="10"/>
        <v>1</v>
      </c>
      <c r="R31" s="1">
        <f t="shared" si="11"/>
        <v>9</v>
      </c>
      <c r="S31" s="1">
        <f t="shared" si="12"/>
        <v>7</v>
      </c>
      <c r="T31" s="1">
        <f t="shared" si="13"/>
        <v>1</v>
      </c>
      <c r="U31" s="1">
        <f t="shared" si="14"/>
        <v>1</v>
      </c>
      <c r="V31" s="1">
        <f t="shared" si="15"/>
        <v>4</v>
      </c>
      <c r="W31" s="1">
        <f t="shared" si="16"/>
        <v>0</v>
      </c>
      <c r="X31" s="1">
        <f t="shared" si="17"/>
        <v>6</v>
      </c>
      <c r="Y31" s="1">
        <f t="shared" si="18"/>
        <v>7</v>
      </c>
      <c r="Z31" s="1">
        <f t="shared" si="19"/>
        <v>0</v>
      </c>
      <c r="AA31" s="1" t="str">
        <f t="shared" si="0"/>
        <v>L</v>
      </c>
      <c r="AB31" s="1">
        <f t="shared" si="20"/>
        <v>1</v>
      </c>
      <c r="AC31" s="1" t="str">
        <f t="shared" si="1"/>
        <v>L</v>
      </c>
      <c r="AD31" s="1">
        <f t="shared" si="24"/>
        <v>6</v>
      </c>
      <c r="AE31" s="1">
        <f t="shared" si="25"/>
        <v>3</v>
      </c>
      <c r="AF31" s="1">
        <f t="shared" si="26"/>
        <v>1</v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14</v>
      </c>
      <c r="J84" s="1">
        <f t="shared" si="75"/>
        <v>14</v>
      </c>
      <c r="K84" s="1">
        <f t="shared" si="75"/>
        <v>6</v>
      </c>
      <c r="L84" s="1">
        <f t="shared" si="75"/>
        <v>2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7</v>
      </c>
      <c r="Q84" s="1">
        <f t="shared" si="76"/>
        <v>1</v>
      </c>
      <c r="R84" s="1">
        <f t="shared" si="76"/>
        <v>9</v>
      </c>
      <c r="S84" s="1">
        <f t="shared" si="76"/>
        <v>7</v>
      </c>
      <c r="T84" s="1">
        <f t="shared" si="76"/>
        <v>1</v>
      </c>
      <c r="U84" s="1">
        <f t="shared" si="76"/>
        <v>1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7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80</v>
      </c>
      <c r="F85" s="1">
        <f>SUM(F2:F83)</f>
        <v>94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5-7-1</v>
      </c>
      <c r="R85" s="1" t="str">
        <f>IF(R84="","0-0-0",CONCATENATE(R84,"-",S84,"-",T84))</f>
        <v>9-7-1</v>
      </c>
      <c r="U85" s="1" t="str">
        <f>IF(U84="","0-0-0",CONCATENATE(U84,"-",V84,"-",W84))</f>
        <v>1-4-0</v>
      </c>
      <c r="X85" s="1" t="str">
        <f>IF(X84="","0-0-0",CONCATENATE(X84,"-",Y84,"-",Z84))</f>
        <v>6-7-0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30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6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1</v>
      </c>
      <c r="O16" s="1">
        <f t="shared" si="8"/>
        <v>5</v>
      </c>
      <c r="P16" s="1">
        <f t="shared" si="9"/>
        <v>1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0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E17" s="1">
        <v>4</v>
      </c>
      <c r="F17" s="1">
        <v>0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6</v>
      </c>
      <c r="K17" s="1">
        <f t="shared" si="4"/>
        <v>1</v>
      </c>
      <c r="L17" s="1">
        <f t="shared" si="5"/>
        <v>1</v>
      </c>
      <c r="M17" s="1">
        <f t="shared" si="6"/>
        <v>0</v>
      </c>
      <c r="N17" s="1">
        <f t="shared" si="7"/>
        <v>1</v>
      </c>
      <c r="O17" s="1">
        <f t="shared" si="8"/>
        <v>6</v>
      </c>
      <c r="P17" s="1">
        <f t="shared" si="9"/>
        <v>1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0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2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E18" s="1">
        <v>3</v>
      </c>
      <c r="F18" s="1">
        <v>2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6</v>
      </c>
      <c r="K18" s="1">
        <f t="shared" si="4"/>
        <v>2</v>
      </c>
      <c r="L18" s="1">
        <f t="shared" si="5"/>
        <v>1</v>
      </c>
      <c r="M18" s="1">
        <f t="shared" si="6"/>
        <v>0</v>
      </c>
      <c r="N18" s="1">
        <f t="shared" si="7"/>
        <v>1</v>
      </c>
      <c r="O18" s="1">
        <f t="shared" si="8"/>
        <v>6</v>
      </c>
      <c r="P18" s="1">
        <f t="shared" si="9"/>
        <v>1</v>
      </c>
      <c r="Q18" s="1">
        <f t="shared" si="10"/>
        <v>1</v>
      </c>
      <c r="R18" s="1">
        <f t="shared" si="11"/>
        <v>4</v>
      </c>
      <c r="S18" s="1">
        <f t="shared" si="12"/>
        <v>5</v>
      </c>
      <c r="T18" s="1">
        <f t="shared" si="13"/>
        <v>0</v>
      </c>
      <c r="U18" s="1">
        <f t="shared" si="14"/>
        <v>0</v>
      </c>
      <c r="V18" s="1">
        <f t="shared" si="15"/>
        <v>2</v>
      </c>
      <c r="W18" s="1">
        <f t="shared" si="16"/>
        <v>0</v>
      </c>
      <c r="X18" s="1">
        <f t="shared" si="17"/>
        <v>5</v>
      </c>
      <c r="Y18" s="1">
        <f t="shared" si="18"/>
        <v>2</v>
      </c>
      <c r="Z18" s="1">
        <f t="shared" si="19"/>
        <v>1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E19" s="1">
        <v>6</v>
      </c>
      <c r="F19" s="1">
        <v>7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2</v>
      </c>
      <c r="L19" s="1">
        <f t="shared" si="5"/>
        <v>2</v>
      </c>
      <c r="M19" s="1">
        <f t="shared" si="6"/>
        <v>0</v>
      </c>
      <c r="N19" s="1">
        <f t="shared" si="7"/>
        <v>1</v>
      </c>
      <c r="O19" s="1">
        <f t="shared" si="8"/>
        <v>6</v>
      </c>
      <c r="P19" s="1">
        <f t="shared" si="9"/>
        <v>1</v>
      </c>
      <c r="Q19" s="1">
        <f t="shared" si="10"/>
        <v>1</v>
      </c>
      <c r="R19" s="1">
        <f t="shared" si="11"/>
        <v>4</v>
      </c>
      <c r="S19" s="1">
        <f t="shared" si="12"/>
        <v>5</v>
      </c>
      <c r="T19" s="1">
        <f t="shared" si="13"/>
        <v>1</v>
      </c>
      <c r="U19" s="1">
        <f t="shared" si="14"/>
        <v>0</v>
      </c>
      <c r="V19" s="1">
        <f t="shared" si="15"/>
        <v>2</v>
      </c>
      <c r="W19" s="1">
        <f t="shared" si="16"/>
        <v>0</v>
      </c>
      <c r="X19" s="1">
        <f t="shared" si="17"/>
        <v>5</v>
      </c>
      <c r="Y19" s="1">
        <f t="shared" si="18"/>
        <v>2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OTL</v>
      </c>
      <c r="AD19" s="1">
        <f t="shared" si="24"/>
        <v>5</v>
      </c>
      <c r="AE19" s="1">
        <f t="shared" si="25"/>
        <v>3</v>
      </c>
      <c r="AF19" s="1">
        <f t="shared" si="26"/>
        <v>2</v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E20" s="1">
        <v>2</v>
      </c>
      <c r="F20" s="1">
        <v>4</v>
      </c>
      <c r="G20" s="1" t="s">
        <v>83</v>
      </c>
      <c r="H20" s="1" t="s">
        <v>83</v>
      </c>
      <c r="I20" s="1">
        <f t="shared" si="2"/>
        <v>10</v>
      </c>
      <c r="J20" s="1">
        <f t="shared" si="3"/>
        <v>7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1</v>
      </c>
      <c r="O20" s="1">
        <f t="shared" si="8"/>
        <v>6</v>
      </c>
      <c r="P20" s="1">
        <f t="shared" si="9"/>
        <v>2</v>
      </c>
      <c r="Q20" s="1">
        <f t="shared" si="10"/>
        <v>1</v>
      </c>
      <c r="R20" s="1">
        <f t="shared" si="11"/>
        <v>4</v>
      </c>
      <c r="S20" s="1">
        <f t="shared" si="12"/>
        <v>5</v>
      </c>
      <c r="T20" s="1">
        <f t="shared" si="13"/>
        <v>1</v>
      </c>
      <c r="U20" s="1">
        <f t="shared" si="14"/>
        <v>0</v>
      </c>
      <c r="V20" s="1">
        <f t="shared" si="15"/>
        <v>2</v>
      </c>
      <c r="W20" s="1">
        <f t="shared" si="16"/>
        <v>0</v>
      </c>
      <c r="X20" s="1">
        <f t="shared" si="17"/>
        <v>5</v>
      </c>
      <c r="Y20" s="1">
        <f t="shared" si="18"/>
        <v>2</v>
      </c>
      <c r="Z20" s="1">
        <f t="shared" si="19"/>
        <v>2</v>
      </c>
      <c r="AA20" s="1" t="str">
        <f t="shared" si="0"/>
        <v>L</v>
      </c>
      <c r="AB20" s="1">
        <f t="shared" si="20"/>
        <v>2</v>
      </c>
      <c r="AC20" s="1" t="str">
        <f t="shared" si="1"/>
        <v>L</v>
      </c>
      <c r="AD20" s="1">
        <f t="shared" si="24"/>
        <v>4</v>
      </c>
      <c r="AE20" s="1">
        <f t="shared" si="25"/>
        <v>4</v>
      </c>
      <c r="AF20" s="1">
        <f t="shared" si="26"/>
        <v>2</v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E21" s="1">
        <v>8</v>
      </c>
      <c r="F21" s="1">
        <v>2</v>
      </c>
      <c r="G21" s="1" t="s">
        <v>83</v>
      </c>
      <c r="H21" s="1" t="s">
        <v>83</v>
      </c>
      <c r="I21" s="1">
        <f t="shared" si="2"/>
        <v>11</v>
      </c>
      <c r="J21" s="1">
        <f t="shared" si="3"/>
        <v>7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1</v>
      </c>
      <c r="O21" s="1">
        <f t="shared" si="8"/>
        <v>7</v>
      </c>
      <c r="P21" s="1">
        <f t="shared" si="9"/>
        <v>2</v>
      </c>
      <c r="Q21" s="1">
        <f t="shared" si="10"/>
        <v>1</v>
      </c>
      <c r="R21" s="1">
        <f t="shared" si="11"/>
        <v>4</v>
      </c>
      <c r="S21" s="1">
        <f t="shared" si="12"/>
        <v>5</v>
      </c>
      <c r="T21" s="1">
        <f t="shared" si="13"/>
        <v>1</v>
      </c>
      <c r="U21" s="1">
        <f t="shared" si="14"/>
        <v>0</v>
      </c>
      <c r="V21" s="1">
        <f t="shared" si="15"/>
        <v>2</v>
      </c>
      <c r="W21" s="1">
        <f t="shared" si="16"/>
        <v>0</v>
      </c>
      <c r="X21" s="1">
        <f t="shared" si="17"/>
        <v>5</v>
      </c>
      <c r="Y21" s="1">
        <f t="shared" si="18"/>
        <v>2</v>
      </c>
      <c r="Z21" s="1">
        <f t="shared" si="19"/>
        <v>2</v>
      </c>
      <c r="AA21" s="1" t="str">
        <f t="shared" si="0"/>
        <v>W</v>
      </c>
      <c r="AB21" s="1">
        <f t="shared" si="20"/>
        <v>1</v>
      </c>
      <c r="AC21" s="1" t="str">
        <f t="shared" si="1"/>
        <v>W</v>
      </c>
      <c r="AD21" s="1">
        <f t="shared" si="24"/>
        <v>4</v>
      </c>
      <c r="AE21" s="1">
        <f t="shared" si="25"/>
        <v>4</v>
      </c>
      <c r="AF21" s="1">
        <f t="shared" si="26"/>
        <v>2</v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E22" s="1">
        <v>4</v>
      </c>
      <c r="F22" s="1">
        <v>5</v>
      </c>
      <c r="G22" s="1" t="s">
        <v>83</v>
      </c>
      <c r="H22" s="1" t="s">
        <v>83</v>
      </c>
      <c r="I22" s="1">
        <f t="shared" si="2"/>
        <v>11</v>
      </c>
      <c r="J22" s="1">
        <f t="shared" si="3"/>
        <v>8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1</v>
      </c>
      <c r="O22" s="1">
        <f t="shared" si="8"/>
        <v>7</v>
      </c>
      <c r="P22" s="1">
        <f t="shared" si="9"/>
        <v>3</v>
      </c>
      <c r="Q22" s="1">
        <f t="shared" si="10"/>
        <v>1</v>
      </c>
      <c r="R22" s="1">
        <f t="shared" si="11"/>
        <v>4</v>
      </c>
      <c r="S22" s="1">
        <f t="shared" si="12"/>
        <v>5</v>
      </c>
      <c r="T22" s="1">
        <f t="shared" si="13"/>
        <v>1</v>
      </c>
      <c r="U22" s="1">
        <f t="shared" si="14"/>
        <v>0</v>
      </c>
      <c r="V22" s="1">
        <f t="shared" si="15"/>
        <v>2</v>
      </c>
      <c r="W22" s="1">
        <f t="shared" si="16"/>
        <v>0</v>
      </c>
      <c r="X22" s="1">
        <f t="shared" si="17"/>
        <v>5</v>
      </c>
      <c r="Y22" s="1">
        <f t="shared" si="18"/>
        <v>3</v>
      </c>
      <c r="Z22" s="1">
        <f t="shared" si="19"/>
        <v>2</v>
      </c>
      <c r="AA22" s="1" t="str">
        <f t="shared" si="0"/>
        <v>L</v>
      </c>
      <c r="AB22" s="1">
        <f t="shared" si="20"/>
        <v>1</v>
      </c>
      <c r="AC22" s="1" t="str">
        <f t="shared" si="1"/>
        <v>L</v>
      </c>
      <c r="AD22" s="1">
        <f t="shared" si="24"/>
        <v>4</v>
      </c>
      <c r="AE22" s="1">
        <f t="shared" si="25"/>
        <v>4</v>
      </c>
      <c r="AF22" s="1">
        <f t="shared" si="26"/>
        <v>2</v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E23" s="1">
        <v>3</v>
      </c>
      <c r="F23" s="1">
        <v>2</v>
      </c>
      <c r="G23" s="1" t="s">
        <v>84</v>
      </c>
      <c r="H23" s="1" t="s">
        <v>83</v>
      </c>
      <c r="I23" s="1">
        <f t="shared" si="2"/>
        <v>12</v>
      </c>
      <c r="J23" s="1">
        <f t="shared" si="3"/>
        <v>8</v>
      </c>
      <c r="K23" s="1">
        <f t="shared" si="4"/>
        <v>3</v>
      </c>
      <c r="L23" s="1">
        <f t="shared" si="5"/>
        <v>2</v>
      </c>
      <c r="M23" s="1">
        <f t="shared" si="6"/>
        <v>0</v>
      </c>
      <c r="N23" s="1">
        <f t="shared" si="7"/>
        <v>1</v>
      </c>
      <c r="O23" s="1">
        <f t="shared" si="8"/>
        <v>7</v>
      </c>
      <c r="P23" s="1">
        <f t="shared" si="9"/>
        <v>3</v>
      </c>
      <c r="Q23" s="1">
        <f t="shared" si="10"/>
        <v>1</v>
      </c>
      <c r="R23" s="1">
        <f t="shared" si="11"/>
        <v>5</v>
      </c>
      <c r="S23" s="1">
        <f t="shared" si="12"/>
        <v>5</v>
      </c>
      <c r="T23" s="1">
        <f t="shared" si="13"/>
        <v>1</v>
      </c>
      <c r="U23" s="1">
        <f t="shared" si="14"/>
        <v>0</v>
      </c>
      <c r="V23" s="1">
        <f t="shared" si="15"/>
        <v>2</v>
      </c>
      <c r="W23" s="1">
        <f t="shared" si="16"/>
        <v>0</v>
      </c>
      <c r="X23" s="1">
        <f t="shared" si="17"/>
        <v>5</v>
      </c>
      <c r="Y23" s="1">
        <f t="shared" si="18"/>
        <v>3</v>
      </c>
      <c r="Z23" s="1">
        <f t="shared" si="19"/>
        <v>2</v>
      </c>
      <c r="AA23" s="1" t="str">
        <f t="shared" si="0"/>
        <v>W</v>
      </c>
      <c r="AB23" s="1">
        <f t="shared" si="20"/>
        <v>1</v>
      </c>
      <c r="AC23" s="1" t="str">
        <f t="shared" si="1"/>
        <v>W</v>
      </c>
      <c r="AD23" s="1">
        <f t="shared" si="24"/>
        <v>5</v>
      </c>
      <c r="AE23" s="1">
        <f t="shared" si="25"/>
        <v>3</v>
      </c>
      <c r="AF23" s="1">
        <f t="shared" si="26"/>
        <v>2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E24" s="1">
        <v>3</v>
      </c>
      <c r="F24" s="1">
        <v>5</v>
      </c>
      <c r="G24" s="1" t="s">
        <v>83</v>
      </c>
      <c r="H24" s="1" t="s">
        <v>83</v>
      </c>
      <c r="I24" s="1">
        <f t="shared" si="2"/>
        <v>12</v>
      </c>
      <c r="J24" s="1">
        <f t="shared" si="3"/>
        <v>9</v>
      </c>
      <c r="K24" s="1">
        <f t="shared" si="4"/>
        <v>3</v>
      </c>
      <c r="L24" s="1">
        <f t="shared" si="5"/>
        <v>2</v>
      </c>
      <c r="M24" s="1">
        <f t="shared" si="6"/>
        <v>0</v>
      </c>
      <c r="N24" s="1">
        <f t="shared" si="7"/>
        <v>1</v>
      </c>
      <c r="O24" s="1">
        <f t="shared" si="8"/>
        <v>7</v>
      </c>
      <c r="P24" s="1">
        <f t="shared" si="9"/>
        <v>4</v>
      </c>
      <c r="Q24" s="1">
        <f t="shared" si="10"/>
        <v>1</v>
      </c>
      <c r="R24" s="1">
        <f t="shared" si="11"/>
        <v>5</v>
      </c>
      <c r="S24" s="1">
        <f t="shared" si="12"/>
        <v>5</v>
      </c>
      <c r="T24" s="1">
        <f t="shared" si="13"/>
        <v>1</v>
      </c>
      <c r="U24" s="1">
        <f t="shared" si="14"/>
        <v>0</v>
      </c>
      <c r="V24" s="1">
        <f t="shared" si="15"/>
        <v>3</v>
      </c>
      <c r="W24" s="1">
        <f t="shared" si="16"/>
        <v>0</v>
      </c>
      <c r="X24" s="1">
        <f t="shared" si="17"/>
        <v>5</v>
      </c>
      <c r="Y24" s="1">
        <f t="shared" si="18"/>
        <v>4</v>
      </c>
      <c r="Z24" s="1">
        <f t="shared" si="19"/>
        <v>2</v>
      </c>
      <c r="AA24" s="1" t="str">
        <f t="shared" si="0"/>
        <v>L</v>
      </c>
      <c r="AB24" s="1">
        <f t="shared" si="20"/>
        <v>1</v>
      </c>
      <c r="AC24" s="1" t="str">
        <f t="shared" si="1"/>
        <v>L</v>
      </c>
      <c r="AD24" s="1">
        <f t="shared" si="24"/>
        <v>5</v>
      </c>
      <c r="AE24" s="1">
        <f t="shared" si="25"/>
        <v>3</v>
      </c>
      <c r="AF24" s="1">
        <f t="shared" si="26"/>
        <v>2</v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E25" s="1">
        <v>8</v>
      </c>
      <c r="F25" s="1">
        <v>1</v>
      </c>
      <c r="G25" s="1" t="s">
        <v>83</v>
      </c>
      <c r="H25" s="1" t="s">
        <v>83</v>
      </c>
      <c r="I25" s="1">
        <f t="shared" si="2"/>
        <v>13</v>
      </c>
      <c r="J25" s="1">
        <f t="shared" si="3"/>
        <v>9</v>
      </c>
      <c r="K25" s="1">
        <f t="shared" si="4"/>
        <v>3</v>
      </c>
      <c r="L25" s="1">
        <f t="shared" si="5"/>
        <v>2</v>
      </c>
      <c r="M25" s="1">
        <f t="shared" si="6"/>
        <v>0</v>
      </c>
      <c r="N25" s="1">
        <f t="shared" si="7"/>
        <v>1</v>
      </c>
      <c r="O25" s="1">
        <f t="shared" si="8"/>
        <v>8</v>
      </c>
      <c r="P25" s="1">
        <f t="shared" si="9"/>
        <v>4</v>
      </c>
      <c r="Q25" s="1">
        <f t="shared" si="10"/>
        <v>1</v>
      </c>
      <c r="R25" s="1">
        <f t="shared" si="11"/>
        <v>5</v>
      </c>
      <c r="S25" s="1">
        <f t="shared" si="12"/>
        <v>5</v>
      </c>
      <c r="T25" s="1">
        <f t="shared" si="13"/>
        <v>1</v>
      </c>
      <c r="U25" s="1">
        <f t="shared" si="14"/>
        <v>0</v>
      </c>
      <c r="V25" s="1">
        <f t="shared" si="15"/>
        <v>3</v>
      </c>
      <c r="W25" s="1">
        <f t="shared" si="16"/>
        <v>0</v>
      </c>
      <c r="X25" s="1">
        <f t="shared" si="17"/>
        <v>5</v>
      </c>
      <c r="Y25" s="1">
        <f t="shared" si="18"/>
        <v>4</v>
      </c>
      <c r="Z25" s="1">
        <f t="shared" si="19"/>
        <v>2</v>
      </c>
      <c r="AA25" s="1" t="str">
        <f t="shared" si="0"/>
        <v>W</v>
      </c>
      <c r="AB25" s="1">
        <f t="shared" si="20"/>
        <v>1</v>
      </c>
      <c r="AC25" s="1" t="str">
        <f t="shared" si="1"/>
        <v>W</v>
      </c>
      <c r="AD25" s="1">
        <f t="shared" si="24"/>
        <v>6</v>
      </c>
      <c r="AE25" s="1">
        <f t="shared" si="25"/>
        <v>3</v>
      </c>
      <c r="AF25" s="1">
        <f t="shared" si="26"/>
        <v>1</v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E26" s="1">
        <v>4</v>
      </c>
      <c r="F26" s="1">
        <v>2</v>
      </c>
      <c r="G26" s="1" t="s">
        <v>83</v>
      </c>
      <c r="H26" s="1" t="s">
        <v>83</v>
      </c>
      <c r="I26" s="1">
        <f t="shared" si="2"/>
        <v>14</v>
      </c>
      <c r="J26" s="1">
        <f t="shared" si="3"/>
        <v>9</v>
      </c>
      <c r="K26" s="1">
        <f t="shared" si="4"/>
        <v>3</v>
      </c>
      <c r="L26" s="1">
        <f t="shared" si="5"/>
        <v>2</v>
      </c>
      <c r="M26" s="1">
        <f t="shared" si="6"/>
        <v>0</v>
      </c>
      <c r="N26" s="1">
        <f t="shared" si="7"/>
        <v>1</v>
      </c>
      <c r="O26" s="1">
        <f t="shared" si="8"/>
        <v>8</v>
      </c>
      <c r="P26" s="1">
        <f t="shared" si="9"/>
        <v>4</v>
      </c>
      <c r="Q26" s="1">
        <f t="shared" si="10"/>
        <v>1</v>
      </c>
      <c r="R26" s="1">
        <f t="shared" si="11"/>
        <v>6</v>
      </c>
      <c r="S26" s="1">
        <f t="shared" si="12"/>
        <v>5</v>
      </c>
      <c r="T26" s="1">
        <f t="shared" si="13"/>
        <v>1</v>
      </c>
      <c r="U26" s="1">
        <f t="shared" si="14"/>
        <v>0</v>
      </c>
      <c r="V26" s="1">
        <f t="shared" si="15"/>
        <v>3</v>
      </c>
      <c r="W26" s="1">
        <f t="shared" si="16"/>
        <v>0</v>
      </c>
      <c r="X26" s="1">
        <f t="shared" si="17"/>
        <v>5</v>
      </c>
      <c r="Y26" s="1">
        <f t="shared" si="18"/>
        <v>4</v>
      </c>
      <c r="Z26" s="1">
        <f t="shared" si="19"/>
        <v>2</v>
      </c>
      <c r="AA26" s="1" t="str">
        <f t="shared" si="0"/>
        <v>W</v>
      </c>
      <c r="AB26" s="1">
        <f t="shared" si="20"/>
        <v>2</v>
      </c>
      <c r="AC26" s="1" t="str">
        <f t="shared" si="1"/>
        <v>W</v>
      </c>
      <c r="AD26" s="1">
        <f t="shared" si="24"/>
        <v>6</v>
      </c>
      <c r="AE26" s="1">
        <f t="shared" si="25"/>
        <v>3</v>
      </c>
      <c r="AF26" s="1">
        <f t="shared" si="26"/>
        <v>1</v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E27" s="1">
        <v>1</v>
      </c>
      <c r="F27" s="1">
        <v>2</v>
      </c>
      <c r="G27" s="1" t="s">
        <v>83</v>
      </c>
      <c r="H27" s="1" t="s">
        <v>83</v>
      </c>
      <c r="I27" s="1">
        <f t="shared" si="2"/>
        <v>14</v>
      </c>
      <c r="J27" s="1">
        <f t="shared" si="3"/>
        <v>10</v>
      </c>
      <c r="K27" s="1">
        <f t="shared" si="4"/>
        <v>3</v>
      </c>
      <c r="L27" s="1">
        <f t="shared" si="5"/>
        <v>2</v>
      </c>
      <c r="M27" s="1">
        <f t="shared" si="6"/>
        <v>0</v>
      </c>
      <c r="N27" s="1">
        <f t="shared" si="7"/>
        <v>1</v>
      </c>
      <c r="O27" s="1">
        <f t="shared" si="8"/>
        <v>8</v>
      </c>
      <c r="P27" s="1">
        <f t="shared" si="9"/>
        <v>4</v>
      </c>
      <c r="Q27" s="1">
        <f t="shared" si="10"/>
        <v>1</v>
      </c>
      <c r="R27" s="1">
        <f t="shared" si="11"/>
        <v>6</v>
      </c>
      <c r="S27" s="1">
        <f t="shared" si="12"/>
        <v>6</v>
      </c>
      <c r="T27" s="1">
        <f t="shared" si="13"/>
        <v>1</v>
      </c>
      <c r="U27" s="1">
        <f t="shared" si="14"/>
        <v>0</v>
      </c>
      <c r="V27" s="1">
        <f t="shared" si="15"/>
        <v>3</v>
      </c>
      <c r="W27" s="1">
        <f t="shared" si="16"/>
        <v>0</v>
      </c>
      <c r="X27" s="1">
        <f t="shared" si="17"/>
        <v>5</v>
      </c>
      <c r="Y27" s="1">
        <f t="shared" si="18"/>
        <v>4</v>
      </c>
      <c r="Z27" s="1">
        <f t="shared" si="19"/>
        <v>2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5</v>
      </c>
      <c r="AE27" s="1">
        <f t="shared" si="25"/>
        <v>4</v>
      </c>
      <c r="AF27" s="1">
        <f t="shared" si="26"/>
        <v>1</v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E28" s="1">
        <v>8</v>
      </c>
      <c r="F28" s="1">
        <v>3</v>
      </c>
      <c r="G28" s="1" t="s">
        <v>83</v>
      </c>
      <c r="H28" s="1" t="s">
        <v>83</v>
      </c>
      <c r="I28" s="1">
        <f t="shared" si="2"/>
        <v>15</v>
      </c>
      <c r="J28" s="1">
        <f t="shared" si="3"/>
        <v>10</v>
      </c>
      <c r="K28" s="1">
        <f t="shared" si="4"/>
        <v>3</v>
      </c>
      <c r="L28" s="1">
        <f t="shared" si="5"/>
        <v>2</v>
      </c>
      <c r="M28" s="1">
        <f t="shared" si="6"/>
        <v>0</v>
      </c>
      <c r="N28" s="1">
        <f t="shared" si="7"/>
        <v>1</v>
      </c>
      <c r="O28" s="1">
        <f t="shared" si="8"/>
        <v>8</v>
      </c>
      <c r="P28" s="1">
        <f t="shared" si="9"/>
        <v>4</v>
      </c>
      <c r="Q28" s="1">
        <f t="shared" si="10"/>
        <v>1</v>
      </c>
      <c r="R28" s="1">
        <f t="shared" si="11"/>
        <v>7</v>
      </c>
      <c r="S28" s="1">
        <f t="shared" si="12"/>
        <v>6</v>
      </c>
      <c r="T28" s="1">
        <f t="shared" si="13"/>
        <v>1</v>
      </c>
      <c r="U28" s="1">
        <f t="shared" si="14"/>
        <v>0</v>
      </c>
      <c r="V28" s="1">
        <f t="shared" si="15"/>
        <v>3</v>
      </c>
      <c r="W28" s="1">
        <f t="shared" si="16"/>
        <v>0</v>
      </c>
      <c r="X28" s="1">
        <f t="shared" si="17"/>
        <v>5</v>
      </c>
      <c r="Y28" s="1">
        <f t="shared" si="18"/>
        <v>4</v>
      </c>
      <c r="Z28" s="1">
        <f t="shared" si="19"/>
        <v>2</v>
      </c>
      <c r="AA28" s="1" t="str">
        <f t="shared" si="0"/>
        <v>W</v>
      </c>
      <c r="AB28" s="1">
        <f t="shared" si="20"/>
        <v>1</v>
      </c>
      <c r="AC28" s="1" t="str">
        <f t="shared" si="1"/>
        <v>W</v>
      </c>
      <c r="AD28" s="1">
        <f t="shared" si="24"/>
        <v>5</v>
      </c>
      <c r="AE28" s="1">
        <f t="shared" si="25"/>
        <v>4</v>
      </c>
      <c r="AF28" s="1">
        <f t="shared" si="26"/>
        <v>1</v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7" t="s">
        <v>81</v>
      </c>
      <c r="F84" s="57"/>
      <c r="I84" s="1">
        <f t="shared" ref="I84:N84" si="75">IF(I1="",0,MAX(I1:I83))</f>
        <v>15</v>
      </c>
      <c r="J84" s="1">
        <f t="shared" si="75"/>
        <v>10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8</v>
      </c>
      <c r="P84" s="1">
        <f t="shared" si="76"/>
        <v>4</v>
      </c>
      <c r="Q84" s="1">
        <f t="shared" si="76"/>
        <v>1</v>
      </c>
      <c r="R84" s="1">
        <f t="shared" si="76"/>
        <v>7</v>
      </c>
      <c r="S84" s="1">
        <f t="shared" si="76"/>
        <v>6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107</v>
      </c>
      <c r="F85" s="1">
        <f>SUM(F2:F83)</f>
        <v>81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8-4-1</v>
      </c>
      <c r="R85" s="1" t="str">
        <f>IF(R84="","0-0-0",CONCATENATE(R84,"-",S84,"-",T84))</f>
        <v>7-6-1</v>
      </c>
      <c r="U85" s="1" t="str">
        <f>IF(U84="","0-0-0",CONCATENATE(U84,"-",V84,"-",W84))</f>
        <v>0-3-0</v>
      </c>
      <c r="X85" s="1" t="str">
        <f>IF(X84="","0-0-0",CONCATENATE(X84,"-",Y84,"-",Z84))</f>
        <v>5-4-2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81</v>
      </c>
      <c r="D86" s="1">
        <f>COUNTIF(E2:E83,"&lt;&gt;")</f>
        <v>27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7" t="s">
        <v>66</v>
      </c>
      <c r="P1" s="57"/>
      <c r="Q1" s="57"/>
      <c r="R1" s="57" t="s">
        <v>65</v>
      </c>
      <c r="S1" s="57"/>
      <c r="T1" s="57"/>
      <c r="U1" s="57" t="s">
        <v>64</v>
      </c>
      <c r="V1" s="57"/>
      <c r="W1" s="57"/>
      <c r="X1" s="57" t="s">
        <v>63</v>
      </c>
      <c r="Y1" s="57"/>
      <c r="Z1" s="57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E20" s="1">
        <v>4</v>
      </c>
      <c r="F20" s="1">
        <v>3</v>
      </c>
      <c r="G20" s="1" t="s">
        <v>84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2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8</v>
      </c>
      <c r="P20" s="1">
        <f t="shared" si="9"/>
        <v>3</v>
      </c>
      <c r="Q20" s="1">
        <f t="shared" si="10"/>
        <v>0</v>
      </c>
      <c r="R20" s="1">
        <f t="shared" si="11"/>
        <v>3</v>
      </c>
      <c r="S20" s="1">
        <f t="shared" si="12"/>
        <v>3</v>
      </c>
      <c r="T20" s="1">
        <f t="shared" si="13"/>
        <v>2</v>
      </c>
      <c r="U20" s="1">
        <f t="shared" si="14"/>
        <v>4</v>
      </c>
      <c r="V20" s="1">
        <f t="shared" si="15"/>
        <v>2</v>
      </c>
      <c r="W20" s="1">
        <f t="shared" si="16"/>
        <v>1</v>
      </c>
      <c r="X20" s="1">
        <f t="shared" si="17"/>
        <v>7</v>
      </c>
      <c r="Y20" s="1">
        <f t="shared" si="18"/>
        <v>4</v>
      </c>
      <c r="Z20" s="1">
        <f t="shared" si="19"/>
        <v>1</v>
      </c>
      <c r="AA20" s="1" t="str">
        <f t="shared" si="0"/>
        <v>W</v>
      </c>
      <c r="AB20" s="1">
        <f t="shared" si="20"/>
        <v>2</v>
      </c>
      <c r="AC20" s="1" t="str">
        <f t="shared" si="1"/>
        <v>W</v>
      </c>
      <c r="AD20" s="1">
        <f t="shared" si="24"/>
        <v>7</v>
      </c>
      <c r="AE20" s="1">
        <f t="shared" si="25"/>
        <v>2</v>
      </c>
      <c r="AF20" s="1">
        <f t="shared" si="26"/>
        <v>1</v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E21" s="1">
        <v>3</v>
      </c>
      <c r="F21" s="1">
        <v>0</v>
      </c>
      <c r="G21" s="1" t="s">
        <v>83</v>
      </c>
      <c r="H21" s="1" t="s">
        <v>83</v>
      </c>
      <c r="I21" s="1">
        <f t="shared" si="2"/>
        <v>12</v>
      </c>
      <c r="J21" s="1">
        <f t="shared" si="3"/>
        <v>6</v>
      </c>
      <c r="K21" s="1">
        <f t="shared" si="4"/>
        <v>2</v>
      </c>
      <c r="L21" s="1">
        <f t="shared" si="5"/>
        <v>2</v>
      </c>
      <c r="M21" s="1">
        <f t="shared" si="6"/>
        <v>0</v>
      </c>
      <c r="N21" s="1">
        <f t="shared" si="7"/>
        <v>0</v>
      </c>
      <c r="O21" s="1">
        <f t="shared" si="8"/>
        <v>9</v>
      </c>
      <c r="P21" s="1">
        <f t="shared" si="9"/>
        <v>3</v>
      </c>
      <c r="Q21" s="1">
        <f t="shared" si="10"/>
        <v>0</v>
      </c>
      <c r="R21" s="1">
        <f t="shared" si="11"/>
        <v>3</v>
      </c>
      <c r="S21" s="1">
        <f t="shared" si="12"/>
        <v>3</v>
      </c>
      <c r="T21" s="1">
        <f t="shared" si="13"/>
        <v>2</v>
      </c>
      <c r="U21" s="1">
        <f t="shared" si="14"/>
        <v>4</v>
      </c>
      <c r="V21" s="1">
        <f t="shared" si="15"/>
        <v>2</v>
      </c>
      <c r="W21" s="1">
        <f t="shared" si="16"/>
        <v>1</v>
      </c>
      <c r="X21" s="1">
        <f t="shared" si="17"/>
        <v>7</v>
      </c>
      <c r="Y21" s="1">
        <f t="shared" si="18"/>
        <v>4</v>
      </c>
      <c r="Z21" s="1">
        <f t="shared" si="19"/>
        <v>1</v>
      </c>
      <c r="AA21" s="1" t="str">
        <f t="shared" si="0"/>
        <v>W</v>
      </c>
      <c r="AB21" s="1">
        <f t="shared" si="20"/>
        <v>3</v>
      </c>
      <c r="AC21" s="1" t="str">
        <f t="shared" si="1"/>
        <v>W</v>
      </c>
      <c r="AD21" s="1">
        <f t="shared" si="24"/>
        <v>7</v>
      </c>
      <c r="AE21" s="1">
        <f t="shared" si="25"/>
        <v>2</v>
      </c>
      <c r="AF21" s="1">
        <f t="shared" si="26"/>
        <v>1</v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E22" s="1">
        <v>3</v>
      </c>
      <c r="F22" s="1">
        <v>2</v>
      </c>
      <c r="G22" s="1" t="s">
        <v>83</v>
      </c>
      <c r="H22" s="1" t="s">
        <v>83</v>
      </c>
      <c r="I22" s="1">
        <f t="shared" si="2"/>
        <v>13</v>
      </c>
      <c r="J22" s="1">
        <f t="shared" si="3"/>
        <v>6</v>
      </c>
      <c r="K22" s="1">
        <f t="shared" si="4"/>
        <v>2</v>
      </c>
      <c r="L22" s="1">
        <f t="shared" si="5"/>
        <v>2</v>
      </c>
      <c r="M22" s="1">
        <f t="shared" si="6"/>
        <v>0</v>
      </c>
      <c r="N22" s="1">
        <f t="shared" si="7"/>
        <v>0</v>
      </c>
      <c r="O22" s="1">
        <f t="shared" si="8"/>
        <v>10</v>
      </c>
      <c r="P22" s="1">
        <f t="shared" si="9"/>
        <v>3</v>
      </c>
      <c r="Q22" s="1">
        <f t="shared" si="10"/>
        <v>0</v>
      </c>
      <c r="R22" s="1">
        <f t="shared" si="11"/>
        <v>3</v>
      </c>
      <c r="S22" s="1">
        <f t="shared" si="12"/>
        <v>3</v>
      </c>
      <c r="T22" s="1">
        <f t="shared" si="13"/>
        <v>2</v>
      </c>
      <c r="U22" s="1">
        <f t="shared" si="14"/>
        <v>4</v>
      </c>
      <c r="V22" s="1">
        <f t="shared" si="15"/>
        <v>2</v>
      </c>
      <c r="W22" s="1">
        <f t="shared" si="16"/>
        <v>1</v>
      </c>
      <c r="X22" s="1">
        <f t="shared" si="17"/>
        <v>7</v>
      </c>
      <c r="Y22" s="1">
        <f t="shared" si="18"/>
        <v>4</v>
      </c>
      <c r="Z22" s="1">
        <f t="shared" si="19"/>
        <v>1</v>
      </c>
      <c r="AA22" s="1" t="str">
        <f t="shared" si="0"/>
        <v>W</v>
      </c>
      <c r="AB22" s="1">
        <f t="shared" si="20"/>
        <v>4</v>
      </c>
      <c r="AC22" s="1" t="str">
        <f t="shared" si="1"/>
        <v>W</v>
      </c>
      <c r="AD22" s="1">
        <f t="shared" si="24"/>
        <v>7</v>
      </c>
      <c r="AE22" s="1">
        <f t="shared" si="25"/>
        <v>2</v>
      </c>
      <c r="AF22" s="1">
        <f t="shared" si="26"/>
        <v>1</v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E23" s="1">
        <v>1</v>
      </c>
      <c r="F23" s="1">
        <v>5</v>
      </c>
      <c r="G23" s="1" t="s">
        <v>83</v>
      </c>
      <c r="H23" s="1" t="s">
        <v>83</v>
      </c>
      <c r="I23" s="1">
        <f t="shared" si="2"/>
        <v>13</v>
      </c>
      <c r="J23" s="1">
        <f t="shared" si="3"/>
        <v>7</v>
      </c>
      <c r="K23" s="1">
        <f t="shared" si="4"/>
        <v>2</v>
      </c>
      <c r="L23" s="1">
        <f t="shared" si="5"/>
        <v>2</v>
      </c>
      <c r="M23" s="1">
        <f t="shared" si="6"/>
        <v>0</v>
      </c>
      <c r="N23" s="1">
        <f t="shared" si="7"/>
        <v>0</v>
      </c>
      <c r="O23" s="1">
        <f t="shared" si="8"/>
        <v>10</v>
      </c>
      <c r="P23" s="1">
        <f t="shared" si="9"/>
        <v>3</v>
      </c>
      <c r="Q23" s="1">
        <f t="shared" si="10"/>
        <v>0</v>
      </c>
      <c r="R23" s="1">
        <f t="shared" si="11"/>
        <v>3</v>
      </c>
      <c r="S23" s="1">
        <f t="shared" si="12"/>
        <v>4</v>
      </c>
      <c r="T23" s="1">
        <f t="shared" si="13"/>
        <v>2</v>
      </c>
      <c r="U23" s="1">
        <f t="shared" si="14"/>
        <v>4</v>
      </c>
      <c r="V23" s="1">
        <f t="shared" si="15"/>
        <v>3</v>
      </c>
      <c r="W23" s="1">
        <f t="shared" si="16"/>
        <v>1</v>
      </c>
      <c r="X23" s="1">
        <f t="shared" si="17"/>
        <v>7</v>
      </c>
      <c r="Y23" s="1">
        <f t="shared" si="18"/>
        <v>5</v>
      </c>
      <c r="Z23" s="1">
        <f t="shared" si="19"/>
        <v>1</v>
      </c>
      <c r="AA23" s="1" t="str">
        <f t="shared" si="0"/>
        <v>L</v>
      </c>
      <c r="AB23" s="1">
        <f t="shared" si="20"/>
        <v>1</v>
      </c>
      <c r="AC23" s="1" t="str">
        <f t="shared" si="1"/>
        <v>L</v>
      </c>
      <c r="AD23" s="1">
        <f t="shared" si="24"/>
        <v>7</v>
      </c>
      <c r="AE23" s="1">
        <f t="shared" si="25"/>
        <v>2</v>
      </c>
      <c r="AF23" s="1">
        <f t="shared" si="26"/>
        <v>1</v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E24" s="1">
        <v>5</v>
      </c>
      <c r="F24" s="1">
        <v>3</v>
      </c>
      <c r="G24" s="1" t="s">
        <v>83</v>
      </c>
      <c r="H24" s="1" t="s">
        <v>83</v>
      </c>
      <c r="I24" s="1">
        <f t="shared" si="2"/>
        <v>14</v>
      </c>
      <c r="J24" s="1">
        <f t="shared" si="3"/>
        <v>7</v>
      </c>
      <c r="K24" s="1">
        <f t="shared" si="4"/>
        <v>2</v>
      </c>
      <c r="L24" s="1">
        <f t="shared" si="5"/>
        <v>2</v>
      </c>
      <c r="M24" s="1">
        <f t="shared" si="6"/>
        <v>0</v>
      </c>
      <c r="N24" s="1">
        <f t="shared" si="7"/>
        <v>0</v>
      </c>
      <c r="O24" s="1">
        <f t="shared" si="8"/>
        <v>10</v>
      </c>
      <c r="P24" s="1">
        <f t="shared" si="9"/>
        <v>3</v>
      </c>
      <c r="Q24" s="1">
        <f t="shared" si="10"/>
        <v>0</v>
      </c>
      <c r="R24" s="1">
        <f t="shared" si="11"/>
        <v>4</v>
      </c>
      <c r="S24" s="1">
        <f t="shared" si="12"/>
        <v>4</v>
      </c>
      <c r="T24" s="1">
        <f t="shared" si="13"/>
        <v>2</v>
      </c>
      <c r="U24" s="1">
        <f t="shared" si="14"/>
        <v>5</v>
      </c>
      <c r="V24" s="1">
        <f t="shared" si="15"/>
        <v>3</v>
      </c>
      <c r="W24" s="1">
        <f t="shared" si="16"/>
        <v>1</v>
      </c>
      <c r="X24" s="1">
        <f t="shared" si="17"/>
        <v>8</v>
      </c>
      <c r="Y24" s="1">
        <f t="shared" si="18"/>
        <v>5</v>
      </c>
      <c r="Z24" s="1">
        <f t="shared" si="19"/>
        <v>1</v>
      </c>
      <c r="AA24" s="1" t="str">
        <f t="shared" si="0"/>
        <v>W</v>
      </c>
      <c r="AB24" s="1">
        <f t="shared" si="20"/>
        <v>1</v>
      </c>
      <c r="AC24" s="1" t="str">
        <f t="shared" si="1"/>
        <v>W</v>
      </c>
      <c r="AD24" s="1">
        <f t="shared" si="24"/>
        <v>8</v>
      </c>
      <c r="AE24" s="1">
        <f t="shared" si="25"/>
        <v>2</v>
      </c>
      <c r="AF24" s="1">
        <f t="shared" si="26"/>
        <v>0</v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E25" s="1">
        <v>4</v>
      </c>
      <c r="F25" s="1">
        <v>1</v>
      </c>
      <c r="G25" s="1" t="s">
        <v>83</v>
      </c>
      <c r="H25" s="1" t="s">
        <v>83</v>
      </c>
      <c r="I25" s="1">
        <f t="shared" si="2"/>
        <v>15</v>
      </c>
      <c r="J25" s="1">
        <f t="shared" si="3"/>
        <v>7</v>
      </c>
      <c r="K25" s="1">
        <f t="shared" si="4"/>
        <v>2</v>
      </c>
      <c r="L25" s="1">
        <f t="shared" si="5"/>
        <v>2</v>
      </c>
      <c r="M25" s="1">
        <f t="shared" si="6"/>
        <v>0</v>
      </c>
      <c r="N25" s="1">
        <f t="shared" si="7"/>
        <v>0</v>
      </c>
      <c r="O25" s="1">
        <f t="shared" si="8"/>
        <v>11</v>
      </c>
      <c r="P25" s="1">
        <f t="shared" si="9"/>
        <v>3</v>
      </c>
      <c r="Q25" s="1">
        <f t="shared" si="10"/>
        <v>0</v>
      </c>
      <c r="R25" s="1">
        <f t="shared" si="11"/>
        <v>4</v>
      </c>
      <c r="S25" s="1">
        <f t="shared" si="12"/>
        <v>4</v>
      </c>
      <c r="T25" s="1">
        <f t="shared" si="13"/>
        <v>2</v>
      </c>
      <c r="U25" s="1">
        <f t="shared" si="14"/>
        <v>5</v>
      </c>
      <c r="V25" s="1">
        <f t="shared" si="15"/>
        <v>3</v>
      </c>
      <c r="W25" s="1">
        <f t="shared" si="16"/>
        <v>1</v>
      </c>
      <c r="X25" s="1">
        <f t="shared" si="17"/>
        <v>8</v>
      </c>
      <c r="Y25" s="1">
        <f t="shared" si="18"/>
        <v>5</v>
      </c>
      <c r="Z25" s="1">
        <f t="shared" si="19"/>
        <v>1</v>
      </c>
      <c r="AA25" s="1" t="str">
        <f t="shared" si="0"/>
        <v>W</v>
      </c>
      <c r="AB25" s="1">
        <f t="shared" si="20"/>
        <v>2</v>
      </c>
      <c r="AC25" s="1" t="str">
        <f t="shared" si="1"/>
        <v>W</v>
      </c>
      <c r="AD25" s="1">
        <f t="shared" si="24"/>
        <v>8</v>
      </c>
      <c r="AE25" s="1">
        <f t="shared" si="25"/>
        <v>2</v>
      </c>
      <c r="AF25" s="1">
        <f t="shared" si="26"/>
        <v>0</v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E26" s="1">
        <v>3</v>
      </c>
      <c r="F26" s="1">
        <v>2</v>
      </c>
      <c r="G26" s="1" t="s">
        <v>83</v>
      </c>
      <c r="H26" s="1" t="s">
        <v>83</v>
      </c>
      <c r="I26" s="1">
        <f t="shared" si="2"/>
        <v>16</v>
      </c>
      <c r="J26" s="1">
        <f t="shared" si="3"/>
        <v>7</v>
      </c>
      <c r="K26" s="1">
        <f t="shared" si="4"/>
        <v>2</v>
      </c>
      <c r="L26" s="1">
        <f t="shared" si="5"/>
        <v>2</v>
      </c>
      <c r="M26" s="1">
        <f t="shared" si="6"/>
        <v>0</v>
      </c>
      <c r="N26" s="1">
        <f t="shared" si="7"/>
        <v>0</v>
      </c>
      <c r="O26" s="1">
        <f t="shared" si="8"/>
        <v>12</v>
      </c>
      <c r="P26" s="1">
        <f t="shared" si="9"/>
        <v>3</v>
      </c>
      <c r="Q26" s="1">
        <f t="shared" si="10"/>
        <v>0</v>
      </c>
      <c r="R26" s="1">
        <f t="shared" si="11"/>
        <v>4</v>
      </c>
      <c r="S26" s="1">
        <f t="shared" si="12"/>
        <v>4</v>
      </c>
      <c r="T26" s="1">
        <f t="shared" si="13"/>
        <v>2</v>
      </c>
      <c r="U26" s="1">
        <f t="shared" si="14"/>
        <v>5</v>
      </c>
      <c r="V26" s="1">
        <f t="shared" si="15"/>
        <v>3</v>
      </c>
      <c r="W26" s="1">
        <f t="shared" si="16"/>
        <v>1</v>
      </c>
      <c r="X26" s="1">
        <f t="shared" si="17"/>
        <v>8</v>
      </c>
      <c r="Y26" s="1">
        <f t="shared" si="18"/>
        <v>5</v>
      </c>
      <c r="Z26" s="1">
        <f t="shared" si="19"/>
        <v>1</v>
      </c>
      <c r="AA26" s="1" t="str">
        <f t="shared" si="0"/>
        <v>W</v>
      </c>
      <c r="AB26" s="1">
        <f t="shared" si="20"/>
        <v>3</v>
      </c>
      <c r="AC26" s="1" t="str">
        <f t="shared" si="1"/>
        <v>W</v>
      </c>
      <c r="AD26" s="1">
        <f t="shared" si="24"/>
        <v>8</v>
      </c>
      <c r="AE26" s="1">
        <f t="shared" si="25"/>
        <v>2</v>
      </c>
      <c r="AF26" s="1">
        <f t="shared" si="26"/>
        <v>0</v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E27" s="1">
        <v>1</v>
      </c>
      <c r="F27" s="1">
        <v>3</v>
      </c>
      <c r="G27" s="1" t="s">
        <v>83</v>
      </c>
      <c r="H27" s="1" t="s">
        <v>83</v>
      </c>
      <c r="I27" s="1">
        <f t="shared" si="2"/>
        <v>16</v>
      </c>
      <c r="J27" s="1">
        <f t="shared" si="3"/>
        <v>8</v>
      </c>
      <c r="K27" s="1">
        <f t="shared" si="4"/>
        <v>2</v>
      </c>
      <c r="L27" s="1">
        <f t="shared" si="5"/>
        <v>2</v>
      </c>
      <c r="M27" s="1">
        <f t="shared" si="6"/>
        <v>0</v>
      </c>
      <c r="N27" s="1">
        <f t="shared" si="7"/>
        <v>0</v>
      </c>
      <c r="O27" s="1">
        <f t="shared" si="8"/>
        <v>12</v>
      </c>
      <c r="P27" s="1">
        <f t="shared" si="9"/>
        <v>4</v>
      </c>
      <c r="Q27" s="1">
        <f t="shared" si="10"/>
        <v>0</v>
      </c>
      <c r="R27" s="1">
        <f t="shared" si="11"/>
        <v>4</v>
      </c>
      <c r="S27" s="1">
        <f t="shared" si="12"/>
        <v>4</v>
      </c>
      <c r="T27" s="1">
        <f t="shared" si="13"/>
        <v>2</v>
      </c>
      <c r="U27" s="1">
        <f t="shared" si="14"/>
        <v>5</v>
      </c>
      <c r="V27" s="1">
        <f t="shared" si="15"/>
        <v>3</v>
      </c>
      <c r="W27" s="1">
        <f t="shared" si="16"/>
        <v>1</v>
      </c>
      <c r="X27" s="1">
        <f t="shared" si="17"/>
        <v>8</v>
      </c>
      <c r="Y27" s="1">
        <f t="shared" si="18"/>
        <v>6</v>
      </c>
      <c r="Z27" s="1">
        <f t="shared" si="19"/>
        <v>1</v>
      </c>
      <c r="AA27" s="1" t="str">
        <f t="shared" si="0"/>
        <v>L</v>
      </c>
      <c r="AB27" s="1">
        <f t="shared" si="20"/>
        <v>1</v>
      </c>
      <c r="AC27" s="1" t="str">
        <f t="shared" si="1"/>
        <v>L</v>
      </c>
      <c r="AD27" s="1">
        <f t="shared" si="24"/>
        <v>7</v>
      </c>
      <c r="AE27" s="1">
        <f t="shared" si="25"/>
        <v>3</v>
      </c>
      <c r="AF27" s="1">
        <f t="shared" si="26"/>
        <v>0</v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E28" s="1">
        <v>2</v>
      </c>
      <c r="F28" s="1">
        <v>5</v>
      </c>
      <c r="G28" s="1" t="s">
        <v>83</v>
      </c>
      <c r="H28" s="1" t="s">
        <v>83</v>
      </c>
      <c r="I28" s="1">
        <f t="shared" si="2"/>
        <v>16</v>
      </c>
      <c r="J28" s="1">
        <f t="shared" si="3"/>
        <v>9</v>
      </c>
      <c r="K28" s="1">
        <f t="shared" si="4"/>
        <v>2</v>
      </c>
      <c r="L28" s="1">
        <f t="shared" si="5"/>
        <v>2</v>
      </c>
      <c r="M28" s="1">
        <f t="shared" si="6"/>
        <v>0</v>
      </c>
      <c r="N28" s="1">
        <f t="shared" si="7"/>
        <v>0</v>
      </c>
      <c r="O28" s="1">
        <f t="shared" si="8"/>
        <v>12</v>
      </c>
      <c r="P28" s="1">
        <f t="shared" si="9"/>
        <v>4</v>
      </c>
      <c r="Q28" s="1">
        <f t="shared" si="10"/>
        <v>0</v>
      </c>
      <c r="R28" s="1">
        <f t="shared" si="11"/>
        <v>4</v>
      </c>
      <c r="S28" s="1">
        <f t="shared" si="12"/>
        <v>5</v>
      </c>
      <c r="T28" s="1">
        <f t="shared" si="13"/>
        <v>2</v>
      </c>
      <c r="U28" s="1">
        <f t="shared" si="14"/>
        <v>5</v>
      </c>
      <c r="V28" s="1">
        <f t="shared" si="15"/>
        <v>3</v>
      </c>
      <c r="W28" s="1">
        <f t="shared" si="16"/>
        <v>1</v>
      </c>
      <c r="X28" s="1">
        <f t="shared" si="17"/>
        <v>8</v>
      </c>
      <c r="Y28" s="1">
        <f t="shared" si="18"/>
        <v>7</v>
      </c>
      <c r="Z28" s="1">
        <f t="shared" si="19"/>
        <v>1</v>
      </c>
      <c r="AA28" s="1" t="str">
        <f t="shared" si="0"/>
        <v>L</v>
      </c>
      <c r="AB28" s="1">
        <f t="shared" si="20"/>
        <v>2</v>
      </c>
      <c r="AC28" s="1" t="str">
        <f t="shared" si="1"/>
        <v>L</v>
      </c>
      <c r="AD28" s="1">
        <f t="shared" si="24"/>
        <v>7</v>
      </c>
      <c r="AE28" s="1">
        <f t="shared" si="25"/>
        <v>3</v>
      </c>
      <c r="AF28" s="1">
        <f t="shared" si="26"/>
        <v>0</v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E29" s="1">
        <v>2</v>
      </c>
      <c r="F29" s="1">
        <v>1</v>
      </c>
      <c r="G29" s="1" t="s">
        <v>84</v>
      </c>
      <c r="H29" s="1" t="s">
        <v>83</v>
      </c>
      <c r="I29" s="1">
        <f t="shared" si="2"/>
        <v>17</v>
      </c>
      <c r="J29" s="1">
        <f t="shared" si="3"/>
        <v>9</v>
      </c>
      <c r="K29" s="1">
        <f t="shared" si="4"/>
        <v>3</v>
      </c>
      <c r="L29" s="1">
        <f t="shared" si="5"/>
        <v>2</v>
      </c>
      <c r="M29" s="1">
        <f t="shared" si="6"/>
        <v>0</v>
      </c>
      <c r="N29" s="1">
        <f t="shared" si="7"/>
        <v>0</v>
      </c>
      <c r="O29" s="1">
        <f t="shared" si="8"/>
        <v>12</v>
      </c>
      <c r="P29" s="1">
        <f t="shared" si="9"/>
        <v>4</v>
      </c>
      <c r="Q29" s="1">
        <f t="shared" si="10"/>
        <v>0</v>
      </c>
      <c r="R29" s="1">
        <f t="shared" si="11"/>
        <v>5</v>
      </c>
      <c r="S29" s="1">
        <f t="shared" si="12"/>
        <v>5</v>
      </c>
      <c r="T29" s="1">
        <f t="shared" si="13"/>
        <v>2</v>
      </c>
      <c r="U29" s="1">
        <f t="shared" si="14"/>
        <v>5</v>
      </c>
      <c r="V29" s="1">
        <f t="shared" si="15"/>
        <v>3</v>
      </c>
      <c r="W29" s="1">
        <f t="shared" si="16"/>
        <v>1</v>
      </c>
      <c r="X29" s="1">
        <f t="shared" si="17"/>
        <v>9</v>
      </c>
      <c r="Y29" s="1">
        <f t="shared" si="18"/>
        <v>7</v>
      </c>
      <c r="Z29" s="1">
        <f t="shared" si="19"/>
        <v>1</v>
      </c>
      <c r="AA29" s="1" t="str">
        <f t="shared" si="0"/>
        <v>W</v>
      </c>
      <c r="AB29" s="1">
        <f t="shared" si="20"/>
        <v>1</v>
      </c>
      <c r="AC29" s="1" t="str">
        <f t="shared" si="1"/>
        <v>W</v>
      </c>
      <c r="AD29" s="1">
        <f t="shared" si="24"/>
        <v>7</v>
      </c>
      <c r="AE29" s="1">
        <f t="shared" si="25"/>
        <v>3</v>
      </c>
      <c r="AF29" s="1">
        <f t="shared" si="26"/>
        <v>0</v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E30" s="1">
        <v>3</v>
      </c>
      <c r="F30" s="1">
        <v>2</v>
      </c>
      <c r="G30" s="1" t="s">
        <v>83</v>
      </c>
      <c r="H30" s="1" t="s">
        <v>83</v>
      </c>
      <c r="I30" s="1">
        <f t="shared" si="2"/>
        <v>18</v>
      </c>
      <c r="J30" s="1">
        <f t="shared" si="3"/>
        <v>9</v>
      </c>
      <c r="K30" s="1">
        <f t="shared" si="4"/>
        <v>3</v>
      </c>
      <c r="L30" s="1">
        <f t="shared" si="5"/>
        <v>2</v>
      </c>
      <c r="M30" s="1">
        <f t="shared" si="6"/>
        <v>0</v>
      </c>
      <c r="N30" s="1">
        <f t="shared" si="7"/>
        <v>0</v>
      </c>
      <c r="O30" s="1">
        <f t="shared" si="8"/>
        <v>13</v>
      </c>
      <c r="P30" s="1">
        <f t="shared" si="9"/>
        <v>4</v>
      </c>
      <c r="Q30" s="1">
        <f t="shared" si="10"/>
        <v>0</v>
      </c>
      <c r="R30" s="1">
        <f t="shared" si="11"/>
        <v>5</v>
      </c>
      <c r="S30" s="1">
        <f t="shared" si="12"/>
        <v>5</v>
      </c>
      <c r="T30" s="1">
        <f t="shared" si="13"/>
        <v>2</v>
      </c>
      <c r="U30" s="1">
        <f t="shared" si="14"/>
        <v>5</v>
      </c>
      <c r="V30" s="1">
        <f t="shared" si="15"/>
        <v>3</v>
      </c>
      <c r="W30" s="1">
        <f t="shared" si="16"/>
        <v>1</v>
      </c>
      <c r="X30" s="1">
        <f t="shared" si="17"/>
        <v>9</v>
      </c>
      <c r="Y30" s="1">
        <f t="shared" si="18"/>
        <v>7</v>
      </c>
      <c r="Z30" s="1">
        <f t="shared" si="19"/>
        <v>1</v>
      </c>
      <c r="AA30" s="1" t="str">
        <f t="shared" si="0"/>
        <v>W</v>
      </c>
      <c r="AB30" s="1">
        <f t="shared" si="20"/>
        <v>2</v>
      </c>
      <c r="AC30" s="1" t="str">
        <f t="shared" si="1"/>
        <v>W</v>
      </c>
      <c r="AD30" s="1">
        <f t="shared" si="24"/>
        <v>7</v>
      </c>
      <c r="AE30" s="1">
        <f t="shared" si="25"/>
        <v>3</v>
      </c>
      <c r="AF30" s="1">
        <f t="shared" si="26"/>
        <v>0</v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7" t="s">
        <v>81</v>
      </c>
      <c r="F84" s="57"/>
      <c r="I84" s="1">
        <f t="shared" ref="I84:N84" si="75">IF(I1="",0,MAX(I1:I83))</f>
        <v>18</v>
      </c>
      <c r="J84" s="1">
        <f t="shared" si="75"/>
        <v>9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13</v>
      </c>
      <c r="P84" s="1">
        <f t="shared" si="76"/>
        <v>4</v>
      </c>
      <c r="Q84" s="1">
        <f t="shared" si="76"/>
        <v>0</v>
      </c>
      <c r="R84" s="1">
        <f t="shared" si="76"/>
        <v>5</v>
      </c>
      <c r="S84" s="1">
        <f t="shared" si="76"/>
        <v>5</v>
      </c>
      <c r="T84" s="1">
        <f t="shared" si="76"/>
        <v>2</v>
      </c>
      <c r="U84" s="1">
        <f t="shared" si="76"/>
        <v>5</v>
      </c>
      <c r="V84" s="1">
        <f t="shared" si="76"/>
        <v>3</v>
      </c>
      <c r="W84" s="1">
        <f t="shared" si="76"/>
        <v>1</v>
      </c>
      <c r="X84" s="1">
        <f t="shared" si="76"/>
        <v>9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85</v>
      </c>
      <c r="F85" s="1">
        <f>SUM(F2:F83)</f>
        <v>74</v>
      </c>
      <c r="I85" s="57" t="s">
        <v>80</v>
      </c>
      <c r="J85" s="57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13-4-0</v>
      </c>
      <c r="R85" s="1" t="str">
        <f>IF(R84="","0-0-0",CONCATENATE(R84,"-",S84,"-",T84))</f>
        <v>5-5-2</v>
      </c>
      <c r="U85" s="1" t="str">
        <f>IF(U84="","0-0-0",CONCATENATE(U84,"-",V84,"-",W84))</f>
        <v>5-3-1</v>
      </c>
      <c r="X85" s="1" t="str">
        <f>IF(X84="","0-0-0",CONCATENATE(X84,"-",Y84,"-",Z84))</f>
        <v>9-7-1</v>
      </c>
      <c r="AA85" s="1" t="str">
        <f>IF(AA84="","0-0",CONCATENATE(AA84,AB84))</f>
        <v>W2</v>
      </c>
      <c r="AD85" s="1" t="str">
        <f>IF(AD84="","0-0-0",CONCATENATE(AD84,"-",AE84,"-",AF84))</f>
        <v>7-3-0</v>
      </c>
    </row>
    <row r="86" spans="1:33">
      <c r="C86" s="1">
        <f>SUM(C84:C85)</f>
        <v>82</v>
      </c>
      <c r="D86" s="1">
        <f>COUNTIF(E2:E83,"&lt;&gt;")</f>
        <v>29</v>
      </c>
      <c r="E86" s="1" t="s">
        <v>62</v>
      </c>
      <c r="F86" s="1" t="s">
        <v>61</v>
      </c>
      <c r="O86" s="57" t="s">
        <v>66</v>
      </c>
      <c r="P86" s="57"/>
      <c r="R86" s="57" t="s">
        <v>65</v>
      </c>
      <c r="S86" s="57"/>
      <c r="U86" s="57" t="s">
        <v>64</v>
      </c>
      <c r="V86" s="57"/>
      <c r="X86" s="57" t="s">
        <v>63</v>
      </c>
      <c r="Y86" s="57"/>
      <c r="AA86" s="57" t="s">
        <v>78</v>
      </c>
      <c r="AB86" s="57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 (11-15-24)</vt:lpstr>
      <vt:lpstr>Standings (11-16-24)</vt:lpstr>
      <vt:lpstr>Standings (11-17-24)</vt:lpstr>
      <vt:lpstr>Standings (11-18-24)</vt:lpstr>
      <vt:lpstr>Standings (11-19-24)</vt:lpstr>
      <vt:lpstr>Standings (11-20-24)</vt:lpstr>
      <vt:lpstr>Standings (11-21-24)</vt:lpstr>
      <vt:lpstr>Standings (11-22-24)</vt:lpstr>
      <vt:lpstr>Standings (11-23-24)</vt:lpstr>
      <vt:lpstr>Standings (11-24-24)</vt:lpstr>
      <vt:lpstr>Standings (11-25-24)</vt:lpstr>
      <vt:lpstr>Standings (11-26-24)</vt:lpstr>
      <vt:lpstr>Standings (11-27-24)</vt:lpstr>
      <vt:lpstr>Standings (11-29-24)</vt:lpstr>
      <vt:lpstr>Standings (11-30-24)</vt:lpstr>
      <vt:lpstr>Standings (12-1-24)</vt:lpstr>
      <vt:lpstr>Standings (12-2-24)</vt:lpstr>
      <vt:lpstr>Standings (12-3-24)</vt:lpstr>
      <vt:lpstr>Standings (12-4-24)</vt:lpstr>
      <vt:lpstr>Standings (12-5-24)</vt:lpstr>
      <vt:lpstr>Standings (12-6-24)</vt:lpstr>
      <vt:lpstr>Standings (12-7-24)</vt:lpstr>
      <vt:lpstr>Standings (12-8-24)</vt:lpstr>
      <vt:lpstr>Standings (12-9-24)</vt:lpstr>
      <vt:lpstr>Standings (12-10-24)</vt:lpstr>
      <vt:lpstr>Standings (12-11-24)</vt:lpstr>
      <vt:lpstr>Standings (12-12-24)</vt:lpstr>
      <vt:lpstr>Standings (12-13-24)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2024-12-13T11:14:20Z</dcterms:modified>
</cp:coreProperties>
</file>