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" sheetId="4" r:id="rId10"/>
    <sheet name="Anaheim_Ducks" sheetId="5" r:id="rId11"/>
    <sheet name="Boston_Bruins" sheetId="7" r:id="rId12"/>
    <sheet name="Buffalo_Sabres" sheetId="8" r:id="rId13"/>
    <sheet name="Calgary_Flames" sheetId="9" r:id="rId14"/>
    <sheet name="Carolina_Hurricanes" sheetId="10" r:id="rId15"/>
    <sheet name="Chicago_Blackhawks" sheetId="11" r:id="rId16"/>
    <sheet name="Colorado_Avalanche" sheetId="12" r:id="rId17"/>
    <sheet name="Columbus_Blue_Jackets" sheetId="13" r:id="rId18"/>
    <sheet name="Dallas_Stars" sheetId="14" r:id="rId19"/>
    <sheet name="Detroit_Red_Wings" sheetId="15" r:id="rId20"/>
    <sheet name="Edmonton_Oilers" sheetId="16" r:id="rId21"/>
    <sheet name="Florida_Panthers" sheetId="17" r:id="rId22"/>
    <sheet name="Los_Angeles_Kings" sheetId="18" r:id="rId23"/>
    <sheet name="Minnesota_Wild" sheetId="19" r:id="rId24"/>
    <sheet name="Montreal_Canadiens" sheetId="20" r:id="rId25"/>
    <sheet name="Nashville_Predators" sheetId="21" r:id="rId26"/>
    <sheet name="New_Jersey_Devils" sheetId="22" r:id="rId27"/>
    <sheet name="New_York_Islanders" sheetId="23" r:id="rId28"/>
    <sheet name="New_York_Rangers" sheetId="24" r:id="rId29"/>
    <sheet name="Ottawa_Senators" sheetId="25" r:id="rId30"/>
    <sheet name="Philadelphia_Flyers" sheetId="26" r:id="rId31"/>
    <sheet name="Pittsburgh_Penguins" sheetId="27" r:id="rId32"/>
    <sheet name="San_Jose_Sharks" sheetId="28" r:id="rId33"/>
    <sheet name="Seattle_Kraken" sheetId="29" r:id="rId34"/>
    <sheet name="St_Louis_Blues" sheetId="30" r:id="rId35"/>
    <sheet name="Tampa_Bay_Lightning" sheetId="31" r:id="rId36"/>
    <sheet name="Toronto_Maple_Leafs" sheetId="32" r:id="rId37"/>
    <sheet name="Utah_Hockey_Club" sheetId="6" r:id="rId38"/>
    <sheet name="Vancouver_Canucks" sheetId="33" r:id="rId39"/>
    <sheet name="Vegas_Golden_Knights" sheetId="34" r:id="rId40"/>
    <sheet name="Washington_Capitals" sheetId="35" r:id="rId41"/>
    <sheet name="Winnipeg_Jets" sheetId="36" r:id="rId4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J2" i="36"/>
  <c r="K2" i="36"/>
  <c r="L2" i="36"/>
  <c r="M2" i="36"/>
  <c r="M3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Q2" i="36"/>
  <c r="R2" i="36"/>
  <c r="S2" i="36"/>
  <c r="T2" i="36"/>
  <c r="X2" i="36"/>
  <c r="Y2" i="36"/>
  <c r="Z2" i="36"/>
  <c r="AA2" i="36"/>
  <c r="AB2" i="36" s="1"/>
  <c r="AC2" i="36"/>
  <c r="AD2" i="36" s="1"/>
  <c r="I3" i="36"/>
  <c r="J3" i="36"/>
  <c r="K3" i="36"/>
  <c r="L3" i="36"/>
  <c r="P3" i="36"/>
  <c r="P4" i="36" s="1"/>
  <c r="Q3" i="36"/>
  <c r="Q4" i="36" s="1"/>
  <c r="S3" i="36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X3" i="36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3" i="36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3" i="36"/>
  <c r="Z4" i="36" s="1"/>
  <c r="Z5" i="36" s="1"/>
  <c r="AA3" i="36"/>
  <c r="AB3" i="36" s="1"/>
  <c r="AC3" i="36"/>
  <c r="AF3" i="36" s="1"/>
  <c r="K4" i="36"/>
  <c r="M4" i="36"/>
  <c r="AA4" i="36"/>
  <c r="AB4" i="36" s="1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J2" i="35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Q2" i="35"/>
  <c r="Q3" i="35" s="1"/>
  <c r="R2" i="35"/>
  <c r="R3" i="35" s="1"/>
  <c r="R4" i="35" s="1"/>
  <c r="S2" i="35"/>
  <c r="T2" i="35"/>
  <c r="U2" i="35"/>
  <c r="V2" i="35"/>
  <c r="W2" i="35"/>
  <c r="X2" i="35"/>
  <c r="X3" i="35" s="1"/>
  <c r="Y2" i="35"/>
  <c r="Z2" i="35"/>
  <c r="AA2" i="35"/>
  <c r="AC2" i="35"/>
  <c r="AD2" i="35" s="1"/>
  <c r="J3" i="35"/>
  <c r="J4" i="35" s="1"/>
  <c r="K3" i="35"/>
  <c r="L3" i="35"/>
  <c r="M3" i="35"/>
  <c r="S3" i="35"/>
  <c r="S4" i="35" s="1"/>
  <c r="T3" i="35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W3" i="35"/>
  <c r="Y3" i="35"/>
  <c r="Z3" i="35"/>
  <c r="AA3" i="35"/>
  <c r="AC3" i="35"/>
  <c r="AD3" i="35" s="1"/>
  <c r="K4" i="35"/>
  <c r="L4" i="35"/>
  <c r="M4" i="35"/>
  <c r="M5" i="35" s="1"/>
  <c r="O4" i="35"/>
  <c r="O5" i="35" s="1"/>
  <c r="O6" i="35" s="1"/>
  <c r="O7" i="35" s="1"/>
  <c r="O8" i="35" s="1"/>
  <c r="Q4" i="35"/>
  <c r="Q5" i="35" s="1"/>
  <c r="Q6" i="35" s="1"/>
  <c r="Q7" i="35" s="1"/>
  <c r="Q8" i="35" s="1"/>
  <c r="Q9" i="35" s="1"/>
  <c r="Q10" i="35" s="1"/>
  <c r="Q11" i="35" s="1"/>
  <c r="Q12" i="35" s="1"/>
  <c r="X4" i="35"/>
  <c r="Y4" i="35"/>
  <c r="Y5" i="35" s="1"/>
  <c r="Y6" i="35" s="1"/>
  <c r="AA4" i="35"/>
  <c r="AB4" i="35" s="1"/>
  <c r="AC4" i="35"/>
  <c r="J5" i="35"/>
  <c r="L5" i="35"/>
  <c r="R5" i="35"/>
  <c r="S5" i="35"/>
  <c r="S6" i="35" s="1"/>
  <c r="AA5" i="35"/>
  <c r="AB5" i="35" s="1"/>
  <c r="AC5" i="35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J6" i="35"/>
  <c r="L6" i="35"/>
  <c r="L7" i="35" s="1"/>
  <c r="M6" i="35"/>
  <c r="AA6" i="35"/>
  <c r="AC6" i="35"/>
  <c r="J7" i="35"/>
  <c r="J8" i="35" s="1"/>
  <c r="J9" i="35" s="1"/>
  <c r="M7" i="35"/>
  <c r="M8" i="35" s="1"/>
  <c r="M9" i="35" s="1"/>
  <c r="P7" i="35"/>
  <c r="P8" i="35" s="1"/>
  <c r="P9" i="35" s="1"/>
  <c r="P10" i="35" s="1"/>
  <c r="P11" i="35" s="1"/>
  <c r="P12" i="35" s="1"/>
  <c r="S7" i="35"/>
  <c r="S8" i="35" s="1"/>
  <c r="S9" i="35" s="1"/>
  <c r="S10" i="35" s="1"/>
  <c r="S11" i="35" s="1"/>
  <c r="S12" i="35" s="1"/>
  <c r="Y7" i="35"/>
  <c r="Y8" i="35" s="1"/>
  <c r="Y9" i="35" s="1"/>
  <c r="Y10" i="35" s="1"/>
  <c r="AA7" i="35"/>
  <c r="AC7" i="35"/>
  <c r="L8" i="35"/>
  <c r="N8" i="35"/>
  <c r="AA8" i="35"/>
  <c r="AC8" i="35"/>
  <c r="N9" i="35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O9" i="35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AA9" i="35"/>
  <c r="AC9" i="35"/>
  <c r="J10" i="35"/>
  <c r="M10" i="35"/>
  <c r="AA10" i="35"/>
  <c r="AB10" i="35" s="1"/>
  <c r="AC10" i="35"/>
  <c r="M11" i="35"/>
  <c r="M12" i="35" s="1"/>
  <c r="M13" i="35" s="1"/>
  <c r="Y11" i="35"/>
  <c r="Y12" i="35" s="1"/>
  <c r="Y13" i="35" s="1"/>
  <c r="Y14" i="35" s="1"/>
  <c r="Y15" i="35" s="1"/>
  <c r="AA11" i="35"/>
  <c r="AB11" i="35" s="1"/>
  <c r="AC11" i="35"/>
  <c r="AA12" i="35"/>
  <c r="AC12" i="35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13" i="35"/>
  <c r="Q14" i="35" s="1"/>
  <c r="Q15" i="35" s="1"/>
  <c r="S13" i="35"/>
  <c r="S14" i="35" s="1"/>
  <c r="S15" i="35" s="1"/>
  <c r="AA13" i="35"/>
  <c r="A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AA14" i="35"/>
  <c r="AC14" i="35"/>
  <c r="AA15" i="35"/>
  <c r="AC15" i="35"/>
  <c r="I16" i="35"/>
  <c r="I17" i="35" s="1"/>
  <c r="I18" i="35" s="1"/>
  <c r="I19" i="35" s="1"/>
  <c r="I20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S16" i="35"/>
  <c r="Y16" i="35"/>
  <c r="Y17" i="35" s="1"/>
  <c r="Y18" i="35" s="1"/>
  <c r="Y19" i="35" s="1"/>
  <c r="Y20" i="35" s="1"/>
  <c r="Y21" i="35" s="1"/>
  <c r="Y22" i="35" s="1"/>
  <c r="AA16" i="35"/>
  <c r="AC16" i="35"/>
  <c r="AA17" i="35"/>
  <c r="AC17" i="35"/>
  <c r="AA18" i="35"/>
  <c r="AB18" i="35" s="1"/>
  <c r="AC18" i="35"/>
  <c r="AA19" i="35"/>
  <c r="AB19" i="35" s="1"/>
  <c r="AC19" i="35"/>
  <c r="AA20" i="35"/>
  <c r="AC20" i="35"/>
  <c r="AA21" i="35"/>
  <c r="AC21" i="35"/>
  <c r="AF21" i="35" s="1"/>
  <c r="AA22" i="35"/>
  <c r="AB22" i="35" s="1"/>
  <c r="AC22" i="35"/>
  <c r="Y23" i="35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23" i="35"/>
  <c r="AB23" i="35" s="1"/>
  <c r="AC23" i="35"/>
  <c r="AD23" i="35" s="1"/>
  <c r="AA24" i="35"/>
  <c r="AC24" i="35"/>
  <c r="AA25" i="35"/>
  <c r="AB25" i="35" s="1"/>
  <c r="AC25" i="35"/>
  <c r="AE25" i="35" s="1"/>
  <c r="T26" i="35"/>
  <c r="T27" i="35" s="1"/>
  <c r="T28" i="35" s="1"/>
  <c r="AA26" i="35"/>
  <c r="AC26" i="35"/>
  <c r="AA27" i="35"/>
  <c r="AB27" i="35"/>
  <c r="AC27" i="35"/>
  <c r="AA28" i="35"/>
  <c r="AB28" i="35" s="1"/>
  <c r="AC28" i="35"/>
  <c r="AA29" i="35"/>
  <c r="AB29" i="35" s="1"/>
  <c r="AC29" i="35"/>
  <c r="AA30" i="35"/>
  <c r="AC30" i="35"/>
  <c r="AA31" i="35"/>
  <c r="AC31" i="35"/>
  <c r="AA32" i="35"/>
  <c r="AB32" i="35" s="1"/>
  <c r="AC32" i="35"/>
  <c r="AA33" i="35"/>
  <c r="AC33" i="35"/>
  <c r="AA34" i="35"/>
  <c r="AC34" i="35"/>
  <c r="AA35" i="35"/>
  <c r="AC35" i="35"/>
  <c r="AA36" i="35"/>
  <c r="AB36" i="35" s="1"/>
  <c r="AC36" i="35"/>
  <c r="AA37" i="35"/>
  <c r="AB37" i="35" s="1"/>
  <c r="AC37" i="35"/>
  <c r="AA38" i="35"/>
  <c r="AC38" i="35"/>
  <c r="AD38" i="35" s="1"/>
  <c r="AA39" i="35"/>
  <c r="AC39" i="35"/>
  <c r="AE39" i="35" s="1"/>
  <c r="AA40" i="35"/>
  <c r="AC40" i="35"/>
  <c r="AD40" i="35" s="1"/>
  <c r="AA41" i="35"/>
  <c r="AB41" i="35" s="1"/>
  <c r="AC41" i="35"/>
  <c r="O42" i="35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2" i="35"/>
  <c r="AC42" i="35"/>
  <c r="AA43" i="35"/>
  <c r="AB43" i="35" s="1"/>
  <c r="AC43" i="35"/>
  <c r="AA44" i="35"/>
  <c r="AC44" i="35"/>
  <c r="AF44" i="35" s="1"/>
  <c r="AA45" i="35"/>
  <c r="AB45" i="35" s="1"/>
  <c r="AC45" i="35"/>
  <c r="N46" i="35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46" i="35"/>
  <c r="AC46" i="35"/>
  <c r="AA47" i="35"/>
  <c r="AC47" i="35"/>
  <c r="AD47" i="35" s="1"/>
  <c r="AA48" i="35"/>
  <c r="AC48" i="35"/>
  <c r="AA49" i="35"/>
  <c r="AC49" i="35"/>
  <c r="AA50" i="35"/>
  <c r="AC50" i="35"/>
  <c r="AA51" i="35"/>
  <c r="AC51" i="35"/>
  <c r="AD51" i="35" s="1"/>
  <c r="AA52" i="35"/>
  <c r="AB52" i="35" s="1"/>
  <c r="AC52" i="35"/>
  <c r="AD52" i="35" s="1"/>
  <c r="AA53" i="35"/>
  <c r="AC53" i="35"/>
  <c r="AE53" i="35" s="1"/>
  <c r="AD53" i="35"/>
  <c r="AA54" i="35"/>
  <c r="AC54" i="35"/>
  <c r="AA55" i="35"/>
  <c r="AC55" i="35"/>
  <c r="AD55" i="35" s="1"/>
  <c r="AA56" i="35"/>
  <c r="AC56" i="35"/>
  <c r="AF56" i="35" s="1"/>
  <c r="AA57" i="35"/>
  <c r="AB57" i="35" s="1"/>
  <c r="AC57" i="35"/>
  <c r="AD57" i="35" s="1"/>
  <c r="AA58" i="35"/>
  <c r="AC58" i="35"/>
  <c r="AF58" i="35" s="1"/>
  <c r="AA59" i="35"/>
  <c r="AB59" i="35" s="1"/>
  <c r="AC59" i="35"/>
  <c r="AD59" i="35" s="1"/>
  <c r="AA60" i="35"/>
  <c r="AC60" i="35"/>
  <c r="AE60" i="35" s="1"/>
  <c r="AA61" i="35"/>
  <c r="AB61" i="35"/>
  <c r="AC61" i="35"/>
  <c r="AD61" i="35" s="1"/>
  <c r="AA62" i="35"/>
  <c r="AB62" i="35" s="1"/>
  <c r="AC62" i="35"/>
  <c r="AA63" i="35"/>
  <c r="AC63" i="35"/>
  <c r="AF63" i="35" s="1"/>
  <c r="AA64" i="35"/>
  <c r="AB64" i="35" s="1"/>
  <c r="AC64" i="35"/>
  <c r="AA65" i="35"/>
  <c r="AC65" i="35"/>
  <c r="AA66" i="35"/>
  <c r="AB66" i="35"/>
  <c r="AC66" i="35"/>
  <c r="AA67" i="35"/>
  <c r="AC67" i="35"/>
  <c r="AA68" i="35"/>
  <c r="AC68" i="35"/>
  <c r="AA69" i="35"/>
  <c r="AC69" i="35"/>
  <c r="AE69" i="35"/>
  <c r="AA70" i="35"/>
  <c r="AB70" i="35"/>
  <c r="AC70" i="35"/>
  <c r="AA71" i="35"/>
  <c r="AB71" i="35" s="1"/>
  <c r="AC71" i="35"/>
  <c r="AA72" i="35"/>
  <c r="AC72" i="35"/>
  <c r="AD72" i="35" s="1"/>
  <c r="AA73" i="35"/>
  <c r="AC73" i="35"/>
  <c r="AA74" i="35"/>
  <c r="AC74" i="35"/>
  <c r="AA75" i="35"/>
  <c r="AC75" i="35"/>
  <c r="AA76" i="35"/>
  <c r="AC76" i="35"/>
  <c r="AF76" i="35" s="1"/>
  <c r="AA77" i="35"/>
  <c r="AC77" i="35"/>
  <c r="AE77" i="35" s="1"/>
  <c r="AA78" i="35"/>
  <c r="AC78" i="35"/>
  <c r="AA79" i="35"/>
  <c r="AC79" i="35"/>
  <c r="AA80" i="35"/>
  <c r="AC80" i="35"/>
  <c r="AF80" i="35"/>
  <c r="AA81" i="35"/>
  <c r="AB81" i="35" s="1"/>
  <c r="AC81" i="35"/>
  <c r="AE81" i="35" s="1"/>
  <c r="AA82" i="35"/>
  <c r="AC82" i="35"/>
  <c r="AA83" i="35"/>
  <c r="AB83" i="35" s="1"/>
  <c r="AC83" i="35"/>
  <c r="C84" i="35"/>
  <c r="C85" i="35"/>
  <c r="E85" i="35"/>
  <c r="F85" i="35"/>
  <c r="I2" i="34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O2" i="34"/>
  <c r="O3" i="34" s="1"/>
  <c r="O4" i="34" s="1"/>
  <c r="O5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 s="1"/>
  <c r="AC2" i="34"/>
  <c r="AD2" i="34" s="1"/>
  <c r="I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N3" i="34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Q3" i="34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3" i="34"/>
  <c r="R4" i="34" s="1"/>
  <c r="R5" i="34" s="1"/>
  <c r="U3" i="34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3" i="34"/>
  <c r="AA3" i="34"/>
  <c r="AB3" i="34" s="1"/>
  <c r="AC3" i="34"/>
  <c r="AE3" i="34" s="1"/>
  <c r="V4" i="34"/>
  <c r="V5" i="34" s="1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F31" i="34" s="1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D61" i="34" s="1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F85" i="34"/>
  <c r="I2" i="33"/>
  <c r="J2" i="33"/>
  <c r="K2" i="33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Q2" i="33"/>
  <c r="R2" i="33"/>
  <c r="S2" i="33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I3" i="33"/>
  <c r="I4" i="33" s="1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3" i="33"/>
  <c r="Q4" i="33" s="1"/>
  <c r="Q5" i="33" s="1"/>
  <c r="Q6" i="33" s="1"/>
  <c r="Q7" i="33" s="1"/>
  <c r="Q8" i="33" s="1"/>
  <c r="Q9" i="33" s="1"/>
  <c r="Q10" i="33" s="1"/>
  <c r="Q11" i="33" s="1"/>
  <c r="R3" i="33"/>
  <c r="R4" i="33" s="1"/>
  <c r="R5" i="33" s="1"/>
  <c r="S3" i="33"/>
  <c r="S4" i="33" s="1"/>
  <c r="AA3" i="33"/>
  <c r="AC3" i="33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AA5" i="33"/>
  <c r="AC5" i="33"/>
  <c r="R6" i="33"/>
  <c r="AA6" i="33"/>
  <c r="AC6" i="33"/>
  <c r="AA7" i="33"/>
  <c r="AC7" i="33"/>
  <c r="AA8" i="33"/>
  <c r="AC8" i="33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11" i="33"/>
  <c r="AC11" i="33"/>
  <c r="Q12" i="33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AA12" i="33"/>
  <c r="AC12" i="33"/>
  <c r="AA13" i="33"/>
  <c r="AC13" i="33"/>
  <c r="AA14" i="33"/>
  <c r="AC14" i="33"/>
  <c r="AA15" i="33"/>
  <c r="AC15" i="33"/>
  <c r="AA16" i="33"/>
  <c r="AC16" i="33"/>
  <c r="AE16" i="33" s="1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F85" i="33"/>
  <c r="I2" i="32"/>
  <c r="J2" i="32"/>
  <c r="K2" i="32"/>
  <c r="L2" i="32"/>
  <c r="M2" i="32"/>
  <c r="N2" i="32"/>
  <c r="N3" i="32" s="1"/>
  <c r="N4" i="32" s="1"/>
  <c r="N5" i="32" s="1"/>
  <c r="N6" i="32" s="1"/>
  <c r="O2" i="32"/>
  <c r="O3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V2" i="32"/>
  <c r="W2" i="32"/>
  <c r="X2" i="32"/>
  <c r="Y2" i="32"/>
  <c r="Z2" i="32"/>
  <c r="AA2" i="32"/>
  <c r="AB2" i="32" s="1"/>
  <c r="AC2" i="32"/>
  <c r="AD2" i="32" s="1"/>
  <c r="I3" i="32"/>
  <c r="I4" i="32" s="1"/>
  <c r="I5" i="32" s="1"/>
  <c r="I6" i="32" s="1"/>
  <c r="I7" i="32" s="1"/>
  <c r="I8" i="32" s="1"/>
  <c r="I9" i="32" s="1"/>
  <c r="J3" i="32"/>
  <c r="J4" i="32" s="1"/>
  <c r="J5" i="32" s="1"/>
  <c r="J6" i="32" s="1"/>
  <c r="L3" i="32"/>
  <c r="U3" i="32"/>
  <c r="W3" i="32"/>
  <c r="W4" i="32" s="1"/>
  <c r="W5" i="32" s="1"/>
  <c r="W6" i="32" s="1"/>
  <c r="W7" i="32" s="1"/>
  <c r="X3" i="32"/>
  <c r="X4" i="32" s="1"/>
  <c r="X5" i="32" s="1"/>
  <c r="X6" i="32" s="1"/>
  <c r="X7" i="32" s="1"/>
  <c r="Y3" i="32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B3" i="32" s="1"/>
  <c r="AC3" i="32"/>
  <c r="AD3" i="32" s="1"/>
  <c r="L4" i="32"/>
  <c r="O4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Y4" i="32"/>
  <c r="Y5" i="32" s="1"/>
  <c r="AA4" i="32"/>
  <c r="AC4" i="32"/>
  <c r="AD4" i="32" s="1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 s="1"/>
  <c r="AC5" i="32"/>
  <c r="Y6" i="32"/>
  <c r="AA6" i="32"/>
  <c r="AB6" i="32" s="1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 s="1"/>
  <c r="AA14" i="32"/>
  <c r="AB14" i="32" s="1"/>
  <c r="AC14" i="32"/>
  <c r="AF14" i="32" s="1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/>
  <c r="AC16" i="32"/>
  <c r="AE16" i="32" s="1"/>
  <c r="Q17" i="32"/>
  <c r="Q18" i="32" s="1"/>
  <c r="Q19" i="32" s="1"/>
  <c r="AA17" i="32"/>
  <c r="AC17" i="32"/>
  <c r="AA18" i="32"/>
  <c r="AC18" i="32"/>
  <c r="AD18" i="32" s="1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E43" i="32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B80" i="32" s="1"/>
  <c r="AC79" i="32"/>
  <c r="AA80" i="32"/>
  <c r="AC80" i="32"/>
  <c r="AA81" i="32"/>
  <c r="AB81" i="32" s="1"/>
  <c r="AC81" i="32"/>
  <c r="AF81" i="32" s="1"/>
  <c r="AA82" i="32"/>
  <c r="AB82" i="32"/>
  <c r="AC82" i="32"/>
  <c r="AA83" i="32"/>
  <c r="AC83" i="32"/>
  <c r="C84" i="32"/>
  <c r="C85" i="32"/>
  <c r="E85" i="32"/>
  <c r="F85" i="32"/>
  <c r="I2" i="31"/>
  <c r="I3" i="31" s="1"/>
  <c r="I4" i="31" s="1"/>
  <c r="I5" i="31" s="1"/>
  <c r="I6" i="31" s="1"/>
  <c r="J2" i="31"/>
  <c r="J3" i="31" s="1"/>
  <c r="K2" i="31"/>
  <c r="K3" i="31" s="1"/>
  <c r="K4" i="31" s="1"/>
  <c r="K5" i="31" s="1"/>
  <c r="K6" i="31" s="1"/>
  <c r="K7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O2" i="31"/>
  <c r="O3" i="31" s="1"/>
  <c r="P2" i="31"/>
  <c r="P3" i="31" s="1"/>
  <c r="Q2" i="31"/>
  <c r="R2" i="31"/>
  <c r="S2" i="31"/>
  <c r="T2" i="31"/>
  <c r="U2" i="31"/>
  <c r="V2" i="31"/>
  <c r="W2" i="31"/>
  <c r="X2" i="31"/>
  <c r="X3" i="31" s="1"/>
  <c r="X4" i="31" s="1"/>
  <c r="X5" i="31" s="1"/>
  <c r="Y2" i="31"/>
  <c r="Z2" i="31"/>
  <c r="Z3" i="31" s="1"/>
  <c r="Z4" i="31" s="1"/>
  <c r="AA2" i="31"/>
  <c r="AB2" i="31" s="1"/>
  <c r="AC2" i="31"/>
  <c r="AD2" i="31" s="1"/>
  <c r="Q3" i="31"/>
  <c r="Q4" i="31" s="1"/>
  <c r="Q5" i="31" s="1"/>
  <c r="Q6" i="31" s="1"/>
  <c r="R3" i="31"/>
  <c r="S3" i="31"/>
  <c r="S4" i="31" s="1"/>
  <c r="S5" i="31" s="1"/>
  <c r="T3" i="31"/>
  <c r="U3" i="31"/>
  <c r="V3" i="3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W3" i="31"/>
  <c r="W4" i="31" s="1"/>
  <c r="AA3" i="31"/>
  <c r="AB3" i="31" s="1"/>
  <c r="AC3" i="31"/>
  <c r="AE3" i="31"/>
  <c r="J4" i="31"/>
  <c r="L4" i="31"/>
  <c r="P4" i="31"/>
  <c r="P5" i="31" s="1"/>
  <c r="R4" i="3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T4" i="3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U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M5" i="31"/>
  <c r="M6" i="31" s="1"/>
  <c r="M7" i="31" s="1"/>
  <c r="U5" i="31"/>
  <c r="U6" i="31" s="1"/>
  <c r="U7" i="31" s="1"/>
  <c r="U8" i="31" s="1"/>
  <c r="U9" i="31" s="1"/>
  <c r="W5" i="31"/>
  <c r="W6" i="31" s="1"/>
  <c r="Z5" i="31"/>
  <c r="AA5" i="31"/>
  <c r="AC5" i="31"/>
  <c r="P6" i="31"/>
  <c r="S6" i="31"/>
  <c r="S7" i="31" s="1"/>
  <c r="AA6" i="31"/>
  <c r="AC6" i="31"/>
  <c r="I7" i="31"/>
  <c r="Q7" i="31"/>
  <c r="W7" i="31"/>
  <c r="AA7" i="31"/>
  <c r="AB7" i="31" s="1"/>
  <c r="AC7" i="31"/>
  <c r="I8" i="31"/>
  <c r="K8" i="31"/>
  <c r="M8" i="31"/>
  <c r="M9" i="31" s="1"/>
  <c r="N8" i="31"/>
  <c r="Q8" i="31"/>
  <c r="Q9" i="31" s="1"/>
  <c r="Q10" i="31" s="1"/>
  <c r="Q11" i="31" s="1"/>
  <c r="Q12" i="31" s="1"/>
  <c r="Q13" i="31" s="1"/>
  <c r="Q14" i="31" s="1"/>
  <c r="Q15" i="31" s="1"/>
  <c r="Q16" i="31" s="1"/>
  <c r="S8" i="31"/>
  <c r="S9" i="31" s="1"/>
  <c r="AA8" i="31"/>
  <c r="AB8" i="31" s="1"/>
  <c r="AC8" i="31"/>
  <c r="AA9" i="31"/>
  <c r="AB9" i="31" s="1"/>
  <c r="AC9" i="31"/>
  <c r="M10" i="31"/>
  <c r="M11" i="31" s="1"/>
  <c r="S10" i="31"/>
  <c r="S11" i="31" s="1"/>
  <c r="S12" i="31" s="1"/>
  <c r="S13" i="31" s="1"/>
  <c r="U10" i="3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AA10" i="31"/>
  <c r="AB10" i="31" s="1"/>
  <c r="AC10" i="31"/>
  <c r="AA11" i="31"/>
  <c r="AC11" i="31"/>
  <c r="M12" i="31"/>
  <c r="AA12" i="31"/>
  <c r="AB12" i="31" s="1"/>
  <c r="AC12" i="31"/>
  <c r="AA13" i="31"/>
  <c r="AC13" i="31"/>
  <c r="V14" i="31"/>
  <c r="V15" i="31" s="1"/>
  <c r="V16" i="31" s="1"/>
  <c r="AA14" i="31"/>
  <c r="AB14" i="31" s="1"/>
  <c r="AC14" i="31"/>
  <c r="AA15" i="31"/>
  <c r="AB15" i="31" s="1"/>
  <c r="AC15" i="31"/>
  <c r="AA16" i="31"/>
  <c r="AB16" i="31"/>
  <c r="AC16" i="31"/>
  <c r="AF16" i="31" s="1"/>
  <c r="Q17" i="3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V17" i="31"/>
  <c r="AA17" i="31"/>
  <c r="AC17" i="31"/>
  <c r="AD17" i="31" s="1"/>
  <c r="AA18" i="31"/>
  <c r="AC18" i="31"/>
  <c r="AA19" i="31"/>
  <c r="AB19" i="31"/>
  <c r="AC19" i="31"/>
  <c r="AA20" i="31"/>
  <c r="AC20" i="31"/>
  <c r="R21" i="3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AA21" i="31"/>
  <c r="AB21" i="31" s="1"/>
  <c r="AC21" i="31"/>
  <c r="AA22" i="31"/>
  <c r="AB22" i="31" s="1"/>
  <c r="AC22" i="31"/>
  <c r="AA23" i="31"/>
  <c r="AB23" i="31" s="1"/>
  <c r="AC23" i="31"/>
  <c r="AA24" i="31"/>
  <c r="AC24" i="31"/>
  <c r="L25" i="3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T25" i="31"/>
  <c r="T26" i="31" s="1"/>
  <c r="T27" i="31" s="1"/>
  <c r="T28" i="31" s="1"/>
  <c r="T29" i="31" s="1"/>
  <c r="T30" i="31" s="1"/>
  <c r="T31" i="31" s="1"/>
  <c r="T32" i="31" s="1"/>
  <c r="T33" i="31" s="1"/>
  <c r="AA25" i="31"/>
  <c r="AC25" i="31"/>
  <c r="AA26" i="31"/>
  <c r="AC26" i="31"/>
  <c r="AA27" i="31"/>
  <c r="AB27" i="31" s="1"/>
  <c r="AC27" i="31"/>
  <c r="AA28" i="31"/>
  <c r="AB28" i="31" s="1"/>
  <c r="AC28" i="31"/>
  <c r="AA29" i="31"/>
  <c r="AB29" i="31" s="1"/>
  <c r="AC29" i="31"/>
  <c r="AA30" i="31"/>
  <c r="AB30" i="31" s="1"/>
  <c r="AC30" i="31"/>
  <c r="AD30" i="31" s="1"/>
  <c r="AA31" i="31"/>
  <c r="AB31" i="31" s="1"/>
  <c r="AC31" i="31"/>
  <c r="AD31" i="31" s="1"/>
  <c r="AA32" i="31"/>
  <c r="AB32" i="31"/>
  <c r="AC32" i="31"/>
  <c r="AD32" i="31"/>
  <c r="AA33" i="31"/>
  <c r="AB33" i="31"/>
  <c r="AC33" i="31"/>
  <c r="AF33" i="31"/>
  <c r="T34" i="3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4" i="31"/>
  <c r="AC34" i="31"/>
  <c r="AA35" i="31"/>
  <c r="AC35" i="31"/>
  <c r="AA36" i="31"/>
  <c r="AC36" i="31"/>
  <c r="AF36" i="31" s="1"/>
  <c r="AA37" i="31"/>
  <c r="AC37" i="31"/>
  <c r="AF37" i="31" s="1"/>
  <c r="AA38" i="31"/>
  <c r="AC38" i="31"/>
  <c r="AF38" i="31" s="1"/>
  <c r="AA39" i="31"/>
  <c r="AB39" i="31" s="1"/>
  <c r="AC39" i="31"/>
  <c r="AA40" i="31"/>
  <c r="AB40" i="31"/>
  <c r="AC40" i="31"/>
  <c r="AF40" i="31" s="1"/>
  <c r="AA41" i="31"/>
  <c r="AB41" i="31" s="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B48" i="31" s="1"/>
  <c r="AC48" i="31"/>
  <c r="AA49" i="31"/>
  <c r="AB49" i="31" s="1"/>
  <c r="AC49" i="31"/>
  <c r="AA50" i="31"/>
  <c r="AC50" i="31"/>
  <c r="AA51" i="31"/>
  <c r="AC51" i="31"/>
  <c r="AD51" i="31" s="1"/>
  <c r="AA52" i="31"/>
  <c r="AB52" i="31" s="1"/>
  <c r="AC52" i="31"/>
  <c r="AA53" i="31"/>
  <c r="AC53" i="31"/>
  <c r="AD53" i="31" s="1"/>
  <c r="AA54" i="31"/>
  <c r="AC54" i="31"/>
  <c r="Q55" i="3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AA55" i="31"/>
  <c r="AC55" i="31"/>
  <c r="AF55" i="31"/>
  <c r="AA56" i="31"/>
  <c r="AC56" i="31"/>
  <c r="AD56" i="31" s="1"/>
  <c r="AA57" i="31"/>
  <c r="AC57" i="31"/>
  <c r="AF57" i="31" s="1"/>
  <c r="AA58" i="31"/>
  <c r="AC58" i="31"/>
  <c r="AA59" i="31"/>
  <c r="AC59" i="31"/>
  <c r="AD59" i="31" s="1"/>
  <c r="AA60" i="31"/>
  <c r="AC60" i="31"/>
  <c r="AA61" i="31"/>
  <c r="AC61" i="31"/>
  <c r="AA62" i="31"/>
  <c r="AB62" i="31" s="1"/>
  <c r="AC62" i="31"/>
  <c r="AA63" i="31"/>
  <c r="AC63" i="31"/>
  <c r="AD63" i="31" s="1"/>
  <c r="AA64" i="31"/>
  <c r="AC64" i="31"/>
  <c r="AA65" i="31"/>
  <c r="AB65" i="31" s="1"/>
  <c r="AC65" i="31"/>
  <c r="AE65" i="31" s="1"/>
  <c r="AA66" i="31"/>
  <c r="AC66" i="31"/>
  <c r="AA67" i="31"/>
  <c r="AB67" i="31"/>
  <c r="AC67" i="31"/>
  <c r="AA68" i="31"/>
  <c r="AC68" i="31"/>
  <c r="AE68" i="31" s="1"/>
  <c r="AA69" i="31"/>
  <c r="AC69" i="31"/>
  <c r="AA70" i="31"/>
  <c r="AC70" i="31"/>
  <c r="AA71" i="31"/>
  <c r="AB71" i="31" s="1"/>
  <c r="AC71" i="31"/>
  <c r="AE71" i="31" s="1"/>
  <c r="AA72" i="31"/>
  <c r="AB72" i="31" s="1"/>
  <c r="AC72" i="31"/>
  <c r="AA73" i="31"/>
  <c r="AB73" i="31" s="1"/>
  <c r="AC73" i="31"/>
  <c r="AA74" i="31"/>
  <c r="AC74" i="31"/>
  <c r="AE74" i="31" s="1"/>
  <c r="AA75" i="31"/>
  <c r="AB75" i="31" s="1"/>
  <c r="AC75" i="31"/>
  <c r="AA76" i="31"/>
  <c r="AB76" i="31" s="1"/>
  <c r="AC76" i="31"/>
  <c r="AA77" i="31"/>
  <c r="AB77" i="31" s="1"/>
  <c r="AC77" i="31"/>
  <c r="AA78" i="31"/>
  <c r="AB78" i="31" s="1"/>
  <c r="AC78" i="31"/>
  <c r="AE78" i="31" s="1"/>
  <c r="AD78" i="31"/>
  <c r="AA79" i="31"/>
  <c r="AC79" i="31"/>
  <c r="AA80" i="31"/>
  <c r="AB80" i="31" s="1"/>
  <c r="AC80" i="31"/>
  <c r="AE80" i="31" s="1"/>
  <c r="AA81" i="31"/>
  <c r="AC81" i="31"/>
  <c r="AA82" i="31"/>
  <c r="AC82" i="31"/>
  <c r="AA83" i="31"/>
  <c r="AB83" i="31" s="1"/>
  <c r="AC83" i="31"/>
  <c r="C84" i="31"/>
  <c r="C86" i="31" s="1"/>
  <c r="C85" i="31"/>
  <c r="E85" i="31"/>
  <c r="F85" i="31"/>
  <c r="P10" i="4" s="1"/>
  <c r="I2" i="30"/>
  <c r="J2" i="30"/>
  <c r="K2" i="30"/>
  <c r="L2" i="30"/>
  <c r="M2" i="30"/>
  <c r="N2" i="30"/>
  <c r="O2" i="30"/>
  <c r="P2" i="30"/>
  <c r="Q2" i="30"/>
  <c r="R2" i="30"/>
  <c r="S2" i="30"/>
  <c r="T2" i="30"/>
  <c r="T3" i="30" s="1"/>
  <c r="T4" i="30" s="1"/>
  <c r="U2" i="30"/>
  <c r="U3" i="30" s="1"/>
  <c r="U4" i="30" s="1"/>
  <c r="V2" i="30"/>
  <c r="W2" i="30"/>
  <c r="X2" i="30"/>
  <c r="Y2" i="30"/>
  <c r="Z2" i="30"/>
  <c r="AA2" i="30"/>
  <c r="AB2" i="30" s="1"/>
  <c r="AC2" i="30"/>
  <c r="AD2" i="30" s="1"/>
  <c r="J3" i="30"/>
  <c r="N3" i="30"/>
  <c r="O3" i="30"/>
  <c r="P3" i="30"/>
  <c r="P4" i="30" s="1"/>
  <c r="P5" i="30" s="1"/>
  <c r="P6" i="30" s="1"/>
  <c r="P7" i="30" s="1"/>
  <c r="P8" i="30" s="1"/>
  <c r="P9" i="30" s="1"/>
  <c r="P10" i="30" s="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S3" i="30"/>
  <c r="S4" i="30" s="1"/>
  <c r="S5" i="30" s="1"/>
  <c r="S6" i="30" s="1"/>
  <c r="S7" i="30" s="1"/>
  <c r="S8" i="30" s="1"/>
  <c r="S9" i="30" s="1"/>
  <c r="S10" i="30" s="1"/>
  <c r="W3" i="30"/>
  <c r="W4" i="30" s="1"/>
  <c r="X3" i="30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3" i="30"/>
  <c r="Y4" i="30" s="1"/>
  <c r="Y5" i="30" s="1"/>
  <c r="Y6" i="30" s="1"/>
  <c r="Y7" i="30" s="1"/>
  <c r="Y8" i="30" s="1"/>
  <c r="Z3" i="30"/>
  <c r="Z4" i="30" s="1"/>
  <c r="AA3" i="30"/>
  <c r="AC3" i="30"/>
  <c r="AE3" i="30" s="1"/>
  <c r="N4" i="30"/>
  <c r="AA4" i="30"/>
  <c r="AC4" i="30"/>
  <c r="AE4" i="30" s="1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C6" i="30"/>
  <c r="AD15" i="30" s="1"/>
  <c r="T7" i="30"/>
  <c r="T8" i="30" s="1"/>
  <c r="T9" i="30" s="1"/>
  <c r="T10" i="30" s="1"/>
  <c r="AA7" i="30"/>
  <c r="AC7" i="30"/>
  <c r="AE7" i="30" s="1"/>
  <c r="AA8" i="30"/>
  <c r="AB8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C11" i="30"/>
  <c r="AA12" i="30"/>
  <c r="AC12" i="30"/>
  <c r="AD12" i="30" s="1"/>
  <c r="AA13" i="30"/>
  <c r="AB13" i="30" s="1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/>
  <c r="AC20" i="30"/>
  <c r="AA21" i="30"/>
  <c r="AB21" i="30" s="1"/>
  <c r="AC21" i="30"/>
  <c r="X22" i="30"/>
  <c r="AA22" i="30"/>
  <c r="AC22" i="30"/>
  <c r="AF22" i="30" s="1"/>
  <c r="AA23" i="30"/>
  <c r="AB23" i="30"/>
  <c r="AC23" i="30"/>
  <c r="AA24" i="30"/>
  <c r="AB24" i="30" s="1"/>
  <c r="AC24" i="30"/>
  <c r="AE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/>
  <c r="AC66" i="30"/>
  <c r="AF66" i="30" s="1"/>
  <c r="AA67" i="30"/>
  <c r="AC67" i="30"/>
  <c r="AA68" i="30"/>
  <c r="AC68" i="30"/>
  <c r="AA69" i="30"/>
  <c r="AC69" i="30"/>
  <c r="AA70" i="30"/>
  <c r="AB70" i="30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I2" i="29"/>
  <c r="I3" i="29" s="1"/>
  <c r="J2" i="29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J3" i="29"/>
  <c r="J4" i="29" s="1"/>
  <c r="J5" i="29" s="1"/>
  <c r="J6" i="29" s="1"/>
  <c r="J7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Q3" i="29"/>
  <c r="Q4" i="29" s="1"/>
  <c r="Q5" i="29" s="1"/>
  <c r="Q6" i="29" s="1"/>
  <c r="T3" i="29"/>
  <c r="AA3" i="29"/>
  <c r="AC3" i="29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P4" i="29"/>
  <c r="P5" i="29" s="1"/>
  <c r="T4" i="29"/>
  <c r="T5" i="29" s="1"/>
  <c r="T6" i="29" s="1"/>
  <c r="T7" i="29" s="1"/>
  <c r="T8" i="29" s="1"/>
  <c r="V4" i="29"/>
  <c r="V5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 s="1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B33" i="29" s="1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AD41" i="29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T2" i="28"/>
  <c r="U2" i="28"/>
  <c r="V2" i="28"/>
  <c r="W2" i="28"/>
  <c r="X2" i="28"/>
  <c r="Y2" i="28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Q3" i="28"/>
  <c r="Q4" i="28" s="1"/>
  <c r="Q5" i="28" s="1"/>
  <c r="Q6" i="28" s="1"/>
  <c r="Q7" i="28" s="1"/>
  <c r="Q8" i="28" s="1"/>
  <c r="Q9" i="28" s="1"/>
  <c r="R3" i="28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3" i="28"/>
  <c r="S4" i="28" s="1"/>
  <c r="S5" i="28" s="1"/>
  <c r="S6" i="28" s="1"/>
  <c r="S7" i="28" s="1"/>
  <c r="S8" i="28" s="1"/>
  <c r="S9" i="28" s="1"/>
  <c r="T3" i="28"/>
  <c r="U3" i="28"/>
  <c r="U4" i="28" s="1"/>
  <c r="U5" i="28" s="1"/>
  <c r="U6" i="28" s="1"/>
  <c r="V3" i="28"/>
  <c r="V4" i="28" s="1"/>
  <c r="V5" i="28" s="1"/>
  <c r="V6" i="28" s="1"/>
  <c r="V7" i="28" s="1"/>
  <c r="V8" i="28" s="1"/>
  <c r="V9" i="28" s="1"/>
  <c r="V10" i="28" s="1"/>
  <c r="V11" i="28" s="1"/>
  <c r="W3" i="28"/>
  <c r="X3" i="28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3" i="28"/>
  <c r="Y4" i="28" s="1"/>
  <c r="AA3" i="28"/>
  <c r="AC3" i="28"/>
  <c r="AD3" i="28" s="1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S10" i="28"/>
  <c r="AA10" i="28"/>
  <c r="AC10" i="28"/>
  <c r="AA11" i="28"/>
  <c r="AC11" i="28"/>
  <c r="AA12" i="28"/>
  <c r="AC12" i="28"/>
  <c r="AA13" i="28"/>
  <c r="AC13" i="28"/>
  <c r="AE13" i="28" s="1"/>
  <c r="AA14" i="28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J2" i="27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Q2" i="27"/>
  <c r="R2" i="27"/>
  <c r="S2" i="27"/>
  <c r="T2" i="27"/>
  <c r="U2" i="27"/>
  <c r="V2" i="27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Z2" i="27"/>
  <c r="AA2" i="27"/>
  <c r="AB2" i="27" s="1"/>
  <c r="AC2" i="27"/>
  <c r="AD2" i="27" s="1"/>
  <c r="J3" i="27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P3" i="27"/>
  <c r="P4" i="27" s="1"/>
  <c r="Q3" i="27"/>
  <c r="S3" i="27"/>
  <c r="S4" i="27" s="1"/>
  <c r="S5" i="27" s="1"/>
  <c r="S6" i="27" s="1"/>
  <c r="S7" i="27" s="1"/>
  <c r="S8" i="27" s="1"/>
  <c r="S9" i="27" s="1"/>
  <c r="S10" i="27" s="1"/>
  <c r="S11" i="27" s="1"/>
  <c r="T3" i="27"/>
  <c r="T4" i="27" s="1"/>
  <c r="T5" i="27" s="1"/>
  <c r="U3" i="27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X3" i="27"/>
  <c r="X4" i="27" s="1"/>
  <c r="X5" i="27" s="1"/>
  <c r="X6" i="27" s="1"/>
  <c r="X7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3" i="27"/>
  <c r="AC3" i="27"/>
  <c r="Q4" i="27"/>
  <c r="Q5" i="27" s="1"/>
  <c r="Q6" i="27" s="1"/>
  <c r="Q7" i="27" s="1"/>
  <c r="AA4" i="27"/>
  <c r="AC4" i="27"/>
  <c r="I5" i="27"/>
  <c r="I6" i="27" s="1"/>
  <c r="I7" i="27" s="1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P5" i="27"/>
  <c r="P6" i="27" s="1"/>
  <c r="P7" i="27" s="1"/>
  <c r="P8" i="27" s="1"/>
  <c r="AA5" i="27"/>
  <c r="AC5" i="27"/>
  <c r="T6" i="27"/>
  <c r="AA6" i="27"/>
  <c r="AC6" i="27"/>
  <c r="T7" i="27"/>
  <c r="T8" i="27" s="1"/>
  <c r="AA7" i="27"/>
  <c r="AC7" i="27"/>
  <c r="I8" i="27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Q8" i="27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8" i="27"/>
  <c r="AC8" i="27"/>
  <c r="AA9" i="27"/>
  <c r="AC9" i="27"/>
  <c r="AA10" i="27"/>
  <c r="AC10" i="27"/>
  <c r="AA11" i="27"/>
  <c r="AC11" i="27"/>
  <c r="S12" i="27"/>
  <c r="S13" i="27" s="1"/>
  <c r="AA12" i="27"/>
  <c r="AC12" i="27"/>
  <c r="AA13" i="27"/>
  <c r="AC13" i="27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C86" i="27" s="1"/>
  <c r="E85" i="27"/>
  <c r="F85" i="27"/>
  <c r="I2" i="26"/>
  <c r="J2" i="26"/>
  <c r="K2" i="26"/>
  <c r="K3" i="26" s="1"/>
  <c r="L2" i="26"/>
  <c r="M2" i="26"/>
  <c r="N2" i="26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R2" i="26"/>
  <c r="R3" i="26" s="1"/>
  <c r="S2" i="26"/>
  <c r="S3" i="26" s="1"/>
  <c r="T2" i="26"/>
  <c r="T3" i="26" s="1"/>
  <c r="T4" i="26" s="1"/>
  <c r="T5" i="26" s="1"/>
  <c r="T6" i="26" s="1"/>
  <c r="T7" i="26" s="1"/>
  <c r="U2" i="26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Z2" i="26"/>
  <c r="AA2" i="26"/>
  <c r="AB3" i="26" s="1"/>
  <c r="AC2" i="26"/>
  <c r="AD2" i="26" s="1"/>
  <c r="AF2" i="26"/>
  <c r="I3" i="26"/>
  <c r="I4" i="26" s="1"/>
  <c r="I5" i="26" s="1"/>
  <c r="I6" i="26" s="1"/>
  <c r="J3" i="26"/>
  <c r="L3" i="26"/>
  <c r="M3" i="26"/>
  <c r="N3" i="26"/>
  <c r="U3" i="26"/>
  <c r="V3" i="26"/>
  <c r="X3" i="26"/>
  <c r="X4" i="26" s="1"/>
  <c r="X5" i="26" s="1"/>
  <c r="Z3" i="26"/>
  <c r="AA3" i="26"/>
  <c r="AC3" i="26"/>
  <c r="J4" i="26"/>
  <c r="J5" i="26" s="1"/>
  <c r="J6" i="26" s="1"/>
  <c r="K4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M4" i="26"/>
  <c r="N4" i="26"/>
  <c r="N5" i="26" s="1"/>
  <c r="N6" i="26" s="1"/>
  <c r="N7" i="26" s="1"/>
  <c r="N8" i="26" s="1"/>
  <c r="P4" i="26"/>
  <c r="P5" i="26" s="1"/>
  <c r="P6" i="26" s="1"/>
  <c r="R4" i="26"/>
  <c r="R5" i="26" s="1"/>
  <c r="R6" i="26" s="1"/>
  <c r="R7" i="26" s="1"/>
  <c r="S4" i="26"/>
  <c r="U4" i="26"/>
  <c r="U5" i="26" s="1"/>
  <c r="U6" i="26" s="1"/>
  <c r="U7" i="26" s="1"/>
  <c r="U8" i="26" s="1"/>
  <c r="U9" i="26" s="1"/>
  <c r="U10" i="26" s="1"/>
  <c r="U11" i="26" s="1"/>
  <c r="U12" i="26" s="1"/>
  <c r="V4" i="26"/>
  <c r="Z4" i="26"/>
  <c r="Z5" i="26" s="1"/>
  <c r="Z6" i="26" s="1"/>
  <c r="Z7" i="26" s="1"/>
  <c r="Z8" i="26" s="1"/>
  <c r="Z9" i="26" s="1"/>
  <c r="Z10" i="26" s="1"/>
  <c r="Z11" i="26" s="1"/>
  <c r="Z12" i="26" s="1"/>
  <c r="Z13" i="26" s="1"/>
  <c r="AA4" i="26"/>
  <c r="AB4" i="26" s="1"/>
  <c r="AC4" i="26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M5" i="26"/>
  <c r="V5" i="26"/>
  <c r="AA5" i="26"/>
  <c r="AC5" i="26"/>
  <c r="M6" i="26"/>
  <c r="X6" i="26"/>
  <c r="X7" i="26" s="1"/>
  <c r="AA6" i="26"/>
  <c r="AC6" i="26"/>
  <c r="I7" i="26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M7" i="26"/>
  <c r="M8" i="26" s="1"/>
  <c r="M9" i="26" s="1"/>
  <c r="P7" i="26"/>
  <c r="AA7" i="26"/>
  <c r="AC7" i="26"/>
  <c r="P8" i="26"/>
  <c r="R8" i="26"/>
  <c r="R9" i="26" s="1"/>
  <c r="R10" i="26" s="1"/>
  <c r="R11" i="26" s="1"/>
  <c r="T8" i="26"/>
  <c r="X8" i="26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AA8" i="26"/>
  <c r="AC8" i="26"/>
  <c r="AA9" i="26"/>
  <c r="AB9" i="26" s="1"/>
  <c r="AC9" i="26"/>
  <c r="M10" i="26"/>
  <c r="AA10" i="26"/>
  <c r="AC10" i="26"/>
  <c r="M11" i="26"/>
  <c r="M12" i="26" s="1"/>
  <c r="M13" i="26" s="1"/>
  <c r="M14" i="26" s="1"/>
  <c r="M15" i="26" s="1"/>
  <c r="M16" i="26" s="1"/>
  <c r="AA11" i="26"/>
  <c r="AC11" i="26"/>
  <c r="R12" i="26"/>
  <c r="R13" i="26" s="1"/>
  <c r="R14" i="26" s="1"/>
  <c r="AA12" i="26"/>
  <c r="AC12" i="26"/>
  <c r="U13" i="26"/>
  <c r="AA13" i="26"/>
  <c r="AC13" i="26"/>
  <c r="O14" i="26"/>
  <c r="U14" i="26"/>
  <c r="U15" i="26" s="1"/>
  <c r="U16" i="26" s="1"/>
  <c r="U17" i="26" s="1"/>
  <c r="U18" i="26" s="1"/>
  <c r="U19" i="26" s="1"/>
  <c r="U20" i="26" s="1"/>
  <c r="Z14" i="26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14" i="26"/>
  <c r="AC14" i="26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R15" i="26"/>
  <c r="AA15" i="26"/>
  <c r="AC15" i="26"/>
  <c r="AA16" i="26"/>
  <c r="AC16" i="26"/>
  <c r="AF16" i="26" s="1"/>
  <c r="M17" i="26"/>
  <c r="M18" i="26" s="1"/>
  <c r="M19" i="26" s="1"/>
  <c r="M20" i="26" s="1"/>
  <c r="M21" i="26" s="1"/>
  <c r="M22" i="26" s="1"/>
  <c r="M23" i="26" s="1"/>
  <c r="M24" i="26" s="1"/>
  <c r="M25" i="26" s="1"/>
  <c r="AA17" i="26"/>
  <c r="AC17" i="26"/>
  <c r="AD17" i="26"/>
  <c r="AA18" i="26"/>
  <c r="AC18" i="26"/>
  <c r="AA19" i="26"/>
  <c r="AC19" i="26"/>
  <c r="AF19" i="26" s="1"/>
  <c r="AA20" i="26"/>
  <c r="AB20" i="26" s="1"/>
  <c r="AC20" i="26"/>
  <c r="L21" i="26"/>
  <c r="L22" i="26" s="1"/>
  <c r="L23" i="26" s="1"/>
  <c r="L24" i="26" s="1"/>
  <c r="L25" i="26" s="1"/>
  <c r="L26" i="26" s="1"/>
  <c r="L27" i="26" s="1"/>
  <c r="L28" i="26" s="1"/>
  <c r="U21" i="26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AA21" i="26"/>
  <c r="AB21" i="26" s="1"/>
  <c r="AC21" i="26"/>
  <c r="AD21" i="26" s="1"/>
  <c r="AA22" i="26"/>
  <c r="AC22" i="26"/>
  <c r="AF22" i="26" s="1"/>
  <c r="X23" i="26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AA23" i="26"/>
  <c r="AB23" i="26" s="1"/>
  <c r="AC23" i="26"/>
  <c r="AF23" i="26" s="1"/>
  <c r="AA24" i="26"/>
  <c r="AB24" i="26" s="1"/>
  <c r="AC24" i="26"/>
  <c r="AA25" i="26"/>
  <c r="AB25" i="26" s="1"/>
  <c r="AC25" i="26"/>
  <c r="AF25" i="26" s="1"/>
  <c r="M26" i="26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AA26" i="26"/>
  <c r="AC26" i="26"/>
  <c r="AE26" i="26" s="1"/>
  <c r="AA27" i="26"/>
  <c r="AC27" i="26"/>
  <c r="AA28" i="26"/>
  <c r="AC28" i="26"/>
  <c r="AE28" i="26" s="1"/>
  <c r="AA29" i="26"/>
  <c r="AC29" i="26"/>
  <c r="W30" i="26"/>
  <c r="Y30" i="26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AA30" i="26"/>
  <c r="AC30" i="26"/>
  <c r="AA31" i="26"/>
  <c r="AC31" i="26"/>
  <c r="AE31" i="26" s="1"/>
  <c r="K32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U32" i="26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AA32" i="26"/>
  <c r="AC32" i="26"/>
  <c r="AF32" i="26" s="1"/>
  <c r="AA33" i="26"/>
  <c r="AC33" i="26"/>
  <c r="AD33" i="26" s="1"/>
  <c r="AA34" i="26"/>
  <c r="AC34" i="26"/>
  <c r="AE34" i="26" s="1"/>
  <c r="Q35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M40" i="26"/>
  <c r="M41" i="26" s="1"/>
  <c r="AA40" i="26"/>
  <c r="AC40" i="26"/>
  <c r="AE40" i="26" s="1"/>
  <c r="Y41" i="26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AA41" i="26"/>
  <c r="AB41" i="26" s="1"/>
  <c r="AC41" i="26"/>
  <c r="M42" i="26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AA42" i="26"/>
  <c r="AC42" i="26"/>
  <c r="AE48" i="26" s="1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F50" i="26" s="1"/>
  <c r="AE50" i="26"/>
  <c r="AA51" i="26"/>
  <c r="AC51" i="26"/>
  <c r="AA52" i="26"/>
  <c r="AB52" i="26" s="1"/>
  <c r="AC52" i="26"/>
  <c r="AA53" i="26"/>
  <c r="AB53" i="26" s="1"/>
  <c r="AC53" i="26"/>
  <c r="AA54" i="26"/>
  <c r="AC54" i="26"/>
  <c r="AE54" i="26"/>
  <c r="AA55" i="26"/>
  <c r="AC55" i="26"/>
  <c r="AA56" i="26"/>
  <c r="AB56" i="26" s="1"/>
  <c r="AC56" i="26"/>
  <c r="AA57" i="26"/>
  <c r="AC57" i="26"/>
  <c r="AA58" i="26"/>
  <c r="AC58" i="26"/>
  <c r="AA59" i="26"/>
  <c r="AC59" i="26"/>
  <c r="AA60" i="26"/>
  <c r="AC60" i="26"/>
  <c r="AD60" i="26" s="1"/>
  <c r="J61" i="26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M61" i="26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AA61" i="26"/>
  <c r="AC61" i="26"/>
  <c r="AA62" i="26"/>
  <c r="AB62" i="26" s="1"/>
  <c r="AC62" i="26"/>
  <c r="AD62" i="26" s="1"/>
  <c r="AA63" i="26"/>
  <c r="AC63" i="26"/>
  <c r="AD63" i="26" s="1"/>
  <c r="AA64" i="26"/>
  <c r="AB64" i="26" s="1"/>
  <c r="AC64" i="26"/>
  <c r="AD64" i="26" s="1"/>
  <c r="I65" i="26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AA65" i="26"/>
  <c r="AC65" i="26"/>
  <c r="AF65" i="26" s="1"/>
  <c r="AA66" i="26"/>
  <c r="AB66" i="26"/>
  <c r="AC66" i="26"/>
  <c r="AA67" i="26"/>
  <c r="AB67" i="26" s="1"/>
  <c r="AC67" i="26"/>
  <c r="AA68" i="26"/>
  <c r="AC68" i="26"/>
  <c r="AA69" i="26"/>
  <c r="AC69" i="26"/>
  <c r="AA70" i="26"/>
  <c r="AB70" i="26" s="1"/>
  <c r="AC70" i="26"/>
  <c r="AA71" i="26"/>
  <c r="AB71" i="26" s="1"/>
  <c r="AC71" i="26"/>
  <c r="AA72" i="26"/>
  <c r="AC72" i="26"/>
  <c r="AA73" i="26"/>
  <c r="AB73" i="26" s="1"/>
  <c r="AC73" i="26"/>
  <c r="AA74" i="26"/>
  <c r="AB74" i="26" s="1"/>
  <c r="AC74" i="26"/>
  <c r="AA75" i="26"/>
  <c r="AC75" i="26"/>
  <c r="AA76" i="26"/>
  <c r="AC76" i="26"/>
  <c r="AF76" i="26" s="1"/>
  <c r="K77" i="26"/>
  <c r="AA77" i="26"/>
  <c r="AC77" i="26"/>
  <c r="AE77" i="26" s="1"/>
  <c r="AA78" i="26"/>
  <c r="AC78" i="26"/>
  <c r="AA79" i="26"/>
  <c r="AC79" i="26"/>
  <c r="AE79" i="26" s="1"/>
  <c r="AA80" i="26"/>
  <c r="AC80" i="26"/>
  <c r="AE80" i="26" s="1"/>
  <c r="AA81" i="26"/>
  <c r="AB81" i="26" s="1"/>
  <c r="AC81" i="26"/>
  <c r="AD81" i="26" s="1"/>
  <c r="AA82" i="26"/>
  <c r="AC82" i="26"/>
  <c r="AA83" i="26"/>
  <c r="AC83" i="26"/>
  <c r="C84" i="26"/>
  <c r="C86" i="26" s="1"/>
  <c r="C85" i="26"/>
  <c r="E85" i="26"/>
  <c r="F85" i="26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S2" i="25"/>
  <c r="T2" i="25"/>
  <c r="U2" i="25"/>
  <c r="V2" i="25"/>
  <c r="W2" i="25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Z2" i="25"/>
  <c r="AA2" i="25"/>
  <c r="AB2" i="25" s="1"/>
  <c r="AC2" i="25"/>
  <c r="AF2" i="25" s="1"/>
  <c r="R3" i="25"/>
  <c r="R4" i="25" s="1"/>
  <c r="R5" i="25" s="1"/>
  <c r="R6" i="25" s="1"/>
  <c r="R7" i="25" s="1"/>
  <c r="S3" i="25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W3" i="25"/>
  <c r="Y3" i="25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L12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F43" i="25" s="1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I2" i="24"/>
  <c r="J2" i="24"/>
  <c r="K2" i="24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Q2" i="24"/>
  <c r="R2" i="24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3" i="24"/>
  <c r="J4" i="24" s="1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O3" i="24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3" i="24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3" i="24"/>
  <c r="R3" i="24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3" i="24"/>
  <c r="AB3" i="24"/>
  <c r="AC3" i="24"/>
  <c r="AA4" i="24"/>
  <c r="AC4" i="24"/>
  <c r="J5" i="24"/>
  <c r="AA5" i="24"/>
  <c r="AC5" i="24"/>
  <c r="AA6" i="24"/>
  <c r="AC6" i="24"/>
  <c r="AA7" i="24"/>
  <c r="AC7" i="24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L2" i="23"/>
  <c r="M2" i="23"/>
  <c r="N2" i="23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K3" i="23"/>
  <c r="L3" i="23"/>
  <c r="L4" i="23" s="1"/>
  <c r="L5" i="23" s="1"/>
  <c r="M3" i="23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3" i="23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E31" i="23" s="1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O2" i="22"/>
  <c r="O3" i="22" s="1"/>
  <c r="O4" i="22" s="1"/>
  <c r="O5" i="22" s="1"/>
  <c r="O6" i="22" s="1"/>
  <c r="O7" i="22" s="1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V2" i="22"/>
  <c r="V3" i="22" s="1"/>
  <c r="V4" i="22" s="1"/>
  <c r="W2" i="22"/>
  <c r="W3" i="22" s="1"/>
  <c r="W4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Z2" i="22"/>
  <c r="Z3" i="22" s="1"/>
  <c r="AA2" i="22"/>
  <c r="AB2" i="22" s="1"/>
  <c r="AC2" i="22"/>
  <c r="AD2" i="22" s="1"/>
  <c r="N3" i="22"/>
  <c r="U3" i="22"/>
  <c r="U4" i="22" s="1"/>
  <c r="U5" i="22" s="1"/>
  <c r="U6" i="22" s="1"/>
  <c r="U7" i="22" s="1"/>
  <c r="AA3" i="22"/>
  <c r="AC3" i="22"/>
  <c r="Y4" i="22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4" i="22"/>
  <c r="Z5" i="22" s="1"/>
  <c r="AA4" i="22"/>
  <c r="AC4" i="22"/>
  <c r="AD4" i="22" s="1"/>
  <c r="V5" i="22"/>
  <c r="V6" i="22" s="1"/>
  <c r="V7" i="22" s="1"/>
  <c r="V8" i="22" s="1"/>
  <c r="W5" i="22"/>
  <c r="W6" i="22" s="1"/>
  <c r="W7" i="22" s="1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 s="1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 s="1"/>
  <c r="AC12" i="22"/>
  <c r="AA13" i="22"/>
  <c r="AB13" i="22" s="1"/>
  <c r="AC13" i="22"/>
  <c r="AE13" i="22" s="1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E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D42" i="22"/>
  <c r="AF42" i="22"/>
  <c r="AA43" i="22"/>
  <c r="AC43" i="22"/>
  <c r="AF43" i="22" s="1"/>
  <c r="AA44" i="22"/>
  <c r="AB44" i="22" s="1"/>
  <c r="AC44" i="22"/>
  <c r="AF50" i="22" s="1"/>
  <c r="AA45" i="22"/>
  <c r="AC45" i="22"/>
  <c r="AD45" i="22" s="1"/>
  <c r="AA46" i="22"/>
  <c r="AC46" i="22"/>
  <c r="AD46" i="22" s="1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/>
  <c r="AC63" i="22"/>
  <c r="AF63" i="22" s="1"/>
  <c r="AE63" i="22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L2" i="21"/>
  <c r="M2" i="2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3" i="2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V4" i="2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C86" i="21" s="1"/>
  <c r="E85" i="21"/>
  <c r="O30" i="4" s="1"/>
  <c r="F85" i="21"/>
  <c r="P30" i="4" s="1"/>
  <c r="I2" i="20"/>
  <c r="J2" i="20"/>
  <c r="K2" i="20"/>
  <c r="K3" i="20" s="1"/>
  <c r="K4" i="20" s="1"/>
  <c r="L2" i="20"/>
  <c r="M2" i="20"/>
  <c r="N2" i="20"/>
  <c r="O2" i="20"/>
  <c r="P2" i="20"/>
  <c r="Q2" i="20"/>
  <c r="R2" i="20"/>
  <c r="S2" i="20"/>
  <c r="S3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X2" i="20"/>
  <c r="Y2" i="20"/>
  <c r="Z2" i="20"/>
  <c r="AA2" i="20"/>
  <c r="AB2" i="20" s="1"/>
  <c r="AC2" i="20"/>
  <c r="I3" i="20"/>
  <c r="J3" i="20"/>
  <c r="N3" i="20"/>
  <c r="O3" i="20"/>
  <c r="P3" i="20"/>
  <c r="P4" i="20" s="1"/>
  <c r="Q3" i="20"/>
  <c r="Q4" i="20" s="1"/>
  <c r="Q5" i="20" s="1"/>
  <c r="R3" i="20"/>
  <c r="W3" i="20"/>
  <c r="W4" i="20" s="1"/>
  <c r="W5" i="20" s="1"/>
  <c r="X3" i="20"/>
  <c r="Z3" i="20"/>
  <c r="Z4" i="20" s="1"/>
  <c r="Z5" i="20" s="1"/>
  <c r="Z6" i="20" s="1"/>
  <c r="Z7" i="20" s="1"/>
  <c r="Z8" i="20" s="1"/>
  <c r="Z9" i="20" s="1"/>
  <c r="Z10" i="20" s="1"/>
  <c r="Z11" i="20" s="1"/>
  <c r="Z12" i="20" s="1"/>
  <c r="AA3" i="20"/>
  <c r="AC3" i="20"/>
  <c r="I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R4" i="20"/>
  <c r="S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/>
  <c r="AC27" i="20"/>
  <c r="AA28" i="20"/>
  <c r="AC28" i="20"/>
  <c r="AD37" i="20" s="1"/>
  <c r="AA29" i="20"/>
  <c r="AB29" i="20" s="1"/>
  <c r="AC29" i="20"/>
  <c r="AA30" i="20"/>
  <c r="AC30" i="20"/>
  <c r="AA31" i="20"/>
  <c r="AB31" i="20" s="1"/>
  <c r="AC31" i="20"/>
  <c r="AA32" i="20"/>
  <c r="AB32" i="20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J2" i="19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Q2" i="19"/>
  <c r="R2" i="19"/>
  <c r="S2" i="19"/>
  <c r="T2" i="19"/>
  <c r="U2" i="19"/>
  <c r="V2" i="19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P3" i="19"/>
  <c r="P4" i="19" s="1"/>
  <c r="P5" i="19" s="1"/>
  <c r="P6" i="19" s="1"/>
  <c r="Q3" i="19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3" i="19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X3" i="19"/>
  <c r="X4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E59" i="19" s="1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F13" i="18" s="1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I2" i="17"/>
  <c r="J2" i="17"/>
  <c r="K2" i="17"/>
  <c r="K3" i="17" s="1"/>
  <c r="K4" i="17" s="1"/>
  <c r="K5" i="17" s="1"/>
  <c r="L2" i="17"/>
  <c r="L3" i="17" s="1"/>
  <c r="M2" i="17"/>
  <c r="N2" i="17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Y2" i="17"/>
  <c r="Z2" i="17"/>
  <c r="Z3" i="17" s="1"/>
  <c r="Z4" i="17" s="1"/>
  <c r="AA2" i="17"/>
  <c r="AB2" i="17" s="1"/>
  <c r="AC2" i="17"/>
  <c r="AD2" i="17" s="1"/>
  <c r="I3" i="17"/>
  <c r="J3" i="17"/>
  <c r="N3" i="17"/>
  <c r="P3" i="17"/>
  <c r="Q3" i="17"/>
  <c r="V3" i="17"/>
  <c r="V4" i="17" s="1"/>
  <c r="X3" i="17"/>
  <c r="X4" i="17" s="1"/>
  <c r="X5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AA3" i="17"/>
  <c r="AB4" i="17" s="1"/>
  <c r="AC3" i="17"/>
  <c r="I4" i="17"/>
  <c r="J4" i="17"/>
  <c r="J5" i="17" s="1"/>
  <c r="L4" i="17"/>
  <c r="N4" i="17"/>
  <c r="P4" i="17"/>
  <c r="Q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 s="1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AD32" i="17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/>
  <c r="AA36" i="17"/>
  <c r="AC36" i="17"/>
  <c r="AF36" i="17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B58" i="17" s="1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F85" i="17"/>
  <c r="I2" i="16"/>
  <c r="I3" i="16" s="1"/>
  <c r="J2" i="16"/>
  <c r="K2" i="16"/>
  <c r="L2" i="16"/>
  <c r="M2" i="16"/>
  <c r="N2" i="16"/>
  <c r="N3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J3" i="16"/>
  <c r="K3" i="16"/>
  <c r="K4" i="16" s="1"/>
  <c r="K5" i="16" s="1"/>
  <c r="K6" i="16" s="1"/>
  <c r="L3" i="16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3" i="16"/>
  <c r="AC3" i="16"/>
  <c r="AD3" i="16" s="1"/>
  <c r="L4" i="16"/>
  <c r="L5" i="16" s="1"/>
  <c r="N4" i="16"/>
  <c r="O4" i="16"/>
  <c r="P4" i="16"/>
  <c r="AA4" i="16"/>
  <c r="AC4" i="16"/>
  <c r="O5" i="16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6" i="16" s="1"/>
  <c r="C85" i="16"/>
  <c r="E85" i="16"/>
  <c r="F85" i="16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AA2" i="15"/>
  <c r="AB2" i="15" s="1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Q3" i="15"/>
  <c r="Q4" i="15" s="1"/>
  <c r="Q5" i="15" s="1"/>
  <c r="R3" i="15"/>
  <c r="Z3" i="15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3" i="15"/>
  <c r="AC3" i="15"/>
  <c r="L4" i="15"/>
  <c r="L5" i="15" s="1"/>
  <c r="L6" i="15" s="1"/>
  <c r="L7" i="15" s="1"/>
  <c r="L8" i="15" s="1"/>
  <c r="L9" i="15" s="1"/>
  <c r="L10" i="15" s="1"/>
  <c r="M4" i="15"/>
  <c r="M5" i="15" s="1"/>
  <c r="AA4" i="15"/>
  <c r="AC4" i="15"/>
  <c r="AA5" i="15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F85" i="15"/>
  <c r="P6" i="4" s="1"/>
  <c r="I2" i="14"/>
  <c r="I3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Q3" i="14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T3" i="14"/>
  <c r="AA3" i="14"/>
  <c r="AB3" i="14" s="1"/>
  <c r="AC3" i="14"/>
  <c r="I4" i="14"/>
  <c r="I5" i="14" s="1"/>
  <c r="I6" i="14" s="1"/>
  <c r="I7" i="14" s="1"/>
  <c r="I8" i="14" s="1"/>
  <c r="I9" i="14" s="1"/>
  <c r="I10" i="14" s="1"/>
  <c r="T4" i="14"/>
  <c r="T5" i="14" s="1"/>
  <c r="T6" i="14" s="1"/>
  <c r="X4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M2" i="13"/>
  <c r="M3" i="13" s="1"/>
  <c r="N2" i="13"/>
  <c r="O2" i="13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AA2" i="13"/>
  <c r="AB2" i="13" s="1"/>
  <c r="AC2" i="13"/>
  <c r="AE2" i="13" s="1"/>
  <c r="L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3" i="13"/>
  <c r="O4" i="13" s="1"/>
  <c r="X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3" i="13"/>
  <c r="AB3" i="13" s="1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L2" i="12"/>
  <c r="M2" i="12"/>
  <c r="N2" i="12"/>
  <c r="O2" i="12"/>
  <c r="O3" i="12" s="1"/>
  <c r="P2" i="12"/>
  <c r="P3" i="12" s="1"/>
  <c r="Q2" i="12"/>
  <c r="Q3" i="12" s="1"/>
  <c r="R2" i="12"/>
  <c r="S2" i="12"/>
  <c r="T2" i="12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K3" i="12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3" i="12"/>
  <c r="AB3" i="12" s="1"/>
  <c r="AC3" i="12"/>
  <c r="AE3" i="12" s="1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O5" i="12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Q5" i="12"/>
  <c r="AA5" i="12"/>
  <c r="AC5" i="12"/>
  <c r="AA6" i="12"/>
  <c r="AC6" i="12"/>
  <c r="AA7" i="12"/>
  <c r="AC7" i="12"/>
  <c r="AA8" i="12"/>
  <c r="AC8" i="12"/>
  <c r="P9" i="12"/>
  <c r="P10" i="12" s="1"/>
  <c r="P11" i="12" s="1"/>
  <c r="P12" i="12" s="1"/>
  <c r="P13" i="12" s="1"/>
  <c r="P14" i="12" s="1"/>
  <c r="P15" i="12" s="1"/>
  <c r="AA9" i="12"/>
  <c r="AC9" i="12"/>
  <c r="AA10" i="12"/>
  <c r="AC10" i="12"/>
  <c r="AA11" i="12"/>
  <c r="AC11" i="12"/>
  <c r="K12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L2" i="11"/>
  <c r="M2" i="11"/>
  <c r="N2" i="11"/>
  <c r="O2" i="11"/>
  <c r="P2" i="11"/>
  <c r="P3" i="11" s="1"/>
  <c r="Q2" i="11"/>
  <c r="R2" i="11"/>
  <c r="S2" i="11"/>
  <c r="T2" i="11"/>
  <c r="U2" i="11"/>
  <c r="V2" i="11"/>
  <c r="W2" i="11"/>
  <c r="X2" i="11"/>
  <c r="Y2" i="11"/>
  <c r="Z2" i="11"/>
  <c r="AA2" i="11"/>
  <c r="AB2" i="11" s="1"/>
  <c r="AC2" i="11"/>
  <c r="AE2" i="11" s="1"/>
  <c r="K3" i="11"/>
  <c r="K4" i="11" s="1"/>
  <c r="K5" i="11" s="1"/>
  <c r="K6" i="11" s="1"/>
  <c r="K7" i="11" s="1"/>
  <c r="K8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3" i="1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3" i="11"/>
  <c r="W4" i="11" s="1"/>
  <c r="W5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3" i="11"/>
  <c r="Z4" i="11" s="1"/>
  <c r="Z5" i="11" s="1"/>
  <c r="AA3" i="11"/>
  <c r="AB3" i="11" s="1"/>
  <c r="AC3" i="11"/>
  <c r="AA4" i="11"/>
  <c r="AC4" i="11"/>
  <c r="AA5" i="11"/>
  <c r="AB5" i="11" s="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C11" i="11"/>
  <c r="AA12" i="11"/>
  <c r="AC12" i="11"/>
  <c r="AA13" i="11"/>
  <c r="AB13" i="1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E26" i="11" s="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E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/>
  <c r="AC69" i="11"/>
  <c r="AE69" i="11"/>
  <c r="AF69" i="11"/>
  <c r="AA70" i="11"/>
  <c r="AB70" i="11" s="1"/>
  <c r="AC70" i="11"/>
  <c r="AA71" i="11"/>
  <c r="AC71" i="11"/>
  <c r="AA72" i="11"/>
  <c r="AB72" i="11"/>
  <c r="AC72" i="11"/>
  <c r="AD72" i="11" s="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S2" i="10"/>
  <c r="S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M3" i="10"/>
  <c r="R3" i="10"/>
  <c r="AA3" i="10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F85" i="10"/>
  <c r="P14" i="4" s="1"/>
  <c r="I2" i="9"/>
  <c r="J2" i="9"/>
  <c r="K2" i="9"/>
  <c r="L2" i="9"/>
  <c r="M2" i="9"/>
  <c r="N2" i="9"/>
  <c r="O2" i="9"/>
  <c r="P2" i="9"/>
  <c r="Q2" i="9"/>
  <c r="Q3" i="9" s="1"/>
  <c r="R2" i="9"/>
  <c r="S2" i="9"/>
  <c r="S3" i="9" s="1"/>
  <c r="T2" i="9"/>
  <c r="T3" i="9" s="1"/>
  <c r="U2" i="9"/>
  <c r="V2" i="9"/>
  <c r="W2" i="9"/>
  <c r="X2" i="9"/>
  <c r="Y2" i="9"/>
  <c r="Y3" i="9" s="1"/>
  <c r="Y4" i="9" s="1"/>
  <c r="Y5" i="9" s="1"/>
  <c r="Y6" i="9" s="1"/>
  <c r="Y7" i="9" s="1"/>
  <c r="Y8" i="9" s="1"/>
  <c r="Z2" i="9"/>
  <c r="AA2" i="9"/>
  <c r="AB2" i="9" s="1"/>
  <c r="AC2" i="9"/>
  <c r="AD2" i="9" s="1"/>
  <c r="J3" i="9"/>
  <c r="J4" i="9" s="1"/>
  <c r="K3" i="9"/>
  <c r="K4" i="9" s="1"/>
  <c r="K5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3" i="9"/>
  <c r="N3" i="9"/>
  <c r="O3" i="9"/>
  <c r="P3" i="9"/>
  <c r="U3" i="9"/>
  <c r="V3" i="9"/>
  <c r="W3" i="9"/>
  <c r="X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3" i="9"/>
  <c r="AC3" i="9"/>
  <c r="AD3" i="9" s="1"/>
  <c r="M4" i="9"/>
  <c r="N4" i="9"/>
  <c r="N5" i="9" s="1"/>
  <c r="N6" i="9" s="1"/>
  <c r="Q4" i="9"/>
  <c r="S4" i="9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AD4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AA6" i="9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7" i="9"/>
  <c r="AC7" i="9"/>
  <c r="S8" i="9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C86" i="9" s="1"/>
  <c r="E85" i="9"/>
  <c r="O36" i="4" s="1"/>
  <c r="F85" i="9"/>
  <c r="P36" i="4" s="1"/>
  <c r="I2" i="8"/>
  <c r="J2" i="8"/>
  <c r="K2" i="8"/>
  <c r="K3" i="8" s="1"/>
  <c r="L2" i="8"/>
  <c r="L3" i="8" s="1"/>
  <c r="M2" i="8"/>
  <c r="M3" i="8" s="1"/>
  <c r="N2" i="8"/>
  <c r="O2" i="8"/>
  <c r="O3" i="8" s="1"/>
  <c r="P2" i="8"/>
  <c r="P3" i="8" s="1"/>
  <c r="Q2" i="8"/>
  <c r="Q3" i="8" s="1"/>
  <c r="R2" i="8"/>
  <c r="R3" i="8" s="1"/>
  <c r="S2" i="8"/>
  <c r="S3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X3" i="8" s="1"/>
  <c r="X4" i="8" s="1"/>
  <c r="Y2" i="8"/>
  <c r="Y3" i="8" s="1"/>
  <c r="Z2" i="8"/>
  <c r="AA2" i="8"/>
  <c r="AC2" i="8"/>
  <c r="AD2" i="8" s="1"/>
  <c r="I3" i="8"/>
  <c r="J3" i="8"/>
  <c r="N3" i="8"/>
  <c r="AA3" i="8"/>
  <c r="AC3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4" i="8"/>
  <c r="K4" i="8"/>
  <c r="L4" i="8"/>
  <c r="L5" i="8" s="1"/>
  <c r="L6" i="8" s="1"/>
  <c r="L7" i="8" s="1"/>
  <c r="L8" i="8" s="1"/>
  <c r="L9" i="8" s="1"/>
  <c r="L10" i="8" s="1"/>
  <c r="L11" i="8" s="1"/>
  <c r="L12" i="8" s="1"/>
  <c r="N4" i="8"/>
  <c r="N5" i="8" s="1"/>
  <c r="N6" i="8" s="1"/>
  <c r="O4" i="8"/>
  <c r="O5" i="8" s="1"/>
  <c r="P4" i="8"/>
  <c r="P5" i="8" s="1"/>
  <c r="P6" i="8" s="1"/>
  <c r="P7" i="8" s="1"/>
  <c r="Q4" i="8"/>
  <c r="R4" i="8"/>
  <c r="R5" i="8" s="1"/>
  <c r="R6" i="8" s="1"/>
  <c r="S4" i="8"/>
  <c r="S5" i="8" s="1"/>
  <c r="AA4" i="8"/>
  <c r="AC4" i="8"/>
  <c r="J5" i="8"/>
  <c r="J6" i="8" s="1"/>
  <c r="J7" i="8" s="1"/>
  <c r="J8" i="8" s="1"/>
  <c r="K5" i="8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AA5" i="8"/>
  <c r="AB5" i="8"/>
  <c r="AC5" i="8"/>
  <c r="AE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 s="1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 s="1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 s="1"/>
  <c r="AC11" i="8"/>
  <c r="AA12" i="8"/>
  <c r="AB12" i="8" s="1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 s="1"/>
  <c r="AC14" i="8"/>
  <c r="AA15" i="8"/>
  <c r="AB15" i="8" s="1"/>
  <c r="AC15" i="8"/>
  <c r="AE15" i="8"/>
  <c r="AF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B32" i="8" s="1"/>
  <c r="AC31" i="8"/>
  <c r="AF31" i="8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/>
  <c r="AC35" i="8"/>
  <c r="AA36" i="8"/>
  <c r="AC36" i="8"/>
  <c r="AA37" i="8"/>
  <c r="AC37" i="8"/>
  <c r="AA38" i="8"/>
  <c r="AB38" i="8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/>
  <c r="AC47" i="8"/>
  <c r="AA48" i="8"/>
  <c r="AB48" i="8" s="1"/>
  <c r="AC48" i="8"/>
  <c r="AA49" i="8"/>
  <c r="AB49" i="8" s="1"/>
  <c r="AC49" i="8"/>
  <c r="AA50" i="8"/>
  <c r="AB50" i="8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K2" i="7"/>
  <c r="L2" i="7"/>
  <c r="M2" i="7"/>
  <c r="N2" i="7"/>
  <c r="O2" i="7"/>
  <c r="P2" i="7"/>
  <c r="P3" i="7" s="1"/>
  <c r="P4" i="7" s="1"/>
  <c r="P5" i="7" s="1"/>
  <c r="P6" i="7" s="1"/>
  <c r="P7" i="7" s="1"/>
  <c r="Q2" i="7"/>
  <c r="R2" i="7"/>
  <c r="S2" i="7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Y2" i="7"/>
  <c r="Z2" i="7"/>
  <c r="AA2" i="7"/>
  <c r="AB2" i="7" s="1"/>
  <c r="AC2" i="7"/>
  <c r="AD2" i="7" s="1"/>
  <c r="J3" i="7"/>
  <c r="J4" i="7" s="1"/>
  <c r="J5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O3" i="7"/>
  <c r="O4" i="7" s="1"/>
  <c r="O5" i="7" s="1"/>
  <c r="O6" i="7" s="1"/>
  <c r="O7" i="7" s="1"/>
  <c r="Q3" i="7"/>
  <c r="Q4" i="7" s="1"/>
  <c r="Q5" i="7" s="1"/>
  <c r="Q6" i="7" s="1"/>
  <c r="R3" i="7"/>
  <c r="R4" i="7" s="1"/>
  <c r="R5" i="7" s="1"/>
  <c r="S3" i="7"/>
  <c r="U3" i="7"/>
  <c r="Y3" i="7"/>
  <c r="Z3" i="7"/>
  <c r="Z4" i="7" s="1"/>
  <c r="Z5" i="7" s="1"/>
  <c r="AA3" i="7"/>
  <c r="AB3" i="7" s="1"/>
  <c r="AC3" i="7"/>
  <c r="AE3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X4" i="7"/>
  <c r="X5" i="7" s="1"/>
  <c r="X6" i="7" s="1"/>
  <c r="X7" i="7" s="1"/>
  <c r="X8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AA4" i="7"/>
  <c r="AB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 s="1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 s="1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/>
  <c r="AC49" i="7"/>
  <c r="AA50" i="7"/>
  <c r="AC50" i="7"/>
  <c r="AA51" i="7"/>
  <c r="AC51" i="7"/>
  <c r="AD51" i="7" s="1"/>
  <c r="AF51" i="7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/>
  <c r="AA78" i="7"/>
  <c r="AC78" i="7"/>
  <c r="AF78" i="7" s="1"/>
  <c r="AA79" i="7"/>
  <c r="AC79" i="7"/>
  <c r="AE79" i="7" s="1"/>
  <c r="AA80" i="7"/>
  <c r="AB81" i="7" s="1"/>
  <c r="AC80" i="7"/>
  <c r="AA81" i="7"/>
  <c r="AC81" i="7"/>
  <c r="AA82" i="7"/>
  <c r="AB82" i="7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T2" i="6"/>
  <c r="U2" i="6"/>
  <c r="V2" i="6"/>
  <c r="W2" i="6"/>
  <c r="X2" i="6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X3" i="6"/>
  <c r="X4" i="6" s="1"/>
  <c r="X5" i="6" s="1"/>
  <c r="X6" i="6" s="1"/>
  <c r="X7" i="6" s="1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 s="1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/>
  <c r="AF20" i="6"/>
  <c r="AA21" i="6"/>
  <c r="AC21" i="6"/>
  <c r="AD21" i="6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/>
  <c r="AF35" i="6"/>
  <c r="AA36" i="6"/>
  <c r="AC36" i="6"/>
  <c r="AA37" i="6"/>
  <c r="AB37" i="6" s="1"/>
  <c r="AC37" i="6"/>
  <c r="AA38" i="6"/>
  <c r="AC38" i="6"/>
  <c r="AA39" i="6"/>
  <c r="AC39" i="6"/>
  <c r="AE39" i="6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J2" i="5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P2" i="5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AA3" i="5"/>
  <c r="AC3" i="5"/>
  <c r="T4" i="5"/>
  <c r="T5" i="5" s="1"/>
  <c r="T6" i="5" s="1"/>
  <c r="T7" i="5" s="1"/>
  <c r="T8" i="5" s="1"/>
  <c r="T9" i="5" s="1"/>
  <c r="T10" i="5" s="1"/>
  <c r="T11" i="5" s="1"/>
  <c r="T12" i="5" s="1"/>
  <c r="T13" i="5" s="1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O6" i="4"/>
  <c r="O7" i="4"/>
  <c r="P7" i="4"/>
  <c r="P9" i="4"/>
  <c r="O10" i="4"/>
  <c r="O11" i="4"/>
  <c r="P11" i="4"/>
  <c r="O14" i="4"/>
  <c r="O19" i="4"/>
  <c r="P19" i="4"/>
  <c r="O20" i="4"/>
  <c r="P20" i="4"/>
  <c r="O21" i="4"/>
  <c r="P21" i="4"/>
  <c r="P31" i="4"/>
  <c r="O37" i="4"/>
  <c r="P37" i="4"/>
  <c r="P38" i="4"/>
  <c r="O41" i="4"/>
  <c r="P41" i="4"/>
  <c r="O42" i="4"/>
  <c r="P42" i="4"/>
  <c r="AE77" i="28" l="1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E4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F56" i="19"/>
  <c r="AD43" i="19"/>
  <c r="AD42" i="19"/>
  <c r="AF53" i="19"/>
  <c r="AE50" i="19"/>
  <c r="AD29" i="19"/>
  <c r="AD79" i="19"/>
  <c r="AD78" i="19"/>
  <c r="AF52" i="19"/>
  <c r="AD39" i="19"/>
  <c r="AF36" i="19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E60" i="19"/>
  <c r="AF25" i="19"/>
  <c r="AE35" i="19"/>
  <c r="AF23" i="19"/>
  <c r="AE4" i="19"/>
  <c r="AE5" i="19" s="1"/>
  <c r="AE6" i="19" s="1"/>
  <c r="AE7" i="19" s="1"/>
  <c r="AE8" i="19" s="1"/>
  <c r="AE9" i="19" s="1"/>
  <c r="AE10" i="19" s="1"/>
  <c r="AE11" i="19" s="1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F3" i="14"/>
  <c r="AE61" i="14"/>
  <c r="AD74" i="14"/>
  <c r="AD23" i="14"/>
  <c r="AD13" i="14"/>
  <c r="AF34" i="14"/>
  <c r="AE59" i="14"/>
  <c r="AF83" i="14"/>
  <c r="AD31" i="14"/>
  <c r="AD20" i="14"/>
  <c r="AF4" i="14"/>
  <c r="AE69" i="14"/>
  <c r="AB4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5" i="14"/>
  <c r="AF6" i="14" s="1"/>
  <c r="AF7" i="14" s="1"/>
  <c r="AF8" i="14" s="1"/>
  <c r="AF9" i="14" s="1"/>
  <c r="AF10" i="14" s="1"/>
  <c r="AF11" i="14" s="1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B7" i="30"/>
  <c r="AF22" i="11"/>
  <c r="AD60" i="19"/>
  <c r="AB12" i="11"/>
  <c r="AF2" i="28"/>
  <c r="AB11" i="6"/>
  <c r="AD30" i="7"/>
  <c r="C86" i="10"/>
  <c r="C86" i="13"/>
  <c r="AD37" i="23"/>
  <c r="AD27" i="28"/>
  <c r="AD2" i="28"/>
  <c r="AB37" i="31"/>
  <c r="AB5" i="30"/>
  <c r="AB63" i="7"/>
  <c r="AF42" i="11"/>
  <c r="AF2" i="14"/>
  <c r="AD25" i="26"/>
  <c r="AB12" i="29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D4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D5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D59" i="20"/>
  <c r="AD13" i="28"/>
  <c r="AD46" i="7"/>
  <c r="AF13" i="22"/>
  <c r="AB11" i="31"/>
  <c r="AF55" i="35"/>
  <c r="AB67" i="6"/>
  <c r="AF32" i="7"/>
  <c r="AE60" i="10"/>
  <c r="AB22" i="11"/>
  <c r="AB23" i="11" s="1"/>
  <c r="AD57" i="19"/>
  <c r="AE64" i="23"/>
  <c r="AD22" i="26"/>
  <c r="AE12" i="29"/>
  <c r="AE5" i="30"/>
  <c r="C86" i="34"/>
  <c r="AE55" i="35"/>
  <c r="AB12" i="35"/>
  <c r="AB70" i="20"/>
  <c r="AD5" i="22"/>
  <c r="AD44" i="14"/>
  <c r="AF76" i="20"/>
  <c r="AF64" i="21"/>
  <c r="AE46" i="22"/>
  <c r="AB5" i="22"/>
  <c r="AF41" i="27"/>
  <c r="AE12" i="27"/>
  <c r="AF3" i="30"/>
  <c r="AF51" i="31"/>
  <c r="AE58" i="34"/>
  <c r="AB12" i="30"/>
  <c r="AD58" i="34"/>
  <c r="AF23" i="34"/>
  <c r="AB18" i="29"/>
  <c r="AF3" i="33"/>
  <c r="AE21" i="11"/>
  <c r="AE33" i="18"/>
  <c r="AF73" i="5"/>
  <c r="AE67" i="18"/>
  <c r="AF68" i="24"/>
  <c r="AB54" i="26"/>
  <c r="AB55" i="26" s="1"/>
  <c r="AB33" i="30"/>
  <c r="AB22" i="30"/>
  <c r="AE4" i="34"/>
  <c r="AF67" i="18"/>
  <c r="AE52" i="6"/>
  <c r="AD62" i="10"/>
  <c r="AE48" i="11"/>
  <c r="AF18" i="11"/>
  <c r="AF55" i="20"/>
  <c r="AB33" i="20"/>
  <c r="AF52" i="21"/>
  <c r="AB3" i="21"/>
  <c r="AF56" i="22"/>
  <c r="AF21" i="22"/>
  <c r="AB18" i="31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8" i="35"/>
  <c r="AD46" i="11"/>
  <c r="AB3" i="17"/>
  <c r="AE83" i="24"/>
  <c r="AF3" i="28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AB10" i="6"/>
  <c r="C86" i="19"/>
  <c r="AE16" i="20"/>
  <c r="AB3" i="23"/>
  <c r="AD54" i="27"/>
  <c r="AB73" i="32"/>
  <c r="AF70" i="33"/>
  <c r="AF70" i="12"/>
  <c r="AD71" i="18"/>
  <c r="AF57" i="35"/>
  <c r="AA84" i="18"/>
  <c r="AB4" i="8"/>
  <c r="AB44" i="11"/>
  <c r="AD70" i="18"/>
  <c r="AF2" i="18"/>
  <c r="AD3" i="31"/>
  <c r="AD5" i="32"/>
  <c r="AF2" i="11"/>
  <c r="AD2" i="11"/>
  <c r="Q25" i="4"/>
  <c r="C86" i="6"/>
  <c r="C86" i="11"/>
  <c r="AE2" i="7"/>
  <c r="AF2" i="7"/>
  <c r="C86" i="7"/>
  <c r="C86" i="29"/>
  <c r="AF3" i="12"/>
  <c r="C86" i="12"/>
  <c r="AD3" i="36"/>
  <c r="C86" i="36"/>
  <c r="AF2" i="36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Q18" i="4"/>
  <c r="AF40" i="35"/>
  <c r="AB78" i="20"/>
  <c r="I84" i="21"/>
  <c r="C30" i="4" s="1"/>
  <c r="AA84" i="28"/>
  <c r="AB61" i="29"/>
  <c r="AB69" i="35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B66" i="31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F3" i="32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8" i="26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B4" i="32"/>
  <c r="AE62" i="17"/>
  <c r="AD26" i="17"/>
  <c r="AE80" i="18"/>
  <c r="AE71" i="19"/>
  <c r="AF54" i="20"/>
  <c r="AF38" i="23"/>
  <c r="AD81" i="24"/>
  <c r="AF62" i="26"/>
  <c r="AE6" i="30"/>
  <c r="AF2" i="30"/>
  <c r="AB82" i="35"/>
  <c r="AE58" i="35"/>
  <c r="Q29" i="4"/>
  <c r="AF34" i="24"/>
  <c r="AD45" i="27"/>
  <c r="AE27" i="27"/>
  <c r="AB73" i="30"/>
  <c r="AE2" i="30"/>
  <c r="AF2" i="31"/>
  <c r="AF3" i="31" s="1"/>
  <c r="AE23" i="35"/>
  <c r="C86" i="23"/>
  <c r="AE34" i="24"/>
  <c r="AF14" i="24"/>
  <c r="AF82" i="30"/>
  <c r="AB6" i="30"/>
  <c r="AE2" i="31"/>
  <c r="AF41" i="17"/>
  <c r="AD76" i="21"/>
  <c r="AD3" i="22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3" i="19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D17" i="23"/>
  <c r="AF28" i="28"/>
  <c r="AE2" i="34"/>
  <c r="AD35" i="36"/>
  <c r="Q38" i="4"/>
  <c r="Q20" i="4"/>
  <c r="AB65" i="17"/>
  <c r="AD28" i="20"/>
  <c r="AB11" i="20"/>
  <c r="AB78" i="22"/>
  <c r="AF44" i="22"/>
  <c r="AB61" i="26"/>
  <c r="AB2" i="26"/>
  <c r="AB11" i="30"/>
  <c r="AB13" i="32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Q36" i="4"/>
  <c r="AD71" i="9"/>
  <c r="AD69" i="9"/>
  <c r="AB68" i="8"/>
  <c r="AB53" i="8"/>
  <c r="AF2" i="8"/>
  <c r="AF3" i="8" s="1"/>
  <c r="AF4" i="8" s="1"/>
  <c r="AF5" i="8" s="1"/>
  <c r="AE3" i="8"/>
  <c r="AE4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F3" i="17"/>
  <c r="AF4" i="17" s="1"/>
  <c r="AF5" i="17" s="1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3" i="9"/>
  <c r="AE4" i="9" s="1"/>
  <c r="AE5" i="9" s="1"/>
  <c r="AE6" i="9" s="1"/>
  <c r="AE7" i="9" s="1"/>
  <c r="AE8" i="9" s="1"/>
  <c r="AE9" i="9" s="1"/>
  <c r="AE10" i="9" s="1"/>
  <c r="AE11" i="9" s="1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F2" i="20"/>
  <c r="AD2" i="20"/>
  <c r="AD3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D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F3" i="21"/>
  <c r="AF4" i="21" s="1"/>
  <c r="AF5" i="21" s="1"/>
  <c r="AF6" i="21" s="1"/>
  <c r="AF7" i="21" s="1"/>
  <c r="AF8" i="21" s="1"/>
  <c r="AF9" i="21" s="1"/>
  <c r="AF10" i="21" s="1"/>
  <c r="AF11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B69" i="26"/>
  <c r="AB68" i="26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E3" i="23"/>
  <c r="AE4" i="23" s="1"/>
  <c r="AE5" i="23" s="1"/>
  <c r="AE6" i="23" s="1"/>
  <c r="AE7" i="23" s="1"/>
  <c r="AE8" i="23" s="1"/>
  <c r="AE9" i="23" s="1"/>
  <c r="AE10" i="23" s="1"/>
  <c r="AE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5" i="20"/>
  <c r="AD6" i="20" s="1"/>
  <c r="AD7" i="20" s="1"/>
  <c r="AD8" i="20" s="1"/>
  <c r="AD9" i="20" s="1"/>
  <c r="AD10" i="20" s="1"/>
  <c r="AD11" i="20" s="1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W84" i="26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B47" i="26"/>
  <c r="AB48" i="26" s="1"/>
  <c r="AB49" i="26" s="1"/>
  <c r="AB50" i="26" s="1"/>
  <c r="AB51" i="26" s="1"/>
  <c r="AF6" i="26"/>
  <c r="AE6" i="26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B58" i="26"/>
  <c r="AB59" i="26"/>
  <c r="AB60" i="26" s="1"/>
  <c r="AB40" i="26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AB30" i="26"/>
  <c r="AB29" i="26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T84" i="26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B78" i="26"/>
  <c r="AB79" i="26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B75" i="26"/>
  <c r="AB76" i="26" s="1"/>
  <c r="AB11" i="26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B80" i="26"/>
  <c r="AD54" i="26"/>
  <c r="AE62" i="26"/>
  <c r="AF54" i="26"/>
  <c r="AE63" i="26"/>
  <c r="O84" i="26"/>
  <c r="AB83" i="26"/>
  <c r="AB82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B31" i="26"/>
  <c r="AB32" i="26" s="1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3" i="26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B22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B72" i="26"/>
  <c r="AB57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B15" i="26"/>
  <c r="AB16" i="26" s="1"/>
  <c r="AB17" i="26" s="1"/>
  <c r="AB18" i="26" s="1"/>
  <c r="AB19" i="26" s="1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B33" i="26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B42" i="26"/>
  <c r="AF48" i="26"/>
  <c r="AB37" i="26"/>
  <c r="AB38" i="26" s="1"/>
  <c r="AB39" i="26" s="1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B5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B34" i="26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B6" i="26"/>
  <c r="AB7" i="26" s="1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E7" i="26"/>
  <c r="AE8" i="26" s="1"/>
  <c r="AE9" i="26" s="1"/>
  <c r="AE10" i="26" s="1"/>
  <c r="AE11" i="26" s="1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F7" i="26"/>
  <c r="AF8" i="26" s="1"/>
  <c r="AF9" i="26" s="1"/>
  <c r="AF10" i="26" s="1"/>
  <c r="AF11" i="26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K84" i="29"/>
  <c r="AF2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AB12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B13" i="26"/>
  <c r="AB14" i="26" s="1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B50" i="31"/>
  <c r="AB51" i="31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S84" i="3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B63" i="31"/>
  <c r="AB64" i="31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AB57" i="31"/>
  <c r="AB58" i="31" s="1"/>
  <c r="AB59" i="31" s="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/>
  <c r="C10" i="4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O84" i="31"/>
  <c r="O85" i="31" s="1"/>
  <c r="K10" i="4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B81" i="31"/>
  <c r="AB82" i="31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W84" i="31"/>
  <c r="AB59" i="32"/>
  <c r="AE67" i="30"/>
  <c r="AF67" i="30"/>
  <c r="AB56" i="30"/>
  <c r="AE47" i="32"/>
  <c r="AE56" i="32"/>
  <c r="AF56" i="32"/>
  <c r="AD47" i="32"/>
  <c r="AF47" i="32"/>
  <c r="AE4" i="32"/>
  <c r="AE5" i="32" s="1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B74" i="31"/>
  <c r="AE51" i="31"/>
  <c r="AF60" i="31"/>
  <c r="AD58" i="31"/>
  <c r="AE58" i="31"/>
  <c r="AF58" i="31"/>
  <c r="AD60" i="31"/>
  <c r="AE60" i="31"/>
  <c r="AE56" i="31"/>
  <c r="AB42" i="31"/>
  <c r="AA84" i="31"/>
  <c r="AB43" i="31"/>
  <c r="AB44" i="31" s="1"/>
  <c r="AB45" i="31" s="1"/>
  <c r="AB46" i="31" s="1"/>
  <c r="AB47" i="31" s="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B36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B68" i="31"/>
  <c r="AB69" i="31" s="1"/>
  <c r="AB70" i="31" s="1"/>
  <c r="AB60" i="31"/>
  <c r="AB61" i="31" s="1"/>
  <c r="AE44" i="31"/>
  <c r="AF26" i="31"/>
  <c r="AB5" i="31"/>
  <c r="AB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Z84" i="31"/>
  <c r="AF62" i="32"/>
  <c r="AD68" i="32"/>
  <c r="AD68" i="30"/>
  <c r="AF48" i="30"/>
  <c r="AF45" i="30"/>
  <c r="AE79" i="31"/>
  <c r="AD79" i="31"/>
  <c r="AD64" i="31"/>
  <c r="AB53" i="31"/>
  <c r="AB54" i="31"/>
  <c r="AB55" i="31" s="1"/>
  <c r="AB56" i="31" s="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B38" i="31"/>
  <c r="AB24" i="31"/>
  <c r="AB25" i="31" s="1"/>
  <c r="AB26" i="31" s="1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B79" i="31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AB20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AE6" i="31"/>
  <c r="AE7" i="31" s="1"/>
  <c r="AE8" i="31" s="1"/>
  <c r="AE9" i="31" s="1"/>
  <c r="AE10" i="31" s="1"/>
  <c r="AE11" i="31" s="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E4" i="31"/>
  <c r="AE5" i="31" s="1"/>
  <c r="AF4" i="31"/>
  <c r="AF5" i="31" s="1"/>
  <c r="AF6" i="31" s="1"/>
  <c r="AF7" i="31" s="1"/>
  <c r="AF8" i="31" s="1"/>
  <c r="AF9" i="31" s="1"/>
  <c r="AF10" i="31" s="1"/>
  <c r="AF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B13" i="31"/>
  <c r="AD80" i="32"/>
  <c r="AB34" i="32"/>
  <c r="AB35" i="32" s="1"/>
  <c r="AE3" i="32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/>
  <c r="AD29" i="31"/>
  <c r="AE29" i="31"/>
  <c r="AE20" i="32"/>
  <c r="AD17" i="32"/>
  <c r="AB9" i="32"/>
  <c r="AB10" i="32" s="1"/>
  <c r="AB11" i="32" s="1"/>
  <c r="AB12" i="32" s="1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/>
  <c r="R85" i="35" s="1"/>
  <c r="L21" i="4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5" i="34"/>
  <c r="AD6" i="34" s="1"/>
  <c r="AD7" i="34" s="1"/>
  <c r="AD8" i="34" s="1"/>
  <c r="AD9" i="34" s="1"/>
  <c r="AD10" i="34" s="1"/>
  <c r="AD11" i="34" s="1"/>
  <c r="AE5" i="34"/>
  <c r="AE6" i="34" s="1"/>
  <c r="AE7" i="34" s="1"/>
  <c r="AD12" i="34"/>
  <c r="AE12" i="34"/>
  <c r="AB38" i="35"/>
  <c r="AB39" i="35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B63" i="35"/>
  <c r="AF80" i="34"/>
  <c r="AF78" i="34"/>
  <c r="AE78" i="34"/>
  <c r="AD78" i="34"/>
  <c r="AD69" i="34"/>
  <c r="AF69" i="34"/>
  <c r="AD64" i="34"/>
  <c r="AF54" i="34"/>
  <c r="AF37" i="34"/>
  <c r="AF72" i="35"/>
  <c r="AD38" i="34"/>
  <c r="AB20" i="35"/>
  <c r="AB4" i="33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AB2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B51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53" i="35"/>
  <c r="AB54" i="35"/>
  <c r="AB55" i="35" s="1"/>
  <c r="AB56" i="35" s="1"/>
  <c r="AB44" i="35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B67" i="35"/>
  <c r="AB68" i="35" s="1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U84" i="35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B42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AB33" i="35"/>
  <c r="AB34" i="35" s="1"/>
  <c r="AB35" i="35" s="1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58" i="35"/>
  <c r="AD49" i="35"/>
  <c r="AE49" i="35"/>
  <c r="AF49" i="35"/>
  <c r="AB6" i="35"/>
  <c r="AE3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B60" i="35"/>
  <c r="AB58" i="35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B65" i="35"/>
  <c r="AE52" i="35"/>
  <c r="AF52" i="35"/>
  <c r="AF60" i="35"/>
  <c r="AB8" i="35"/>
  <c r="AB9" i="35" s="1"/>
  <c r="AB7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B72" i="35"/>
  <c r="AB73" i="35"/>
  <c r="AB74" i="35" s="1"/>
  <c r="AB75" i="35" s="1"/>
  <c r="AB76" i="35" s="1"/>
  <c r="AB77" i="35" s="1"/>
  <c r="AB78" i="35" s="1"/>
  <c r="AD50" i="35"/>
  <c r="AE50" i="35"/>
  <c r="AB46" i="35"/>
  <c r="AB47" i="35" s="1"/>
  <c r="AB48" i="35" s="1"/>
  <c r="AB49" i="35" s="1"/>
  <c r="AB50" i="35" s="1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B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F4" i="36"/>
  <c r="AF5" i="36" s="1"/>
  <c r="AF6" i="36" s="1"/>
  <c r="AF7" i="36" s="1"/>
  <c r="AF8" i="36" s="1"/>
  <c r="AF9" i="36" s="1"/>
  <c r="AF10" i="36" s="1"/>
  <c r="AF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21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B13" i="35"/>
  <c r="AB14" i="35" s="1"/>
  <c r="AB15" i="35" s="1"/>
  <c r="AB16" i="35" s="1"/>
  <c r="AB17" i="35" s="1"/>
  <c r="AE4" i="35"/>
  <c r="AE5" i="35" s="1"/>
  <c r="AE6" i="35" s="1"/>
  <c r="AE7" i="35" s="1"/>
  <c r="AE8" i="35" s="1"/>
  <c r="AE9" i="35" s="1"/>
  <c r="AE10" i="35" s="1"/>
  <c r="AE11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B40" i="35"/>
  <c r="AF81" i="36"/>
  <c r="AF74" i="36"/>
  <c r="AE31" i="36"/>
  <c r="AE22" i="36"/>
  <c r="AB6" i="36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B5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28" l="1"/>
  <c r="S84" i="28"/>
  <c r="R85" i="28" s="1"/>
  <c r="L39" i="4" s="1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R85" i="19" s="1"/>
  <c r="L29" i="4" s="1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G35" i="4"/>
  <c r="H35" i="4"/>
  <c r="AB84" i="35"/>
  <c r="AA85" i="35" s="1"/>
  <c r="R21" i="4" s="1"/>
  <c r="M84" i="36"/>
  <c r="I32" i="4" s="1"/>
  <c r="S84" i="34"/>
  <c r="T84" i="30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K84" i="34"/>
  <c r="X85" i="32"/>
  <c r="N11" i="4" s="1"/>
  <c r="K84" i="32"/>
  <c r="Y84" i="29"/>
  <c r="Q84" i="29"/>
  <c r="O85" i="29" s="1"/>
  <c r="K40" i="4" s="1"/>
  <c r="X84" i="27"/>
  <c r="AD84" i="26"/>
  <c r="AD85" i="26" s="1"/>
  <c r="S19" i="4" s="1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A85" i="5"/>
  <c r="R35" i="4" s="1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E84" i="32"/>
  <c r="O84" i="32"/>
  <c r="AF84" i="23"/>
  <c r="AF84" i="21"/>
  <c r="AD84" i="10"/>
  <c r="U84" i="10"/>
  <c r="R85" i="6"/>
  <c r="L25" i="4" s="1"/>
  <c r="F10" i="4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R85" i="20" s="1"/>
  <c r="L8" i="4" s="1"/>
  <c r="X84" i="15"/>
  <c r="X85" i="15" s="1"/>
  <c r="N6" i="4" s="1"/>
  <c r="V84" i="9"/>
  <c r="I84" i="7"/>
  <c r="C4" i="4" s="1"/>
  <c r="AE84" i="25"/>
  <c r="M84" i="6"/>
  <c r="I25" i="4" s="1"/>
  <c r="H25" i="4" s="1"/>
  <c r="G21" i="4"/>
  <c r="H21" i="4"/>
  <c r="AD84" i="28"/>
  <c r="AE84" i="34"/>
  <c r="J84" i="30"/>
  <c r="D31" i="4" s="1"/>
  <c r="U84" i="31"/>
  <c r="Y84" i="31"/>
  <c r="J84" i="28"/>
  <c r="D39" i="4" s="1"/>
  <c r="AE84" i="27"/>
  <c r="V84" i="28"/>
  <c r="V84" i="26"/>
  <c r="U85" i="26" s="1"/>
  <c r="M19" i="4" s="1"/>
  <c r="O85" i="26"/>
  <c r="K19" i="4" s="1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O85" i="10"/>
  <c r="K14" i="4" s="1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O85" i="13" s="1"/>
  <c r="K15" i="4" s="1"/>
  <c r="AB84" i="13"/>
  <c r="AA85" i="13" s="1"/>
  <c r="R15" i="4" s="1"/>
  <c r="AE84" i="18"/>
  <c r="N84" i="15"/>
  <c r="J6" i="4" s="1"/>
  <c r="L84" i="15"/>
  <c r="E6" i="4" s="1"/>
  <c r="F6" i="4" s="1"/>
  <c r="Z84" i="21"/>
  <c r="X85" i="21" s="1"/>
  <c r="N30" i="4" s="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O85" i="19"/>
  <c r="K29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X85" i="20" s="1"/>
  <c r="N8" i="4" s="1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R85" i="14" s="1"/>
  <c r="L28" i="4" s="1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R85" i="32"/>
  <c r="L11" i="4" s="1"/>
  <c r="F42" i="4"/>
  <c r="L84" i="35"/>
  <c r="E21" i="4" s="1"/>
  <c r="F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R85" i="31"/>
  <c r="L10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R85" i="5" s="1"/>
  <c r="L35" i="4" s="1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U85" i="35"/>
  <c r="M21" i="4" s="1"/>
  <c r="Z84" i="35"/>
  <c r="S84" i="33"/>
  <c r="M84" i="32"/>
  <c r="I11" i="4" s="1"/>
  <c r="H11" i="4" s="1"/>
  <c r="V84" i="31"/>
  <c r="G19" i="4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X85" i="28" l="1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<sst xmlns="http://schemas.openxmlformats.org/spreadsheetml/2006/main" count="10187" uniqueCount="117">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</sst>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2</v>
      </c>
      <c r="C4" s="40">
        <f>Boston_Bruins!$I$84</f>
        <v>1</v>
      </c>
      <c r="D4" s="40">
        <f>Boston_Bruins!$J$84</f>
        <v>1</v>
      </c>
      <c r="E4" s="38">
        <f>Boston_Bruins!$L$84</f>
        <v>0</v>
      </c>
      <c r="F4" s="33">
        <f t="shared" ref="F4:F11" si="0">(C4*2)+E4</f>
        <v>2</v>
      </c>
      <c r="G4" s="39">
        <f>C4-(Boston_Bruins!$K$84+I4)</f>
        <v>1</v>
      </c>
      <c r="H4" s="38">
        <f t="shared" ref="H4:H11" si="1">C4-I4</f>
        <v>1</v>
      </c>
      <c r="I4" s="38">
        <f>Boston_Bruins!$M$84</f>
        <v>0</v>
      </c>
      <c r="J4" s="33">
        <f>Boston_Bruins!$N$84</f>
        <v>0</v>
      </c>
      <c r="K4" s="37" t="str">
        <f>Boston_Bruins!$O$85</f>
        <v>1-0-0</v>
      </c>
      <c r="L4" s="40" t="str">
        <f>Boston_Bruins!$R$85</f>
        <v>0-1-0</v>
      </c>
      <c r="M4" s="40" t="str">
        <f>Boston_Bruins!$U$85</f>
        <v>1-1-0</v>
      </c>
      <c r="N4" s="40" t="str">
        <f>Boston_Bruins!$X$85</f>
        <v>1-1-0</v>
      </c>
      <c r="O4" s="39">
        <f>Boston_Bruins!$E$85</f>
        <v>10</v>
      </c>
      <c r="P4" s="38">
        <f>Boston_Bruins!$F$85</f>
        <v>10</v>
      </c>
      <c r="Q4" s="33">
        <f t="shared" ref="Q4:Q11" si="2">O4-P4</f>
        <v>0</v>
      </c>
      <c r="R4" s="37" t="str">
        <f>Boston_Bruins!$AA$85</f>
        <v>W1</v>
      </c>
      <c r="S4" s="36" t="str">
        <f>Boston_Bruins!$AD$85</f>
        <v>1-1-0</v>
      </c>
    </row>
    <row r="5" spans="1:20" ht="15">
      <c r="A5" s="32" t="s">
        <v>28</v>
      </c>
      <c r="B5" s="1">
        <f>Buffalo_Sabres!$D$86</f>
        <v>3</v>
      </c>
      <c r="C5" s="1">
        <f>Buffalo_Sabres!$I$84</f>
        <v>0</v>
      </c>
      <c r="D5" s="1">
        <f>Buffalo_Sabres!$J$84</f>
        <v>3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0-2-0</v>
      </c>
      <c r="L5" s="1" t="str">
        <f>Buffalo_Sabres!$R$85</f>
        <v>0-1-0</v>
      </c>
      <c r="M5" s="1" t="str">
        <f>Buffalo_Sabres!$U$85</f>
        <v>0-0-0</v>
      </c>
      <c r="N5" s="1" t="str">
        <f>Buffalo_Sabres!$X$85</f>
        <v>0-2-0</v>
      </c>
      <c r="O5" s="31">
        <f>Buffalo_Sabres!$E$85</f>
        <v>3</v>
      </c>
      <c r="P5" s="20">
        <f>Buffalo_Sabres!$F$85</f>
        <v>10</v>
      </c>
      <c r="Q5" s="30">
        <f t="shared" si="2"/>
        <v>-7</v>
      </c>
      <c r="R5" s="29" t="str">
        <f>Buffalo_Sabres!$AA$85</f>
        <v>L3</v>
      </c>
      <c r="S5" s="28" t="str">
        <f>Buffalo_Sabres!$AD$85</f>
        <v>0-3-0</v>
      </c>
    </row>
    <row r="6" spans="1:20" ht="15">
      <c r="A6" s="32" t="s">
        <v>21</v>
      </c>
      <c r="B6" s="1">
        <f>Detroit_Red_Wings!$D$86</f>
        <v>1</v>
      </c>
      <c r="C6" s="1">
        <f>Detroit_Red_Wings!$I$84</f>
        <v>0</v>
      </c>
      <c r="D6" s="1">
        <f>Detroit_Red_Wings!$J$84</f>
        <v>1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0-1-0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0-1-0</v>
      </c>
      <c r="O6" s="31">
        <f>Detroit_Red_Wings!$E$85</f>
        <v>3</v>
      </c>
      <c r="P6" s="20">
        <f>Detroit_Red_Wings!$F$85</f>
        <v>6</v>
      </c>
      <c r="Q6" s="30">
        <f t="shared" si="2"/>
        <v>-3</v>
      </c>
      <c r="R6" s="29" t="str">
        <f>Detroit_Red_Wings!$AA$85</f>
        <v>L1</v>
      </c>
      <c r="S6" s="28" t="str">
        <f>Detroit_Red_Wings!$AD$85</f>
        <v>0-1-0</v>
      </c>
    </row>
    <row r="7" spans="1:20" ht="15">
      <c r="A7" s="32" t="s">
        <v>19</v>
      </c>
      <c r="B7" s="1">
        <f>Florida_Panthers!$D$86</f>
        <v>2</v>
      </c>
      <c r="C7" s="1">
        <f>Florida_Panthers!$I$84</f>
        <v>1</v>
      </c>
      <c r="D7" s="1">
        <f>Florida_Panthers!$J$84</f>
        <v>1</v>
      </c>
      <c r="E7" s="20">
        <f>Florida_Panthers!$L$84</f>
        <v>0</v>
      </c>
      <c r="F7" s="30">
        <f t="shared" si="0"/>
        <v>2</v>
      </c>
      <c r="G7" s="31">
        <f>C7-(Florida_Panthers!$K$84+I7)</f>
        <v>1</v>
      </c>
      <c r="H7" s="20">
        <f t="shared" si="1"/>
        <v>1</v>
      </c>
      <c r="I7" s="20">
        <f>Florida_Panthers!$M$84</f>
        <v>0</v>
      </c>
      <c r="J7" s="30">
        <f>Florida_Panthers!$N$84</f>
        <v>0</v>
      </c>
      <c r="K7" s="29" t="str">
        <f>Florida_Panthers!$O$85</f>
        <v>1-0-0</v>
      </c>
      <c r="L7" s="1" t="str">
        <f>Florida_Panthers!$R$85</f>
        <v>0-1-0</v>
      </c>
      <c r="M7" s="1" t="str">
        <f>Florida_Panthers!$U$85</f>
        <v>1-1-0</v>
      </c>
      <c r="N7" s="1" t="str">
        <f>Florida_Panthers!$X$85</f>
        <v>1-1-0</v>
      </c>
      <c r="O7" s="31">
        <f>Florida_Panthers!$E$85</f>
        <v>7</v>
      </c>
      <c r="P7" s="20">
        <f>Florida_Panthers!$F$85</f>
        <v>7</v>
      </c>
      <c r="Q7" s="30">
        <f t="shared" si="2"/>
        <v>0</v>
      </c>
      <c r="R7" s="29" t="str">
        <f>Florida_Panthers!$AA$85</f>
        <v>L1</v>
      </c>
      <c r="S7" s="28" t="str">
        <f>Florida_Panthers!$AD$85</f>
        <v>1-1-0</v>
      </c>
    </row>
    <row r="8" spans="1:20" ht="15">
      <c r="A8" s="32" t="s">
        <v>16</v>
      </c>
      <c r="B8" s="1">
        <f>Montreal_Canadiens!$D$86</f>
        <v>2</v>
      </c>
      <c r="C8" s="1">
        <f>Montreal_Canadiens!$I$84</f>
        <v>1</v>
      </c>
      <c r="D8" s="1">
        <f>Montreal_Canadiens!$J$84</f>
        <v>1</v>
      </c>
      <c r="E8" s="20">
        <f>Montreal_Canadiens!$L$84</f>
        <v>0</v>
      </c>
      <c r="F8" s="30">
        <f t="shared" si="0"/>
        <v>2</v>
      </c>
      <c r="G8" s="31">
        <f>C8-(Montreal_Canadiens!$K$84+I8)</f>
        <v>1</v>
      </c>
      <c r="H8" s="20">
        <f t="shared" si="1"/>
        <v>1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1-0-0</v>
      </c>
      <c r="L8" s="1" t="str">
        <f>Montreal_Canadiens!$R$85</f>
        <v>0-1-0</v>
      </c>
      <c r="M8" s="1" t="str">
        <f>Montreal_Canadiens!$U$85</f>
        <v>1-1-0</v>
      </c>
      <c r="N8" s="1" t="str">
        <f>Montreal_Canadiens!$X$85</f>
        <v>1-1-0</v>
      </c>
      <c r="O8" s="31">
        <f>Montreal_Canadiens!$E$85</f>
        <v>5</v>
      </c>
      <c r="P8" s="20">
        <f>Montreal_Canadiens!$F$85</f>
        <v>6</v>
      </c>
      <c r="Q8" s="30">
        <f t="shared" si="2"/>
        <v>-1</v>
      </c>
      <c r="R8" s="29" t="str">
        <f>Montreal_Canadiens!$AA$85</f>
        <v>L1</v>
      </c>
      <c r="S8" s="28" t="str">
        <f>Montreal_Canadiens!$AD$85</f>
        <v>1-1-0</v>
      </c>
    </row>
    <row r="9" spans="1:20" ht="15">
      <c r="A9" s="32" t="s">
        <v>11</v>
      </c>
      <c r="B9" s="1">
        <f>Ottawa_Senators!$D$86</f>
        <v>1</v>
      </c>
      <c r="C9" s="1">
        <f>Ottawa_Senators!$I$84</f>
        <v>1</v>
      </c>
      <c r="D9" s="1">
        <f>Ottawa_Senators!$J$84</f>
        <v>0</v>
      </c>
      <c r="E9" s="20">
        <f>Ottawa_Senators!$L$84</f>
        <v>0</v>
      </c>
      <c r="F9" s="30">
        <f t="shared" si="0"/>
        <v>2</v>
      </c>
      <c r="G9" s="31">
        <f>C9-(Ottawa_Senators!$K$84+I9)</f>
        <v>1</v>
      </c>
      <c r="H9" s="20">
        <f t="shared" si="1"/>
        <v>1</v>
      </c>
      <c r="I9" s="20">
        <f>Ottawa_Senators!$M$84</f>
        <v>0</v>
      </c>
      <c r="J9" s="30">
        <f>Ottawa_Senators!$N$84</f>
        <v>0</v>
      </c>
      <c r="K9" s="29" t="str">
        <f>Ottawa_Senators!$O$85</f>
        <v>1-0-0</v>
      </c>
      <c r="L9" s="1" t="str">
        <f>Ottawa_Senators!$R$85</f>
        <v>0-0-0</v>
      </c>
      <c r="M9" s="1" t="str">
        <f>Ottawa_Senators!$U$85</f>
        <v>1-0-0</v>
      </c>
      <c r="N9" s="1" t="str">
        <f>Ottawa_Senators!$X$85</f>
        <v>1-0-0</v>
      </c>
      <c r="O9" s="31">
        <f>Ottawa_Senators!$E$85</f>
        <v>3</v>
      </c>
      <c r="P9" s="20">
        <f>Ottawa_Senators!$F$85</f>
        <v>1</v>
      </c>
      <c r="Q9" s="30">
        <f t="shared" si="2"/>
        <v>2</v>
      </c>
      <c r="R9" s="29" t="str">
        <f>Ottawa_Senators!$AA$85</f>
        <v>W1</v>
      </c>
      <c r="S9" s="28" t="str">
        <f>Ottawa_Senators!$AD$85</f>
        <v>1-0-0</v>
      </c>
    </row>
    <row r="10" spans="1:20" ht="15">
      <c r="A10" s="32" t="s">
        <v>5</v>
      </c>
      <c r="B10" s="1">
        <f>Tampa_Bay_Lightning!$D$86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>
      <c r="A11" s="32" t="s">
        <v>4</v>
      </c>
      <c r="B11" s="1">
        <f>Toronto_Maple_Leafs!$D$86</f>
        <v>2</v>
      </c>
      <c r="C11" s="1">
        <f>Toronto_Maple_Leafs!$I$84</f>
        <v>1</v>
      </c>
      <c r="D11" s="1">
        <f>Toronto_Maple_Leafs!$J$84</f>
        <v>1</v>
      </c>
      <c r="E11" s="24">
        <f>Toronto_Maple_Leafs!$L$84</f>
        <v>0</v>
      </c>
      <c r="F11" s="23">
        <f t="shared" si="0"/>
        <v>2</v>
      </c>
      <c r="G11" s="25">
        <f>C11-(Toronto_Maple_Leafs!$K$84+I11)</f>
        <v>1</v>
      </c>
      <c r="H11" s="24">
        <f t="shared" si="1"/>
        <v>1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1-1-0</v>
      </c>
      <c r="M11" s="1" t="str">
        <f>Toronto_Maple_Leafs!$U$85</f>
        <v>0-1-0</v>
      </c>
      <c r="N11" s="1" t="str">
        <f>Toronto_Maple_Leafs!$X$85</f>
        <v>1-1-0</v>
      </c>
      <c r="O11" s="31">
        <f>Toronto_Maple_Leafs!$E$85</f>
        <v>4</v>
      </c>
      <c r="P11" s="20">
        <f>Toronto_Maple_Leafs!$F$85</f>
        <v>3</v>
      </c>
      <c r="Q11" s="30">
        <f t="shared" si="2"/>
        <v>1</v>
      </c>
      <c r="R11" s="29" t="str">
        <f>Toronto_Maple_Leafs!$AA$85</f>
        <v>W1</v>
      </c>
      <c r="S11" s="28" t="str">
        <f>Toronto_Maple_Leafs!$AD$85</f>
        <v>1-1-0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ht="15">
      <c r="A15" s="32" t="s">
        <v>23</v>
      </c>
      <c r="B15" s="1">
        <f>Columbus_Blue_Jackets!$D$86</f>
        <v>1</v>
      </c>
      <c r="C15" s="1">
        <f>Columbus_Blue_Jackets!$I$84</f>
        <v>0</v>
      </c>
      <c r="D15" s="1">
        <f>Columbus_Blue_Jackets!$J$84</f>
        <v>1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0-1-0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2</v>
      </c>
      <c r="P15" s="20">
        <f>Columbus_Blue_Jackets!$F$85</f>
        <v>3</v>
      </c>
      <c r="Q15" s="30">
        <f t="shared" si="5"/>
        <v>-1</v>
      </c>
      <c r="R15" s="29" t="str">
        <f>Columbus_Blue_Jackets!$AA$85</f>
        <v>L1</v>
      </c>
      <c r="S15" s="28" t="str">
        <f>Columbus_Blue_Jackets!$AD$85</f>
        <v>0-1-0</v>
      </c>
    </row>
    <row r="16" spans="1:20" ht="15">
      <c r="A16" s="32" t="s">
        <v>14</v>
      </c>
      <c r="B16" s="1">
        <f>New_Jersey_Devils!$D$86</f>
        <v>3</v>
      </c>
      <c r="C16" s="1">
        <f>New_Jersey_Devils!$I$84</f>
        <v>2</v>
      </c>
      <c r="D16" s="1">
        <f>New_Jersey_Devils!$J$84</f>
        <v>1</v>
      </c>
      <c r="E16" s="20">
        <f>New_Jersey_Devils!$L$84</f>
        <v>0</v>
      </c>
      <c r="F16" s="30">
        <f t="shared" si="3"/>
        <v>4</v>
      </c>
      <c r="G16" s="20">
        <f>C16-(New_Jersey_Devils!$K$84+I16)</f>
        <v>2</v>
      </c>
      <c r="H16" s="20">
        <f t="shared" si="4"/>
        <v>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1-1-0</v>
      </c>
      <c r="L16" s="1" t="str">
        <f>New_Jersey_Devils!$R$85</f>
        <v>1-0-0</v>
      </c>
      <c r="M16" s="1" t="str">
        <f>New_Jersey_Devils!$U$85</f>
        <v>0-0-0</v>
      </c>
      <c r="N16" s="1" t="str">
        <f>New_Jersey_Devils!$X$85</f>
        <v>2-1-0</v>
      </c>
      <c r="O16" s="31">
        <f>New_Jersey_Devils!$E$85</f>
        <v>9</v>
      </c>
      <c r="P16" s="20">
        <f>New_Jersey_Devils!$F$85</f>
        <v>6</v>
      </c>
      <c r="Q16" s="30">
        <f t="shared" si="5"/>
        <v>3</v>
      </c>
      <c r="R16" s="29" t="str">
        <f>New_Jersey_Devils!$AA$85</f>
        <v>L1</v>
      </c>
      <c r="S16" s="28" t="str">
        <f>New_Jersey_Devils!$AD$85</f>
        <v>2-1-0</v>
      </c>
    </row>
    <row r="17" spans="1:19" ht="15">
      <c r="A17" s="32" t="s">
        <v>13</v>
      </c>
      <c r="B17" s="1">
        <f>New_York_Islanders!$D$86</f>
        <v>1</v>
      </c>
      <c r="C17" s="1">
        <f>New_York_Islanders!$I$84</f>
        <v>0</v>
      </c>
      <c r="D17" s="1">
        <f>New_York_Islanders!$J$84</f>
        <v>0</v>
      </c>
      <c r="E17" s="20">
        <f>New_York_Islanders!$L$84</f>
        <v>1</v>
      </c>
      <c r="F17" s="30">
        <f t="shared" si="3"/>
        <v>1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0-0-1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4</v>
      </c>
      <c r="P17" s="20">
        <f>New_York_Islanders!$F$85</f>
        <v>5</v>
      </c>
      <c r="Q17" s="30">
        <f t="shared" si="5"/>
        <v>-1</v>
      </c>
      <c r="R17" s="29" t="str">
        <f>New_York_Islanders!$AA$85</f>
        <v>L1</v>
      </c>
      <c r="S17" s="28" t="str">
        <f>New_York_Islanders!$AD$85</f>
        <v>0-0-1</v>
      </c>
    </row>
    <row r="18" spans="1:19" ht="15">
      <c r="A18" s="32" t="s">
        <v>12</v>
      </c>
      <c r="B18" s="1">
        <f>New_York_Rangers!$D$86</f>
        <v>1</v>
      </c>
      <c r="C18" s="1">
        <f>New_York_Rangers!$I$84</f>
        <v>1</v>
      </c>
      <c r="D18" s="1">
        <f>New_York_Rangers!$J$84</f>
        <v>0</v>
      </c>
      <c r="E18" s="20">
        <f>New_York_Rangers!$L$84</f>
        <v>0</v>
      </c>
      <c r="F18" s="30">
        <f t="shared" si="3"/>
        <v>2</v>
      </c>
      <c r="G18" s="20">
        <f>C18-(New_York_Rangers!$K$84+I18)</f>
        <v>1</v>
      </c>
      <c r="H18" s="20">
        <f t="shared" si="4"/>
        <v>1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0-0-0</v>
      </c>
      <c r="L18" s="1" t="str">
        <f>New_York_Rangers!$R$85</f>
        <v>1-0-0</v>
      </c>
      <c r="M18" s="1" t="str">
        <f>New_York_Rangers!$U$85</f>
        <v>1-0-0</v>
      </c>
      <c r="N18" s="1" t="str">
        <f>New_York_Rangers!$X$85</f>
        <v>1-0-0</v>
      </c>
      <c r="O18" s="31">
        <f>New_York_Rangers!$E$85</f>
        <v>6</v>
      </c>
      <c r="P18" s="20">
        <f>New_York_Rangers!$F$85</f>
        <v>0</v>
      </c>
      <c r="Q18" s="30">
        <f t="shared" si="5"/>
        <v>6</v>
      </c>
      <c r="R18" s="29" t="str">
        <f>New_York_Rangers!$AA$85</f>
        <v>W1</v>
      </c>
      <c r="S18" s="28" t="str">
        <f>New_York_Rangers!$AD$85</f>
        <v>1-0-0</v>
      </c>
    </row>
    <row r="19" spans="1:19" ht="15">
      <c r="A19" s="32" t="s">
        <v>10</v>
      </c>
      <c r="B19" s="1">
        <f>Philadelphia_Flyers!$D$86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ht="15">
      <c r="A20" s="32" t="s">
        <v>9</v>
      </c>
      <c r="B20" s="1">
        <f>Pittsburgh_Penguins!$D$86</f>
        <v>2</v>
      </c>
      <c r="C20" s="1">
        <f>Pittsburgh_Penguins!$I$84</f>
        <v>1</v>
      </c>
      <c r="D20" s="1">
        <f>Pittsburgh_Penguins!$J$84</f>
        <v>1</v>
      </c>
      <c r="E20" s="20">
        <f>Pittsburgh_Penguins!$L$84</f>
        <v>0</v>
      </c>
      <c r="F20" s="30">
        <f t="shared" si="3"/>
        <v>2</v>
      </c>
      <c r="G20" s="20">
        <f>C20-(Pittsburgh_Penguins!$K$84+I20)</f>
        <v>1</v>
      </c>
      <c r="H20" s="20">
        <f t="shared" si="4"/>
        <v>1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0-1-0</v>
      </c>
      <c r="L20" s="1" t="str">
        <f>Pittsburgh_Penguins!$R$85</f>
        <v>1-0-0</v>
      </c>
      <c r="M20" s="1" t="str">
        <f>Pittsburgh_Penguins!$U$85</f>
        <v>0-1-0</v>
      </c>
      <c r="N20" s="1" t="str">
        <f>Pittsburgh_Penguins!$X$85</f>
        <v>1-1-0</v>
      </c>
      <c r="O20" s="31">
        <f>Pittsburgh_Penguins!$E$85</f>
        <v>6</v>
      </c>
      <c r="P20" s="20">
        <f>Pittsburgh_Penguins!$F$85</f>
        <v>9</v>
      </c>
      <c r="Q20" s="30">
        <f t="shared" si="5"/>
        <v>-3</v>
      </c>
      <c r="R20" s="29" t="str">
        <f>Pittsburgh_Penguins!$AA$85</f>
        <v>W1</v>
      </c>
      <c r="S20" s="28" t="str">
        <f>Pittsburgh_Penguins!$AD$85</f>
        <v>1-1-0</v>
      </c>
    </row>
    <row r="21" spans="1:19" ht="15.75" thickBot="1">
      <c r="A21" s="27" t="s">
        <v>1</v>
      </c>
      <c r="B21" s="26">
        <f>Washington_Capitals!$D$86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2</v>
      </c>
      <c r="C25" s="40">
        <f>Utah_Hockey_Club!$I$84</f>
        <v>2</v>
      </c>
      <c r="D25" s="40">
        <f>Utah_Hockey_Club!$J$84</f>
        <v>0</v>
      </c>
      <c r="E25" s="38">
        <f>Utah_Hockey_Club!$L$84</f>
        <v>0</v>
      </c>
      <c r="F25" s="33">
        <f t="shared" ref="F25:F32" si="6">(C25*2)+E25</f>
        <v>4</v>
      </c>
      <c r="G25" s="38">
        <f>C25-(Utah_Hockey_Club!$K$84+I25)</f>
        <v>1</v>
      </c>
      <c r="H25" s="38">
        <f t="shared" ref="H25:H32" si="7">C25-I25</f>
        <v>2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1-0-0</v>
      </c>
      <c r="L25" s="40" t="str">
        <f>Utah_Hockey_Club!$R$85</f>
        <v>1-0-0</v>
      </c>
      <c r="M25" s="40" t="str">
        <f>Utah_Hockey_Club!$U$85</f>
        <v>1-0-0</v>
      </c>
      <c r="N25" s="40" t="str">
        <f>Utah_Hockey_Club!$X$85</f>
        <v>1-0-0</v>
      </c>
      <c r="O25" s="39">
        <f>Utah_Hockey_Club!$E$85</f>
        <v>10</v>
      </c>
      <c r="P25" s="38">
        <f>Utah_Hockey_Club!$F$85</f>
        <v>6</v>
      </c>
      <c r="Q25" s="33">
        <f t="shared" ref="Q25:Q32" si="8">O25-P25</f>
        <v>4</v>
      </c>
      <c r="R25" s="37" t="str">
        <f>Utah_Hockey_Club!$AA$85</f>
        <v>W2</v>
      </c>
      <c r="S25" s="36" t="str">
        <f>Utah_Hockey_Club!$AD$85</f>
        <v>2-0-0</v>
      </c>
    </row>
    <row r="26" spans="1:19" ht="15">
      <c r="A26" s="32" t="s">
        <v>25</v>
      </c>
      <c r="B26" s="1">
        <f>Chicago_Blackhawks!$D$86</f>
        <v>1</v>
      </c>
      <c r="C26" s="1">
        <f>Chicago_Blackhawks!$I$84</f>
        <v>0</v>
      </c>
      <c r="D26" s="1">
        <f>Chicago_Blackhawks!$J$84</f>
        <v>1</v>
      </c>
      <c r="E26" s="20">
        <f>Chicago_Blackhawks!$L$84</f>
        <v>0</v>
      </c>
      <c r="F26" s="30">
        <f t="shared" si="6"/>
        <v>0</v>
      </c>
      <c r="G26" s="20">
        <f>C26-(Chicago_Blackhawks!$K$84+I26)</f>
        <v>0</v>
      </c>
      <c r="H26" s="20">
        <f t="shared" si="7"/>
        <v>0</v>
      </c>
      <c r="I26" s="20">
        <f>Chicago_Blackhawks!$M$84</f>
        <v>0</v>
      </c>
      <c r="J26" s="20">
        <f>Chicago_Blackhawks!$N$84</f>
        <v>0</v>
      </c>
      <c r="K26" s="29" t="str">
        <f>Chicago_Blackhawks!$O$85</f>
        <v>0-0-0</v>
      </c>
      <c r="L26" s="1" t="str">
        <f>Chicago_Blackhawks!$R$85</f>
        <v>0-1-0</v>
      </c>
      <c r="M26" s="1" t="str">
        <f>Chicago_Blackhawks!$U$85</f>
        <v>0-0-0</v>
      </c>
      <c r="N26" s="1" t="str">
        <f>Chicago_Blackhawks!$X$85</f>
        <v>0-0-0</v>
      </c>
      <c r="O26" s="31">
        <f>Chicago_Blackhawks!$E$85</f>
        <v>2</v>
      </c>
      <c r="P26" s="20">
        <f>Chicago_Blackhawks!$F$85</f>
        <v>5</v>
      </c>
      <c r="Q26" s="30">
        <f t="shared" si="8"/>
        <v>-3</v>
      </c>
      <c r="R26" s="29" t="str">
        <f>Chicago_Blackhawks!$AA$85</f>
        <v>L1</v>
      </c>
      <c r="S26" s="28" t="str">
        <f>Chicago_Blackhawks!$AD$85</f>
        <v>0-1-0</v>
      </c>
    </row>
    <row r="27" spans="1:19" ht="15">
      <c r="A27" s="32" t="s">
        <v>24</v>
      </c>
      <c r="B27" s="1">
        <f>Colorado_Avalanche!$D$86</f>
        <v>1</v>
      </c>
      <c r="C27" s="1">
        <f>Colorado_Avalanche!$I$84</f>
        <v>0</v>
      </c>
      <c r="D27" s="1">
        <f>Colorado_Avalanche!$J$84</f>
        <v>1</v>
      </c>
      <c r="E27" s="20">
        <f>Colorado_Avalanche!$L$84</f>
        <v>0</v>
      </c>
      <c r="F27" s="30">
        <f t="shared" si="6"/>
        <v>0</v>
      </c>
      <c r="G27" s="20">
        <f>C27-(Colorado_Avalanche!$K$84+I27)</f>
        <v>0</v>
      </c>
      <c r="H27" s="20">
        <f t="shared" si="7"/>
        <v>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0-0-0</v>
      </c>
      <c r="L27" s="1" t="str">
        <f>Colorado_Avalanche!$R$85</f>
        <v>0-1-0</v>
      </c>
      <c r="M27" s="1" t="str">
        <f>Colorado_Avalanche!$U$85</f>
        <v>0-0-0</v>
      </c>
      <c r="N27" s="1" t="str">
        <f>Colorado_Avalanche!$X$85</f>
        <v>0-1-0</v>
      </c>
      <c r="O27" s="31">
        <f>Colorado_Avalanche!$E$85</f>
        <v>4</v>
      </c>
      <c r="P27" s="20">
        <f>Colorado_Avalanche!$F$85</f>
        <v>8</v>
      </c>
      <c r="Q27" s="30">
        <f t="shared" si="8"/>
        <v>-4</v>
      </c>
      <c r="R27" s="29" t="str">
        <f>Colorado_Avalanche!$AA$85</f>
        <v>L1</v>
      </c>
      <c r="S27" s="28" t="str">
        <f>Colorado_Avalanche!$AD$85</f>
        <v>0-1-0</v>
      </c>
    </row>
    <row r="28" spans="1:19" ht="15">
      <c r="A28" s="32" t="s">
        <v>22</v>
      </c>
      <c r="B28" s="1">
        <f>Dallas_Stars!$D$86</f>
        <v>1</v>
      </c>
      <c r="C28" s="1">
        <f>Dallas_Stars!$I$84</f>
        <v>1</v>
      </c>
      <c r="D28" s="1">
        <f>Dallas_Stars!$J$84</f>
        <v>0</v>
      </c>
      <c r="E28" s="20">
        <f>Dallas_Stars!$L$84</f>
        <v>0</v>
      </c>
      <c r="F28" s="30">
        <f t="shared" si="6"/>
        <v>2</v>
      </c>
      <c r="G28" s="20">
        <f>C28-(Dallas_Stars!$K$84+I28)</f>
        <v>1</v>
      </c>
      <c r="H28" s="20">
        <f t="shared" si="7"/>
        <v>1</v>
      </c>
      <c r="I28" s="20">
        <f>Dallas_Stars!$M$84</f>
        <v>0</v>
      </c>
      <c r="J28" s="20">
        <f>Dallas_Stars!$N$84</f>
        <v>0</v>
      </c>
      <c r="K28" s="29" t="str">
        <f>Dallas_Stars!$O$85</f>
        <v>0-0-0</v>
      </c>
      <c r="L28" s="1" t="str">
        <f>Dallas_Stars!$R$85</f>
        <v>1-0-0</v>
      </c>
      <c r="M28" s="1" t="str">
        <f>Dallas_Stars!$U$85</f>
        <v>1-0-0</v>
      </c>
      <c r="N28" s="1" t="str">
        <f>Dallas_Stars!$X$85</f>
        <v>1-0-0</v>
      </c>
      <c r="O28" s="31">
        <f>Dallas_Stars!$E$85</f>
        <v>4</v>
      </c>
      <c r="P28" s="20">
        <f>Dallas_Stars!$F$85</f>
        <v>3</v>
      </c>
      <c r="Q28" s="30">
        <f t="shared" si="8"/>
        <v>1</v>
      </c>
      <c r="R28" s="29" t="str">
        <f>Dallas_Stars!$AA$85</f>
        <v>W1</v>
      </c>
      <c r="S28" s="28" t="str">
        <f>Dallas_Stars!$AD$85</f>
        <v>1-0-0</v>
      </c>
    </row>
    <row r="29" spans="1:19" ht="15">
      <c r="A29" s="32" t="s">
        <v>17</v>
      </c>
      <c r="B29" s="1">
        <f>Minnesota_Wild!$D$86</f>
        <v>1</v>
      </c>
      <c r="C29" s="1">
        <f>Minnesota_Wild!$I$84</f>
        <v>1</v>
      </c>
      <c r="D29" s="1">
        <f>Minnesota_Wild!$J$84</f>
        <v>0</v>
      </c>
      <c r="E29" s="20">
        <f>Minnesota_Wild!$L$84</f>
        <v>0</v>
      </c>
      <c r="F29" s="30">
        <f t="shared" si="6"/>
        <v>2</v>
      </c>
      <c r="G29" s="20">
        <f>C29-(Minnesota_Wild!$K$84+I29)</f>
        <v>1</v>
      </c>
      <c r="H29" s="20">
        <f t="shared" si="7"/>
        <v>1</v>
      </c>
      <c r="I29" s="20">
        <f>Minnesota_Wild!$M$84</f>
        <v>0</v>
      </c>
      <c r="J29" s="20">
        <f>Minnesota_Wild!$N$84</f>
        <v>0</v>
      </c>
      <c r="K29" s="29" t="str">
        <f>Minnesota_Wild!$O$85</f>
        <v>1-0-0</v>
      </c>
      <c r="L29" s="1" t="str">
        <f>Minnesota_Wild!$R$85</f>
        <v>0-0-0</v>
      </c>
      <c r="M29" s="1" t="str">
        <f>Minnesota_Wild!$U$85</f>
        <v>0-0-0</v>
      </c>
      <c r="N29" s="1" t="str">
        <f>Minnesota_Wild!$X$85</f>
        <v>0-0-0</v>
      </c>
      <c r="O29" s="31">
        <f>Minnesota_Wild!$E$85</f>
        <v>3</v>
      </c>
      <c r="P29" s="20">
        <f>Minnesota_Wild!$F$85</f>
        <v>2</v>
      </c>
      <c r="Q29" s="30">
        <f t="shared" si="8"/>
        <v>1</v>
      </c>
      <c r="R29" s="29" t="str">
        <f>Minnesota_Wild!$AA$85</f>
        <v>W1</v>
      </c>
      <c r="S29" s="28" t="str">
        <f>Minnesota_Wild!$AD$85</f>
        <v>1-0-0</v>
      </c>
    </row>
    <row r="30" spans="1:19" ht="15">
      <c r="A30" s="32" t="s">
        <v>15</v>
      </c>
      <c r="B30" s="1">
        <f>Nashville_Predators!$D$86</f>
        <v>1</v>
      </c>
      <c r="C30" s="1">
        <f>Nashville_Predators!$I$84</f>
        <v>0</v>
      </c>
      <c r="D30" s="1">
        <f>Nashville_Predators!$J$84</f>
        <v>1</v>
      </c>
      <c r="E30" s="20">
        <f>Nashville_Predators!$L$84</f>
        <v>0</v>
      </c>
      <c r="F30" s="30">
        <f t="shared" si="6"/>
        <v>0</v>
      </c>
      <c r="G30" s="20">
        <f>C30-(Nashville_Predators!$K$84+I30)</f>
        <v>0</v>
      </c>
      <c r="H30" s="20">
        <f t="shared" si="7"/>
        <v>0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0-1-0</v>
      </c>
      <c r="L30" s="1" t="str">
        <f>Nashville_Predators!$R$85</f>
        <v>0-0-0</v>
      </c>
      <c r="M30" s="1" t="str">
        <f>Nashville_Predators!$U$85</f>
        <v>0-1-0</v>
      </c>
      <c r="N30" s="1" t="str">
        <f>Nashville_Predators!$X$85</f>
        <v>0-1-0</v>
      </c>
      <c r="O30" s="31">
        <f>Nashville_Predators!$E$85</f>
        <v>3</v>
      </c>
      <c r="P30" s="20">
        <f>Nashville_Predators!$F$85</f>
        <v>4</v>
      </c>
      <c r="Q30" s="30">
        <f t="shared" si="8"/>
        <v>-1</v>
      </c>
      <c r="R30" s="29" t="str">
        <f>Nashville_Predators!$AA$85</f>
        <v>L1</v>
      </c>
      <c r="S30" s="28" t="str">
        <f>Nashville_Predators!$AD$85</f>
        <v>0-1-0</v>
      </c>
    </row>
    <row r="31" spans="1:19" ht="15">
      <c r="A31" s="32" t="s">
        <v>6</v>
      </c>
      <c r="B31" s="1">
        <f>St_Louis_Blues!$D$86</f>
        <v>2</v>
      </c>
      <c r="C31" s="1">
        <f>St_Louis_Blues!$I$84</f>
        <v>2</v>
      </c>
      <c r="D31" s="1">
        <f>St_Louis_Blues!$J$84</f>
        <v>0</v>
      </c>
      <c r="E31" s="20">
        <f>St_Louis_Blues!$L$84</f>
        <v>0</v>
      </c>
      <c r="F31" s="30">
        <f t="shared" si="6"/>
        <v>4</v>
      </c>
      <c r="G31" s="20">
        <f>C31-(St_Louis_Blues!$K$84+I31)</f>
        <v>1</v>
      </c>
      <c r="H31" s="20">
        <f t="shared" si="7"/>
        <v>2</v>
      </c>
      <c r="I31" s="20">
        <f>St_Louis_Blues!$M$84</f>
        <v>0</v>
      </c>
      <c r="J31" s="20">
        <f>St_Louis_Blues!$N$84</f>
        <v>0</v>
      </c>
      <c r="K31" s="29" t="str">
        <f>St_Louis_Blues!$O$85</f>
        <v>0-0-0</v>
      </c>
      <c r="L31" s="1" t="str">
        <f>St_Louis_Blues!$R$85</f>
        <v>2-0-0</v>
      </c>
      <c r="M31" s="1" t="str">
        <f>St_Louis_Blues!$U$85</f>
        <v>0-0-0</v>
      </c>
      <c r="N31" s="1" t="str">
        <f>St_Louis_Blues!$X$85</f>
        <v>2-0-0</v>
      </c>
      <c r="O31" s="31">
        <f>St_Louis_Blues!$E$85</f>
        <v>8</v>
      </c>
      <c r="P31" s="20">
        <f>St_Louis_Blues!$F$85</f>
        <v>6</v>
      </c>
      <c r="Q31" s="30">
        <f t="shared" si="8"/>
        <v>2</v>
      </c>
      <c r="R31" s="29" t="str">
        <f>St_Louis_Blues!$AA$85</f>
        <v>W2</v>
      </c>
      <c r="S31" s="28" t="str">
        <f>St_Louis_Blues!$AD$85</f>
        <v>2-0-0</v>
      </c>
    </row>
    <row r="32" spans="1:19" ht="15.75" thickBot="1">
      <c r="A32" s="32" t="s">
        <v>0</v>
      </c>
      <c r="B32" s="1">
        <f>Winnipeg_Jets!$D$86</f>
        <v>1</v>
      </c>
      <c r="C32" s="1">
        <f>Winnipeg_Jets!$I$84</f>
        <v>1</v>
      </c>
      <c r="D32" s="1">
        <f>Winnipeg_Jets!$J$84</f>
        <v>0</v>
      </c>
      <c r="E32" s="20">
        <f>Winnipeg_Jets!$L$84</f>
        <v>0</v>
      </c>
      <c r="F32" s="23">
        <f t="shared" si="6"/>
        <v>2</v>
      </c>
      <c r="G32" s="20">
        <f>C32-(Winnipeg_Jets!$K$84+I32)</f>
        <v>1</v>
      </c>
      <c r="H32" s="20">
        <f t="shared" si="7"/>
        <v>1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1-0-0</v>
      </c>
      <c r="M32" s="1" t="str">
        <f>Winnipeg_Jets!$U$85</f>
        <v>0-0-0</v>
      </c>
      <c r="N32" s="1" t="str">
        <f>Winnipeg_Jets!$X$85</f>
        <v>1-0-0</v>
      </c>
      <c r="O32" s="31">
        <f>Winnipeg_Jets!$E$85</f>
        <v>6</v>
      </c>
      <c r="P32" s="20">
        <f>Winnipeg_Jets!$F$85</f>
        <v>0</v>
      </c>
      <c r="Q32" s="30">
        <f t="shared" si="8"/>
        <v>6</v>
      </c>
      <c r="R32" s="29" t="str">
        <f>Winnipeg_Jets!$AA$85</f>
        <v>W1</v>
      </c>
      <c r="S32" s="28" t="str">
        <f>Winnipeg_Jets!$AD$85</f>
        <v>1-0-0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9">(C35*2)+E35</f>
        <v>0</v>
      </c>
      <c r="G35" s="20">
        <f>C35-(Anaheim_Ducks!$K$84+I35)</f>
        <v>0</v>
      </c>
      <c r="H35" s="20">
        <f t="shared" ref="H35:H42" si="10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1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ht="15">
      <c r="A36" s="32" t="s">
        <v>27</v>
      </c>
      <c r="B36" s="1">
        <f>Calgary_Flames!$D$86</f>
        <v>1</v>
      </c>
      <c r="C36" s="1">
        <f>Calgary_Flames!$I$84</f>
        <v>1</v>
      </c>
      <c r="D36" s="1">
        <f>Calgary_Flames!$J$84</f>
        <v>0</v>
      </c>
      <c r="E36" s="20">
        <f>Calgary_Flames!$L$84</f>
        <v>0</v>
      </c>
      <c r="F36" s="30">
        <f t="shared" si="9"/>
        <v>2</v>
      </c>
      <c r="G36" s="20">
        <f>C36-(Calgary_Flames!$K$84+I36)</f>
        <v>0</v>
      </c>
      <c r="H36" s="20">
        <f t="shared" si="10"/>
        <v>1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1-0-0</v>
      </c>
      <c r="M36" s="1" t="str">
        <f>Calgary_Flames!$U$85</f>
        <v>1-0-0</v>
      </c>
      <c r="N36" s="1" t="str">
        <f>Calgary_Flames!$X$85</f>
        <v>1-0-0</v>
      </c>
      <c r="O36" s="31">
        <f>Calgary_Flames!$E$85</f>
        <v>6</v>
      </c>
      <c r="P36" s="20">
        <f>Calgary_Flames!$F$85</f>
        <v>5</v>
      </c>
      <c r="Q36" s="30">
        <f t="shared" si="11"/>
        <v>1</v>
      </c>
      <c r="R36" s="29" t="str">
        <f>Calgary_Flames!$AA$85</f>
        <v>W1</v>
      </c>
      <c r="S36" s="28" t="str">
        <f>Calgary_Flames!$AD$85</f>
        <v>1-0-0</v>
      </c>
    </row>
    <row r="37" spans="1:19" ht="15">
      <c r="A37" s="32" t="s">
        <v>20</v>
      </c>
      <c r="B37" s="1">
        <f>Edmonton_Oilers!$D$86</f>
        <v>1</v>
      </c>
      <c r="C37" s="1">
        <f>Edmonton_Oilers!$I$84</f>
        <v>0</v>
      </c>
      <c r="D37" s="1">
        <f>Edmonton_Oilers!$J$84</f>
        <v>1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0-1-0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0-1-0</v>
      </c>
      <c r="O37" s="31">
        <f>Edmonton_Oilers!$E$85</f>
        <v>0</v>
      </c>
      <c r="P37" s="20">
        <f>Edmonton_Oilers!$F$85</f>
        <v>6</v>
      </c>
      <c r="Q37" s="30">
        <f t="shared" si="11"/>
        <v>-6</v>
      </c>
      <c r="R37" s="29" t="str">
        <f>Edmonton_Oilers!$AA$85</f>
        <v>L1</v>
      </c>
      <c r="S37" s="28" t="str">
        <f>Edmonton_Oilers!$AD$85</f>
        <v>0-1-0</v>
      </c>
    </row>
    <row r="38" spans="1:19" ht="15">
      <c r="A38" s="32" t="s">
        <v>18</v>
      </c>
      <c r="B38" s="1">
        <f>Los_Angeles_Kings!$D$86</f>
        <v>1</v>
      </c>
      <c r="C38" s="1">
        <f>Los_Angeles_Kings!$I$84</f>
        <v>1</v>
      </c>
      <c r="D38" s="1">
        <f>Los_Angeles_Kings!$J$84</f>
        <v>0</v>
      </c>
      <c r="E38" s="20">
        <f>Los_Angeles_Kings!$L$84</f>
        <v>0</v>
      </c>
      <c r="F38" s="30">
        <f t="shared" si="9"/>
        <v>2</v>
      </c>
      <c r="G38" s="20">
        <f>C38-(Los_Angeles_Kings!$K$84+I38)</f>
        <v>1</v>
      </c>
      <c r="H38" s="20">
        <f t="shared" si="10"/>
        <v>1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1-0-0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3</v>
      </c>
      <c r="P38" s="20">
        <f>Los_Angeles_Kings!$F$85</f>
        <v>1</v>
      </c>
      <c r="Q38" s="30">
        <f t="shared" si="11"/>
        <v>2</v>
      </c>
      <c r="R38" s="29" t="str">
        <f>Los_Angeles_Kings!$AA$85</f>
        <v>W1</v>
      </c>
      <c r="S38" s="28" t="str">
        <f>Los_Angeles_Kings!$AD$85</f>
        <v>1-0-0</v>
      </c>
    </row>
    <row r="39" spans="1:19" ht="15">
      <c r="A39" s="32" t="s">
        <v>8</v>
      </c>
      <c r="B39" s="1">
        <f>San_Jose_Sharks!$D$86</f>
        <v>1</v>
      </c>
      <c r="C39" s="1">
        <f>San_Jose_Sharks!$I$84</f>
        <v>0</v>
      </c>
      <c r="D39" s="1">
        <f>San_Jose_Sharks!$J$84</f>
        <v>0</v>
      </c>
      <c r="E39" s="20">
        <f>San_Jose_Sharks!$L$84</f>
        <v>1</v>
      </c>
      <c r="F39" s="30">
        <f t="shared" si="9"/>
        <v>1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0-0-1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0-0-1</v>
      </c>
      <c r="O39" s="31">
        <f>San_Jose_Sharks!$E$85</f>
        <v>4</v>
      </c>
      <c r="P39" s="20">
        <f>San_Jose_Sharks!$F$85</f>
        <v>5</v>
      </c>
      <c r="Q39" s="30">
        <f t="shared" si="11"/>
        <v>-1</v>
      </c>
      <c r="R39" s="29" t="str">
        <f>San_Jose_Sharks!$AA$85</f>
        <v>L1</v>
      </c>
      <c r="S39" s="28" t="str">
        <f>San_Jose_Sharks!$AD$85</f>
        <v>0-0-1</v>
      </c>
    </row>
    <row r="40" spans="1:19" ht="15">
      <c r="A40" s="32" t="s">
        <v>7</v>
      </c>
      <c r="B40" s="1">
        <f>Seattle_Kraken!$D$86</f>
        <v>1</v>
      </c>
      <c r="C40" s="1">
        <f>Seattle_Kraken!$I$84</f>
        <v>0</v>
      </c>
      <c r="D40" s="1">
        <f>Seattle_Kraken!$J$84</f>
        <v>1</v>
      </c>
      <c r="E40" s="20">
        <f>Seattle_Kraken!$L$84</f>
        <v>0</v>
      </c>
      <c r="F40" s="30">
        <f t="shared" si="9"/>
        <v>0</v>
      </c>
      <c r="G40" s="20">
        <f>C40-(Seattle_Kraken!$K$84+I40)</f>
        <v>0</v>
      </c>
      <c r="H40" s="20">
        <f t="shared" si="10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0-1-0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0-1-0</v>
      </c>
      <c r="O40" s="31">
        <f>Seattle_Kraken!$E$85</f>
        <v>2</v>
      </c>
      <c r="P40" s="20">
        <f>Seattle_Kraken!$F$85</f>
        <v>3</v>
      </c>
      <c r="Q40" s="30">
        <f t="shared" si="11"/>
        <v>-1</v>
      </c>
      <c r="R40" s="29" t="str">
        <f>Seattle_Kraken!$AA$85</f>
        <v>L1</v>
      </c>
      <c r="S40" s="28" t="str">
        <f>Seattle_Kraken!$AD$85</f>
        <v>0-1-0</v>
      </c>
    </row>
    <row r="41" spans="1:19" ht="15">
      <c r="A41" s="32" t="s">
        <v>3</v>
      </c>
      <c r="B41" s="1">
        <f>Vancouver_Canucks!$D$86</f>
        <v>1</v>
      </c>
      <c r="C41" s="1">
        <f>Vancouver_Canucks!$I$84</f>
        <v>0</v>
      </c>
      <c r="D41" s="1">
        <f>Vancouver_Canucks!$J$84</f>
        <v>0</v>
      </c>
      <c r="E41" s="20">
        <f>Vancouver_Canucks!$L$84</f>
        <v>1</v>
      </c>
      <c r="F41" s="30">
        <f t="shared" si="9"/>
        <v>1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0-0-1</v>
      </c>
      <c r="L41" s="1" t="str">
        <f>Vancouver_Canucks!$R$85</f>
        <v>0-0-0</v>
      </c>
      <c r="M41" s="1" t="str">
        <f>Vancouver_Canucks!$U$85</f>
        <v>0-0-1</v>
      </c>
      <c r="N41" s="1" t="str">
        <f>Vancouver_Canucks!$X$85</f>
        <v>0-0-1</v>
      </c>
      <c r="O41" s="31">
        <f>Vancouver_Canucks!$E$85</f>
        <v>5</v>
      </c>
      <c r="P41" s="20">
        <f>Vancouver_Canucks!$F$85</f>
        <v>6</v>
      </c>
      <c r="Q41" s="30">
        <f t="shared" si="11"/>
        <v>-1</v>
      </c>
      <c r="R41" s="29" t="str">
        <f>Vancouver_Canucks!$AA$85</f>
        <v>L1</v>
      </c>
      <c r="S41" s="28" t="str">
        <f>Vancouver_Canucks!$AD$85</f>
        <v>0-0-1</v>
      </c>
    </row>
    <row r="42" spans="1:19" ht="15.75" thickBot="1">
      <c r="A42" s="27" t="s">
        <v>2</v>
      </c>
      <c r="B42" s="26">
        <f>Vegas_Golden_Knights!$D$86</f>
        <v>1</v>
      </c>
      <c r="C42" s="26">
        <f>Vegas_Golden_Knights!$I$84</f>
        <v>1</v>
      </c>
      <c r="D42" s="26">
        <f>Vegas_Golden_Knights!$J$84</f>
        <v>0</v>
      </c>
      <c r="E42" s="24">
        <f>Vegas_Golden_Knights!$L$84</f>
        <v>0</v>
      </c>
      <c r="F42" s="23">
        <f t="shared" si="9"/>
        <v>2</v>
      </c>
      <c r="G42" s="24">
        <f>C42-(Vegas_Golden_Knights!$K$84+I42)</f>
        <v>1</v>
      </c>
      <c r="H42" s="24">
        <f t="shared" si="10"/>
        <v>1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1-0-0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1-0-0</v>
      </c>
      <c r="O42" s="25">
        <f>Vegas_Golden_Knights!$E$85</f>
        <v>8</v>
      </c>
      <c r="P42" s="24">
        <f>Vegas_Golden_Knights!$F$85</f>
        <v>4</v>
      </c>
      <c r="Q42" s="23">
        <f t="shared" si="11"/>
        <v>4</v>
      </c>
      <c r="R42" s="22" t="str">
        <f>Vegas_Golden_Knights!$AA$85</f>
        <v>W1</v>
      </c>
      <c r="S42" s="21" t="str">
        <f>Vegas_Golden_Knights!$AD$85</f>
        <v>1-0-0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>
      <c r="C85" s="1">
        <f>COUNTIF(C1:C83,"Away")</f>
        <v>41</v>
      </c>
      <c r="E85" s="1">
        <f>SUM(E2:E83)</f>
        <v>0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>
      <c r="C86" s="1">
        <f>SUM(C84:C85)</f>
        <v>82</v>
      </c>
      <c r="D86" s="1">
        <f>COUNTIF(E2:E83,"&lt;&gt;")</f>
        <v>0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</v>
      </c>
      <c r="F85" s="1">
        <f>SUM(F2:F83)</f>
        <v>10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W1</v>
      </c>
      <c r="AD85" s="1" t="str">
        <f>IF(AD84="","0-0-0",CONCATENATE(AD84,"-",AE84,"-",AF84))</f>
        <v>1-1-0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10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0-2-0</v>
      </c>
      <c r="AA85" s="1" t="str">
        <f>IF(AA84="","0-0",CONCATENATE(AA84,AB84))</f>
        <v>L3</v>
      </c>
      <c r="AD85" s="1" t="str">
        <f>IF(AD84="","0-0-0",CONCATENATE(AD84,"-",AE84,"-",AF84))</f>
        <v>0-3-0</v>
      </c>
    </row>
    <row r="86" spans="1:33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>
      <c r="C85" s="1">
        <f>COUNTIF(C1:C83,"Away")</f>
        <v>40</v>
      </c>
      <c r="E85" s="1">
        <f>SUM(E2:E83)</f>
        <v>0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>
      <c r="C86" s="1">
        <f>SUM(C84:C85)</f>
        <v>81</v>
      </c>
      <c r="D86" s="1">
        <f>COUNTIF(E2:E83,"&lt;&gt;")</f>
        <v>0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</v>
      </c>
      <c r="F85" s="1">
        <f>SUM(F2:F83)</f>
        <v>8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/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/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E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E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E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E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E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E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E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E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E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E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E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E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E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E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E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E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E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E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E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E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E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E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E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E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E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E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E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E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E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E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E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E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E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E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E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E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E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E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E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E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E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E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E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E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E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E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E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E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E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E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E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E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E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E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E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E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E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4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B8" sqref="B8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46" t="s">
        <v>42</v>
      </c>
      <c r="B1" s="46"/>
      <c r="C1" s="18" t="s">
        <v>41</v>
      </c>
    </row>
    <row r="2" spans="1:3" ht="16.5" outlineLevel="1" thickTop="1" thickBot="1">
      <c r="A2" s="16" t="s">
        <v>34</v>
      </c>
      <c r="B2" s="15" t="s">
        <v>32</v>
      </c>
    </row>
    <row r="3" spans="1:3" ht="15.75" outlineLevel="1" thickTop="1">
      <c r="A3" s="13">
        <v>45569</v>
      </c>
      <c r="B3" s="17" t="s">
        <v>32</v>
      </c>
    </row>
    <row r="4" spans="1:3" ht="15" outlineLevel="1">
      <c r="A4" s="13">
        <v>45570</v>
      </c>
      <c r="B4" s="12" t="s">
        <v>32</v>
      </c>
    </row>
    <row r="5" spans="1:3" ht="15" outlineLevel="1">
      <c r="A5" s="13">
        <v>45573</v>
      </c>
      <c r="B5" s="44" t="s">
        <v>32</v>
      </c>
    </row>
    <row r="6" spans="1:3" ht="15" outlineLevel="1">
      <c r="A6" s="13">
        <v>45574</v>
      </c>
      <c r="B6" s="44" t="s">
        <v>32</v>
      </c>
    </row>
    <row r="7" spans="1:3" ht="15" outlineLevel="1">
      <c r="A7" s="13">
        <v>45575</v>
      </c>
      <c r="B7" s="44" t="s">
        <v>32</v>
      </c>
    </row>
    <row r="8" spans="1:3" ht="15" outlineLevel="1">
      <c r="A8" s="13">
        <v>45576</v>
      </c>
      <c r="B8" s="12"/>
    </row>
    <row r="9" spans="1:3" ht="15" outlineLevel="1">
      <c r="A9" s="13">
        <v>45577</v>
      </c>
      <c r="B9" s="12"/>
    </row>
    <row r="10" spans="1:3" ht="15" outlineLevel="1">
      <c r="A10" s="13">
        <v>45578</v>
      </c>
      <c r="B10" s="12"/>
    </row>
    <row r="11" spans="1:3" ht="15" outlineLevel="1">
      <c r="A11" s="13">
        <v>45579</v>
      </c>
      <c r="B11" s="12"/>
    </row>
    <row r="12" spans="1:3" ht="15" outlineLevel="1">
      <c r="A12" s="13">
        <v>45580</v>
      </c>
      <c r="B12" s="12"/>
    </row>
    <row r="13" spans="1:3" ht="15" outlineLevel="1">
      <c r="A13" s="13">
        <v>45581</v>
      </c>
      <c r="B13" s="12"/>
    </row>
    <row r="14" spans="1:3" ht="15" outlineLevel="1">
      <c r="A14" s="13">
        <v>45582</v>
      </c>
      <c r="B14" s="12"/>
    </row>
    <row r="15" spans="1:3" ht="15" outlineLevel="1">
      <c r="A15" s="13">
        <v>45583</v>
      </c>
      <c r="B15" s="12"/>
    </row>
    <row r="16" spans="1:3" ht="15" outlineLevel="1">
      <c r="A16" s="13">
        <v>45584</v>
      </c>
      <c r="B16" s="12"/>
    </row>
    <row r="17" spans="1:2" ht="15" outlineLevel="1">
      <c r="A17" s="13">
        <v>45585</v>
      </c>
      <c r="B17" s="12"/>
    </row>
    <row r="18" spans="1:2" ht="15" outlineLevel="1">
      <c r="A18" s="13">
        <v>45586</v>
      </c>
      <c r="B18" s="12"/>
    </row>
    <row r="19" spans="1:2" ht="15" outlineLevel="1">
      <c r="A19" s="13">
        <v>45587</v>
      </c>
      <c r="B19" s="12"/>
    </row>
    <row r="20" spans="1:2" ht="15" outlineLevel="1">
      <c r="A20" s="13">
        <v>45588</v>
      </c>
      <c r="B20" s="12"/>
    </row>
    <row r="21" spans="1:2" ht="15" outlineLevel="1">
      <c r="A21" s="13">
        <v>45589</v>
      </c>
      <c r="B21" s="12"/>
    </row>
    <row r="22" spans="1:2" ht="15" outlineLevel="1">
      <c r="A22" s="13">
        <v>45590</v>
      </c>
      <c r="B22" s="12"/>
    </row>
    <row r="23" spans="1:2" ht="15" outlineLevel="1">
      <c r="A23" s="13">
        <v>45591</v>
      </c>
      <c r="B23" s="12"/>
    </row>
    <row r="24" spans="1:2" ht="15" outlineLevel="1">
      <c r="A24" s="13">
        <v>45592</v>
      </c>
      <c r="B24" s="12"/>
    </row>
    <row r="25" spans="1:2" ht="15" outlineLevel="1">
      <c r="A25" s="13">
        <v>45593</v>
      </c>
      <c r="B25" s="12"/>
    </row>
    <row r="26" spans="1:2" ht="15" outlineLevel="1">
      <c r="A26" s="13">
        <v>45594</v>
      </c>
      <c r="B26" s="12"/>
    </row>
    <row r="27" spans="1:2" ht="15" outlineLevel="1">
      <c r="A27" s="13">
        <v>45595</v>
      </c>
      <c r="B27" s="12"/>
    </row>
    <row r="28" spans="1:2" ht="15.75" outlineLevel="1" thickBot="1">
      <c r="A28" s="13">
        <v>45596</v>
      </c>
      <c r="B28" s="10"/>
    </row>
    <row r="29" spans="1:2" ht="19.5" thickTop="1" thickBot="1">
      <c r="A29" s="46" t="s">
        <v>40</v>
      </c>
      <c r="B29" s="46"/>
    </row>
    <row r="30" spans="1:2" ht="16.5" outlineLevel="1" thickTop="1" thickBot="1">
      <c r="A30" s="16" t="s">
        <v>34</v>
      </c>
      <c r="B30" s="15" t="s">
        <v>32</v>
      </c>
    </row>
    <row r="31" spans="1:2" ht="15.75" outlineLevel="1" thickTop="1">
      <c r="A31" s="13"/>
      <c r="B31" s="17"/>
    </row>
    <row r="32" spans="1:2" ht="15" outlineLevel="1">
      <c r="A32" s="13"/>
      <c r="B32" s="12"/>
    </row>
    <row r="33" spans="1:2" ht="15" outlineLevel="1">
      <c r="A33" s="13"/>
      <c r="B33" s="12"/>
    </row>
    <row r="34" spans="1:2" ht="15" outlineLevel="1">
      <c r="A34" s="13"/>
      <c r="B34" s="12"/>
    </row>
    <row r="35" spans="1:2" ht="15" outlineLevel="1">
      <c r="A35" s="13"/>
      <c r="B35" s="12"/>
    </row>
    <row r="36" spans="1:2" ht="15" outlineLevel="1">
      <c r="A36" s="13"/>
      <c r="B36" s="12"/>
    </row>
    <row r="37" spans="1:2" ht="15" outlineLevel="1">
      <c r="A37" s="13"/>
      <c r="B37" s="12"/>
    </row>
    <row r="38" spans="1:2" ht="15" outlineLevel="1">
      <c r="A38" s="13"/>
      <c r="B38" s="12"/>
    </row>
    <row r="39" spans="1:2" ht="15" outlineLevel="1">
      <c r="A39" s="13"/>
      <c r="B39" s="12"/>
    </row>
    <row r="40" spans="1:2" ht="15" outlineLevel="1">
      <c r="A40" s="13"/>
      <c r="B40" s="12"/>
    </row>
    <row r="41" spans="1:2" ht="15" outlineLevel="1">
      <c r="A41" s="13"/>
      <c r="B41" s="12"/>
    </row>
    <row r="42" spans="1:2" ht="15" outlineLevel="1">
      <c r="A42" s="13"/>
      <c r="B42" s="12"/>
    </row>
    <row r="43" spans="1:2" ht="15" outlineLevel="1">
      <c r="A43" s="13"/>
      <c r="B43" s="12"/>
    </row>
    <row r="44" spans="1:2" ht="15" outlineLevel="1">
      <c r="A44" s="13"/>
      <c r="B44" s="12"/>
    </row>
    <row r="45" spans="1:2" ht="15" outlineLevel="1">
      <c r="A45" s="13"/>
      <c r="B45" s="12"/>
    </row>
    <row r="46" spans="1:2" ht="15" outlineLevel="1">
      <c r="A46" s="13"/>
      <c r="B46" s="12"/>
    </row>
    <row r="47" spans="1:2" ht="15" outlineLevel="1">
      <c r="A47" s="13"/>
      <c r="B47" s="12"/>
    </row>
    <row r="48" spans="1:2" ht="15" outlineLevel="1">
      <c r="A48" s="13"/>
      <c r="B48" s="12"/>
    </row>
    <row r="49" spans="1:2" ht="15" outlineLevel="1">
      <c r="A49" s="13"/>
      <c r="B49" s="12"/>
    </row>
    <row r="50" spans="1:2" ht="15" outlineLevel="1">
      <c r="A50" s="13"/>
      <c r="B50" s="12"/>
    </row>
    <row r="51" spans="1:2" ht="15" outlineLevel="1">
      <c r="A51" s="13"/>
      <c r="B51" s="12"/>
    </row>
    <row r="52" spans="1:2" ht="15" outlineLevel="1">
      <c r="A52" s="13"/>
      <c r="B52" s="12"/>
    </row>
    <row r="53" spans="1:2" ht="15" outlineLevel="1">
      <c r="A53" s="13"/>
      <c r="B53" s="12"/>
    </row>
    <row r="54" spans="1:2" ht="15" outlineLevel="1">
      <c r="A54" s="13"/>
      <c r="B54" s="12"/>
    </row>
    <row r="55" spans="1:2" ht="15" outlineLevel="1">
      <c r="A55" s="13"/>
      <c r="B55" s="12"/>
    </row>
    <row r="56" spans="1:2" ht="15" outlineLevel="1">
      <c r="A56" s="13"/>
      <c r="B56" s="12"/>
    </row>
    <row r="57" spans="1:2" ht="15" outlineLevel="1">
      <c r="A57" s="13"/>
      <c r="B57" s="12"/>
    </row>
    <row r="58" spans="1:2" ht="15.75" outlineLevel="1" thickBot="1">
      <c r="A58" s="11"/>
      <c r="B58" s="12"/>
    </row>
    <row r="59" spans="1:2" ht="19.5" thickTop="1" thickBot="1">
      <c r="A59" s="46" t="s">
        <v>39</v>
      </c>
      <c r="B59" s="46"/>
    </row>
    <row r="60" spans="1:2" ht="16.5" outlineLevel="1" thickTop="1" thickBot="1">
      <c r="A60" s="16" t="s">
        <v>34</v>
      </c>
      <c r="B60" s="15" t="s">
        <v>32</v>
      </c>
    </row>
    <row r="61" spans="1:2" ht="15.75" outlineLevel="1" thickTop="1">
      <c r="A61" s="14"/>
      <c r="B61" s="17"/>
    </row>
    <row r="62" spans="1:2" ht="15" outlineLevel="1">
      <c r="A62" s="13"/>
      <c r="B62" s="12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.75" outlineLevel="1" thickBot="1">
      <c r="A88" s="11"/>
      <c r="B88" s="10"/>
    </row>
    <row r="89" spans="1:2" ht="19.5" thickTop="1" thickBot="1">
      <c r="A89" s="46" t="s">
        <v>38</v>
      </c>
      <c r="B89" s="46"/>
    </row>
    <row r="90" spans="1:2" ht="16.5" hidden="1" outlineLevel="1" thickTop="1" thickBot="1">
      <c r="A90" s="16" t="s">
        <v>34</v>
      </c>
      <c r="B90" s="15" t="s">
        <v>32</v>
      </c>
    </row>
    <row r="91" spans="1:2" ht="16.5" hidden="1" outlineLevel="1" thickTop="1" thickBot="1">
      <c r="A91" s="14"/>
      <c r="B91" s="17"/>
    </row>
    <row r="92" spans="1:2" ht="16.5" hidden="1" outlineLevel="1" thickTop="1" thickBot="1">
      <c r="A92" s="13"/>
      <c r="B92" s="12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1"/>
      <c r="B121" s="12"/>
    </row>
    <row r="122" spans="1:2" ht="19.5" collapsed="1" thickTop="1" thickBot="1">
      <c r="A122" s="46" t="s">
        <v>37</v>
      </c>
      <c r="B122" s="46"/>
    </row>
    <row r="123" spans="1:2" ht="16.5" hidden="1" outlineLevel="1" thickTop="1" thickBot="1">
      <c r="A123" s="16" t="s">
        <v>34</v>
      </c>
      <c r="B123" s="15" t="s">
        <v>32</v>
      </c>
    </row>
    <row r="124" spans="1:2" ht="16.5" hidden="1" outlineLevel="1" thickTop="1" thickBot="1">
      <c r="A124" s="13"/>
      <c r="B124" s="12"/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1"/>
      <c r="B148" s="12"/>
    </row>
    <row r="149" spans="1:2" ht="19.5" collapsed="1" thickTop="1" thickBot="1">
      <c r="A149" s="46" t="s">
        <v>36</v>
      </c>
      <c r="B149" s="46"/>
    </row>
    <row r="150" spans="1:2" ht="16.5" hidden="1" outlineLevel="1" thickTop="1" thickBot="1">
      <c r="A150" s="16" t="s">
        <v>34</v>
      </c>
      <c r="B150" s="15" t="s">
        <v>32</v>
      </c>
    </row>
    <row r="151" spans="1:2" ht="16.5" hidden="1" outlineLevel="1" thickTop="1" thickBot="1">
      <c r="A151" s="14"/>
      <c r="B151" s="17"/>
    </row>
    <row r="152" spans="1:2" ht="16.5" hidden="1" outlineLevel="1" thickTop="1" thickBot="1">
      <c r="A152" s="13"/>
      <c r="B152" s="12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1"/>
      <c r="B181" s="12"/>
    </row>
    <row r="182" spans="1:2" ht="19.5" collapsed="1" thickTop="1" thickBot="1">
      <c r="A182" s="46" t="s">
        <v>35</v>
      </c>
      <c r="B182" s="46"/>
    </row>
    <row r="183" spans="1:2" ht="16.5" hidden="1" outlineLevel="1" thickTop="1" thickBot="1">
      <c r="A183" s="16" t="s">
        <v>34</v>
      </c>
      <c r="B183" s="15" t="s">
        <v>32</v>
      </c>
    </row>
    <row r="184" spans="1:2" ht="15.75" hidden="1" outlineLevel="1" thickTop="1">
      <c r="A184" s="14"/>
      <c r="B184" s="12"/>
    </row>
    <row r="185" spans="1:2" ht="15.75" hidden="1" outlineLevel="1" thickTop="1">
      <c r="A185" s="13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6.5" hidden="1" outlineLevel="1" thickTop="1" thickBot="1">
      <c r="A201" s="11"/>
      <c r="B201" s="10"/>
    </row>
    <row r="202" spans="1:2" ht="15" collapsed="1" thickTop="1"/>
  </sheetData>
  <mergeCells count="7">
    <mergeCell ref="A182:B182"/>
    <mergeCell ref="A149:B149"/>
    <mergeCell ref="A1:B1"/>
    <mergeCell ref="A29:B29"/>
    <mergeCell ref="A59:B59"/>
    <mergeCell ref="A89:B89"/>
    <mergeCell ref="A122:B122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0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7</v>
      </c>
      <c r="F85" s="1">
        <f>SUM(F2:F83)</f>
        <v>7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L1</v>
      </c>
      <c r="AD85" s="1" t="str">
        <f>IF(AD84="","0-0-0",CONCATENATE(AD84,"-",AE84,"-",AF84))</f>
        <v>1-1-0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1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2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OTL","",LOOKUP(2,1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L1</v>
      </c>
      <c r="AD85" s="1" t="str">
        <f>IF(AD84="","0-0-0",CONCATENATE(AD84,"-",AE84,"-",AF84))</f>
        <v>1-1-0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4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2-1-0</v>
      </c>
      <c r="AA85" s="1" t="str">
        <f>IF(AA84="","0-0",CONCATENATE(AA84,AB84))</f>
        <v>L1</v>
      </c>
      <c r="AD85" s="1" t="str">
        <f>IF(AD84="","0-0-0",CONCATENATE(AD84,"-",AE84,"-",AF84))</f>
        <v>2-1-0</v>
      </c>
    </row>
    <row r="86" spans="1:33">
      <c r="C86" s="1">
        <f>SUM(C84:C85)</f>
        <v>82</v>
      </c>
      <c r="D86" s="1">
        <f>COUNTIF(E2:E83,"&lt;&gt;")</f>
        <v>3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1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0-0-1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0-0-1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1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82</v>
      </c>
      <c r="C84" s="1">
        <f>COUNTIF(C1:C83,"Home")</f>
        <v>0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</v>
      </c>
      <c r="F85" s="1">
        <f>SUM(F2:F83)</f>
        <v>9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1-0-0</v>
      </c>
      <c r="U85" s="1" t="str">
        <f>IF(U84="","0-0-0",CONCATENATE(U84,"-",V84,"-",W84))</f>
        <v>0-1-0</v>
      </c>
      <c r="X85" s="1" t="str">
        <f>IF(X84="","0-0-0",CONCATENATE(X84,"-",Y84,"-",Z84))</f>
        <v>1-1-0</v>
      </c>
      <c r="AA85" s="1" t="str">
        <f>IF(AA84="","0-0",CONCATENATE(AA84,AB84))</f>
        <v>W1</v>
      </c>
      <c r="AD85" s="1" t="str">
        <f>IF(AD84="","0-0-0",CONCATENATE(AD84,"-",AE84,"-",AF84))</f>
        <v>1-1-0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45">
        <v>2</v>
      </c>
      <c r="C3" s="1" t="s">
        <v>66</v>
      </c>
      <c r="D3" s="1" t="s">
        <v>31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45">
        <v>3</v>
      </c>
      <c r="C4" s="1" t="s">
        <v>65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45">
        <v>4</v>
      </c>
      <c r="C5" s="1" t="s">
        <v>65</v>
      </c>
      <c r="D5" s="1" t="s">
        <v>25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45">
        <v>5</v>
      </c>
      <c r="C6" s="1" t="s">
        <v>65</v>
      </c>
      <c r="D6" s="1" t="s">
        <v>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45">
        <v>6</v>
      </c>
      <c r="C7" s="1" t="s">
        <v>66</v>
      </c>
      <c r="D7" s="1" t="s">
        <v>24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45">
        <v>7</v>
      </c>
      <c r="C8" s="1" t="s">
        <v>65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45">
        <v>8</v>
      </c>
      <c r="C9" s="1" t="s">
        <v>65</v>
      </c>
      <c r="D9" s="1" t="s">
        <v>18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45">
        <v>9</v>
      </c>
      <c r="C10" s="1" t="s">
        <v>65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45">
        <v>10</v>
      </c>
      <c r="C11" s="1" t="s">
        <v>65</v>
      </c>
      <c r="D11" s="1" t="s">
        <v>105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45">
        <v>11</v>
      </c>
      <c r="C12" s="1" t="s">
        <v>66</v>
      </c>
      <c r="D12" s="1" t="s">
        <v>18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45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45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45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45">
        <v>15</v>
      </c>
      <c r="C16" s="1" t="s">
        <v>66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45606</v>
      </c>
      <c r="B17" s="45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45">
        <v>17</v>
      </c>
      <c r="C18" s="1" t="s">
        <v>65</v>
      </c>
      <c r="D18" s="1" t="s">
        <v>10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45610</v>
      </c>
      <c r="B19" s="45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45">
        <v>19</v>
      </c>
      <c r="C20" s="1" t="s">
        <v>65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45614</v>
      </c>
      <c r="B21" s="45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45616</v>
      </c>
      <c r="B22" s="45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45617</v>
      </c>
      <c r="B23" s="45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45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45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45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45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45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45629</v>
      </c>
      <c r="B29" s="45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45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45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45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45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45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45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45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45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45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45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45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45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45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45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45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45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45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45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45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45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45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45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45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45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45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45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45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45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45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45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45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45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45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45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45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45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45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45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45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45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45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45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45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45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45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45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45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45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45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45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45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45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45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45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1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</v>
      </c>
      <c r="F85" s="1">
        <f>SUM(F2:F83)</f>
        <v>5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0-0-1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0-0-1</v>
      </c>
      <c r="AA85" s="1" t="str">
        <f>IF(AA84="","0-0",CONCATENATE(AA84,AB84))</f>
        <v>L1</v>
      </c>
      <c r="AD85" s="1" t="str">
        <f>IF(AD84="","0-0-0",CONCATENATE(AD84,"-",AE84,"-",AF84))</f>
        <v>0-0-1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2-0-0</v>
      </c>
      <c r="U85" s="1" t="str">
        <f>IF(U84="","0-0-0",CONCATENATE(U84,"-",V84,"-",W84))</f>
        <v>0-0-0</v>
      </c>
      <c r="X85" s="1" t="str">
        <f>IF(X84="","0-0-0",CONCATENATE(X84,"-",Y84,"-",Z84))</f>
        <v>2-0-0</v>
      </c>
      <c r="AA85" s="1" t="str">
        <f>IF(AA84="","0-0",CONCATENATE(AA84,AB84))</f>
        <v>W2</v>
      </c>
      <c r="AD85" s="1" t="str">
        <f>IF(AD84="","0-0-0",CONCATENATE(AD84,"-",AE84,"-",AF84))</f>
        <v>2-0-0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82</v>
      </c>
      <c r="C84" s="1">
        <f>COUNTIF(C1:C83,"Home")</f>
        <v>0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</v>
      </c>
      <c r="F85" s="1">
        <f>SUM(F2:F83)</f>
        <v>3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1-1-0</v>
      </c>
      <c r="U85" s="1" t="str">
        <f>IF(U84="","0-0-0",CONCATENATE(U84,"-",V84,"-",W84))</f>
        <v>0-1-0</v>
      </c>
      <c r="X85" s="1" t="str">
        <f>IF(X84="","0-0-0",CONCATENATE(X84,"-",Y84,"-",Z84))</f>
        <v>1-1-0</v>
      </c>
      <c r="AA85" s="1" t="str">
        <f>IF(AA84="","0-0",CONCATENATE(AA84,AB84))</f>
        <v>W1</v>
      </c>
      <c r="AD85" s="1" t="str">
        <f>IF(AD84="","0-0-0",CONCATENATE(AD84,"-",AE84,"-",AF84))</f>
        <v>1-1-0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2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1-0-0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W2</v>
      </c>
      <c r="AD85" s="1" t="str">
        <f>IF(AD84="","0-0-0",CONCATENATE(AD84,"-",AE84,"-",AF84))</f>
        <v>2-0-0</v>
      </c>
    </row>
    <row r="86" spans="1:33">
      <c r="C86" s="1">
        <f>SUM(C84:C85)</f>
        <v>82</v>
      </c>
      <c r="D86" s="1">
        <f>COUNTIF(E2:E83,"&lt;&gt;")</f>
        <v>2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1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0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</v>
      </c>
      <c r="F85" s="1">
        <f>SUM(F2:F83)</f>
        <v>6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0-0-1</v>
      </c>
      <c r="R85" s="1" t="str">
        <f>IF(R84="","0-0-0",CONCATENATE(R84,"-",S84,"-",T84))</f>
        <v>0-0-0</v>
      </c>
      <c r="U85" s="1" t="str">
        <f>IF(U84="","0-0-0",CONCATENATE(U84,"-",V84,"-",W84))</f>
        <v>0-0-1</v>
      </c>
      <c r="X85" s="1" t="str">
        <f>IF(X84="","0-0-0",CONCATENATE(X84,"-",Y84,"-",Z84))</f>
        <v>0-0-1</v>
      </c>
      <c r="AA85" s="1" t="str">
        <f>IF(AA84="","0-0",CONCATENATE(AA84,AB84))</f>
        <v>L1</v>
      </c>
      <c r="AD85" s="1" t="str">
        <f>IF(AD84="","0-0-0",CONCATENATE(AD84,"-",AE84,"-",AF84))</f>
        <v>0-0-1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</v>
      </c>
      <c r="F85" s="1">
        <f>SUM(F2:F83)</f>
        <v>4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82</v>
      </c>
      <c r="C84" s="1">
        <f>COUNTIF(C1:C83,"Home")</f>
        <v>0</v>
      </c>
      <c r="E84" s="47" t="s">
        <v>81</v>
      </c>
      <c r="F84" s="47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7" t="s">
        <v>66</v>
      </c>
      <c r="P1" s="47"/>
      <c r="Q1" s="47"/>
      <c r="R1" s="47" t="s">
        <v>65</v>
      </c>
      <c r="S1" s="47"/>
      <c r="T1" s="47"/>
      <c r="U1" s="47" t="s">
        <v>64</v>
      </c>
      <c r="V1" s="47"/>
      <c r="W1" s="47"/>
      <c r="X1" s="47" t="s">
        <v>63</v>
      </c>
      <c r="Y1" s="47"/>
      <c r="Z1" s="4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47" t="s">
        <v>81</v>
      </c>
      <c r="F84" s="47"/>
      <c r="I84" s="1">
        <f t="shared" ref="I84:N84" si="72">IF(I1="",0,MAX(I1:I83))</f>
        <v>1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0</v>
      </c>
      <c r="P84" s="1">
        <f t="shared" si="73"/>
        <v>0</v>
      </c>
      <c r="Q84" s="1">
        <f t="shared" si="73"/>
        <v>0</v>
      </c>
      <c r="R84" s="1">
        <f t="shared" si="73"/>
        <v>1</v>
      </c>
      <c r="S84" s="1">
        <f t="shared" si="73"/>
        <v>0</v>
      </c>
      <c r="T84" s="1">
        <f t="shared" si="73"/>
        <v>0</v>
      </c>
      <c r="U84" s="1">
        <f t="shared" si="73"/>
        <v>0</v>
      </c>
      <c r="V84" s="1">
        <f t="shared" si="73"/>
        <v>0</v>
      </c>
      <c r="W84" s="1">
        <f t="shared" si="73"/>
        <v>0</v>
      </c>
      <c r="X84" s="1">
        <f t="shared" si="73"/>
        <v>1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</v>
      </c>
      <c r="F85" s="1">
        <f>SUM(F2:F83)</f>
        <v>0</v>
      </c>
      <c r="I85" s="47" t="s">
        <v>80</v>
      </c>
      <c r="J85" s="4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62</v>
      </c>
      <c r="F86" s="1" t="s">
        <v>61</v>
      </c>
      <c r="O86" s="47" t="s">
        <v>66</v>
      </c>
      <c r="P86" s="47"/>
      <c r="R86" s="47" t="s">
        <v>65</v>
      </c>
      <c r="S86" s="47"/>
      <c r="U86" s="47" t="s">
        <v>64</v>
      </c>
      <c r="V86" s="47"/>
      <c r="X86" s="47" t="s">
        <v>63</v>
      </c>
      <c r="Y86" s="47"/>
      <c r="AA86" s="47" t="s">
        <v>78</v>
      </c>
      <c r="AB86" s="47"/>
      <c r="AD86" s="1" t="s">
        <v>77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55">
        <v>0</v>
      </c>
      <c r="F8" s="30">
        <v>2</v>
      </c>
      <c r="G8" s="31">
        <v>1</v>
      </c>
      <c r="H8" s="55">
        <v>1</v>
      </c>
      <c r="I8" s="55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54">
        <v>1</v>
      </c>
      <c r="C37" s="54">
        <v>1</v>
      </c>
      <c r="D37" s="54">
        <v>0</v>
      </c>
      <c r="E37" s="55">
        <v>0</v>
      </c>
      <c r="F37" s="30">
        <v>2</v>
      </c>
      <c r="G37" s="55">
        <v>1</v>
      </c>
      <c r="H37" s="55">
        <v>1</v>
      </c>
      <c r="I37" s="55">
        <v>0</v>
      </c>
      <c r="J37" s="55">
        <v>0</v>
      </c>
      <c r="K37" s="29" t="s">
        <v>99</v>
      </c>
      <c r="L37" s="54" t="s">
        <v>95</v>
      </c>
      <c r="M37" s="54" t="s">
        <v>95</v>
      </c>
      <c r="N37" s="54" t="s">
        <v>99</v>
      </c>
      <c r="O37" s="31">
        <v>8</v>
      </c>
      <c r="P37" s="55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47" t="s">
        <v>56</v>
      </c>
      <c r="C44" s="47"/>
      <c r="D44" s="47"/>
    </row>
    <row r="45" spans="1:19">
      <c r="A45" s="1" t="s">
        <v>55</v>
      </c>
      <c r="B45" s="47" t="s">
        <v>54</v>
      </c>
      <c r="C45" s="47"/>
      <c r="D45" s="47"/>
    </row>
    <row r="46" spans="1:19">
      <c r="A46" s="1" t="s">
        <v>53</v>
      </c>
      <c r="B46" s="47" t="s">
        <v>52</v>
      </c>
      <c r="C46" s="47"/>
      <c r="D46" s="47"/>
    </row>
    <row r="47" spans="1:19">
      <c r="A47" s="1" t="s">
        <v>51</v>
      </c>
      <c r="B47" s="47" t="s">
        <v>50</v>
      </c>
      <c r="C47" s="47"/>
      <c r="D47" s="4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45" customWidth="1"/>
    <col min="2" max="4" width="9.125" style="45"/>
    <col min="5" max="10" width="9.125" style="20"/>
    <col min="11" max="13" width="9.125" style="45"/>
    <col min="14" max="14" width="13.375" style="45" customWidth="1"/>
    <col min="15" max="15" width="9.125" style="19"/>
    <col min="16" max="16" width="10" style="19" customWidth="1"/>
    <col min="17" max="17" width="9.125" style="19"/>
    <col min="18" max="16384" width="9.125" style="45"/>
  </cols>
  <sheetData>
    <row r="1" spans="1:20" ht="24.75" thickTop="1" thickBot="1">
      <c r="A1" s="48" t="s">
        <v>48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18" t="s">
        <v>41</v>
      </c>
    </row>
    <row r="2" spans="1:20" ht="19.5" thickTop="1" thickBot="1">
      <c r="A2" s="51" t="s">
        <v>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45">
        <v>2</v>
      </c>
      <c r="C5" s="45">
        <v>1</v>
      </c>
      <c r="D5" s="45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45" t="s">
        <v>97</v>
      </c>
      <c r="M5" s="45" t="s">
        <v>113</v>
      </c>
      <c r="N5" s="45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45">
        <v>2</v>
      </c>
      <c r="C6" s="45">
        <v>1</v>
      </c>
      <c r="D6" s="45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45" t="s">
        <v>97</v>
      </c>
      <c r="M6" s="45" t="s">
        <v>113</v>
      </c>
      <c r="N6" s="45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45">
        <v>1</v>
      </c>
      <c r="C7" s="45">
        <v>1</v>
      </c>
      <c r="D7" s="45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45" t="s">
        <v>95</v>
      </c>
      <c r="M7" s="45" t="s">
        <v>99</v>
      </c>
      <c r="N7" s="45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45">
        <v>2</v>
      </c>
      <c r="C8" s="45">
        <v>1</v>
      </c>
      <c r="D8" s="45">
        <v>1</v>
      </c>
      <c r="E8" s="55">
        <v>0</v>
      </c>
      <c r="F8" s="30">
        <v>2</v>
      </c>
      <c r="G8" s="31">
        <v>1</v>
      </c>
      <c r="H8" s="55">
        <v>1</v>
      </c>
      <c r="I8" s="55">
        <v>0</v>
      </c>
      <c r="J8" s="30">
        <v>0</v>
      </c>
      <c r="K8" s="29" t="s">
        <v>95</v>
      </c>
      <c r="L8" s="45" t="s">
        <v>113</v>
      </c>
      <c r="M8" s="45" t="s">
        <v>97</v>
      </c>
      <c r="N8" s="45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45">
        <v>3</v>
      </c>
      <c r="C9" s="45">
        <v>0</v>
      </c>
      <c r="D9" s="45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45" t="s">
        <v>97</v>
      </c>
      <c r="M9" s="45" t="s">
        <v>95</v>
      </c>
      <c r="N9" s="45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45">
        <v>1</v>
      </c>
      <c r="C10" s="45">
        <v>0</v>
      </c>
      <c r="D10" s="45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45" t="s">
        <v>95</v>
      </c>
      <c r="M10" s="45" t="s">
        <v>95</v>
      </c>
      <c r="N10" s="45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45">
        <v>0</v>
      </c>
      <c r="C11" s="45">
        <v>0</v>
      </c>
      <c r="D11" s="45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45" t="s">
        <v>95</v>
      </c>
      <c r="M11" s="45" t="s">
        <v>95</v>
      </c>
      <c r="N11" s="45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1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45">
        <v>3</v>
      </c>
      <c r="C14" s="45">
        <v>2</v>
      </c>
      <c r="D14" s="45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45" t="s">
        <v>99</v>
      </c>
      <c r="M14" s="45" t="s">
        <v>95</v>
      </c>
      <c r="N14" s="45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45">
        <v>1</v>
      </c>
      <c r="C15" s="45">
        <v>1</v>
      </c>
      <c r="D15" s="45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45" t="s">
        <v>99</v>
      </c>
      <c r="M15" s="45" t="s">
        <v>99</v>
      </c>
      <c r="N15" s="45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45">
        <v>2</v>
      </c>
      <c r="C16" s="45">
        <v>1</v>
      </c>
      <c r="D16" s="45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45" t="s">
        <v>99</v>
      </c>
      <c r="M16" s="45" t="s">
        <v>97</v>
      </c>
      <c r="N16" s="45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45">
        <v>1</v>
      </c>
      <c r="C17" s="45">
        <v>0</v>
      </c>
      <c r="D17" s="45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45" t="s">
        <v>95</v>
      </c>
      <c r="M17" s="45" t="s">
        <v>95</v>
      </c>
      <c r="N17" s="45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45">
        <v>0</v>
      </c>
      <c r="C18" s="45">
        <v>0</v>
      </c>
      <c r="D18" s="45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45" t="s">
        <v>95</v>
      </c>
      <c r="M18" s="45" t="s">
        <v>95</v>
      </c>
      <c r="N18" s="45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45">
        <v>1</v>
      </c>
      <c r="C19" s="45">
        <v>0</v>
      </c>
      <c r="D19" s="45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45" t="s">
        <v>97</v>
      </c>
      <c r="M19" s="45" t="s">
        <v>95</v>
      </c>
      <c r="N19" s="45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45">
        <v>0</v>
      </c>
      <c r="C20" s="45">
        <v>0</v>
      </c>
      <c r="D20" s="45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45" t="s">
        <v>95</v>
      </c>
      <c r="M20" s="45" t="s">
        <v>95</v>
      </c>
      <c r="N20" s="45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48" t="s">
        <v>74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0"/>
    </row>
    <row r="23" spans="1:19" ht="19.5" thickTop="1" thickBot="1">
      <c r="A23" s="51" t="s">
        <v>73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45">
        <v>2</v>
      </c>
      <c r="C26" s="45">
        <v>2</v>
      </c>
      <c r="D26" s="45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45" t="s">
        <v>103</v>
      </c>
      <c r="M26" s="45" t="s">
        <v>95</v>
      </c>
      <c r="N26" s="45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45">
        <v>1</v>
      </c>
      <c r="C27" s="45">
        <v>1</v>
      </c>
      <c r="D27" s="45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45" t="s">
        <v>99</v>
      </c>
      <c r="M27" s="45" t="s">
        <v>99</v>
      </c>
      <c r="N27" s="45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45">
        <v>1</v>
      </c>
      <c r="C28" s="45">
        <v>1</v>
      </c>
      <c r="D28" s="45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45" t="s">
        <v>95</v>
      </c>
      <c r="M28" s="45" t="s">
        <v>95</v>
      </c>
      <c r="N28" s="45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45">
        <v>1</v>
      </c>
      <c r="C29" s="45">
        <v>1</v>
      </c>
      <c r="D29" s="45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45" t="s">
        <v>99</v>
      </c>
      <c r="M29" s="45" t="s">
        <v>95</v>
      </c>
      <c r="N29" s="45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45">
        <v>1</v>
      </c>
      <c r="C30" s="45">
        <v>0</v>
      </c>
      <c r="D30" s="45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45" t="s">
        <v>97</v>
      </c>
      <c r="M30" s="45" t="s">
        <v>95</v>
      </c>
      <c r="N30" s="45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45">
        <v>1</v>
      </c>
      <c r="C31" s="45">
        <v>0</v>
      </c>
      <c r="D31" s="45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45" t="s">
        <v>97</v>
      </c>
      <c r="M31" s="45" t="s">
        <v>95</v>
      </c>
      <c r="N31" s="45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45">
        <v>1</v>
      </c>
      <c r="C32" s="45">
        <v>0</v>
      </c>
      <c r="D32" s="45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45" t="s">
        <v>95</v>
      </c>
      <c r="M32" s="45" t="s">
        <v>97</v>
      </c>
      <c r="N32" s="45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1" t="s">
        <v>72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45">
        <v>1</v>
      </c>
      <c r="C35" s="45">
        <v>1</v>
      </c>
      <c r="D35" s="45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45" t="s">
        <v>99</v>
      </c>
      <c r="M35" s="45" t="s">
        <v>99</v>
      </c>
      <c r="N35" s="45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45">
        <v>1</v>
      </c>
      <c r="C36" s="45">
        <v>1</v>
      </c>
      <c r="D36" s="45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45" t="s">
        <v>99</v>
      </c>
      <c r="M36" s="45" t="s">
        <v>95</v>
      </c>
      <c r="N36" s="45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54">
        <v>1</v>
      </c>
      <c r="C37" s="54">
        <v>1</v>
      </c>
      <c r="D37" s="54">
        <v>0</v>
      </c>
      <c r="E37" s="55">
        <v>0</v>
      </c>
      <c r="F37" s="30">
        <v>2</v>
      </c>
      <c r="G37" s="55">
        <v>1</v>
      </c>
      <c r="H37" s="55">
        <v>1</v>
      </c>
      <c r="I37" s="55">
        <v>0</v>
      </c>
      <c r="J37" s="55">
        <v>0</v>
      </c>
      <c r="K37" s="29" t="s">
        <v>99</v>
      </c>
      <c r="L37" s="54" t="s">
        <v>95</v>
      </c>
      <c r="M37" s="54" t="s">
        <v>95</v>
      </c>
      <c r="N37" s="54" t="s">
        <v>99</v>
      </c>
      <c r="O37" s="31">
        <v>8</v>
      </c>
      <c r="P37" s="55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45">
        <v>1</v>
      </c>
      <c r="C38" s="45">
        <v>0</v>
      </c>
      <c r="D38" s="45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45" t="s">
        <v>95</v>
      </c>
      <c r="M38" s="45" t="s">
        <v>95</v>
      </c>
      <c r="N38" s="45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45">
        <v>1</v>
      </c>
      <c r="C39" s="45">
        <v>0</v>
      </c>
      <c r="D39" s="45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45" t="s">
        <v>95</v>
      </c>
      <c r="M39" s="45" t="s">
        <v>108</v>
      </c>
      <c r="N39" s="45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45">
        <v>0</v>
      </c>
      <c r="C40" s="45">
        <v>0</v>
      </c>
      <c r="D40" s="45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45" t="s">
        <v>95</v>
      </c>
      <c r="M40" s="45" t="s">
        <v>95</v>
      </c>
      <c r="N40" s="45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45">
        <v>1</v>
      </c>
      <c r="C41" s="45">
        <v>0</v>
      </c>
      <c r="D41" s="45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45" t="s">
        <v>95</v>
      </c>
      <c r="M41" s="45" t="s">
        <v>95</v>
      </c>
      <c r="N41" s="45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45" t="s">
        <v>57</v>
      </c>
      <c r="B44" s="47" t="s">
        <v>56</v>
      </c>
      <c r="C44" s="47"/>
      <c r="D44" s="47"/>
    </row>
    <row r="45" spans="1:19">
      <c r="A45" s="45" t="s">
        <v>55</v>
      </c>
      <c r="B45" s="47" t="s">
        <v>54</v>
      </c>
      <c r="C45" s="47"/>
      <c r="D45" s="47"/>
    </row>
    <row r="46" spans="1:19">
      <c r="A46" s="45" t="s">
        <v>53</v>
      </c>
      <c r="B46" s="47" t="s">
        <v>52</v>
      </c>
      <c r="C46" s="47"/>
      <c r="D46" s="47"/>
    </row>
    <row r="47" spans="1:19">
      <c r="A47" s="45" t="s">
        <v>51</v>
      </c>
      <c r="B47" s="47" t="s">
        <v>50</v>
      </c>
      <c r="C47" s="47"/>
      <c r="D47" s="47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2024-10-11T10:38:04Z</dcterms:modified>
</cp:coreProperties>
</file>