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activeTab="1"/>
  </bookViews>
  <sheets>
    <sheet name="Index" sheetId="1" r:id="rId1"/>
    <sheet name="Standings_Daily" sheetId="36" r:id="rId2"/>
    <sheet name="Division_League" sheetId="37" r:id="rId3"/>
    <sheet name="Standings_10_10_23" sheetId="34" r:id="rId4"/>
    <sheet name="Standings_10_11_23" sheetId="102" r:id="rId5"/>
    <sheet name="Standings_10_12_23" sheetId="103" r:id="rId6"/>
    <sheet name="Standings_10_13_23" sheetId="104" r:id="rId7"/>
    <sheet name="Standings" sheetId="3" r:id="rId8"/>
    <sheet name="Anaheim_Ducks" sheetId="5" r:id="rId9"/>
    <sheet name="Arizona_Coyotes" sheetId="71" r:id="rId10"/>
    <sheet name="Boston_Bruins" sheetId="72" r:id="rId11"/>
    <sheet name="Buffalo_Sabres" sheetId="73" r:id="rId12"/>
    <sheet name="Calgary_Flames" sheetId="74" r:id="rId13"/>
    <sheet name="Carolina_Hurricanes" sheetId="75" r:id="rId14"/>
    <sheet name="Chicago_Blackhawks" sheetId="76" r:id="rId15"/>
    <sheet name="Colorado_Avalanche" sheetId="77" r:id="rId16"/>
    <sheet name="Columbus_Blue_Jackets" sheetId="78" r:id="rId17"/>
    <sheet name="Dallas_Stars" sheetId="79" r:id="rId18"/>
    <sheet name="Detroit_Red_Wings" sheetId="80" r:id="rId19"/>
    <sheet name="Edmonton_Oilers" sheetId="81" r:id="rId20"/>
    <sheet name="Florida_Panthers" sheetId="82" r:id="rId21"/>
    <sheet name="Los_Angeles_Kings" sheetId="83" r:id="rId22"/>
    <sheet name="Minnesota_Wild" sheetId="84" r:id="rId23"/>
    <sheet name="Montreal_Canadiens" sheetId="85" r:id="rId24"/>
    <sheet name="Nashville_Predators" sheetId="86" r:id="rId25"/>
    <sheet name="New_Jersey_Devils" sheetId="87" r:id="rId26"/>
    <sheet name="New_York_Islanders" sheetId="88" r:id="rId27"/>
    <sheet name="New_York_Rangers" sheetId="89" r:id="rId28"/>
    <sheet name="Ottawa_Senators" sheetId="90" r:id="rId29"/>
    <sheet name="Philadelphia_Flyers" sheetId="91" r:id="rId30"/>
    <sheet name="Pittsburgh_Penguins" sheetId="92" r:id="rId31"/>
    <sheet name="San_Jose_Sharks" sheetId="93" r:id="rId32"/>
    <sheet name="Seattle_Kraken" sheetId="94" r:id="rId33"/>
    <sheet name="St_Louis_Blues" sheetId="95" r:id="rId34"/>
    <sheet name="Tampa_Bay_Lightning" sheetId="96" r:id="rId35"/>
    <sheet name="Toronto_Maple_Leafs" sheetId="97" r:id="rId36"/>
    <sheet name="Vancouver_Canucks" sheetId="98" r:id="rId37"/>
    <sheet name="Vegas_Golden_Knights" sheetId="99" r:id="rId38"/>
    <sheet name="Washington_Capitals" sheetId="100" r:id="rId39"/>
    <sheet name="Winnipeg_Jets" sheetId="101" r:id="rId4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3" l="1"/>
  <c r="I35" i="3"/>
  <c r="G35" i="3"/>
  <c r="E35" i="3"/>
  <c r="J25" i="3"/>
  <c r="I25" i="3"/>
  <c r="G25" i="3" s="1"/>
  <c r="E25" i="3"/>
  <c r="J21" i="3"/>
  <c r="E21" i="3" s="1"/>
  <c r="I21" i="3"/>
  <c r="H21" i="3" s="1"/>
  <c r="G21" i="3"/>
  <c r="J17" i="3"/>
  <c r="I17" i="3"/>
  <c r="G17" i="3"/>
  <c r="E17" i="3"/>
  <c r="H35" i="3"/>
  <c r="H17" i="3"/>
  <c r="V83" i="72"/>
  <c r="U83" i="72"/>
  <c r="V82" i="72"/>
  <c r="U82" i="72"/>
  <c r="V81" i="72"/>
  <c r="U81" i="72"/>
  <c r="V80" i="72"/>
  <c r="U80" i="72"/>
  <c r="V79" i="72"/>
  <c r="U79" i="72"/>
  <c r="V78" i="72"/>
  <c r="U78" i="72"/>
  <c r="V77" i="72"/>
  <c r="U77" i="72"/>
  <c r="V76" i="72"/>
  <c r="U76" i="72"/>
  <c r="V75" i="72"/>
  <c r="U75" i="72"/>
  <c r="V74" i="72"/>
  <c r="U74" i="72"/>
  <c r="V73" i="72"/>
  <c r="U73" i="72"/>
  <c r="V72" i="72"/>
  <c r="U72" i="72"/>
  <c r="V71" i="72"/>
  <c r="U71" i="72"/>
  <c r="V70" i="72"/>
  <c r="U70" i="72"/>
  <c r="V69" i="72"/>
  <c r="U69" i="72"/>
  <c r="V68" i="72"/>
  <c r="U68" i="72"/>
  <c r="V67" i="72"/>
  <c r="U67" i="72"/>
  <c r="V66" i="72"/>
  <c r="U66" i="72"/>
  <c r="V65" i="72"/>
  <c r="U65" i="72"/>
  <c r="V64" i="72"/>
  <c r="U64" i="72"/>
  <c r="V63" i="72"/>
  <c r="U63" i="72"/>
  <c r="V62" i="72"/>
  <c r="U62" i="72"/>
  <c r="V61" i="72"/>
  <c r="U61" i="72"/>
  <c r="V60" i="72"/>
  <c r="U60" i="72"/>
  <c r="V59" i="72"/>
  <c r="U59" i="72"/>
  <c r="V58" i="72"/>
  <c r="U58" i="72"/>
  <c r="V57" i="72"/>
  <c r="U57" i="72"/>
  <c r="V56" i="72"/>
  <c r="U56" i="72"/>
  <c r="V55" i="72"/>
  <c r="U55" i="72"/>
  <c r="V54" i="72"/>
  <c r="U54" i="72"/>
  <c r="V53" i="72"/>
  <c r="U53" i="72"/>
  <c r="V52" i="72"/>
  <c r="U52" i="72"/>
  <c r="V51" i="72"/>
  <c r="U51" i="72"/>
  <c r="V50" i="72"/>
  <c r="U50" i="72"/>
  <c r="V49" i="72"/>
  <c r="U49" i="72"/>
  <c r="V48" i="72"/>
  <c r="U48" i="72"/>
  <c r="V47" i="72"/>
  <c r="U47" i="72"/>
  <c r="V46" i="72"/>
  <c r="U46" i="72"/>
  <c r="V45" i="72"/>
  <c r="U45" i="72"/>
  <c r="V44" i="72"/>
  <c r="U44" i="72"/>
  <c r="V43" i="72"/>
  <c r="U43" i="72"/>
  <c r="V42" i="72"/>
  <c r="U42" i="72"/>
  <c r="V41" i="72"/>
  <c r="U41" i="72"/>
  <c r="V40" i="72"/>
  <c r="U40" i="72"/>
  <c r="V39" i="72"/>
  <c r="U39" i="72"/>
  <c r="V38" i="72"/>
  <c r="U38" i="72"/>
  <c r="V37" i="72"/>
  <c r="U37" i="72"/>
  <c r="V36" i="72"/>
  <c r="U36" i="72"/>
  <c r="V35" i="72"/>
  <c r="U35" i="72"/>
  <c r="V34" i="72"/>
  <c r="U34" i="72"/>
  <c r="V33" i="72"/>
  <c r="U33" i="72"/>
  <c r="V32" i="72"/>
  <c r="U32" i="72"/>
  <c r="V31" i="72"/>
  <c r="U31" i="72"/>
  <c r="V30" i="72"/>
  <c r="U30" i="72"/>
  <c r="V29" i="72"/>
  <c r="U29" i="72"/>
  <c r="V28" i="72"/>
  <c r="U28" i="72"/>
  <c r="V27" i="72"/>
  <c r="U27" i="72"/>
  <c r="V26" i="72"/>
  <c r="U26" i="72"/>
  <c r="V25" i="72"/>
  <c r="U25" i="72"/>
  <c r="V24" i="72"/>
  <c r="U24" i="72"/>
  <c r="V23" i="72"/>
  <c r="U23" i="72"/>
  <c r="V22" i="72"/>
  <c r="U22" i="72"/>
  <c r="V21" i="72"/>
  <c r="U21" i="72"/>
  <c r="V20" i="72"/>
  <c r="U20" i="72"/>
  <c r="V19" i="72"/>
  <c r="U19" i="72"/>
  <c r="V18" i="72"/>
  <c r="U18" i="72"/>
  <c r="V17" i="72"/>
  <c r="U17" i="72"/>
  <c r="V16" i="72"/>
  <c r="U16" i="72"/>
  <c r="V15" i="72"/>
  <c r="U15" i="72"/>
  <c r="V14" i="72"/>
  <c r="U14" i="72"/>
  <c r="V13" i="72"/>
  <c r="U13" i="72"/>
  <c r="V12" i="72"/>
  <c r="U12" i="72"/>
  <c r="V11" i="72"/>
  <c r="U11" i="72"/>
  <c r="V10" i="72"/>
  <c r="U10" i="72"/>
  <c r="V9" i="72"/>
  <c r="U9" i="72"/>
  <c r="V8" i="72"/>
  <c r="U8" i="72"/>
  <c r="V7" i="72"/>
  <c r="U7" i="72"/>
  <c r="V6" i="72"/>
  <c r="U6" i="72"/>
  <c r="V5" i="72"/>
  <c r="U5" i="72"/>
  <c r="V4" i="72"/>
  <c r="U4" i="72"/>
  <c r="V3" i="72"/>
  <c r="U3" i="72"/>
  <c r="V2" i="72"/>
  <c r="U2" i="72"/>
  <c r="V83" i="73"/>
  <c r="U83" i="73"/>
  <c r="V82" i="73"/>
  <c r="U82" i="73"/>
  <c r="V81" i="73"/>
  <c r="U81" i="73"/>
  <c r="V80" i="73"/>
  <c r="U80" i="73"/>
  <c r="V79" i="73"/>
  <c r="U79" i="73"/>
  <c r="V78" i="73"/>
  <c r="U78" i="73"/>
  <c r="V77" i="73"/>
  <c r="U77" i="73"/>
  <c r="V76" i="73"/>
  <c r="U76" i="73"/>
  <c r="V75" i="73"/>
  <c r="U75" i="73"/>
  <c r="V74" i="73"/>
  <c r="U74" i="73"/>
  <c r="V73" i="73"/>
  <c r="U73" i="73"/>
  <c r="V72" i="73"/>
  <c r="U72" i="73"/>
  <c r="V71" i="73"/>
  <c r="U71" i="73"/>
  <c r="V70" i="73"/>
  <c r="U70" i="73"/>
  <c r="V69" i="73"/>
  <c r="U69" i="73"/>
  <c r="V68" i="73"/>
  <c r="U68" i="73"/>
  <c r="V67" i="73"/>
  <c r="U67" i="73"/>
  <c r="V66" i="73"/>
  <c r="U66" i="73"/>
  <c r="V65" i="73"/>
  <c r="U65" i="73"/>
  <c r="V64" i="73"/>
  <c r="U64" i="73"/>
  <c r="V63" i="73"/>
  <c r="U63" i="73"/>
  <c r="V62" i="73"/>
  <c r="U62" i="73"/>
  <c r="V61" i="73"/>
  <c r="U61" i="73"/>
  <c r="V60" i="73"/>
  <c r="U60" i="73"/>
  <c r="V59" i="73"/>
  <c r="U59" i="73"/>
  <c r="V58" i="73"/>
  <c r="U58" i="73"/>
  <c r="V57" i="73"/>
  <c r="U57" i="73"/>
  <c r="V56" i="73"/>
  <c r="U56" i="73"/>
  <c r="V55" i="73"/>
  <c r="U55" i="73"/>
  <c r="V54" i="73"/>
  <c r="U54" i="73"/>
  <c r="V53" i="73"/>
  <c r="U53" i="73"/>
  <c r="V52" i="73"/>
  <c r="U52" i="73"/>
  <c r="V51" i="73"/>
  <c r="U51" i="73"/>
  <c r="V50" i="73"/>
  <c r="U50" i="73"/>
  <c r="V49" i="73"/>
  <c r="U49" i="73"/>
  <c r="V48" i="73"/>
  <c r="U48" i="73"/>
  <c r="V47" i="73"/>
  <c r="U47" i="73"/>
  <c r="V46" i="73"/>
  <c r="U46" i="73"/>
  <c r="V45" i="73"/>
  <c r="U45" i="73"/>
  <c r="V44" i="73"/>
  <c r="U44" i="73"/>
  <c r="V43" i="73"/>
  <c r="U43" i="73"/>
  <c r="V42" i="73"/>
  <c r="U42" i="73"/>
  <c r="V41" i="73"/>
  <c r="U41" i="73"/>
  <c r="V40" i="73"/>
  <c r="U40" i="73"/>
  <c r="V39" i="73"/>
  <c r="U39" i="73"/>
  <c r="V38" i="73"/>
  <c r="U38" i="73"/>
  <c r="V37" i="73"/>
  <c r="U37" i="73"/>
  <c r="V36" i="73"/>
  <c r="U36" i="73"/>
  <c r="V35" i="73"/>
  <c r="U35" i="73"/>
  <c r="V34" i="73"/>
  <c r="U34" i="73"/>
  <c r="V33" i="73"/>
  <c r="U33" i="73"/>
  <c r="V32" i="73"/>
  <c r="U32" i="73"/>
  <c r="V31" i="73"/>
  <c r="U31" i="73"/>
  <c r="V30" i="73"/>
  <c r="U30" i="73"/>
  <c r="V29" i="73"/>
  <c r="U29" i="73"/>
  <c r="V28" i="73"/>
  <c r="U28" i="73"/>
  <c r="V27" i="73"/>
  <c r="U27" i="73"/>
  <c r="V26" i="73"/>
  <c r="U26" i="73"/>
  <c r="V25" i="73"/>
  <c r="U25" i="73"/>
  <c r="V24" i="73"/>
  <c r="U24" i="73"/>
  <c r="V23" i="73"/>
  <c r="U23" i="73"/>
  <c r="V22" i="73"/>
  <c r="U22" i="73"/>
  <c r="V21" i="73"/>
  <c r="U21" i="73"/>
  <c r="V20" i="73"/>
  <c r="U20" i="73"/>
  <c r="V19" i="73"/>
  <c r="U19" i="73"/>
  <c r="V18" i="73"/>
  <c r="U18" i="73"/>
  <c r="V17" i="73"/>
  <c r="U17" i="73"/>
  <c r="V16" i="73"/>
  <c r="U16" i="73"/>
  <c r="V15" i="73"/>
  <c r="U15" i="73"/>
  <c r="V14" i="73"/>
  <c r="U14" i="73"/>
  <c r="V13" i="73"/>
  <c r="U13" i="73"/>
  <c r="V12" i="73"/>
  <c r="U12" i="73"/>
  <c r="V11" i="73"/>
  <c r="U11" i="73"/>
  <c r="V10" i="73"/>
  <c r="U10" i="73"/>
  <c r="V9" i="73"/>
  <c r="U9" i="73"/>
  <c r="V8" i="73"/>
  <c r="U8" i="73"/>
  <c r="V7" i="73"/>
  <c r="U7" i="73"/>
  <c r="V6" i="73"/>
  <c r="U6" i="73"/>
  <c r="V5" i="73"/>
  <c r="U5" i="73"/>
  <c r="V4" i="73"/>
  <c r="U4" i="73"/>
  <c r="V3" i="73"/>
  <c r="U3" i="73"/>
  <c r="V2" i="73"/>
  <c r="U2" i="73"/>
  <c r="V83" i="74"/>
  <c r="U83" i="74"/>
  <c r="V82" i="74"/>
  <c r="U82" i="74"/>
  <c r="V81" i="74"/>
  <c r="U81" i="74"/>
  <c r="V80" i="74"/>
  <c r="U80" i="74"/>
  <c r="V79" i="74"/>
  <c r="U79" i="74"/>
  <c r="V78" i="74"/>
  <c r="U78" i="74"/>
  <c r="V77" i="74"/>
  <c r="U77" i="74"/>
  <c r="V76" i="74"/>
  <c r="U76" i="74"/>
  <c r="V75" i="74"/>
  <c r="U75" i="74"/>
  <c r="V74" i="74"/>
  <c r="U74" i="74"/>
  <c r="V73" i="74"/>
  <c r="U73" i="74"/>
  <c r="V72" i="74"/>
  <c r="U72" i="74"/>
  <c r="V71" i="74"/>
  <c r="U71" i="74"/>
  <c r="V70" i="74"/>
  <c r="U70" i="74"/>
  <c r="V69" i="74"/>
  <c r="U69" i="74"/>
  <c r="V68" i="74"/>
  <c r="U68" i="74"/>
  <c r="V67" i="74"/>
  <c r="U67" i="74"/>
  <c r="V66" i="74"/>
  <c r="U66" i="74"/>
  <c r="V65" i="74"/>
  <c r="U65" i="74"/>
  <c r="V64" i="74"/>
  <c r="U64" i="74"/>
  <c r="V63" i="74"/>
  <c r="U63" i="74"/>
  <c r="V62" i="74"/>
  <c r="U62" i="74"/>
  <c r="V61" i="74"/>
  <c r="U61" i="74"/>
  <c r="V60" i="74"/>
  <c r="U60" i="74"/>
  <c r="V59" i="74"/>
  <c r="U59" i="74"/>
  <c r="V58" i="74"/>
  <c r="U58" i="74"/>
  <c r="V57" i="74"/>
  <c r="U57" i="74"/>
  <c r="V56" i="74"/>
  <c r="U56" i="74"/>
  <c r="V55" i="74"/>
  <c r="U55" i="74"/>
  <c r="V54" i="74"/>
  <c r="U54" i="74"/>
  <c r="V53" i="74"/>
  <c r="U53" i="74"/>
  <c r="V52" i="74"/>
  <c r="U52" i="74"/>
  <c r="V51" i="74"/>
  <c r="U51" i="74"/>
  <c r="V50" i="74"/>
  <c r="U50" i="74"/>
  <c r="V49" i="74"/>
  <c r="U49" i="74"/>
  <c r="V48" i="74"/>
  <c r="U48" i="74"/>
  <c r="V47" i="74"/>
  <c r="U47" i="74"/>
  <c r="V46" i="74"/>
  <c r="U46" i="74"/>
  <c r="V45" i="74"/>
  <c r="U45" i="74"/>
  <c r="V44" i="74"/>
  <c r="U44" i="74"/>
  <c r="V43" i="74"/>
  <c r="U43" i="74"/>
  <c r="V42" i="74"/>
  <c r="U42" i="74"/>
  <c r="V41" i="74"/>
  <c r="U41" i="74"/>
  <c r="V40" i="74"/>
  <c r="U40" i="74"/>
  <c r="V39" i="74"/>
  <c r="U39" i="74"/>
  <c r="V38" i="74"/>
  <c r="U38" i="74"/>
  <c r="V37" i="74"/>
  <c r="U37" i="74"/>
  <c r="V36" i="74"/>
  <c r="U36" i="74"/>
  <c r="V35" i="74"/>
  <c r="U35" i="74"/>
  <c r="V34" i="74"/>
  <c r="U34" i="74"/>
  <c r="V33" i="74"/>
  <c r="U33" i="74"/>
  <c r="V32" i="74"/>
  <c r="U32" i="74"/>
  <c r="V31" i="74"/>
  <c r="U31" i="74"/>
  <c r="V30" i="74"/>
  <c r="U30" i="74"/>
  <c r="V29" i="74"/>
  <c r="U29" i="74"/>
  <c r="V28" i="74"/>
  <c r="U28" i="74"/>
  <c r="V27" i="74"/>
  <c r="U27" i="74"/>
  <c r="V26" i="74"/>
  <c r="U26" i="74"/>
  <c r="V25" i="74"/>
  <c r="U25" i="74"/>
  <c r="V24" i="74"/>
  <c r="U24" i="74"/>
  <c r="V23" i="74"/>
  <c r="U23" i="74"/>
  <c r="V22" i="74"/>
  <c r="U22" i="74"/>
  <c r="V21" i="74"/>
  <c r="U21" i="74"/>
  <c r="V20" i="74"/>
  <c r="U20" i="74"/>
  <c r="V19" i="74"/>
  <c r="U19" i="74"/>
  <c r="V18" i="74"/>
  <c r="U18" i="74"/>
  <c r="V17" i="74"/>
  <c r="U17" i="74"/>
  <c r="V16" i="74"/>
  <c r="U16" i="74"/>
  <c r="V15" i="74"/>
  <c r="U15" i="74"/>
  <c r="V14" i="74"/>
  <c r="U14" i="74"/>
  <c r="V13" i="74"/>
  <c r="U13" i="74"/>
  <c r="V12" i="74"/>
  <c r="U12" i="74"/>
  <c r="V11" i="74"/>
  <c r="U11" i="74"/>
  <c r="V10" i="74"/>
  <c r="U10" i="74"/>
  <c r="V9" i="74"/>
  <c r="U9" i="74"/>
  <c r="V8" i="74"/>
  <c r="U8" i="74"/>
  <c r="V7" i="74"/>
  <c r="U7" i="74"/>
  <c r="V6" i="74"/>
  <c r="U6" i="74"/>
  <c r="V5" i="74"/>
  <c r="U5" i="74"/>
  <c r="V4" i="74"/>
  <c r="U4" i="74"/>
  <c r="V3" i="74"/>
  <c r="U3" i="74"/>
  <c r="V2" i="74"/>
  <c r="V84" i="74" s="1"/>
  <c r="U2" i="74"/>
  <c r="V83" i="75"/>
  <c r="U83" i="75"/>
  <c r="V82" i="75"/>
  <c r="U82" i="75"/>
  <c r="V81" i="75"/>
  <c r="U81" i="75"/>
  <c r="V80" i="75"/>
  <c r="U80" i="75"/>
  <c r="V79" i="75"/>
  <c r="U79" i="75"/>
  <c r="V78" i="75"/>
  <c r="U78" i="75"/>
  <c r="V77" i="75"/>
  <c r="U77" i="75"/>
  <c r="V76" i="75"/>
  <c r="U76" i="75"/>
  <c r="V75" i="75"/>
  <c r="U75" i="75"/>
  <c r="V74" i="75"/>
  <c r="U74" i="75"/>
  <c r="V73" i="75"/>
  <c r="U73" i="75"/>
  <c r="V72" i="75"/>
  <c r="U72" i="75"/>
  <c r="V71" i="75"/>
  <c r="U71" i="75"/>
  <c r="V70" i="75"/>
  <c r="U70" i="75"/>
  <c r="V69" i="75"/>
  <c r="U69" i="75"/>
  <c r="V68" i="75"/>
  <c r="U68" i="75"/>
  <c r="V67" i="75"/>
  <c r="U67" i="75"/>
  <c r="V66" i="75"/>
  <c r="U66" i="75"/>
  <c r="V65" i="75"/>
  <c r="U65" i="75"/>
  <c r="V64" i="75"/>
  <c r="U64" i="75"/>
  <c r="V63" i="75"/>
  <c r="U63" i="75"/>
  <c r="V62" i="75"/>
  <c r="U62" i="75"/>
  <c r="V61" i="75"/>
  <c r="U61" i="75"/>
  <c r="V60" i="75"/>
  <c r="U60" i="75"/>
  <c r="V59" i="75"/>
  <c r="U59" i="75"/>
  <c r="V58" i="75"/>
  <c r="U58" i="75"/>
  <c r="V57" i="75"/>
  <c r="U57" i="75"/>
  <c r="V56" i="75"/>
  <c r="U56" i="75"/>
  <c r="V55" i="75"/>
  <c r="U55" i="75"/>
  <c r="V54" i="75"/>
  <c r="U54" i="75"/>
  <c r="V53" i="75"/>
  <c r="U53" i="75"/>
  <c r="V52" i="75"/>
  <c r="U52" i="75"/>
  <c r="V51" i="75"/>
  <c r="U51" i="75"/>
  <c r="V50" i="75"/>
  <c r="U50" i="75"/>
  <c r="V49" i="75"/>
  <c r="U49" i="75"/>
  <c r="V48" i="75"/>
  <c r="U48" i="75"/>
  <c r="V47" i="75"/>
  <c r="U47" i="75"/>
  <c r="V46" i="75"/>
  <c r="U46" i="75"/>
  <c r="V45" i="75"/>
  <c r="U45" i="75"/>
  <c r="V44" i="75"/>
  <c r="U44" i="75"/>
  <c r="V43" i="75"/>
  <c r="U43" i="75"/>
  <c r="V42" i="75"/>
  <c r="U42" i="75"/>
  <c r="V41" i="75"/>
  <c r="U41" i="75"/>
  <c r="V40" i="75"/>
  <c r="U40" i="75"/>
  <c r="V39" i="75"/>
  <c r="U39" i="75"/>
  <c r="V38" i="75"/>
  <c r="U38" i="75"/>
  <c r="V37" i="75"/>
  <c r="U37" i="75"/>
  <c r="V36" i="75"/>
  <c r="U36" i="75"/>
  <c r="V35" i="75"/>
  <c r="U35" i="75"/>
  <c r="V34" i="75"/>
  <c r="U34" i="75"/>
  <c r="V33" i="75"/>
  <c r="U33" i="75"/>
  <c r="V32" i="75"/>
  <c r="U32" i="75"/>
  <c r="V31" i="75"/>
  <c r="U31" i="75"/>
  <c r="V30" i="75"/>
  <c r="U30" i="75"/>
  <c r="V29" i="75"/>
  <c r="U29" i="75"/>
  <c r="V28" i="75"/>
  <c r="U28" i="75"/>
  <c r="V27" i="75"/>
  <c r="U27" i="75"/>
  <c r="V26" i="75"/>
  <c r="U26" i="75"/>
  <c r="V25" i="75"/>
  <c r="U25" i="75"/>
  <c r="V24" i="75"/>
  <c r="U24" i="75"/>
  <c r="V23" i="75"/>
  <c r="U23" i="75"/>
  <c r="V22" i="75"/>
  <c r="U22" i="75"/>
  <c r="V21" i="75"/>
  <c r="U21" i="75"/>
  <c r="V20" i="75"/>
  <c r="U20" i="75"/>
  <c r="V19" i="75"/>
  <c r="U19" i="75"/>
  <c r="V18" i="75"/>
  <c r="U18" i="75"/>
  <c r="V17" i="75"/>
  <c r="U17" i="75"/>
  <c r="V16" i="75"/>
  <c r="U16" i="75"/>
  <c r="V15" i="75"/>
  <c r="U15" i="75"/>
  <c r="V14" i="75"/>
  <c r="U14" i="75"/>
  <c r="V13" i="75"/>
  <c r="U13" i="75"/>
  <c r="V12" i="75"/>
  <c r="U12" i="75"/>
  <c r="V11" i="75"/>
  <c r="U11" i="75"/>
  <c r="V10" i="75"/>
  <c r="U10" i="75"/>
  <c r="V9" i="75"/>
  <c r="U9" i="75"/>
  <c r="V8" i="75"/>
  <c r="U8" i="75"/>
  <c r="V7" i="75"/>
  <c r="U7" i="75"/>
  <c r="V6" i="75"/>
  <c r="U6" i="75"/>
  <c r="V5" i="75"/>
  <c r="U5" i="75"/>
  <c r="V4" i="75"/>
  <c r="U4" i="75"/>
  <c r="V3" i="75"/>
  <c r="U3" i="75"/>
  <c r="V2" i="75"/>
  <c r="U2" i="75"/>
  <c r="V83" i="76"/>
  <c r="U83" i="76"/>
  <c r="V82" i="76"/>
  <c r="U82" i="76"/>
  <c r="V81" i="76"/>
  <c r="U81" i="76"/>
  <c r="V80" i="76"/>
  <c r="U80" i="76"/>
  <c r="V79" i="76"/>
  <c r="U79" i="76"/>
  <c r="V78" i="76"/>
  <c r="U78" i="76"/>
  <c r="V77" i="76"/>
  <c r="U77" i="76"/>
  <c r="V76" i="76"/>
  <c r="U76" i="76"/>
  <c r="V75" i="76"/>
  <c r="U75" i="76"/>
  <c r="V74" i="76"/>
  <c r="U74" i="76"/>
  <c r="V73" i="76"/>
  <c r="U73" i="76"/>
  <c r="V72" i="76"/>
  <c r="U72" i="76"/>
  <c r="V71" i="76"/>
  <c r="U71" i="76"/>
  <c r="V70" i="76"/>
  <c r="U70" i="76"/>
  <c r="V69" i="76"/>
  <c r="U69" i="76"/>
  <c r="V68" i="76"/>
  <c r="U68" i="76"/>
  <c r="V67" i="76"/>
  <c r="U67" i="76"/>
  <c r="V66" i="76"/>
  <c r="U66" i="76"/>
  <c r="V65" i="76"/>
  <c r="U65" i="76"/>
  <c r="V64" i="76"/>
  <c r="U64" i="76"/>
  <c r="V63" i="76"/>
  <c r="U63" i="76"/>
  <c r="V62" i="76"/>
  <c r="U62" i="76"/>
  <c r="V61" i="76"/>
  <c r="U61" i="76"/>
  <c r="V60" i="76"/>
  <c r="U60" i="76"/>
  <c r="V59" i="76"/>
  <c r="U59" i="76"/>
  <c r="V58" i="76"/>
  <c r="U58" i="76"/>
  <c r="V57" i="76"/>
  <c r="U57" i="76"/>
  <c r="V56" i="76"/>
  <c r="U56" i="76"/>
  <c r="V55" i="76"/>
  <c r="U55" i="76"/>
  <c r="V54" i="76"/>
  <c r="U54" i="76"/>
  <c r="V53" i="76"/>
  <c r="U53" i="76"/>
  <c r="V52" i="76"/>
  <c r="U52" i="76"/>
  <c r="V51" i="76"/>
  <c r="U51" i="76"/>
  <c r="V50" i="76"/>
  <c r="U50" i="76"/>
  <c r="V49" i="76"/>
  <c r="U49" i="76"/>
  <c r="V48" i="76"/>
  <c r="U48" i="76"/>
  <c r="V47" i="76"/>
  <c r="U47" i="76"/>
  <c r="V46" i="76"/>
  <c r="U46" i="76"/>
  <c r="V45" i="76"/>
  <c r="U45" i="76"/>
  <c r="V44" i="76"/>
  <c r="U44" i="76"/>
  <c r="V43" i="76"/>
  <c r="U43" i="76"/>
  <c r="V42" i="76"/>
  <c r="U42" i="76"/>
  <c r="V41" i="76"/>
  <c r="U41" i="76"/>
  <c r="V40" i="76"/>
  <c r="U40" i="76"/>
  <c r="V39" i="76"/>
  <c r="U39" i="76"/>
  <c r="V38" i="76"/>
  <c r="U38" i="76"/>
  <c r="V37" i="76"/>
  <c r="U37" i="76"/>
  <c r="V36" i="76"/>
  <c r="U36" i="76"/>
  <c r="V35" i="76"/>
  <c r="U35" i="76"/>
  <c r="V34" i="76"/>
  <c r="U34" i="76"/>
  <c r="V33" i="76"/>
  <c r="U33" i="76"/>
  <c r="V32" i="76"/>
  <c r="U32" i="76"/>
  <c r="V31" i="76"/>
  <c r="U31" i="76"/>
  <c r="V30" i="76"/>
  <c r="U30" i="76"/>
  <c r="V29" i="76"/>
  <c r="U29" i="76"/>
  <c r="V28" i="76"/>
  <c r="U28" i="76"/>
  <c r="V27" i="76"/>
  <c r="U27" i="76"/>
  <c r="V26" i="76"/>
  <c r="U26" i="76"/>
  <c r="V25" i="76"/>
  <c r="U25" i="76"/>
  <c r="V24" i="76"/>
  <c r="U24" i="76"/>
  <c r="V23" i="76"/>
  <c r="U23" i="76"/>
  <c r="V22" i="76"/>
  <c r="U22" i="76"/>
  <c r="V21" i="76"/>
  <c r="U21" i="76"/>
  <c r="V20" i="76"/>
  <c r="U20" i="76"/>
  <c r="V19" i="76"/>
  <c r="U19" i="76"/>
  <c r="V18" i="76"/>
  <c r="U18" i="76"/>
  <c r="V17" i="76"/>
  <c r="U17" i="76"/>
  <c r="V16" i="76"/>
  <c r="U16" i="76"/>
  <c r="V15" i="76"/>
  <c r="U15" i="76"/>
  <c r="V14" i="76"/>
  <c r="U14" i="76"/>
  <c r="V13" i="76"/>
  <c r="U13" i="76"/>
  <c r="V12" i="76"/>
  <c r="U12" i="76"/>
  <c r="V11" i="76"/>
  <c r="U11" i="76"/>
  <c r="V10" i="76"/>
  <c r="U10" i="76"/>
  <c r="V9" i="76"/>
  <c r="U9" i="76"/>
  <c r="V8" i="76"/>
  <c r="U8" i="76"/>
  <c r="V7" i="76"/>
  <c r="U7" i="76"/>
  <c r="V6" i="76"/>
  <c r="U6" i="76"/>
  <c r="V5" i="76"/>
  <c r="U5" i="76"/>
  <c r="V4" i="76"/>
  <c r="U4" i="76"/>
  <c r="V3" i="76"/>
  <c r="U3" i="76"/>
  <c r="V2" i="76"/>
  <c r="U2" i="76"/>
  <c r="V83" i="77"/>
  <c r="U83" i="77"/>
  <c r="V82" i="77"/>
  <c r="U82" i="77"/>
  <c r="V81" i="77"/>
  <c r="U81" i="77"/>
  <c r="V80" i="77"/>
  <c r="U80" i="77"/>
  <c r="V79" i="77"/>
  <c r="U79" i="77"/>
  <c r="V78" i="77"/>
  <c r="U78" i="77"/>
  <c r="V77" i="77"/>
  <c r="U77" i="77"/>
  <c r="V76" i="77"/>
  <c r="U76" i="77"/>
  <c r="V75" i="77"/>
  <c r="U75" i="77"/>
  <c r="V74" i="77"/>
  <c r="U74" i="77"/>
  <c r="V73" i="77"/>
  <c r="U73" i="77"/>
  <c r="V72" i="77"/>
  <c r="U72" i="77"/>
  <c r="V71" i="77"/>
  <c r="U71" i="77"/>
  <c r="V70" i="77"/>
  <c r="U70" i="77"/>
  <c r="V69" i="77"/>
  <c r="U69" i="77"/>
  <c r="V68" i="77"/>
  <c r="U68" i="77"/>
  <c r="V67" i="77"/>
  <c r="U67" i="77"/>
  <c r="V66" i="77"/>
  <c r="U66" i="77"/>
  <c r="V65" i="77"/>
  <c r="U65" i="77"/>
  <c r="V64" i="77"/>
  <c r="U64" i="77"/>
  <c r="V63" i="77"/>
  <c r="U63" i="77"/>
  <c r="V62" i="77"/>
  <c r="U62" i="77"/>
  <c r="V61" i="77"/>
  <c r="U61" i="77"/>
  <c r="V60" i="77"/>
  <c r="U60" i="77"/>
  <c r="V59" i="77"/>
  <c r="U59" i="77"/>
  <c r="V58" i="77"/>
  <c r="U58" i="77"/>
  <c r="V57" i="77"/>
  <c r="U57" i="77"/>
  <c r="V56" i="77"/>
  <c r="U56" i="77"/>
  <c r="V55" i="77"/>
  <c r="U55" i="77"/>
  <c r="V54" i="77"/>
  <c r="U54" i="77"/>
  <c r="V53" i="77"/>
  <c r="U53" i="77"/>
  <c r="V52" i="77"/>
  <c r="U52" i="77"/>
  <c r="V51" i="77"/>
  <c r="U51" i="77"/>
  <c r="V50" i="77"/>
  <c r="U50" i="77"/>
  <c r="V49" i="77"/>
  <c r="U49" i="77"/>
  <c r="V48" i="77"/>
  <c r="U48" i="77"/>
  <c r="V47" i="77"/>
  <c r="U47" i="77"/>
  <c r="V46" i="77"/>
  <c r="U46" i="77"/>
  <c r="V45" i="77"/>
  <c r="U45" i="77"/>
  <c r="V44" i="77"/>
  <c r="U44" i="77"/>
  <c r="V43" i="77"/>
  <c r="U43" i="77"/>
  <c r="V42" i="77"/>
  <c r="U42" i="77"/>
  <c r="V41" i="77"/>
  <c r="U41" i="77"/>
  <c r="V40" i="77"/>
  <c r="U40" i="77"/>
  <c r="V39" i="77"/>
  <c r="U39" i="77"/>
  <c r="V38" i="77"/>
  <c r="U38" i="77"/>
  <c r="V37" i="77"/>
  <c r="U37" i="77"/>
  <c r="V36" i="77"/>
  <c r="U36" i="77"/>
  <c r="V35" i="77"/>
  <c r="U35" i="77"/>
  <c r="V34" i="77"/>
  <c r="U34" i="77"/>
  <c r="V33" i="77"/>
  <c r="U33" i="77"/>
  <c r="V32" i="77"/>
  <c r="U32" i="77"/>
  <c r="V31" i="77"/>
  <c r="U31" i="77"/>
  <c r="V30" i="77"/>
  <c r="U30" i="77"/>
  <c r="V29" i="77"/>
  <c r="U29" i="77"/>
  <c r="V28" i="77"/>
  <c r="U28" i="77"/>
  <c r="V27" i="77"/>
  <c r="U27" i="77"/>
  <c r="V26" i="77"/>
  <c r="U26" i="77"/>
  <c r="V25" i="77"/>
  <c r="U25" i="77"/>
  <c r="V24" i="77"/>
  <c r="U24" i="77"/>
  <c r="V23" i="77"/>
  <c r="U23" i="77"/>
  <c r="V22" i="77"/>
  <c r="U22" i="77"/>
  <c r="V21" i="77"/>
  <c r="U21" i="77"/>
  <c r="V20" i="77"/>
  <c r="U20" i="77"/>
  <c r="V19" i="77"/>
  <c r="U19" i="77"/>
  <c r="V18" i="77"/>
  <c r="U18" i="77"/>
  <c r="V17" i="77"/>
  <c r="U17" i="77"/>
  <c r="V16" i="77"/>
  <c r="U16" i="77"/>
  <c r="V15" i="77"/>
  <c r="U15" i="77"/>
  <c r="V14" i="77"/>
  <c r="U14" i="77"/>
  <c r="V13" i="77"/>
  <c r="U13" i="77"/>
  <c r="V12" i="77"/>
  <c r="U12" i="77"/>
  <c r="V11" i="77"/>
  <c r="U11" i="77"/>
  <c r="V10" i="77"/>
  <c r="U10" i="77"/>
  <c r="V9" i="77"/>
  <c r="U9" i="77"/>
  <c r="V8" i="77"/>
  <c r="U8" i="77"/>
  <c r="V7" i="77"/>
  <c r="U7" i="77"/>
  <c r="V6" i="77"/>
  <c r="U6" i="77"/>
  <c r="V5" i="77"/>
  <c r="U5" i="77"/>
  <c r="V4" i="77"/>
  <c r="U4" i="77"/>
  <c r="V3" i="77"/>
  <c r="U3" i="77"/>
  <c r="V2" i="77"/>
  <c r="U2" i="77"/>
  <c r="V83" i="78"/>
  <c r="U83" i="78"/>
  <c r="V82" i="78"/>
  <c r="U82" i="78"/>
  <c r="V81" i="78"/>
  <c r="U81" i="78"/>
  <c r="V80" i="78"/>
  <c r="U80" i="78"/>
  <c r="V79" i="78"/>
  <c r="U79" i="78"/>
  <c r="V78" i="78"/>
  <c r="U78" i="78"/>
  <c r="V77" i="78"/>
  <c r="U77" i="78"/>
  <c r="V76" i="78"/>
  <c r="U76" i="78"/>
  <c r="V75" i="78"/>
  <c r="U75" i="78"/>
  <c r="V74" i="78"/>
  <c r="U74" i="78"/>
  <c r="V73" i="78"/>
  <c r="U73" i="78"/>
  <c r="V72" i="78"/>
  <c r="U72" i="78"/>
  <c r="V71" i="78"/>
  <c r="U71" i="78"/>
  <c r="V70" i="78"/>
  <c r="U70" i="78"/>
  <c r="V69" i="78"/>
  <c r="U69" i="78"/>
  <c r="V68" i="78"/>
  <c r="U68" i="78"/>
  <c r="V67" i="78"/>
  <c r="U67" i="78"/>
  <c r="V66" i="78"/>
  <c r="U66" i="78"/>
  <c r="V65" i="78"/>
  <c r="U65" i="78"/>
  <c r="V64" i="78"/>
  <c r="U64" i="78"/>
  <c r="V63" i="78"/>
  <c r="U63" i="78"/>
  <c r="V62" i="78"/>
  <c r="U62" i="78"/>
  <c r="V61" i="78"/>
  <c r="U61" i="78"/>
  <c r="V60" i="78"/>
  <c r="U60" i="78"/>
  <c r="V59" i="78"/>
  <c r="U59" i="78"/>
  <c r="V58" i="78"/>
  <c r="U58" i="78"/>
  <c r="V57" i="78"/>
  <c r="U57" i="78"/>
  <c r="V56" i="78"/>
  <c r="U56" i="78"/>
  <c r="V55" i="78"/>
  <c r="U55" i="78"/>
  <c r="V54" i="78"/>
  <c r="U54" i="78"/>
  <c r="V53" i="78"/>
  <c r="U53" i="78"/>
  <c r="V52" i="78"/>
  <c r="U52" i="78"/>
  <c r="V51" i="78"/>
  <c r="U51" i="78"/>
  <c r="V50" i="78"/>
  <c r="U50" i="78"/>
  <c r="V49" i="78"/>
  <c r="U49" i="78"/>
  <c r="V48" i="78"/>
  <c r="U48" i="78"/>
  <c r="V47" i="78"/>
  <c r="U47" i="78"/>
  <c r="V46" i="78"/>
  <c r="U46" i="78"/>
  <c r="V45" i="78"/>
  <c r="U45" i="78"/>
  <c r="V44" i="78"/>
  <c r="U44" i="78"/>
  <c r="V43" i="78"/>
  <c r="U43" i="78"/>
  <c r="V42" i="78"/>
  <c r="U42" i="78"/>
  <c r="V41" i="78"/>
  <c r="U41" i="78"/>
  <c r="V40" i="78"/>
  <c r="U40" i="78"/>
  <c r="V39" i="78"/>
  <c r="U39" i="78"/>
  <c r="V38" i="78"/>
  <c r="U38" i="78"/>
  <c r="V37" i="78"/>
  <c r="U37" i="78"/>
  <c r="V36" i="78"/>
  <c r="U36" i="78"/>
  <c r="V35" i="78"/>
  <c r="U35" i="78"/>
  <c r="V34" i="78"/>
  <c r="U34" i="78"/>
  <c r="V33" i="78"/>
  <c r="U33" i="78"/>
  <c r="V32" i="78"/>
  <c r="U32" i="78"/>
  <c r="V31" i="78"/>
  <c r="U31" i="78"/>
  <c r="V30" i="78"/>
  <c r="U30" i="78"/>
  <c r="V29" i="78"/>
  <c r="U29" i="78"/>
  <c r="V28" i="78"/>
  <c r="U28" i="78"/>
  <c r="V27" i="78"/>
  <c r="U27" i="78"/>
  <c r="V26" i="78"/>
  <c r="U26" i="78"/>
  <c r="V25" i="78"/>
  <c r="U25" i="78"/>
  <c r="V24" i="78"/>
  <c r="U24" i="78"/>
  <c r="V23" i="78"/>
  <c r="U23" i="78"/>
  <c r="V22" i="78"/>
  <c r="U22" i="78"/>
  <c r="V21" i="78"/>
  <c r="U21" i="78"/>
  <c r="V20" i="78"/>
  <c r="U20" i="78"/>
  <c r="V19" i="78"/>
  <c r="U19" i="78"/>
  <c r="V18" i="78"/>
  <c r="U18" i="78"/>
  <c r="V17" i="78"/>
  <c r="U17" i="78"/>
  <c r="V16" i="78"/>
  <c r="U16" i="78"/>
  <c r="V15" i="78"/>
  <c r="U15" i="78"/>
  <c r="V14" i="78"/>
  <c r="U14" i="78"/>
  <c r="V13" i="78"/>
  <c r="U13" i="78"/>
  <c r="V12" i="78"/>
  <c r="U12" i="78"/>
  <c r="V11" i="78"/>
  <c r="U11" i="78"/>
  <c r="V10" i="78"/>
  <c r="U10" i="78"/>
  <c r="V9" i="78"/>
  <c r="U9" i="78"/>
  <c r="V8" i="78"/>
  <c r="U8" i="78"/>
  <c r="V7" i="78"/>
  <c r="U7" i="78"/>
  <c r="V6" i="78"/>
  <c r="U6" i="78"/>
  <c r="V5" i="78"/>
  <c r="U5" i="78"/>
  <c r="V4" i="78"/>
  <c r="U4" i="78"/>
  <c r="V3" i="78"/>
  <c r="U3" i="78"/>
  <c r="V2" i="78"/>
  <c r="U2" i="78"/>
  <c r="V83" i="79"/>
  <c r="U83" i="79"/>
  <c r="V82" i="79"/>
  <c r="U82" i="79"/>
  <c r="V81" i="79"/>
  <c r="U81" i="79"/>
  <c r="V80" i="79"/>
  <c r="U80" i="79"/>
  <c r="V79" i="79"/>
  <c r="U79" i="79"/>
  <c r="V78" i="79"/>
  <c r="U78" i="79"/>
  <c r="V77" i="79"/>
  <c r="U77" i="79"/>
  <c r="V76" i="79"/>
  <c r="U76" i="79"/>
  <c r="V75" i="79"/>
  <c r="U75" i="79"/>
  <c r="V74" i="79"/>
  <c r="U74" i="79"/>
  <c r="V73" i="79"/>
  <c r="U73" i="79"/>
  <c r="V72" i="79"/>
  <c r="U72" i="79"/>
  <c r="V71" i="79"/>
  <c r="U71" i="79"/>
  <c r="V70" i="79"/>
  <c r="U70" i="79"/>
  <c r="V69" i="79"/>
  <c r="U69" i="79"/>
  <c r="V68" i="79"/>
  <c r="U68" i="79"/>
  <c r="V67" i="79"/>
  <c r="U67" i="79"/>
  <c r="V66" i="79"/>
  <c r="U66" i="79"/>
  <c r="V65" i="79"/>
  <c r="U65" i="79"/>
  <c r="V64" i="79"/>
  <c r="U64" i="79"/>
  <c r="V63" i="79"/>
  <c r="U63" i="79"/>
  <c r="V62" i="79"/>
  <c r="U62" i="79"/>
  <c r="V61" i="79"/>
  <c r="U61" i="79"/>
  <c r="V60" i="79"/>
  <c r="U60" i="79"/>
  <c r="V59" i="79"/>
  <c r="U59" i="79"/>
  <c r="V58" i="79"/>
  <c r="U58" i="79"/>
  <c r="V57" i="79"/>
  <c r="U57" i="79"/>
  <c r="V56" i="79"/>
  <c r="U56" i="79"/>
  <c r="V55" i="79"/>
  <c r="U55" i="79"/>
  <c r="V54" i="79"/>
  <c r="U54" i="79"/>
  <c r="V53" i="79"/>
  <c r="U53" i="79"/>
  <c r="V52" i="79"/>
  <c r="U52" i="79"/>
  <c r="V51" i="79"/>
  <c r="U51" i="79"/>
  <c r="V50" i="79"/>
  <c r="U50" i="79"/>
  <c r="V49" i="79"/>
  <c r="U49" i="79"/>
  <c r="V48" i="79"/>
  <c r="U48" i="79"/>
  <c r="V47" i="79"/>
  <c r="U47" i="79"/>
  <c r="V46" i="79"/>
  <c r="U46" i="79"/>
  <c r="V45" i="79"/>
  <c r="U45" i="79"/>
  <c r="V44" i="79"/>
  <c r="U44" i="79"/>
  <c r="V43" i="79"/>
  <c r="U43" i="79"/>
  <c r="V42" i="79"/>
  <c r="U42" i="79"/>
  <c r="V41" i="79"/>
  <c r="U41" i="79"/>
  <c r="V40" i="79"/>
  <c r="U40" i="79"/>
  <c r="V39" i="79"/>
  <c r="U39" i="79"/>
  <c r="V38" i="79"/>
  <c r="U38" i="79"/>
  <c r="V37" i="79"/>
  <c r="U37" i="79"/>
  <c r="V36" i="79"/>
  <c r="U36" i="79"/>
  <c r="V35" i="79"/>
  <c r="U35" i="79"/>
  <c r="V34" i="79"/>
  <c r="U34" i="79"/>
  <c r="V33" i="79"/>
  <c r="U33" i="79"/>
  <c r="V32" i="79"/>
  <c r="U32" i="79"/>
  <c r="V31" i="79"/>
  <c r="U31" i="79"/>
  <c r="V30" i="79"/>
  <c r="U30" i="79"/>
  <c r="V29" i="79"/>
  <c r="U29" i="79"/>
  <c r="V28" i="79"/>
  <c r="U28" i="79"/>
  <c r="V27" i="79"/>
  <c r="U27" i="79"/>
  <c r="V26" i="79"/>
  <c r="U26" i="79"/>
  <c r="V25" i="79"/>
  <c r="U25" i="79"/>
  <c r="V24" i="79"/>
  <c r="U24" i="79"/>
  <c r="V23" i="79"/>
  <c r="U23" i="79"/>
  <c r="V22" i="79"/>
  <c r="U22" i="79"/>
  <c r="V21" i="79"/>
  <c r="U21" i="79"/>
  <c r="V20" i="79"/>
  <c r="U20" i="79"/>
  <c r="V19" i="79"/>
  <c r="U19" i="79"/>
  <c r="V18" i="79"/>
  <c r="U18" i="79"/>
  <c r="V17" i="79"/>
  <c r="U17" i="79"/>
  <c r="V16" i="79"/>
  <c r="U16" i="79"/>
  <c r="V15" i="79"/>
  <c r="U15" i="79"/>
  <c r="V14" i="79"/>
  <c r="U14" i="79"/>
  <c r="V13" i="79"/>
  <c r="U13" i="79"/>
  <c r="V12" i="79"/>
  <c r="U12" i="79"/>
  <c r="V11" i="79"/>
  <c r="U11" i="79"/>
  <c r="V10" i="79"/>
  <c r="U10" i="79"/>
  <c r="V9" i="79"/>
  <c r="U9" i="79"/>
  <c r="V8" i="79"/>
  <c r="U8" i="79"/>
  <c r="V7" i="79"/>
  <c r="U7" i="79"/>
  <c r="V6" i="79"/>
  <c r="U6" i="79"/>
  <c r="V5" i="79"/>
  <c r="U5" i="79"/>
  <c r="V4" i="79"/>
  <c r="U4" i="79"/>
  <c r="V3" i="79"/>
  <c r="U3" i="79"/>
  <c r="V2" i="79"/>
  <c r="U2" i="79"/>
  <c r="V83" i="80"/>
  <c r="U83" i="80"/>
  <c r="V82" i="80"/>
  <c r="U82" i="80"/>
  <c r="V81" i="80"/>
  <c r="U81" i="80"/>
  <c r="V80" i="80"/>
  <c r="U80" i="80"/>
  <c r="V79" i="80"/>
  <c r="U79" i="80"/>
  <c r="V78" i="80"/>
  <c r="U78" i="80"/>
  <c r="V77" i="80"/>
  <c r="U77" i="80"/>
  <c r="V76" i="80"/>
  <c r="U76" i="80"/>
  <c r="V75" i="80"/>
  <c r="U75" i="80"/>
  <c r="V74" i="80"/>
  <c r="U74" i="80"/>
  <c r="V73" i="80"/>
  <c r="U73" i="80"/>
  <c r="V72" i="80"/>
  <c r="U72" i="80"/>
  <c r="V71" i="80"/>
  <c r="U71" i="80"/>
  <c r="V70" i="80"/>
  <c r="U70" i="80"/>
  <c r="V69" i="80"/>
  <c r="U69" i="80"/>
  <c r="V68" i="80"/>
  <c r="U68" i="80"/>
  <c r="V67" i="80"/>
  <c r="U67" i="80"/>
  <c r="V66" i="80"/>
  <c r="U66" i="80"/>
  <c r="V65" i="80"/>
  <c r="U65" i="80"/>
  <c r="V64" i="80"/>
  <c r="U64" i="80"/>
  <c r="V63" i="80"/>
  <c r="U63" i="80"/>
  <c r="V62" i="80"/>
  <c r="U62" i="80"/>
  <c r="V61" i="80"/>
  <c r="U61" i="80"/>
  <c r="V60" i="80"/>
  <c r="U60" i="80"/>
  <c r="V59" i="80"/>
  <c r="U59" i="80"/>
  <c r="V58" i="80"/>
  <c r="U58" i="80"/>
  <c r="V57" i="80"/>
  <c r="U57" i="80"/>
  <c r="V56" i="80"/>
  <c r="U56" i="80"/>
  <c r="V55" i="80"/>
  <c r="U55" i="80"/>
  <c r="V54" i="80"/>
  <c r="U54" i="80"/>
  <c r="V53" i="80"/>
  <c r="U53" i="80"/>
  <c r="V52" i="80"/>
  <c r="U52" i="80"/>
  <c r="V51" i="80"/>
  <c r="U51" i="80"/>
  <c r="V50" i="80"/>
  <c r="U50" i="80"/>
  <c r="V49" i="80"/>
  <c r="U49" i="80"/>
  <c r="V48" i="80"/>
  <c r="U48" i="80"/>
  <c r="V47" i="80"/>
  <c r="U47" i="80"/>
  <c r="V46" i="80"/>
  <c r="U46" i="80"/>
  <c r="V45" i="80"/>
  <c r="U45" i="80"/>
  <c r="V44" i="80"/>
  <c r="U44" i="80"/>
  <c r="V43" i="80"/>
  <c r="U43" i="80"/>
  <c r="V42" i="80"/>
  <c r="U42" i="80"/>
  <c r="V41" i="80"/>
  <c r="U41" i="80"/>
  <c r="V40" i="80"/>
  <c r="U40" i="80"/>
  <c r="V39" i="80"/>
  <c r="U39" i="80"/>
  <c r="V38" i="80"/>
  <c r="U38" i="80"/>
  <c r="V37" i="80"/>
  <c r="U37" i="80"/>
  <c r="V36" i="80"/>
  <c r="U36" i="80"/>
  <c r="V35" i="80"/>
  <c r="U35" i="80"/>
  <c r="V34" i="80"/>
  <c r="U34" i="80"/>
  <c r="V33" i="80"/>
  <c r="U33" i="80"/>
  <c r="V32" i="80"/>
  <c r="U32" i="80"/>
  <c r="V31" i="80"/>
  <c r="U31" i="80"/>
  <c r="V30" i="80"/>
  <c r="U30" i="80"/>
  <c r="V29" i="80"/>
  <c r="U29" i="80"/>
  <c r="V28" i="80"/>
  <c r="U28" i="80"/>
  <c r="V27" i="80"/>
  <c r="U27" i="80"/>
  <c r="V26" i="80"/>
  <c r="U26" i="80"/>
  <c r="V25" i="80"/>
  <c r="U25" i="80"/>
  <c r="V24" i="80"/>
  <c r="U24" i="80"/>
  <c r="V23" i="80"/>
  <c r="U23" i="80"/>
  <c r="V22" i="80"/>
  <c r="U22" i="80"/>
  <c r="V21" i="80"/>
  <c r="U21" i="80"/>
  <c r="V20" i="80"/>
  <c r="U20" i="80"/>
  <c r="V19" i="80"/>
  <c r="U19" i="80"/>
  <c r="V18" i="80"/>
  <c r="U18" i="80"/>
  <c r="V17" i="80"/>
  <c r="U17" i="80"/>
  <c r="V16" i="80"/>
  <c r="U16" i="80"/>
  <c r="V15" i="80"/>
  <c r="U15" i="80"/>
  <c r="V14" i="80"/>
  <c r="U14" i="80"/>
  <c r="V13" i="80"/>
  <c r="U13" i="80"/>
  <c r="V12" i="80"/>
  <c r="U12" i="80"/>
  <c r="V11" i="80"/>
  <c r="U11" i="80"/>
  <c r="V10" i="80"/>
  <c r="U10" i="80"/>
  <c r="V9" i="80"/>
  <c r="U9" i="80"/>
  <c r="V8" i="80"/>
  <c r="U8" i="80"/>
  <c r="V7" i="80"/>
  <c r="U7" i="80"/>
  <c r="V6" i="80"/>
  <c r="U6" i="80"/>
  <c r="V5" i="80"/>
  <c r="U5" i="80"/>
  <c r="V4" i="80"/>
  <c r="U4" i="80"/>
  <c r="V3" i="80"/>
  <c r="U3" i="80"/>
  <c r="V2" i="80"/>
  <c r="U2" i="80"/>
  <c r="V83" i="81"/>
  <c r="U83" i="81"/>
  <c r="V82" i="81"/>
  <c r="U82" i="81"/>
  <c r="V81" i="81"/>
  <c r="U81" i="81"/>
  <c r="V80" i="81"/>
  <c r="U80" i="81"/>
  <c r="V79" i="81"/>
  <c r="U79" i="81"/>
  <c r="V78" i="81"/>
  <c r="U78" i="81"/>
  <c r="V77" i="81"/>
  <c r="U77" i="81"/>
  <c r="V76" i="81"/>
  <c r="U76" i="81"/>
  <c r="V75" i="81"/>
  <c r="U75" i="81"/>
  <c r="V74" i="81"/>
  <c r="U74" i="81"/>
  <c r="V73" i="81"/>
  <c r="U73" i="81"/>
  <c r="V72" i="81"/>
  <c r="U72" i="81"/>
  <c r="V71" i="81"/>
  <c r="U71" i="81"/>
  <c r="V70" i="81"/>
  <c r="U70" i="81"/>
  <c r="V69" i="81"/>
  <c r="U69" i="81"/>
  <c r="V68" i="81"/>
  <c r="U68" i="81"/>
  <c r="V67" i="81"/>
  <c r="U67" i="81"/>
  <c r="V66" i="81"/>
  <c r="U66" i="81"/>
  <c r="V65" i="81"/>
  <c r="U65" i="81"/>
  <c r="V64" i="81"/>
  <c r="U64" i="81"/>
  <c r="V63" i="81"/>
  <c r="U63" i="81"/>
  <c r="V62" i="81"/>
  <c r="U62" i="81"/>
  <c r="V61" i="81"/>
  <c r="U61" i="81"/>
  <c r="V60" i="81"/>
  <c r="U60" i="81"/>
  <c r="V59" i="81"/>
  <c r="U59" i="81"/>
  <c r="V58" i="81"/>
  <c r="U58" i="81"/>
  <c r="V57" i="81"/>
  <c r="U57" i="81"/>
  <c r="V56" i="81"/>
  <c r="U56" i="81"/>
  <c r="V55" i="81"/>
  <c r="U55" i="81"/>
  <c r="V54" i="81"/>
  <c r="U54" i="81"/>
  <c r="V53" i="81"/>
  <c r="U53" i="81"/>
  <c r="V52" i="81"/>
  <c r="U52" i="81"/>
  <c r="V51" i="81"/>
  <c r="U51" i="81"/>
  <c r="V50" i="81"/>
  <c r="U50" i="81"/>
  <c r="V49" i="81"/>
  <c r="U49" i="81"/>
  <c r="V48" i="81"/>
  <c r="U48" i="81"/>
  <c r="V47" i="81"/>
  <c r="U47" i="81"/>
  <c r="V46" i="81"/>
  <c r="U46" i="81"/>
  <c r="V45" i="81"/>
  <c r="U45" i="81"/>
  <c r="V44" i="81"/>
  <c r="U44" i="81"/>
  <c r="V43" i="81"/>
  <c r="U43" i="81"/>
  <c r="V42" i="81"/>
  <c r="U42" i="81"/>
  <c r="V41" i="81"/>
  <c r="U41" i="81"/>
  <c r="V40" i="81"/>
  <c r="U40" i="81"/>
  <c r="V39" i="81"/>
  <c r="U39" i="81"/>
  <c r="V38" i="81"/>
  <c r="U38" i="81"/>
  <c r="V37" i="81"/>
  <c r="U37" i="81"/>
  <c r="V36" i="81"/>
  <c r="U36" i="81"/>
  <c r="V35" i="81"/>
  <c r="U35" i="81"/>
  <c r="V34" i="81"/>
  <c r="U34" i="81"/>
  <c r="V33" i="81"/>
  <c r="U33" i="81"/>
  <c r="V32" i="81"/>
  <c r="U32" i="81"/>
  <c r="V31" i="81"/>
  <c r="U31" i="81"/>
  <c r="V30" i="81"/>
  <c r="U30" i="81"/>
  <c r="V29" i="81"/>
  <c r="U29" i="81"/>
  <c r="V28" i="81"/>
  <c r="U28" i="81"/>
  <c r="V27" i="81"/>
  <c r="U27" i="81"/>
  <c r="V26" i="81"/>
  <c r="U26" i="81"/>
  <c r="V25" i="81"/>
  <c r="U25" i="81"/>
  <c r="V24" i="81"/>
  <c r="U24" i="81"/>
  <c r="V23" i="81"/>
  <c r="U23" i="81"/>
  <c r="V22" i="81"/>
  <c r="U22" i="81"/>
  <c r="V21" i="81"/>
  <c r="U21" i="81"/>
  <c r="V20" i="81"/>
  <c r="U20" i="81"/>
  <c r="V19" i="81"/>
  <c r="U19" i="81"/>
  <c r="V18" i="81"/>
  <c r="U18" i="81"/>
  <c r="V17" i="81"/>
  <c r="U17" i="81"/>
  <c r="V16" i="81"/>
  <c r="U16" i="81"/>
  <c r="V15" i="81"/>
  <c r="U15" i="81"/>
  <c r="V14" i="81"/>
  <c r="U14" i="81"/>
  <c r="V13" i="81"/>
  <c r="U13" i="81"/>
  <c r="V12" i="81"/>
  <c r="U12" i="81"/>
  <c r="V11" i="81"/>
  <c r="U11" i="81"/>
  <c r="V10" i="81"/>
  <c r="U10" i="81"/>
  <c r="V9" i="81"/>
  <c r="U9" i="81"/>
  <c r="V8" i="81"/>
  <c r="U8" i="81"/>
  <c r="V7" i="81"/>
  <c r="U7" i="81"/>
  <c r="V6" i="81"/>
  <c r="U6" i="81"/>
  <c r="V5" i="81"/>
  <c r="U5" i="81"/>
  <c r="V4" i="81"/>
  <c r="U4" i="81"/>
  <c r="V3" i="81"/>
  <c r="U3" i="81"/>
  <c r="V2" i="81"/>
  <c r="U2" i="81"/>
  <c r="V83" i="82"/>
  <c r="U83" i="82"/>
  <c r="V82" i="82"/>
  <c r="U82" i="82"/>
  <c r="V81" i="82"/>
  <c r="U81" i="82"/>
  <c r="V80" i="82"/>
  <c r="U80" i="82"/>
  <c r="V79" i="82"/>
  <c r="U79" i="82"/>
  <c r="V78" i="82"/>
  <c r="U78" i="82"/>
  <c r="V77" i="82"/>
  <c r="U77" i="82"/>
  <c r="V76" i="82"/>
  <c r="U76" i="82"/>
  <c r="V75" i="82"/>
  <c r="U75" i="82"/>
  <c r="V74" i="82"/>
  <c r="U74" i="82"/>
  <c r="V73" i="82"/>
  <c r="U73" i="82"/>
  <c r="V72" i="82"/>
  <c r="U72" i="82"/>
  <c r="V71" i="82"/>
  <c r="U71" i="82"/>
  <c r="V70" i="82"/>
  <c r="U70" i="82"/>
  <c r="V69" i="82"/>
  <c r="U69" i="82"/>
  <c r="V68" i="82"/>
  <c r="U68" i="82"/>
  <c r="V67" i="82"/>
  <c r="U67" i="82"/>
  <c r="V66" i="82"/>
  <c r="U66" i="82"/>
  <c r="V65" i="82"/>
  <c r="U65" i="82"/>
  <c r="V64" i="82"/>
  <c r="U64" i="82"/>
  <c r="V63" i="82"/>
  <c r="U63" i="82"/>
  <c r="V62" i="82"/>
  <c r="U62" i="82"/>
  <c r="V61" i="82"/>
  <c r="U61" i="82"/>
  <c r="V60" i="82"/>
  <c r="U60" i="82"/>
  <c r="V59" i="82"/>
  <c r="U59" i="82"/>
  <c r="V58" i="82"/>
  <c r="U58" i="82"/>
  <c r="V57" i="82"/>
  <c r="U57" i="82"/>
  <c r="V56" i="82"/>
  <c r="U56" i="82"/>
  <c r="V55" i="82"/>
  <c r="U55" i="82"/>
  <c r="V54" i="82"/>
  <c r="U54" i="82"/>
  <c r="V53" i="82"/>
  <c r="U53" i="82"/>
  <c r="V52" i="82"/>
  <c r="U52" i="82"/>
  <c r="V51" i="82"/>
  <c r="U51" i="82"/>
  <c r="V50" i="82"/>
  <c r="U50" i="82"/>
  <c r="V49" i="82"/>
  <c r="U49" i="82"/>
  <c r="V48" i="82"/>
  <c r="U48" i="82"/>
  <c r="V47" i="82"/>
  <c r="U47" i="82"/>
  <c r="V46" i="82"/>
  <c r="U46" i="82"/>
  <c r="V45" i="82"/>
  <c r="U45" i="82"/>
  <c r="V44" i="82"/>
  <c r="U44" i="82"/>
  <c r="V43" i="82"/>
  <c r="U43" i="82"/>
  <c r="V42" i="82"/>
  <c r="U42" i="82"/>
  <c r="V41" i="82"/>
  <c r="U41" i="82"/>
  <c r="V40" i="82"/>
  <c r="U40" i="82"/>
  <c r="V39" i="82"/>
  <c r="U39" i="82"/>
  <c r="V38" i="82"/>
  <c r="U38" i="82"/>
  <c r="V37" i="82"/>
  <c r="U37" i="82"/>
  <c r="V36" i="82"/>
  <c r="U36" i="82"/>
  <c r="V35" i="82"/>
  <c r="U35" i="82"/>
  <c r="V34" i="82"/>
  <c r="U34" i="82"/>
  <c r="V33" i="82"/>
  <c r="U33" i="82"/>
  <c r="V32" i="82"/>
  <c r="U32" i="82"/>
  <c r="V31" i="82"/>
  <c r="U31" i="82"/>
  <c r="V30" i="82"/>
  <c r="U30" i="82"/>
  <c r="V29" i="82"/>
  <c r="U29" i="82"/>
  <c r="V28" i="82"/>
  <c r="U28" i="82"/>
  <c r="V27" i="82"/>
  <c r="U27" i="82"/>
  <c r="V26" i="82"/>
  <c r="U26" i="82"/>
  <c r="V25" i="82"/>
  <c r="U25" i="82"/>
  <c r="V24" i="82"/>
  <c r="U24" i="82"/>
  <c r="V23" i="82"/>
  <c r="U23" i="82"/>
  <c r="V22" i="82"/>
  <c r="U22" i="82"/>
  <c r="V21" i="82"/>
  <c r="U21" i="82"/>
  <c r="V20" i="82"/>
  <c r="U20" i="82"/>
  <c r="V19" i="82"/>
  <c r="U19" i="82"/>
  <c r="V18" i="82"/>
  <c r="U18" i="82"/>
  <c r="V17" i="82"/>
  <c r="U17" i="82"/>
  <c r="V16" i="82"/>
  <c r="U16" i="82"/>
  <c r="V15" i="82"/>
  <c r="U15" i="82"/>
  <c r="V14" i="82"/>
  <c r="U14" i="82"/>
  <c r="V13" i="82"/>
  <c r="U13" i="82"/>
  <c r="V12" i="82"/>
  <c r="U12" i="82"/>
  <c r="V11" i="82"/>
  <c r="U11" i="82"/>
  <c r="V10" i="82"/>
  <c r="U10" i="82"/>
  <c r="V9" i="82"/>
  <c r="U9" i="82"/>
  <c r="V8" i="82"/>
  <c r="U8" i="82"/>
  <c r="V7" i="82"/>
  <c r="U7" i="82"/>
  <c r="V6" i="82"/>
  <c r="U6" i="82"/>
  <c r="V5" i="82"/>
  <c r="U5" i="82"/>
  <c r="V4" i="82"/>
  <c r="U4" i="82"/>
  <c r="V3" i="82"/>
  <c r="U3" i="82"/>
  <c r="V2" i="82"/>
  <c r="V84" i="82" s="1"/>
  <c r="U2" i="82"/>
  <c r="V83" i="83"/>
  <c r="U83" i="83"/>
  <c r="V82" i="83"/>
  <c r="U82" i="83"/>
  <c r="V81" i="83"/>
  <c r="U81" i="83"/>
  <c r="V80" i="83"/>
  <c r="U80" i="83"/>
  <c r="V79" i="83"/>
  <c r="U79" i="83"/>
  <c r="V78" i="83"/>
  <c r="U78" i="83"/>
  <c r="V77" i="83"/>
  <c r="U77" i="83"/>
  <c r="V76" i="83"/>
  <c r="U76" i="83"/>
  <c r="V75" i="83"/>
  <c r="U75" i="83"/>
  <c r="V74" i="83"/>
  <c r="U74" i="83"/>
  <c r="V73" i="83"/>
  <c r="U73" i="83"/>
  <c r="V72" i="83"/>
  <c r="U72" i="83"/>
  <c r="V71" i="83"/>
  <c r="U71" i="83"/>
  <c r="V70" i="83"/>
  <c r="U70" i="83"/>
  <c r="V69" i="83"/>
  <c r="U69" i="83"/>
  <c r="V68" i="83"/>
  <c r="U68" i="83"/>
  <c r="V67" i="83"/>
  <c r="U67" i="83"/>
  <c r="V66" i="83"/>
  <c r="U66" i="83"/>
  <c r="V65" i="83"/>
  <c r="U65" i="83"/>
  <c r="V64" i="83"/>
  <c r="U64" i="83"/>
  <c r="V63" i="83"/>
  <c r="U63" i="83"/>
  <c r="V62" i="83"/>
  <c r="U62" i="83"/>
  <c r="V61" i="83"/>
  <c r="U61" i="83"/>
  <c r="V60" i="83"/>
  <c r="U60" i="83"/>
  <c r="V59" i="83"/>
  <c r="U59" i="83"/>
  <c r="V58" i="83"/>
  <c r="U58" i="83"/>
  <c r="V57" i="83"/>
  <c r="U57" i="83"/>
  <c r="V56" i="83"/>
  <c r="U56" i="83"/>
  <c r="V55" i="83"/>
  <c r="U55" i="83"/>
  <c r="V54" i="83"/>
  <c r="U54" i="83"/>
  <c r="V53" i="83"/>
  <c r="U53" i="83"/>
  <c r="V52" i="83"/>
  <c r="U52" i="83"/>
  <c r="V51" i="83"/>
  <c r="U51" i="83"/>
  <c r="V50" i="83"/>
  <c r="U50" i="83"/>
  <c r="V49" i="83"/>
  <c r="U49" i="83"/>
  <c r="V48" i="83"/>
  <c r="U48" i="83"/>
  <c r="V47" i="83"/>
  <c r="U47" i="83"/>
  <c r="V46" i="83"/>
  <c r="U46" i="83"/>
  <c r="V45" i="83"/>
  <c r="U45" i="83"/>
  <c r="V44" i="83"/>
  <c r="U44" i="83"/>
  <c r="V43" i="83"/>
  <c r="U43" i="83"/>
  <c r="V42" i="83"/>
  <c r="U42" i="83"/>
  <c r="V41" i="83"/>
  <c r="U41" i="83"/>
  <c r="V40" i="83"/>
  <c r="U40" i="83"/>
  <c r="V39" i="83"/>
  <c r="U39" i="83"/>
  <c r="V38" i="83"/>
  <c r="U38" i="83"/>
  <c r="V37" i="83"/>
  <c r="U37" i="83"/>
  <c r="V36" i="83"/>
  <c r="U36" i="83"/>
  <c r="V35" i="83"/>
  <c r="U35" i="83"/>
  <c r="V34" i="83"/>
  <c r="U34" i="83"/>
  <c r="V33" i="83"/>
  <c r="U33" i="83"/>
  <c r="V32" i="83"/>
  <c r="U32" i="83"/>
  <c r="V31" i="83"/>
  <c r="U31" i="83"/>
  <c r="V30" i="83"/>
  <c r="U30" i="83"/>
  <c r="V29" i="83"/>
  <c r="U29" i="83"/>
  <c r="V28" i="83"/>
  <c r="U28" i="83"/>
  <c r="V27" i="83"/>
  <c r="U27" i="83"/>
  <c r="V26" i="83"/>
  <c r="U26" i="83"/>
  <c r="V25" i="83"/>
  <c r="U25" i="83"/>
  <c r="V24" i="83"/>
  <c r="U24" i="83"/>
  <c r="V23" i="83"/>
  <c r="U23" i="83"/>
  <c r="V22" i="83"/>
  <c r="U22" i="83"/>
  <c r="V21" i="83"/>
  <c r="U21" i="83"/>
  <c r="V20" i="83"/>
  <c r="U20" i="83"/>
  <c r="V19" i="83"/>
  <c r="U19" i="83"/>
  <c r="V18" i="83"/>
  <c r="U18" i="83"/>
  <c r="V17" i="83"/>
  <c r="U17" i="83"/>
  <c r="V16" i="83"/>
  <c r="U16" i="83"/>
  <c r="V15" i="83"/>
  <c r="U15" i="83"/>
  <c r="V14" i="83"/>
  <c r="U14" i="83"/>
  <c r="V13" i="83"/>
  <c r="U13" i="83"/>
  <c r="V12" i="83"/>
  <c r="U12" i="83"/>
  <c r="V11" i="83"/>
  <c r="U11" i="83"/>
  <c r="V10" i="83"/>
  <c r="U10" i="83"/>
  <c r="V9" i="83"/>
  <c r="U9" i="83"/>
  <c r="V8" i="83"/>
  <c r="U8" i="83"/>
  <c r="V7" i="83"/>
  <c r="U7" i="83"/>
  <c r="V6" i="83"/>
  <c r="U6" i="83"/>
  <c r="V5" i="83"/>
  <c r="U5" i="83"/>
  <c r="V4" i="83"/>
  <c r="U4" i="83"/>
  <c r="V3" i="83"/>
  <c r="U3" i="83"/>
  <c r="V2" i="83"/>
  <c r="U2" i="83"/>
  <c r="U84" i="83" s="1"/>
  <c r="V83" i="84"/>
  <c r="U83" i="84"/>
  <c r="V82" i="84"/>
  <c r="U82" i="84"/>
  <c r="V81" i="84"/>
  <c r="U81" i="84"/>
  <c r="V80" i="84"/>
  <c r="U80" i="84"/>
  <c r="V79" i="84"/>
  <c r="U79" i="84"/>
  <c r="V78" i="84"/>
  <c r="U78" i="84"/>
  <c r="V77" i="84"/>
  <c r="U77" i="84"/>
  <c r="V76" i="84"/>
  <c r="U76" i="84"/>
  <c r="V75" i="84"/>
  <c r="U75" i="84"/>
  <c r="V74" i="84"/>
  <c r="U74" i="84"/>
  <c r="V73" i="84"/>
  <c r="U73" i="84"/>
  <c r="V72" i="84"/>
  <c r="U72" i="84"/>
  <c r="V71" i="84"/>
  <c r="U71" i="84"/>
  <c r="V70" i="84"/>
  <c r="U70" i="84"/>
  <c r="V69" i="84"/>
  <c r="U69" i="84"/>
  <c r="V68" i="84"/>
  <c r="U68" i="84"/>
  <c r="V67" i="84"/>
  <c r="U67" i="84"/>
  <c r="V66" i="84"/>
  <c r="U66" i="84"/>
  <c r="V65" i="84"/>
  <c r="U65" i="84"/>
  <c r="V64" i="84"/>
  <c r="U64" i="84"/>
  <c r="V63" i="84"/>
  <c r="U63" i="84"/>
  <c r="V62" i="84"/>
  <c r="U62" i="84"/>
  <c r="V61" i="84"/>
  <c r="U61" i="84"/>
  <c r="V60" i="84"/>
  <c r="U60" i="84"/>
  <c r="V59" i="84"/>
  <c r="U59" i="84"/>
  <c r="V58" i="84"/>
  <c r="U58" i="84"/>
  <c r="V57" i="84"/>
  <c r="U57" i="84"/>
  <c r="V56" i="84"/>
  <c r="U56" i="84"/>
  <c r="V55" i="84"/>
  <c r="U55" i="84"/>
  <c r="V54" i="84"/>
  <c r="U54" i="84"/>
  <c r="V53" i="84"/>
  <c r="U53" i="84"/>
  <c r="V52" i="84"/>
  <c r="U52" i="84"/>
  <c r="V51" i="84"/>
  <c r="U51" i="84"/>
  <c r="V50" i="84"/>
  <c r="U50" i="84"/>
  <c r="V49" i="84"/>
  <c r="U49" i="84"/>
  <c r="V48" i="84"/>
  <c r="U48" i="84"/>
  <c r="V47" i="84"/>
  <c r="U47" i="84"/>
  <c r="V46" i="84"/>
  <c r="U46" i="84"/>
  <c r="V45" i="84"/>
  <c r="U45" i="84"/>
  <c r="V44" i="84"/>
  <c r="U44" i="84"/>
  <c r="V43" i="84"/>
  <c r="U43" i="84"/>
  <c r="V42" i="84"/>
  <c r="U42" i="84"/>
  <c r="V41" i="84"/>
  <c r="U41" i="84"/>
  <c r="V40" i="84"/>
  <c r="U40" i="84"/>
  <c r="V39" i="84"/>
  <c r="U39" i="84"/>
  <c r="V38" i="84"/>
  <c r="U38" i="84"/>
  <c r="V37" i="84"/>
  <c r="U37" i="84"/>
  <c r="V36" i="84"/>
  <c r="U36" i="84"/>
  <c r="V35" i="84"/>
  <c r="U35" i="84"/>
  <c r="V34" i="84"/>
  <c r="U34" i="84"/>
  <c r="V33" i="84"/>
  <c r="U33" i="84"/>
  <c r="V32" i="84"/>
  <c r="U32" i="84"/>
  <c r="V31" i="84"/>
  <c r="U31" i="84"/>
  <c r="V30" i="84"/>
  <c r="U30" i="84"/>
  <c r="V29" i="84"/>
  <c r="U29" i="84"/>
  <c r="V28" i="84"/>
  <c r="U28" i="84"/>
  <c r="V27" i="84"/>
  <c r="U27" i="84"/>
  <c r="V26" i="84"/>
  <c r="U26" i="84"/>
  <c r="V25" i="84"/>
  <c r="U25" i="84"/>
  <c r="V24" i="84"/>
  <c r="U24" i="84"/>
  <c r="V23" i="84"/>
  <c r="U23" i="84"/>
  <c r="V22" i="84"/>
  <c r="U22" i="84"/>
  <c r="V21" i="84"/>
  <c r="U21" i="84"/>
  <c r="V20" i="84"/>
  <c r="U20" i="84"/>
  <c r="V19" i="84"/>
  <c r="U19" i="84"/>
  <c r="V18" i="84"/>
  <c r="U18" i="84"/>
  <c r="V17" i="84"/>
  <c r="U17" i="84"/>
  <c r="V16" i="84"/>
  <c r="U16" i="84"/>
  <c r="V15" i="84"/>
  <c r="U15" i="84"/>
  <c r="V14" i="84"/>
  <c r="U14" i="84"/>
  <c r="V13" i="84"/>
  <c r="U13" i="84"/>
  <c r="V12" i="84"/>
  <c r="U12" i="84"/>
  <c r="V11" i="84"/>
  <c r="U11" i="84"/>
  <c r="V10" i="84"/>
  <c r="U10" i="84"/>
  <c r="V9" i="84"/>
  <c r="U9" i="84"/>
  <c r="V8" i="84"/>
  <c r="U8" i="84"/>
  <c r="V7" i="84"/>
  <c r="U7" i="84"/>
  <c r="V6" i="84"/>
  <c r="U6" i="84"/>
  <c r="V5" i="84"/>
  <c r="U5" i="84"/>
  <c r="V4" i="84"/>
  <c r="U4" i="84"/>
  <c r="V3" i="84"/>
  <c r="U3" i="84"/>
  <c r="V2" i="84"/>
  <c r="U2" i="84"/>
  <c r="V83" i="85"/>
  <c r="U83" i="85"/>
  <c r="V82" i="85"/>
  <c r="U82" i="85"/>
  <c r="V81" i="85"/>
  <c r="U81" i="85"/>
  <c r="V80" i="85"/>
  <c r="U80" i="85"/>
  <c r="V79" i="85"/>
  <c r="U79" i="85"/>
  <c r="V78" i="85"/>
  <c r="U78" i="85"/>
  <c r="V77" i="85"/>
  <c r="U77" i="85"/>
  <c r="V76" i="85"/>
  <c r="U76" i="85"/>
  <c r="V75" i="85"/>
  <c r="U75" i="85"/>
  <c r="V74" i="85"/>
  <c r="U74" i="85"/>
  <c r="V73" i="85"/>
  <c r="U73" i="85"/>
  <c r="V72" i="85"/>
  <c r="U72" i="85"/>
  <c r="V71" i="85"/>
  <c r="U71" i="85"/>
  <c r="V70" i="85"/>
  <c r="U70" i="85"/>
  <c r="V69" i="85"/>
  <c r="U69" i="85"/>
  <c r="V68" i="85"/>
  <c r="U68" i="85"/>
  <c r="V67" i="85"/>
  <c r="U67" i="85"/>
  <c r="V66" i="85"/>
  <c r="U66" i="85"/>
  <c r="V65" i="85"/>
  <c r="U65" i="85"/>
  <c r="V64" i="85"/>
  <c r="U64" i="85"/>
  <c r="V63" i="85"/>
  <c r="U63" i="85"/>
  <c r="V62" i="85"/>
  <c r="U62" i="85"/>
  <c r="V61" i="85"/>
  <c r="U61" i="85"/>
  <c r="V60" i="85"/>
  <c r="U60" i="85"/>
  <c r="V59" i="85"/>
  <c r="U59" i="85"/>
  <c r="V58" i="85"/>
  <c r="U58" i="85"/>
  <c r="V57" i="85"/>
  <c r="U57" i="85"/>
  <c r="V56" i="85"/>
  <c r="U56" i="85"/>
  <c r="V55" i="85"/>
  <c r="U55" i="85"/>
  <c r="V54" i="85"/>
  <c r="U54" i="85"/>
  <c r="V53" i="85"/>
  <c r="U53" i="85"/>
  <c r="V52" i="85"/>
  <c r="U52" i="85"/>
  <c r="V51" i="85"/>
  <c r="U51" i="85"/>
  <c r="V50" i="85"/>
  <c r="U50" i="85"/>
  <c r="V49" i="85"/>
  <c r="U49" i="85"/>
  <c r="V48" i="85"/>
  <c r="U48" i="85"/>
  <c r="V47" i="85"/>
  <c r="U47" i="85"/>
  <c r="V46" i="85"/>
  <c r="U46" i="85"/>
  <c r="V45" i="85"/>
  <c r="U45" i="85"/>
  <c r="V44" i="85"/>
  <c r="U44" i="85"/>
  <c r="V43" i="85"/>
  <c r="U43" i="85"/>
  <c r="V42" i="85"/>
  <c r="U42" i="85"/>
  <c r="V41" i="85"/>
  <c r="U41" i="85"/>
  <c r="V40" i="85"/>
  <c r="U40" i="85"/>
  <c r="V39" i="85"/>
  <c r="U39" i="85"/>
  <c r="V38" i="85"/>
  <c r="U38" i="85"/>
  <c r="V37" i="85"/>
  <c r="U37" i="85"/>
  <c r="V36" i="85"/>
  <c r="U36" i="85"/>
  <c r="V35" i="85"/>
  <c r="U35" i="85"/>
  <c r="V34" i="85"/>
  <c r="U34" i="85"/>
  <c r="V33" i="85"/>
  <c r="U33" i="85"/>
  <c r="V32" i="85"/>
  <c r="U32" i="85"/>
  <c r="V31" i="85"/>
  <c r="U31" i="85"/>
  <c r="V30" i="85"/>
  <c r="U30" i="85"/>
  <c r="V29" i="85"/>
  <c r="U29" i="85"/>
  <c r="V28" i="85"/>
  <c r="U28" i="85"/>
  <c r="V27" i="85"/>
  <c r="U27" i="85"/>
  <c r="V26" i="85"/>
  <c r="U26" i="85"/>
  <c r="V25" i="85"/>
  <c r="U25" i="85"/>
  <c r="V24" i="85"/>
  <c r="U24" i="85"/>
  <c r="V23" i="85"/>
  <c r="U23" i="85"/>
  <c r="V22" i="85"/>
  <c r="U22" i="85"/>
  <c r="V21" i="85"/>
  <c r="U21" i="85"/>
  <c r="V20" i="85"/>
  <c r="U20" i="85"/>
  <c r="V19" i="85"/>
  <c r="U19" i="85"/>
  <c r="V18" i="85"/>
  <c r="U18" i="85"/>
  <c r="V17" i="85"/>
  <c r="U17" i="85"/>
  <c r="V16" i="85"/>
  <c r="U16" i="85"/>
  <c r="V15" i="85"/>
  <c r="U15" i="85"/>
  <c r="V14" i="85"/>
  <c r="U14" i="85"/>
  <c r="V13" i="85"/>
  <c r="U13" i="85"/>
  <c r="V12" i="85"/>
  <c r="U12" i="85"/>
  <c r="V11" i="85"/>
  <c r="U11" i="85"/>
  <c r="V10" i="85"/>
  <c r="U10" i="85"/>
  <c r="V9" i="85"/>
  <c r="U9" i="85"/>
  <c r="V8" i="85"/>
  <c r="U8" i="85"/>
  <c r="V7" i="85"/>
  <c r="U7" i="85"/>
  <c r="V6" i="85"/>
  <c r="U6" i="85"/>
  <c r="V5" i="85"/>
  <c r="U5" i="85"/>
  <c r="V4" i="85"/>
  <c r="U4" i="85"/>
  <c r="V3" i="85"/>
  <c r="U3" i="85"/>
  <c r="V2" i="85"/>
  <c r="U2" i="85"/>
  <c r="V83" i="86"/>
  <c r="U83" i="86"/>
  <c r="V82" i="86"/>
  <c r="U82" i="86"/>
  <c r="V81" i="86"/>
  <c r="U81" i="86"/>
  <c r="V80" i="86"/>
  <c r="U80" i="86"/>
  <c r="V79" i="86"/>
  <c r="U79" i="86"/>
  <c r="V78" i="86"/>
  <c r="U78" i="86"/>
  <c r="V77" i="86"/>
  <c r="U77" i="86"/>
  <c r="V76" i="86"/>
  <c r="U76" i="86"/>
  <c r="V75" i="86"/>
  <c r="U75" i="86"/>
  <c r="V74" i="86"/>
  <c r="U74" i="86"/>
  <c r="V73" i="86"/>
  <c r="U73" i="86"/>
  <c r="V72" i="86"/>
  <c r="U72" i="86"/>
  <c r="V71" i="86"/>
  <c r="U71" i="86"/>
  <c r="V70" i="86"/>
  <c r="U70" i="86"/>
  <c r="V69" i="86"/>
  <c r="U69" i="86"/>
  <c r="V68" i="86"/>
  <c r="U68" i="86"/>
  <c r="V67" i="86"/>
  <c r="U67" i="86"/>
  <c r="V66" i="86"/>
  <c r="U66" i="86"/>
  <c r="V65" i="86"/>
  <c r="U65" i="86"/>
  <c r="V64" i="86"/>
  <c r="U64" i="86"/>
  <c r="V63" i="86"/>
  <c r="U63" i="86"/>
  <c r="V62" i="86"/>
  <c r="U62" i="86"/>
  <c r="V61" i="86"/>
  <c r="U61" i="86"/>
  <c r="V60" i="86"/>
  <c r="U60" i="86"/>
  <c r="V59" i="86"/>
  <c r="U59" i="86"/>
  <c r="V58" i="86"/>
  <c r="U58" i="86"/>
  <c r="V57" i="86"/>
  <c r="U57" i="86"/>
  <c r="V56" i="86"/>
  <c r="U56" i="86"/>
  <c r="V55" i="86"/>
  <c r="U55" i="86"/>
  <c r="V54" i="86"/>
  <c r="U54" i="86"/>
  <c r="V53" i="86"/>
  <c r="U53" i="86"/>
  <c r="V52" i="86"/>
  <c r="U52" i="86"/>
  <c r="V51" i="86"/>
  <c r="U51" i="86"/>
  <c r="V50" i="86"/>
  <c r="U50" i="86"/>
  <c r="V49" i="86"/>
  <c r="U49" i="86"/>
  <c r="V48" i="86"/>
  <c r="U48" i="86"/>
  <c r="V47" i="86"/>
  <c r="U47" i="86"/>
  <c r="V46" i="86"/>
  <c r="U46" i="86"/>
  <c r="V45" i="86"/>
  <c r="U45" i="86"/>
  <c r="V44" i="86"/>
  <c r="U44" i="86"/>
  <c r="V43" i="86"/>
  <c r="U43" i="86"/>
  <c r="V42" i="86"/>
  <c r="U42" i="86"/>
  <c r="V41" i="86"/>
  <c r="U41" i="86"/>
  <c r="V40" i="86"/>
  <c r="U40" i="86"/>
  <c r="V39" i="86"/>
  <c r="U39" i="86"/>
  <c r="V38" i="86"/>
  <c r="U38" i="86"/>
  <c r="V37" i="86"/>
  <c r="U37" i="86"/>
  <c r="V36" i="86"/>
  <c r="U36" i="86"/>
  <c r="V35" i="86"/>
  <c r="U35" i="86"/>
  <c r="V34" i="86"/>
  <c r="U34" i="86"/>
  <c r="V33" i="86"/>
  <c r="U33" i="86"/>
  <c r="V32" i="86"/>
  <c r="U32" i="86"/>
  <c r="V31" i="86"/>
  <c r="U31" i="86"/>
  <c r="V30" i="86"/>
  <c r="U30" i="86"/>
  <c r="V29" i="86"/>
  <c r="U29" i="86"/>
  <c r="V28" i="86"/>
  <c r="U28" i="86"/>
  <c r="V27" i="86"/>
  <c r="U27" i="86"/>
  <c r="V26" i="86"/>
  <c r="U26" i="86"/>
  <c r="V25" i="86"/>
  <c r="U25" i="86"/>
  <c r="V24" i="86"/>
  <c r="U24" i="86"/>
  <c r="V23" i="86"/>
  <c r="U23" i="86"/>
  <c r="V22" i="86"/>
  <c r="U22" i="86"/>
  <c r="V21" i="86"/>
  <c r="U21" i="86"/>
  <c r="V20" i="86"/>
  <c r="U20" i="86"/>
  <c r="V19" i="86"/>
  <c r="U19" i="86"/>
  <c r="V18" i="86"/>
  <c r="U18" i="86"/>
  <c r="V17" i="86"/>
  <c r="U17" i="86"/>
  <c r="V16" i="86"/>
  <c r="U16" i="86"/>
  <c r="V15" i="86"/>
  <c r="U15" i="86"/>
  <c r="V14" i="86"/>
  <c r="U14" i="86"/>
  <c r="V13" i="86"/>
  <c r="U13" i="86"/>
  <c r="V12" i="86"/>
  <c r="U12" i="86"/>
  <c r="V11" i="86"/>
  <c r="U11" i="86"/>
  <c r="V10" i="86"/>
  <c r="U10" i="86"/>
  <c r="V9" i="86"/>
  <c r="U9" i="86"/>
  <c r="V8" i="86"/>
  <c r="U8" i="86"/>
  <c r="V7" i="86"/>
  <c r="U7" i="86"/>
  <c r="V6" i="86"/>
  <c r="U6" i="86"/>
  <c r="V5" i="86"/>
  <c r="U5" i="86"/>
  <c r="V4" i="86"/>
  <c r="U4" i="86"/>
  <c r="V3" i="86"/>
  <c r="U3" i="86"/>
  <c r="V2" i="86"/>
  <c r="U2" i="86"/>
  <c r="V83" i="87"/>
  <c r="U83" i="87"/>
  <c r="V82" i="87"/>
  <c r="U82" i="87"/>
  <c r="V81" i="87"/>
  <c r="U81" i="87"/>
  <c r="V80" i="87"/>
  <c r="U80" i="87"/>
  <c r="V79" i="87"/>
  <c r="U79" i="87"/>
  <c r="V78" i="87"/>
  <c r="U78" i="87"/>
  <c r="V77" i="87"/>
  <c r="U77" i="87"/>
  <c r="V76" i="87"/>
  <c r="U76" i="87"/>
  <c r="V75" i="87"/>
  <c r="U75" i="87"/>
  <c r="V74" i="87"/>
  <c r="U74" i="87"/>
  <c r="V73" i="87"/>
  <c r="U73" i="87"/>
  <c r="V72" i="87"/>
  <c r="U72" i="87"/>
  <c r="V71" i="87"/>
  <c r="U71" i="87"/>
  <c r="V70" i="87"/>
  <c r="U70" i="87"/>
  <c r="V69" i="87"/>
  <c r="U69" i="87"/>
  <c r="V68" i="87"/>
  <c r="U68" i="87"/>
  <c r="V67" i="87"/>
  <c r="U67" i="87"/>
  <c r="V66" i="87"/>
  <c r="U66" i="87"/>
  <c r="V65" i="87"/>
  <c r="U65" i="87"/>
  <c r="V64" i="87"/>
  <c r="U64" i="87"/>
  <c r="V63" i="87"/>
  <c r="U63" i="87"/>
  <c r="V62" i="87"/>
  <c r="U62" i="87"/>
  <c r="V61" i="87"/>
  <c r="U61" i="87"/>
  <c r="V60" i="87"/>
  <c r="U60" i="87"/>
  <c r="V59" i="87"/>
  <c r="U59" i="87"/>
  <c r="V58" i="87"/>
  <c r="U58" i="87"/>
  <c r="V57" i="87"/>
  <c r="U57" i="87"/>
  <c r="V56" i="87"/>
  <c r="U56" i="87"/>
  <c r="V55" i="87"/>
  <c r="U55" i="87"/>
  <c r="V54" i="87"/>
  <c r="U54" i="87"/>
  <c r="V53" i="87"/>
  <c r="U53" i="87"/>
  <c r="V52" i="87"/>
  <c r="U52" i="87"/>
  <c r="V51" i="87"/>
  <c r="U51" i="87"/>
  <c r="V50" i="87"/>
  <c r="U50" i="87"/>
  <c r="V49" i="87"/>
  <c r="U49" i="87"/>
  <c r="V48" i="87"/>
  <c r="U48" i="87"/>
  <c r="V47" i="87"/>
  <c r="U47" i="87"/>
  <c r="V46" i="87"/>
  <c r="U46" i="87"/>
  <c r="V45" i="87"/>
  <c r="U45" i="87"/>
  <c r="V44" i="87"/>
  <c r="U44" i="87"/>
  <c r="V43" i="87"/>
  <c r="U43" i="87"/>
  <c r="V42" i="87"/>
  <c r="U42" i="87"/>
  <c r="V41" i="87"/>
  <c r="U41" i="87"/>
  <c r="V40" i="87"/>
  <c r="U40" i="87"/>
  <c r="V39" i="87"/>
  <c r="U39" i="87"/>
  <c r="V38" i="87"/>
  <c r="U38" i="87"/>
  <c r="V37" i="87"/>
  <c r="U37" i="87"/>
  <c r="V36" i="87"/>
  <c r="U36" i="87"/>
  <c r="V35" i="87"/>
  <c r="U35" i="87"/>
  <c r="V34" i="87"/>
  <c r="U34" i="87"/>
  <c r="V33" i="87"/>
  <c r="U33" i="87"/>
  <c r="V32" i="87"/>
  <c r="U32" i="87"/>
  <c r="V31" i="87"/>
  <c r="U31" i="87"/>
  <c r="V30" i="87"/>
  <c r="U30" i="87"/>
  <c r="V29" i="87"/>
  <c r="U29" i="87"/>
  <c r="V28" i="87"/>
  <c r="U28" i="87"/>
  <c r="V27" i="87"/>
  <c r="U27" i="87"/>
  <c r="V26" i="87"/>
  <c r="U26" i="87"/>
  <c r="V25" i="87"/>
  <c r="U25" i="87"/>
  <c r="V24" i="87"/>
  <c r="U24" i="87"/>
  <c r="V23" i="87"/>
  <c r="U23" i="87"/>
  <c r="V22" i="87"/>
  <c r="U22" i="87"/>
  <c r="V21" i="87"/>
  <c r="U21" i="87"/>
  <c r="V20" i="87"/>
  <c r="U20" i="87"/>
  <c r="V19" i="87"/>
  <c r="U19" i="87"/>
  <c r="V18" i="87"/>
  <c r="U18" i="87"/>
  <c r="V17" i="87"/>
  <c r="U17" i="87"/>
  <c r="V16" i="87"/>
  <c r="U16" i="87"/>
  <c r="V15" i="87"/>
  <c r="U15" i="87"/>
  <c r="V14" i="87"/>
  <c r="U14" i="87"/>
  <c r="V13" i="87"/>
  <c r="U13" i="87"/>
  <c r="V12" i="87"/>
  <c r="U12" i="87"/>
  <c r="V11" i="87"/>
  <c r="U11" i="87"/>
  <c r="V10" i="87"/>
  <c r="U10" i="87"/>
  <c r="V9" i="87"/>
  <c r="U9" i="87"/>
  <c r="V8" i="87"/>
  <c r="U8" i="87"/>
  <c r="V7" i="87"/>
  <c r="U7" i="87"/>
  <c r="V6" i="87"/>
  <c r="U6" i="87"/>
  <c r="V5" i="87"/>
  <c r="U5" i="87"/>
  <c r="V4" i="87"/>
  <c r="U4" i="87"/>
  <c r="V3" i="87"/>
  <c r="U3" i="87"/>
  <c r="V2" i="87"/>
  <c r="U2" i="87"/>
  <c r="V83" i="88"/>
  <c r="U83" i="88"/>
  <c r="V82" i="88"/>
  <c r="U82" i="88"/>
  <c r="V81" i="88"/>
  <c r="U81" i="88"/>
  <c r="V80" i="88"/>
  <c r="U80" i="88"/>
  <c r="V79" i="88"/>
  <c r="U79" i="88"/>
  <c r="V78" i="88"/>
  <c r="U78" i="88"/>
  <c r="V77" i="88"/>
  <c r="U77" i="88"/>
  <c r="V76" i="88"/>
  <c r="U76" i="88"/>
  <c r="V75" i="88"/>
  <c r="U75" i="88"/>
  <c r="V74" i="88"/>
  <c r="U74" i="88"/>
  <c r="V73" i="88"/>
  <c r="U73" i="88"/>
  <c r="V72" i="88"/>
  <c r="U72" i="88"/>
  <c r="V71" i="88"/>
  <c r="U71" i="88"/>
  <c r="V70" i="88"/>
  <c r="U70" i="88"/>
  <c r="V69" i="88"/>
  <c r="U69" i="88"/>
  <c r="V68" i="88"/>
  <c r="U68" i="88"/>
  <c r="V67" i="88"/>
  <c r="U67" i="88"/>
  <c r="V66" i="88"/>
  <c r="U66" i="88"/>
  <c r="V65" i="88"/>
  <c r="U65" i="88"/>
  <c r="V64" i="88"/>
  <c r="U64" i="88"/>
  <c r="V63" i="88"/>
  <c r="U63" i="88"/>
  <c r="V62" i="88"/>
  <c r="U62" i="88"/>
  <c r="V61" i="88"/>
  <c r="U61" i="88"/>
  <c r="V60" i="88"/>
  <c r="U60" i="88"/>
  <c r="V59" i="88"/>
  <c r="U59" i="88"/>
  <c r="V58" i="88"/>
  <c r="U58" i="88"/>
  <c r="V57" i="88"/>
  <c r="U57" i="88"/>
  <c r="V56" i="88"/>
  <c r="U56" i="88"/>
  <c r="V55" i="88"/>
  <c r="U55" i="88"/>
  <c r="V54" i="88"/>
  <c r="U54" i="88"/>
  <c r="V53" i="88"/>
  <c r="U53" i="88"/>
  <c r="V52" i="88"/>
  <c r="U52" i="88"/>
  <c r="V51" i="88"/>
  <c r="U51" i="88"/>
  <c r="V50" i="88"/>
  <c r="U50" i="88"/>
  <c r="V49" i="88"/>
  <c r="U49" i="88"/>
  <c r="V48" i="88"/>
  <c r="U48" i="88"/>
  <c r="V47" i="88"/>
  <c r="U47" i="88"/>
  <c r="V46" i="88"/>
  <c r="U46" i="88"/>
  <c r="V45" i="88"/>
  <c r="U45" i="88"/>
  <c r="V44" i="88"/>
  <c r="U44" i="88"/>
  <c r="V43" i="88"/>
  <c r="U43" i="88"/>
  <c r="V42" i="88"/>
  <c r="U42" i="88"/>
  <c r="V41" i="88"/>
  <c r="U41" i="88"/>
  <c r="V40" i="88"/>
  <c r="U40" i="88"/>
  <c r="V39" i="88"/>
  <c r="U39" i="88"/>
  <c r="V38" i="88"/>
  <c r="U38" i="88"/>
  <c r="V37" i="88"/>
  <c r="U37" i="88"/>
  <c r="V36" i="88"/>
  <c r="U36" i="88"/>
  <c r="V35" i="88"/>
  <c r="U35" i="88"/>
  <c r="V34" i="88"/>
  <c r="U34" i="88"/>
  <c r="V33" i="88"/>
  <c r="U33" i="88"/>
  <c r="V32" i="88"/>
  <c r="U32" i="88"/>
  <c r="V31" i="88"/>
  <c r="U31" i="88"/>
  <c r="V30" i="88"/>
  <c r="U30" i="88"/>
  <c r="V29" i="88"/>
  <c r="U29" i="88"/>
  <c r="V28" i="88"/>
  <c r="U28" i="88"/>
  <c r="V27" i="88"/>
  <c r="U27" i="88"/>
  <c r="V26" i="88"/>
  <c r="U26" i="88"/>
  <c r="V25" i="88"/>
  <c r="U25" i="88"/>
  <c r="V24" i="88"/>
  <c r="U24" i="88"/>
  <c r="V23" i="88"/>
  <c r="U23" i="88"/>
  <c r="V22" i="88"/>
  <c r="U22" i="88"/>
  <c r="V21" i="88"/>
  <c r="U21" i="88"/>
  <c r="V20" i="88"/>
  <c r="U20" i="88"/>
  <c r="V19" i="88"/>
  <c r="U19" i="88"/>
  <c r="V18" i="88"/>
  <c r="U18" i="88"/>
  <c r="V17" i="88"/>
  <c r="U17" i="88"/>
  <c r="V16" i="88"/>
  <c r="U16" i="88"/>
  <c r="V15" i="88"/>
  <c r="U15" i="88"/>
  <c r="V14" i="88"/>
  <c r="U14" i="88"/>
  <c r="V13" i="88"/>
  <c r="U13" i="88"/>
  <c r="V12" i="88"/>
  <c r="U12" i="88"/>
  <c r="V11" i="88"/>
  <c r="U11" i="88"/>
  <c r="V10" i="88"/>
  <c r="U10" i="88"/>
  <c r="V9" i="88"/>
  <c r="U9" i="88"/>
  <c r="V8" i="88"/>
  <c r="U8" i="88"/>
  <c r="V7" i="88"/>
  <c r="U7" i="88"/>
  <c r="V6" i="88"/>
  <c r="U6" i="88"/>
  <c r="V5" i="88"/>
  <c r="U5" i="88"/>
  <c r="V4" i="88"/>
  <c r="U4" i="88"/>
  <c r="V3" i="88"/>
  <c r="U3" i="88"/>
  <c r="V2" i="88"/>
  <c r="V84" i="88" s="1"/>
  <c r="U2" i="88"/>
  <c r="U84" i="88" s="1"/>
  <c r="U85" i="88" s="1"/>
  <c r="V83" i="89"/>
  <c r="U83" i="89"/>
  <c r="V82" i="89"/>
  <c r="U82" i="89"/>
  <c r="V81" i="89"/>
  <c r="U81" i="89"/>
  <c r="V80" i="89"/>
  <c r="U80" i="89"/>
  <c r="V79" i="89"/>
  <c r="U79" i="89"/>
  <c r="V78" i="89"/>
  <c r="U78" i="89"/>
  <c r="V77" i="89"/>
  <c r="U77" i="89"/>
  <c r="V76" i="89"/>
  <c r="U76" i="89"/>
  <c r="V75" i="89"/>
  <c r="U75" i="89"/>
  <c r="V74" i="89"/>
  <c r="U74" i="89"/>
  <c r="V73" i="89"/>
  <c r="U73" i="89"/>
  <c r="V72" i="89"/>
  <c r="U72" i="89"/>
  <c r="V71" i="89"/>
  <c r="U71" i="89"/>
  <c r="V70" i="89"/>
  <c r="U70" i="89"/>
  <c r="V69" i="89"/>
  <c r="U69" i="89"/>
  <c r="V68" i="89"/>
  <c r="U68" i="89"/>
  <c r="V67" i="89"/>
  <c r="U67" i="89"/>
  <c r="V66" i="89"/>
  <c r="U66" i="89"/>
  <c r="V65" i="89"/>
  <c r="U65" i="89"/>
  <c r="V64" i="89"/>
  <c r="U64" i="89"/>
  <c r="V63" i="89"/>
  <c r="U63" i="89"/>
  <c r="V62" i="89"/>
  <c r="U62" i="89"/>
  <c r="V61" i="89"/>
  <c r="U61" i="89"/>
  <c r="V60" i="89"/>
  <c r="U60" i="89"/>
  <c r="V59" i="89"/>
  <c r="U59" i="89"/>
  <c r="V58" i="89"/>
  <c r="U58" i="89"/>
  <c r="V57" i="89"/>
  <c r="U57" i="89"/>
  <c r="V56" i="89"/>
  <c r="U56" i="89"/>
  <c r="V55" i="89"/>
  <c r="U55" i="89"/>
  <c r="V54" i="89"/>
  <c r="U54" i="89"/>
  <c r="V53" i="89"/>
  <c r="U53" i="89"/>
  <c r="V52" i="89"/>
  <c r="U52" i="89"/>
  <c r="V51" i="89"/>
  <c r="U51" i="89"/>
  <c r="V50" i="89"/>
  <c r="U50" i="89"/>
  <c r="V49" i="89"/>
  <c r="U49" i="89"/>
  <c r="V48" i="89"/>
  <c r="U48" i="89"/>
  <c r="V47" i="89"/>
  <c r="U47" i="89"/>
  <c r="V46" i="89"/>
  <c r="U46" i="89"/>
  <c r="V45" i="89"/>
  <c r="U45" i="89"/>
  <c r="V44" i="89"/>
  <c r="U44" i="89"/>
  <c r="V43" i="89"/>
  <c r="U43" i="89"/>
  <c r="V42" i="89"/>
  <c r="U42" i="89"/>
  <c r="V41" i="89"/>
  <c r="U41" i="89"/>
  <c r="V40" i="89"/>
  <c r="U40" i="89"/>
  <c r="V39" i="89"/>
  <c r="U39" i="89"/>
  <c r="V38" i="89"/>
  <c r="U38" i="89"/>
  <c r="V37" i="89"/>
  <c r="U37" i="89"/>
  <c r="V36" i="89"/>
  <c r="U36" i="89"/>
  <c r="V35" i="89"/>
  <c r="U35" i="89"/>
  <c r="V34" i="89"/>
  <c r="U34" i="89"/>
  <c r="V33" i="89"/>
  <c r="U33" i="89"/>
  <c r="V32" i="89"/>
  <c r="U32" i="89"/>
  <c r="V31" i="89"/>
  <c r="U31" i="89"/>
  <c r="V30" i="89"/>
  <c r="U30" i="89"/>
  <c r="V29" i="89"/>
  <c r="U29" i="89"/>
  <c r="V28" i="89"/>
  <c r="U28" i="89"/>
  <c r="V27" i="89"/>
  <c r="U27" i="89"/>
  <c r="V26" i="89"/>
  <c r="U26" i="89"/>
  <c r="V25" i="89"/>
  <c r="U25" i="89"/>
  <c r="V24" i="89"/>
  <c r="U24" i="89"/>
  <c r="V23" i="89"/>
  <c r="U23" i="89"/>
  <c r="V22" i="89"/>
  <c r="U22" i="89"/>
  <c r="V21" i="89"/>
  <c r="U21" i="89"/>
  <c r="V20" i="89"/>
  <c r="U20" i="89"/>
  <c r="V19" i="89"/>
  <c r="U19" i="89"/>
  <c r="V18" i="89"/>
  <c r="U18" i="89"/>
  <c r="V17" i="89"/>
  <c r="U17" i="89"/>
  <c r="V16" i="89"/>
  <c r="U16" i="89"/>
  <c r="V15" i="89"/>
  <c r="U15" i="89"/>
  <c r="V14" i="89"/>
  <c r="U14" i="89"/>
  <c r="V13" i="89"/>
  <c r="U13" i="89"/>
  <c r="V12" i="89"/>
  <c r="U12" i="89"/>
  <c r="V11" i="89"/>
  <c r="U11" i="89"/>
  <c r="V10" i="89"/>
  <c r="U10" i="89"/>
  <c r="V9" i="89"/>
  <c r="U9" i="89"/>
  <c r="V8" i="89"/>
  <c r="U8" i="89"/>
  <c r="V7" i="89"/>
  <c r="U7" i="89"/>
  <c r="V6" i="89"/>
  <c r="U6" i="89"/>
  <c r="V5" i="89"/>
  <c r="U5" i="89"/>
  <c r="V4" i="89"/>
  <c r="U4" i="89"/>
  <c r="V3" i="89"/>
  <c r="U3" i="89"/>
  <c r="V2" i="89"/>
  <c r="U2" i="89"/>
  <c r="V83" i="90"/>
  <c r="U83" i="90"/>
  <c r="V82" i="90"/>
  <c r="U82" i="90"/>
  <c r="V81" i="90"/>
  <c r="U81" i="90"/>
  <c r="V80" i="90"/>
  <c r="U80" i="90"/>
  <c r="V79" i="90"/>
  <c r="U79" i="90"/>
  <c r="V78" i="90"/>
  <c r="U78" i="90"/>
  <c r="V77" i="90"/>
  <c r="U77" i="90"/>
  <c r="V76" i="90"/>
  <c r="U76" i="90"/>
  <c r="V75" i="90"/>
  <c r="U75" i="90"/>
  <c r="V74" i="90"/>
  <c r="U74" i="90"/>
  <c r="V73" i="90"/>
  <c r="U73" i="90"/>
  <c r="V72" i="90"/>
  <c r="U72" i="90"/>
  <c r="V71" i="90"/>
  <c r="U71" i="90"/>
  <c r="V70" i="90"/>
  <c r="U70" i="90"/>
  <c r="V69" i="90"/>
  <c r="U69" i="90"/>
  <c r="V68" i="90"/>
  <c r="U68" i="90"/>
  <c r="V67" i="90"/>
  <c r="U67" i="90"/>
  <c r="V66" i="90"/>
  <c r="U66" i="90"/>
  <c r="V65" i="90"/>
  <c r="U65" i="90"/>
  <c r="V64" i="90"/>
  <c r="U64" i="90"/>
  <c r="V63" i="90"/>
  <c r="U63" i="90"/>
  <c r="V62" i="90"/>
  <c r="U62" i="90"/>
  <c r="V61" i="90"/>
  <c r="U61" i="90"/>
  <c r="V60" i="90"/>
  <c r="U60" i="90"/>
  <c r="V59" i="90"/>
  <c r="U59" i="90"/>
  <c r="V58" i="90"/>
  <c r="U58" i="90"/>
  <c r="V57" i="90"/>
  <c r="U57" i="90"/>
  <c r="V56" i="90"/>
  <c r="U56" i="90"/>
  <c r="V55" i="90"/>
  <c r="U55" i="90"/>
  <c r="V54" i="90"/>
  <c r="U54" i="90"/>
  <c r="V53" i="90"/>
  <c r="U53" i="90"/>
  <c r="V52" i="90"/>
  <c r="U52" i="90"/>
  <c r="V51" i="90"/>
  <c r="U51" i="90"/>
  <c r="V50" i="90"/>
  <c r="U50" i="90"/>
  <c r="V49" i="90"/>
  <c r="U49" i="90"/>
  <c r="V48" i="90"/>
  <c r="U48" i="90"/>
  <c r="V47" i="90"/>
  <c r="U47" i="90"/>
  <c r="V46" i="90"/>
  <c r="U46" i="90"/>
  <c r="V45" i="90"/>
  <c r="U45" i="90"/>
  <c r="V44" i="90"/>
  <c r="U44" i="90"/>
  <c r="V43" i="90"/>
  <c r="U43" i="90"/>
  <c r="V42" i="90"/>
  <c r="U42" i="90"/>
  <c r="V41" i="90"/>
  <c r="U41" i="90"/>
  <c r="V40" i="90"/>
  <c r="U40" i="90"/>
  <c r="V39" i="90"/>
  <c r="U39" i="90"/>
  <c r="V38" i="90"/>
  <c r="U38" i="90"/>
  <c r="V37" i="90"/>
  <c r="U37" i="90"/>
  <c r="V36" i="90"/>
  <c r="U36" i="90"/>
  <c r="V35" i="90"/>
  <c r="U35" i="90"/>
  <c r="V34" i="90"/>
  <c r="U34" i="90"/>
  <c r="V33" i="90"/>
  <c r="U33" i="90"/>
  <c r="V32" i="90"/>
  <c r="U32" i="90"/>
  <c r="V31" i="90"/>
  <c r="U31" i="90"/>
  <c r="V30" i="90"/>
  <c r="U30" i="90"/>
  <c r="V29" i="90"/>
  <c r="U29" i="90"/>
  <c r="V28" i="90"/>
  <c r="U28" i="90"/>
  <c r="V27" i="90"/>
  <c r="U27" i="90"/>
  <c r="V26" i="90"/>
  <c r="U26" i="90"/>
  <c r="V25" i="90"/>
  <c r="U25" i="90"/>
  <c r="V24" i="90"/>
  <c r="U24" i="90"/>
  <c r="V23" i="90"/>
  <c r="U23" i="90"/>
  <c r="V22" i="90"/>
  <c r="U22" i="90"/>
  <c r="V21" i="90"/>
  <c r="U21" i="90"/>
  <c r="V20" i="90"/>
  <c r="U20" i="90"/>
  <c r="V19" i="90"/>
  <c r="U19" i="90"/>
  <c r="V18" i="90"/>
  <c r="U18" i="90"/>
  <c r="V17" i="90"/>
  <c r="U17" i="90"/>
  <c r="V16" i="90"/>
  <c r="U16" i="90"/>
  <c r="V15" i="90"/>
  <c r="U15" i="90"/>
  <c r="V14" i="90"/>
  <c r="U14" i="90"/>
  <c r="V13" i="90"/>
  <c r="U13" i="90"/>
  <c r="V12" i="90"/>
  <c r="U12" i="90"/>
  <c r="V11" i="90"/>
  <c r="U11" i="90"/>
  <c r="V10" i="90"/>
  <c r="U10" i="90"/>
  <c r="V9" i="90"/>
  <c r="U9" i="90"/>
  <c r="V8" i="90"/>
  <c r="U8" i="90"/>
  <c r="V7" i="90"/>
  <c r="U7" i="90"/>
  <c r="V6" i="90"/>
  <c r="U6" i="90"/>
  <c r="V5" i="90"/>
  <c r="U5" i="90"/>
  <c r="V4" i="90"/>
  <c r="U4" i="90"/>
  <c r="V3" i="90"/>
  <c r="U3" i="90"/>
  <c r="V2" i="90"/>
  <c r="U2" i="90"/>
  <c r="V83" i="91"/>
  <c r="U83" i="91"/>
  <c r="V82" i="91"/>
  <c r="U82" i="91"/>
  <c r="V81" i="91"/>
  <c r="U81" i="91"/>
  <c r="V80" i="91"/>
  <c r="U80" i="91"/>
  <c r="V79" i="91"/>
  <c r="U79" i="91"/>
  <c r="V78" i="91"/>
  <c r="U78" i="91"/>
  <c r="V77" i="91"/>
  <c r="U77" i="91"/>
  <c r="V76" i="91"/>
  <c r="U76" i="91"/>
  <c r="V75" i="91"/>
  <c r="U75" i="91"/>
  <c r="V74" i="91"/>
  <c r="U74" i="91"/>
  <c r="V73" i="91"/>
  <c r="U73" i="91"/>
  <c r="V72" i="91"/>
  <c r="U72" i="91"/>
  <c r="V71" i="91"/>
  <c r="U71" i="91"/>
  <c r="V70" i="91"/>
  <c r="U70" i="91"/>
  <c r="V69" i="91"/>
  <c r="U69" i="91"/>
  <c r="V68" i="91"/>
  <c r="U68" i="91"/>
  <c r="V67" i="91"/>
  <c r="U67" i="91"/>
  <c r="V66" i="91"/>
  <c r="U66" i="91"/>
  <c r="V65" i="91"/>
  <c r="U65" i="91"/>
  <c r="V64" i="91"/>
  <c r="U64" i="91"/>
  <c r="V63" i="91"/>
  <c r="U63" i="91"/>
  <c r="V62" i="91"/>
  <c r="U62" i="91"/>
  <c r="V61" i="91"/>
  <c r="U61" i="91"/>
  <c r="V60" i="91"/>
  <c r="U60" i="91"/>
  <c r="V59" i="91"/>
  <c r="U59" i="91"/>
  <c r="V58" i="91"/>
  <c r="U58" i="91"/>
  <c r="V57" i="91"/>
  <c r="U57" i="91"/>
  <c r="V56" i="91"/>
  <c r="U56" i="91"/>
  <c r="V55" i="91"/>
  <c r="U55" i="91"/>
  <c r="V54" i="91"/>
  <c r="U54" i="91"/>
  <c r="V53" i="91"/>
  <c r="U53" i="91"/>
  <c r="V52" i="91"/>
  <c r="U52" i="91"/>
  <c r="V51" i="91"/>
  <c r="U51" i="91"/>
  <c r="V50" i="91"/>
  <c r="U50" i="91"/>
  <c r="V49" i="91"/>
  <c r="U49" i="91"/>
  <c r="V48" i="91"/>
  <c r="U48" i="91"/>
  <c r="V47" i="91"/>
  <c r="U47" i="91"/>
  <c r="V46" i="91"/>
  <c r="U46" i="91"/>
  <c r="V45" i="91"/>
  <c r="U45" i="91"/>
  <c r="V44" i="91"/>
  <c r="U44" i="91"/>
  <c r="V43" i="91"/>
  <c r="U43" i="91"/>
  <c r="V42" i="91"/>
  <c r="U42" i="91"/>
  <c r="V41" i="91"/>
  <c r="U41" i="91"/>
  <c r="V40" i="91"/>
  <c r="U40" i="91"/>
  <c r="V39" i="91"/>
  <c r="U39" i="91"/>
  <c r="V38" i="91"/>
  <c r="U38" i="91"/>
  <c r="V37" i="91"/>
  <c r="U37" i="91"/>
  <c r="V36" i="91"/>
  <c r="U36" i="91"/>
  <c r="V35" i="91"/>
  <c r="U35" i="91"/>
  <c r="V34" i="91"/>
  <c r="U34" i="91"/>
  <c r="V33" i="91"/>
  <c r="U33" i="91"/>
  <c r="V32" i="91"/>
  <c r="U32" i="91"/>
  <c r="V31" i="91"/>
  <c r="U31" i="91"/>
  <c r="V30" i="91"/>
  <c r="U30" i="91"/>
  <c r="V29" i="91"/>
  <c r="U29" i="91"/>
  <c r="V28" i="91"/>
  <c r="U28" i="91"/>
  <c r="V27" i="91"/>
  <c r="U27" i="91"/>
  <c r="V26" i="91"/>
  <c r="U26" i="91"/>
  <c r="V25" i="91"/>
  <c r="U25" i="91"/>
  <c r="V24" i="91"/>
  <c r="U24" i="91"/>
  <c r="V23" i="91"/>
  <c r="U23" i="91"/>
  <c r="V22" i="91"/>
  <c r="U22" i="91"/>
  <c r="V21" i="91"/>
  <c r="U21" i="91"/>
  <c r="V20" i="91"/>
  <c r="U20" i="91"/>
  <c r="V19" i="91"/>
  <c r="U19" i="91"/>
  <c r="V18" i="91"/>
  <c r="U18" i="91"/>
  <c r="V17" i="91"/>
  <c r="U17" i="91"/>
  <c r="V16" i="91"/>
  <c r="U16" i="91"/>
  <c r="V15" i="91"/>
  <c r="U15" i="91"/>
  <c r="V14" i="91"/>
  <c r="U14" i="91"/>
  <c r="V13" i="91"/>
  <c r="U13" i="91"/>
  <c r="V12" i="91"/>
  <c r="U12" i="91"/>
  <c r="V11" i="91"/>
  <c r="U11" i="91"/>
  <c r="V10" i="91"/>
  <c r="U10" i="91"/>
  <c r="V9" i="91"/>
  <c r="U9" i="91"/>
  <c r="V8" i="91"/>
  <c r="U8" i="91"/>
  <c r="V7" i="91"/>
  <c r="U7" i="91"/>
  <c r="V6" i="91"/>
  <c r="U6" i="91"/>
  <c r="V5" i="91"/>
  <c r="U5" i="91"/>
  <c r="V4" i="91"/>
  <c r="U4" i="91"/>
  <c r="V3" i="91"/>
  <c r="U3" i="91"/>
  <c r="V2" i="91"/>
  <c r="U2" i="91"/>
  <c r="U84" i="91" s="1"/>
  <c r="V83" i="92"/>
  <c r="U83" i="92"/>
  <c r="V82" i="92"/>
  <c r="U82" i="92"/>
  <c r="V81" i="92"/>
  <c r="U81" i="92"/>
  <c r="V80" i="92"/>
  <c r="U80" i="92"/>
  <c r="V79" i="92"/>
  <c r="U79" i="92"/>
  <c r="V78" i="92"/>
  <c r="U78" i="92"/>
  <c r="V77" i="92"/>
  <c r="U77" i="92"/>
  <c r="V76" i="92"/>
  <c r="U76" i="92"/>
  <c r="V75" i="92"/>
  <c r="U75" i="92"/>
  <c r="V74" i="92"/>
  <c r="U74" i="92"/>
  <c r="V73" i="92"/>
  <c r="U73" i="92"/>
  <c r="V72" i="92"/>
  <c r="U72" i="92"/>
  <c r="V71" i="92"/>
  <c r="U71" i="92"/>
  <c r="V70" i="92"/>
  <c r="U70" i="92"/>
  <c r="V69" i="92"/>
  <c r="U69" i="92"/>
  <c r="V68" i="92"/>
  <c r="U68" i="92"/>
  <c r="V67" i="92"/>
  <c r="U67" i="92"/>
  <c r="V66" i="92"/>
  <c r="U66" i="92"/>
  <c r="V65" i="92"/>
  <c r="U65" i="92"/>
  <c r="V64" i="92"/>
  <c r="U64" i="92"/>
  <c r="V63" i="92"/>
  <c r="U63" i="92"/>
  <c r="V62" i="92"/>
  <c r="U62" i="92"/>
  <c r="V61" i="92"/>
  <c r="U61" i="92"/>
  <c r="V60" i="92"/>
  <c r="U60" i="92"/>
  <c r="V59" i="92"/>
  <c r="U59" i="92"/>
  <c r="V58" i="92"/>
  <c r="U58" i="92"/>
  <c r="V57" i="92"/>
  <c r="U57" i="92"/>
  <c r="V56" i="92"/>
  <c r="U56" i="92"/>
  <c r="V55" i="92"/>
  <c r="U55" i="92"/>
  <c r="V54" i="92"/>
  <c r="U54" i="92"/>
  <c r="V53" i="92"/>
  <c r="U53" i="92"/>
  <c r="V52" i="92"/>
  <c r="U52" i="92"/>
  <c r="V51" i="92"/>
  <c r="U51" i="92"/>
  <c r="V50" i="92"/>
  <c r="U50" i="92"/>
  <c r="V49" i="92"/>
  <c r="U49" i="92"/>
  <c r="V48" i="92"/>
  <c r="U48" i="92"/>
  <c r="V47" i="92"/>
  <c r="U47" i="92"/>
  <c r="V46" i="92"/>
  <c r="U46" i="92"/>
  <c r="V45" i="92"/>
  <c r="U45" i="92"/>
  <c r="V44" i="92"/>
  <c r="U44" i="92"/>
  <c r="V43" i="92"/>
  <c r="U43" i="92"/>
  <c r="V42" i="92"/>
  <c r="U42" i="92"/>
  <c r="V41" i="92"/>
  <c r="U41" i="92"/>
  <c r="V40" i="92"/>
  <c r="U40" i="92"/>
  <c r="V39" i="92"/>
  <c r="U39" i="92"/>
  <c r="V38" i="92"/>
  <c r="U38" i="92"/>
  <c r="V37" i="92"/>
  <c r="U37" i="92"/>
  <c r="V36" i="92"/>
  <c r="U36" i="92"/>
  <c r="V35" i="92"/>
  <c r="U35" i="92"/>
  <c r="V34" i="92"/>
  <c r="U34" i="92"/>
  <c r="V33" i="92"/>
  <c r="U33" i="92"/>
  <c r="V32" i="92"/>
  <c r="U32" i="92"/>
  <c r="V31" i="92"/>
  <c r="U31" i="92"/>
  <c r="V30" i="92"/>
  <c r="U30" i="92"/>
  <c r="V29" i="92"/>
  <c r="U29" i="92"/>
  <c r="V28" i="92"/>
  <c r="U28" i="92"/>
  <c r="V27" i="92"/>
  <c r="U27" i="92"/>
  <c r="V26" i="92"/>
  <c r="U26" i="92"/>
  <c r="V25" i="92"/>
  <c r="U25" i="92"/>
  <c r="V24" i="92"/>
  <c r="U24" i="92"/>
  <c r="V23" i="92"/>
  <c r="U23" i="92"/>
  <c r="V22" i="92"/>
  <c r="U22" i="92"/>
  <c r="V21" i="92"/>
  <c r="U21" i="92"/>
  <c r="V20" i="92"/>
  <c r="U20" i="92"/>
  <c r="V19" i="92"/>
  <c r="U19" i="92"/>
  <c r="V18" i="92"/>
  <c r="U18" i="92"/>
  <c r="V17" i="92"/>
  <c r="U17" i="92"/>
  <c r="V16" i="92"/>
  <c r="U16" i="92"/>
  <c r="V15" i="92"/>
  <c r="U15" i="92"/>
  <c r="V14" i="92"/>
  <c r="U14" i="92"/>
  <c r="V13" i="92"/>
  <c r="U13" i="92"/>
  <c r="V12" i="92"/>
  <c r="U12" i="92"/>
  <c r="V11" i="92"/>
  <c r="U11" i="92"/>
  <c r="V10" i="92"/>
  <c r="U10" i="92"/>
  <c r="V9" i="92"/>
  <c r="U9" i="92"/>
  <c r="V8" i="92"/>
  <c r="U8" i="92"/>
  <c r="V7" i="92"/>
  <c r="U7" i="92"/>
  <c r="V6" i="92"/>
  <c r="U6" i="92"/>
  <c r="V5" i="92"/>
  <c r="U5" i="92"/>
  <c r="V4" i="92"/>
  <c r="U4" i="92"/>
  <c r="V3" i="92"/>
  <c r="U3" i="92"/>
  <c r="V2" i="92"/>
  <c r="V84" i="92" s="1"/>
  <c r="U2" i="92"/>
  <c r="V83" i="93"/>
  <c r="U83" i="93"/>
  <c r="V82" i="93"/>
  <c r="U82" i="93"/>
  <c r="V81" i="93"/>
  <c r="U81" i="93"/>
  <c r="V80" i="93"/>
  <c r="U80" i="93"/>
  <c r="V79" i="93"/>
  <c r="U79" i="93"/>
  <c r="V78" i="93"/>
  <c r="U78" i="93"/>
  <c r="V77" i="93"/>
  <c r="U77" i="93"/>
  <c r="V76" i="93"/>
  <c r="U76" i="93"/>
  <c r="V75" i="93"/>
  <c r="U75" i="93"/>
  <c r="V74" i="93"/>
  <c r="U74" i="93"/>
  <c r="V73" i="93"/>
  <c r="U73" i="93"/>
  <c r="V72" i="93"/>
  <c r="U72" i="93"/>
  <c r="V71" i="93"/>
  <c r="U71" i="93"/>
  <c r="V70" i="93"/>
  <c r="U70" i="93"/>
  <c r="V69" i="93"/>
  <c r="U69" i="93"/>
  <c r="V68" i="93"/>
  <c r="U68" i="93"/>
  <c r="V67" i="93"/>
  <c r="U67" i="93"/>
  <c r="V66" i="93"/>
  <c r="U66" i="93"/>
  <c r="V65" i="93"/>
  <c r="U65" i="93"/>
  <c r="V64" i="93"/>
  <c r="U64" i="93"/>
  <c r="V63" i="93"/>
  <c r="U63" i="93"/>
  <c r="V62" i="93"/>
  <c r="U62" i="93"/>
  <c r="V61" i="93"/>
  <c r="U61" i="93"/>
  <c r="V60" i="93"/>
  <c r="U60" i="93"/>
  <c r="V59" i="93"/>
  <c r="U59" i="93"/>
  <c r="V58" i="93"/>
  <c r="U58" i="93"/>
  <c r="V57" i="93"/>
  <c r="U57" i="93"/>
  <c r="V56" i="93"/>
  <c r="U56" i="93"/>
  <c r="V55" i="93"/>
  <c r="U55" i="93"/>
  <c r="V54" i="93"/>
  <c r="U54" i="93"/>
  <c r="V53" i="93"/>
  <c r="U53" i="93"/>
  <c r="V52" i="93"/>
  <c r="U52" i="93"/>
  <c r="V51" i="93"/>
  <c r="U51" i="93"/>
  <c r="V50" i="93"/>
  <c r="U50" i="93"/>
  <c r="V49" i="93"/>
  <c r="U49" i="93"/>
  <c r="V48" i="93"/>
  <c r="U48" i="93"/>
  <c r="V47" i="93"/>
  <c r="U47" i="93"/>
  <c r="V46" i="93"/>
  <c r="U46" i="93"/>
  <c r="V45" i="93"/>
  <c r="U45" i="93"/>
  <c r="V44" i="93"/>
  <c r="U44" i="93"/>
  <c r="V43" i="93"/>
  <c r="U43" i="93"/>
  <c r="V42" i="93"/>
  <c r="U42" i="93"/>
  <c r="V41" i="93"/>
  <c r="U41" i="93"/>
  <c r="V40" i="93"/>
  <c r="U40" i="93"/>
  <c r="V39" i="93"/>
  <c r="U39" i="93"/>
  <c r="V38" i="93"/>
  <c r="U38" i="93"/>
  <c r="V37" i="93"/>
  <c r="U37" i="93"/>
  <c r="V36" i="93"/>
  <c r="U36" i="93"/>
  <c r="V35" i="93"/>
  <c r="U35" i="93"/>
  <c r="V34" i="93"/>
  <c r="U34" i="93"/>
  <c r="V33" i="93"/>
  <c r="U33" i="93"/>
  <c r="V32" i="93"/>
  <c r="U32" i="93"/>
  <c r="V31" i="93"/>
  <c r="U31" i="93"/>
  <c r="V30" i="93"/>
  <c r="U30" i="93"/>
  <c r="V29" i="93"/>
  <c r="U29" i="93"/>
  <c r="V28" i="93"/>
  <c r="U28" i="93"/>
  <c r="V27" i="93"/>
  <c r="U27" i="93"/>
  <c r="V26" i="93"/>
  <c r="U26" i="93"/>
  <c r="V25" i="93"/>
  <c r="U25" i="93"/>
  <c r="V24" i="93"/>
  <c r="U24" i="93"/>
  <c r="V23" i="93"/>
  <c r="U23" i="93"/>
  <c r="V22" i="93"/>
  <c r="U22" i="93"/>
  <c r="V21" i="93"/>
  <c r="U21" i="93"/>
  <c r="V20" i="93"/>
  <c r="U20" i="93"/>
  <c r="V19" i="93"/>
  <c r="U19" i="93"/>
  <c r="V18" i="93"/>
  <c r="U18" i="93"/>
  <c r="V17" i="93"/>
  <c r="U17" i="93"/>
  <c r="V16" i="93"/>
  <c r="U16" i="93"/>
  <c r="V15" i="93"/>
  <c r="U15" i="93"/>
  <c r="V14" i="93"/>
  <c r="U14" i="93"/>
  <c r="V13" i="93"/>
  <c r="U13" i="93"/>
  <c r="V12" i="93"/>
  <c r="U12" i="93"/>
  <c r="V11" i="93"/>
  <c r="U11" i="93"/>
  <c r="V10" i="93"/>
  <c r="U10" i="93"/>
  <c r="V9" i="93"/>
  <c r="U9" i="93"/>
  <c r="V8" i="93"/>
  <c r="U8" i="93"/>
  <c r="V7" i="93"/>
  <c r="U7" i="93"/>
  <c r="V6" i="93"/>
  <c r="U6" i="93"/>
  <c r="V5" i="93"/>
  <c r="U5" i="93"/>
  <c r="V4" i="93"/>
  <c r="U4" i="93"/>
  <c r="V3" i="93"/>
  <c r="U3" i="93"/>
  <c r="V2" i="93"/>
  <c r="U2" i="93"/>
  <c r="V83" i="94"/>
  <c r="U83" i="94"/>
  <c r="V82" i="94"/>
  <c r="U82" i="94"/>
  <c r="V81" i="94"/>
  <c r="U81" i="94"/>
  <c r="V80" i="94"/>
  <c r="U80" i="94"/>
  <c r="V79" i="94"/>
  <c r="U79" i="94"/>
  <c r="V78" i="94"/>
  <c r="U78" i="94"/>
  <c r="V77" i="94"/>
  <c r="U77" i="94"/>
  <c r="V76" i="94"/>
  <c r="U76" i="94"/>
  <c r="V75" i="94"/>
  <c r="U75" i="94"/>
  <c r="V74" i="94"/>
  <c r="U74" i="94"/>
  <c r="V73" i="94"/>
  <c r="U73" i="94"/>
  <c r="V72" i="94"/>
  <c r="U72" i="94"/>
  <c r="V71" i="94"/>
  <c r="U71" i="94"/>
  <c r="V70" i="94"/>
  <c r="U70" i="94"/>
  <c r="V69" i="94"/>
  <c r="U69" i="94"/>
  <c r="V68" i="94"/>
  <c r="U68" i="94"/>
  <c r="V67" i="94"/>
  <c r="U67" i="94"/>
  <c r="V66" i="94"/>
  <c r="U66" i="94"/>
  <c r="V65" i="94"/>
  <c r="U65" i="94"/>
  <c r="V64" i="94"/>
  <c r="U64" i="94"/>
  <c r="V63" i="94"/>
  <c r="U63" i="94"/>
  <c r="V62" i="94"/>
  <c r="U62" i="94"/>
  <c r="V61" i="94"/>
  <c r="U61" i="94"/>
  <c r="V60" i="94"/>
  <c r="U60" i="94"/>
  <c r="V59" i="94"/>
  <c r="U59" i="94"/>
  <c r="V58" i="94"/>
  <c r="U58" i="94"/>
  <c r="V57" i="94"/>
  <c r="U57" i="94"/>
  <c r="V56" i="94"/>
  <c r="U56" i="94"/>
  <c r="V55" i="94"/>
  <c r="U55" i="94"/>
  <c r="V54" i="94"/>
  <c r="U54" i="94"/>
  <c r="V53" i="94"/>
  <c r="U53" i="94"/>
  <c r="V52" i="94"/>
  <c r="U52" i="94"/>
  <c r="V51" i="94"/>
  <c r="U51" i="94"/>
  <c r="V50" i="94"/>
  <c r="U50" i="94"/>
  <c r="V49" i="94"/>
  <c r="U49" i="94"/>
  <c r="V48" i="94"/>
  <c r="U48" i="94"/>
  <c r="V47" i="94"/>
  <c r="U47" i="94"/>
  <c r="V46" i="94"/>
  <c r="U46" i="94"/>
  <c r="V45" i="94"/>
  <c r="U45" i="94"/>
  <c r="V44" i="94"/>
  <c r="U44" i="94"/>
  <c r="V43" i="94"/>
  <c r="U43" i="94"/>
  <c r="V42" i="94"/>
  <c r="U42" i="94"/>
  <c r="V41" i="94"/>
  <c r="U41" i="94"/>
  <c r="V40" i="94"/>
  <c r="U40" i="94"/>
  <c r="V39" i="94"/>
  <c r="U39" i="94"/>
  <c r="V38" i="94"/>
  <c r="U38" i="94"/>
  <c r="V37" i="94"/>
  <c r="U37" i="94"/>
  <c r="V36" i="94"/>
  <c r="U36" i="94"/>
  <c r="V35" i="94"/>
  <c r="U35" i="94"/>
  <c r="V34" i="94"/>
  <c r="U34" i="94"/>
  <c r="V33" i="94"/>
  <c r="U33" i="94"/>
  <c r="V32" i="94"/>
  <c r="U32" i="94"/>
  <c r="V31" i="94"/>
  <c r="U31" i="94"/>
  <c r="V30" i="94"/>
  <c r="U30" i="94"/>
  <c r="V29" i="94"/>
  <c r="U29" i="94"/>
  <c r="V28" i="94"/>
  <c r="U28" i="94"/>
  <c r="V27" i="94"/>
  <c r="U27" i="94"/>
  <c r="V26" i="94"/>
  <c r="U26" i="94"/>
  <c r="V25" i="94"/>
  <c r="U25" i="94"/>
  <c r="V24" i="94"/>
  <c r="U24" i="94"/>
  <c r="V23" i="94"/>
  <c r="U23" i="94"/>
  <c r="V22" i="94"/>
  <c r="U22" i="94"/>
  <c r="V21" i="94"/>
  <c r="U21" i="94"/>
  <c r="V20" i="94"/>
  <c r="U20" i="94"/>
  <c r="V19" i="94"/>
  <c r="U19" i="94"/>
  <c r="V18" i="94"/>
  <c r="U18" i="94"/>
  <c r="V17" i="94"/>
  <c r="U17" i="94"/>
  <c r="V16" i="94"/>
  <c r="U16" i="94"/>
  <c r="V15" i="94"/>
  <c r="U15" i="94"/>
  <c r="V14" i="94"/>
  <c r="U14" i="94"/>
  <c r="V13" i="94"/>
  <c r="U13" i="94"/>
  <c r="V12" i="94"/>
  <c r="U12" i="94"/>
  <c r="V11" i="94"/>
  <c r="U11" i="94"/>
  <c r="V10" i="94"/>
  <c r="U10" i="94"/>
  <c r="V9" i="94"/>
  <c r="U9" i="94"/>
  <c r="V8" i="94"/>
  <c r="U8" i="94"/>
  <c r="V7" i="94"/>
  <c r="U7" i="94"/>
  <c r="V6" i="94"/>
  <c r="U6" i="94"/>
  <c r="V5" i="94"/>
  <c r="U5" i="94"/>
  <c r="V4" i="94"/>
  <c r="U4" i="94"/>
  <c r="V3" i="94"/>
  <c r="U3" i="94"/>
  <c r="V2" i="94"/>
  <c r="U2" i="94"/>
  <c r="V83" i="95"/>
  <c r="U83" i="95"/>
  <c r="V82" i="95"/>
  <c r="U82" i="95"/>
  <c r="V81" i="95"/>
  <c r="U81" i="95"/>
  <c r="V80" i="95"/>
  <c r="U80" i="95"/>
  <c r="V79" i="95"/>
  <c r="U79" i="95"/>
  <c r="V78" i="95"/>
  <c r="U78" i="95"/>
  <c r="V77" i="95"/>
  <c r="U77" i="95"/>
  <c r="V76" i="95"/>
  <c r="U76" i="95"/>
  <c r="V75" i="95"/>
  <c r="U75" i="95"/>
  <c r="V74" i="95"/>
  <c r="U74" i="95"/>
  <c r="V73" i="95"/>
  <c r="U73" i="95"/>
  <c r="V72" i="95"/>
  <c r="U72" i="95"/>
  <c r="V71" i="95"/>
  <c r="U71" i="95"/>
  <c r="V70" i="95"/>
  <c r="U70" i="95"/>
  <c r="V69" i="95"/>
  <c r="U69" i="95"/>
  <c r="V68" i="95"/>
  <c r="U68" i="95"/>
  <c r="V67" i="95"/>
  <c r="U67" i="95"/>
  <c r="V66" i="95"/>
  <c r="U66" i="95"/>
  <c r="V65" i="95"/>
  <c r="U65" i="95"/>
  <c r="V64" i="95"/>
  <c r="U64" i="95"/>
  <c r="V63" i="95"/>
  <c r="U63" i="95"/>
  <c r="V62" i="95"/>
  <c r="U62" i="95"/>
  <c r="V61" i="95"/>
  <c r="U61" i="95"/>
  <c r="V60" i="95"/>
  <c r="U60" i="95"/>
  <c r="V59" i="95"/>
  <c r="U59" i="95"/>
  <c r="V58" i="95"/>
  <c r="U58" i="95"/>
  <c r="V57" i="95"/>
  <c r="U57" i="95"/>
  <c r="V56" i="95"/>
  <c r="U56" i="95"/>
  <c r="V55" i="95"/>
  <c r="U55" i="95"/>
  <c r="V54" i="95"/>
  <c r="U54" i="95"/>
  <c r="V53" i="95"/>
  <c r="U53" i="95"/>
  <c r="V52" i="95"/>
  <c r="U52" i="95"/>
  <c r="V51" i="95"/>
  <c r="U51" i="95"/>
  <c r="V50" i="95"/>
  <c r="U50" i="95"/>
  <c r="V49" i="95"/>
  <c r="U49" i="95"/>
  <c r="V48" i="95"/>
  <c r="U48" i="95"/>
  <c r="V47" i="95"/>
  <c r="U47" i="95"/>
  <c r="V46" i="95"/>
  <c r="U46" i="95"/>
  <c r="V45" i="95"/>
  <c r="U45" i="95"/>
  <c r="V44" i="95"/>
  <c r="U44" i="95"/>
  <c r="V43" i="95"/>
  <c r="U43" i="95"/>
  <c r="V42" i="95"/>
  <c r="U42" i="95"/>
  <c r="V41" i="95"/>
  <c r="U41" i="95"/>
  <c r="V40" i="95"/>
  <c r="U40" i="95"/>
  <c r="V39" i="95"/>
  <c r="U39" i="95"/>
  <c r="V38" i="95"/>
  <c r="U38" i="95"/>
  <c r="V37" i="95"/>
  <c r="U37" i="95"/>
  <c r="V36" i="95"/>
  <c r="U36" i="95"/>
  <c r="V35" i="95"/>
  <c r="U35" i="95"/>
  <c r="V34" i="95"/>
  <c r="U34" i="95"/>
  <c r="V33" i="95"/>
  <c r="U33" i="95"/>
  <c r="V32" i="95"/>
  <c r="U32" i="95"/>
  <c r="V31" i="95"/>
  <c r="U31" i="95"/>
  <c r="V30" i="95"/>
  <c r="U30" i="95"/>
  <c r="V29" i="95"/>
  <c r="U29" i="95"/>
  <c r="V28" i="95"/>
  <c r="U28" i="95"/>
  <c r="V27" i="95"/>
  <c r="U27" i="95"/>
  <c r="V26" i="95"/>
  <c r="U26" i="95"/>
  <c r="V25" i="95"/>
  <c r="U25" i="95"/>
  <c r="V24" i="95"/>
  <c r="U24" i="95"/>
  <c r="V23" i="95"/>
  <c r="U23" i="95"/>
  <c r="V22" i="95"/>
  <c r="U22" i="95"/>
  <c r="V21" i="95"/>
  <c r="U21" i="95"/>
  <c r="V20" i="95"/>
  <c r="U20" i="95"/>
  <c r="V19" i="95"/>
  <c r="U19" i="95"/>
  <c r="V18" i="95"/>
  <c r="U18" i="95"/>
  <c r="V17" i="95"/>
  <c r="U17" i="95"/>
  <c r="V16" i="95"/>
  <c r="U16" i="95"/>
  <c r="V15" i="95"/>
  <c r="U15" i="95"/>
  <c r="V14" i="95"/>
  <c r="U14" i="95"/>
  <c r="V13" i="95"/>
  <c r="U13" i="95"/>
  <c r="V12" i="95"/>
  <c r="U12" i="95"/>
  <c r="V11" i="95"/>
  <c r="U11" i="95"/>
  <c r="V10" i="95"/>
  <c r="U10" i="95"/>
  <c r="V9" i="95"/>
  <c r="U9" i="95"/>
  <c r="V8" i="95"/>
  <c r="U8" i="95"/>
  <c r="V7" i="95"/>
  <c r="U7" i="95"/>
  <c r="V6" i="95"/>
  <c r="U6" i="95"/>
  <c r="V5" i="95"/>
  <c r="U5" i="95"/>
  <c r="V4" i="95"/>
  <c r="U4" i="95"/>
  <c r="V3" i="95"/>
  <c r="U3" i="95"/>
  <c r="V2" i="95"/>
  <c r="U2" i="95"/>
  <c r="V83" i="96"/>
  <c r="U83" i="96"/>
  <c r="V82" i="96"/>
  <c r="U82" i="96"/>
  <c r="V81" i="96"/>
  <c r="U81" i="96"/>
  <c r="V80" i="96"/>
  <c r="U80" i="96"/>
  <c r="V79" i="96"/>
  <c r="U79" i="96"/>
  <c r="V78" i="96"/>
  <c r="U78" i="96"/>
  <c r="V77" i="96"/>
  <c r="U77" i="96"/>
  <c r="V76" i="96"/>
  <c r="U76" i="96"/>
  <c r="V75" i="96"/>
  <c r="U75" i="96"/>
  <c r="V74" i="96"/>
  <c r="U74" i="96"/>
  <c r="V73" i="96"/>
  <c r="U73" i="96"/>
  <c r="V72" i="96"/>
  <c r="U72" i="96"/>
  <c r="V71" i="96"/>
  <c r="U71" i="96"/>
  <c r="V70" i="96"/>
  <c r="U70" i="96"/>
  <c r="V69" i="96"/>
  <c r="U69" i="96"/>
  <c r="V68" i="96"/>
  <c r="U68" i="96"/>
  <c r="V67" i="96"/>
  <c r="U67" i="96"/>
  <c r="V66" i="96"/>
  <c r="U66" i="96"/>
  <c r="V65" i="96"/>
  <c r="U65" i="96"/>
  <c r="V64" i="96"/>
  <c r="U64" i="96"/>
  <c r="V63" i="96"/>
  <c r="U63" i="96"/>
  <c r="V62" i="96"/>
  <c r="U62" i="96"/>
  <c r="V61" i="96"/>
  <c r="U61" i="96"/>
  <c r="V60" i="96"/>
  <c r="U60" i="96"/>
  <c r="V59" i="96"/>
  <c r="U59" i="96"/>
  <c r="V58" i="96"/>
  <c r="U58" i="96"/>
  <c r="V57" i="96"/>
  <c r="U57" i="96"/>
  <c r="V56" i="96"/>
  <c r="U56" i="96"/>
  <c r="V55" i="96"/>
  <c r="U55" i="96"/>
  <c r="V54" i="96"/>
  <c r="U54" i="96"/>
  <c r="V53" i="96"/>
  <c r="U53" i="96"/>
  <c r="V52" i="96"/>
  <c r="U52" i="96"/>
  <c r="V51" i="96"/>
  <c r="U51" i="96"/>
  <c r="V50" i="96"/>
  <c r="U50" i="96"/>
  <c r="V49" i="96"/>
  <c r="U49" i="96"/>
  <c r="V48" i="96"/>
  <c r="U48" i="96"/>
  <c r="V47" i="96"/>
  <c r="U47" i="96"/>
  <c r="V46" i="96"/>
  <c r="U46" i="96"/>
  <c r="V45" i="96"/>
  <c r="U45" i="96"/>
  <c r="V44" i="96"/>
  <c r="U44" i="96"/>
  <c r="V43" i="96"/>
  <c r="U43" i="96"/>
  <c r="V42" i="96"/>
  <c r="U42" i="96"/>
  <c r="V41" i="96"/>
  <c r="U41" i="96"/>
  <c r="V40" i="96"/>
  <c r="U40" i="96"/>
  <c r="V39" i="96"/>
  <c r="U39" i="96"/>
  <c r="V38" i="96"/>
  <c r="U38" i="96"/>
  <c r="V37" i="96"/>
  <c r="U37" i="96"/>
  <c r="V36" i="96"/>
  <c r="U36" i="96"/>
  <c r="V35" i="96"/>
  <c r="U35" i="96"/>
  <c r="V34" i="96"/>
  <c r="U34" i="96"/>
  <c r="V33" i="96"/>
  <c r="U33" i="96"/>
  <c r="V32" i="96"/>
  <c r="U32" i="96"/>
  <c r="V31" i="96"/>
  <c r="U31" i="96"/>
  <c r="V30" i="96"/>
  <c r="U30" i="96"/>
  <c r="V29" i="96"/>
  <c r="U29" i="96"/>
  <c r="V28" i="96"/>
  <c r="U28" i="96"/>
  <c r="V27" i="96"/>
  <c r="U27" i="96"/>
  <c r="V26" i="96"/>
  <c r="U26" i="96"/>
  <c r="V25" i="96"/>
  <c r="U25" i="96"/>
  <c r="V24" i="96"/>
  <c r="U24" i="96"/>
  <c r="V23" i="96"/>
  <c r="U23" i="96"/>
  <c r="V22" i="96"/>
  <c r="U22" i="96"/>
  <c r="V21" i="96"/>
  <c r="U21" i="96"/>
  <c r="V20" i="96"/>
  <c r="U20" i="96"/>
  <c r="V19" i="96"/>
  <c r="U19" i="96"/>
  <c r="V18" i="96"/>
  <c r="U18" i="96"/>
  <c r="V17" i="96"/>
  <c r="U17" i="96"/>
  <c r="V16" i="96"/>
  <c r="U16" i="96"/>
  <c r="V15" i="96"/>
  <c r="U15" i="96"/>
  <c r="V14" i="96"/>
  <c r="U14" i="96"/>
  <c r="V13" i="96"/>
  <c r="U13" i="96"/>
  <c r="V12" i="96"/>
  <c r="U12" i="96"/>
  <c r="V11" i="96"/>
  <c r="U11" i="96"/>
  <c r="V10" i="96"/>
  <c r="U10" i="96"/>
  <c r="V9" i="96"/>
  <c r="U9" i="96"/>
  <c r="V8" i="96"/>
  <c r="U8" i="96"/>
  <c r="V7" i="96"/>
  <c r="U7" i="96"/>
  <c r="V6" i="96"/>
  <c r="U6" i="96"/>
  <c r="V5" i="96"/>
  <c r="U5" i="96"/>
  <c r="V4" i="96"/>
  <c r="U4" i="96"/>
  <c r="V3" i="96"/>
  <c r="U3" i="96"/>
  <c r="V2" i="96"/>
  <c r="U2" i="96"/>
  <c r="U84" i="96" s="1"/>
  <c r="V83" i="97"/>
  <c r="U83" i="97"/>
  <c r="V82" i="97"/>
  <c r="U82" i="97"/>
  <c r="V81" i="97"/>
  <c r="U81" i="97"/>
  <c r="V80" i="97"/>
  <c r="U80" i="97"/>
  <c r="V79" i="97"/>
  <c r="U79" i="97"/>
  <c r="V78" i="97"/>
  <c r="U78" i="97"/>
  <c r="V77" i="97"/>
  <c r="U77" i="97"/>
  <c r="V76" i="97"/>
  <c r="U76" i="97"/>
  <c r="V75" i="97"/>
  <c r="U75" i="97"/>
  <c r="V74" i="97"/>
  <c r="U74" i="97"/>
  <c r="V73" i="97"/>
  <c r="U73" i="97"/>
  <c r="V72" i="97"/>
  <c r="U72" i="97"/>
  <c r="V71" i="97"/>
  <c r="U71" i="97"/>
  <c r="V70" i="97"/>
  <c r="U70" i="97"/>
  <c r="V69" i="97"/>
  <c r="U69" i="97"/>
  <c r="V68" i="97"/>
  <c r="U68" i="97"/>
  <c r="V67" i="97"/>
  <c r="U67" i="97"/>
  <c r="V66" i="97"/>
  <c r="U66" i="97"/>
  <c r="V65" i="97"/>
  <c r="U65" i="97"/>
  <c r="V64" i="97"/>
  <c r="U64" i="97"/>
  <c r="V63" i="97"/>
  <c r="U63" i="97"/>
  <c r="V62" i="97"/>
  <c r="U62" i="97"/>
  <c r="V61" i="97"/>
  <c r="U61" i="97"/>
  <c r="V60" i="97"/>
  <c r="U60" i="97"/>
  <c r="V59" i="97"/>
  <c r="U59" i="97"/>
  <c r="V58" i="97"/>
  <c r="U58" i="97"/>
  <c r="V57" i="97"/>
  <c r="U57" i="97"/>
  <c r="V56" i="97"/>
  <c r="U56" i="97"/>
  <c r="V55" i="97"/>
  <c r="U55" i="97"/>
  <c r="V54" i="97"/>
  <c r="U54" i="97"/>
  <c r="V53" i="97"/>
  <c r="U53" i="97"/>
  <c r="V52" i="97"/>
  <c r="U52" i="97"/>
  <c r="V51" i="97"/>
  <c r="U51" i="97"/>
  <c r="V50" i="97"/>
  <c r="U50" i="97"/>
  <c r="V49" i="97"/>
  <c r="U49" i="97"/>
  <c r="V48" i="97"/>
  <c r="U48" i="97"/>
  <c r="V47" i="97"/>
  <c r="U47" i="97"/>
  <c r="V46" i="97"/>
  <c r="U46" i="97"/>
  <c r="V45" i="97"/>
  <c r="U45" i="97"/>
  <c r="V44" i="97"/>
  <c r="U44" i="97"/>
  <c r="V43" i="97"/>
  <c r="U43" i="97"/>
  <c r="V42" i="97"/>
  <c r="U42" i="97"/>
  <c r="V41" i="97"/>
  <c r="U41" i="97"/>
  <c r="V40" i="97"/>
  <c r="U40" i="97"/>
  <c r="V39" i="97"/>
  <c r="U39" i="97"/>
  <c r="V38" i="97"/>
  <c r="U38" i="97"/>
  <c r="V37" i="97"/>
  <c r="U37" i="97"/>
  <c r="V36" i="97"/>
  <c r="U36" i="97"/>
  <c r="V35" i="97"/>
  <c r="U35" i="97"/>
  <c r="V34" i="97"/>
  <c r="U34" i="97"/>
  <c r="V33" i="97"/>
  <c r="U33" i="97"/>
  <c r="V32" i="97"/>
  <c r="U32" i="97"/>
  <c r="V31" i="97"/>
  <c r="U31" i="97"/>
  <c r="V30" i="97"/>
  <c r="U30" i="97"/>
  <c r="V29" i="97"/>
  <c r="U29" i="97"/>
  <c r="V28" i="97"/>
  <c r="U28" i="97"/>
  <c r="V27" i="97"/>
  <c r="U27" i="97"/>
  <c r="V26" i="97"/>
  <c r="U26" i="97"/>
  <c r="V25" i="97"/>
  <c r="U25" i="97"/>
  <c r="V24" i="97"/>
  <c r="U24" i="97"/>
  <c r="V23" i="97"/>
  <c r="U23" i="97"/>
  <c r="V22" i="97"/>
  <c r="U22" i="97"/>
  <c r="V21" i="97"/>
  <c r="U21" i="97"/>
  <c r="V20" i="97"/>
  <c r="U20" i="97"/>
  <c r="V19" i="97"/>
  <c r="U19" i="97"/>
  <c r="V18" i="97"/>
  <c r="U18" i="97"/>
  <c r="V17" i="97"/>
  <c r="U17" i="97"/>
  <c r="V16" i="97"/>
  <c r="U16" i="97"/>
  <c r="V15" i="97"/>
  <c r="U15" i="97"/>
  <c r="V14" i="97"/>
  <c r="U14" i="97"/>
  <c r="V13" i="97"/>
  <c r="U13" i="97"/>
  <c r="V12" i="97"/>
  <c r="U12" i="97"/>
  <c r="V11" i="97"/>
  <c r="U11" i="97"/>
  <c r="V10" i="97"/>
  <c r="U10" i="97"/>
  <c r="V9" i="97"/>
  <c r="U9" i="97"/>
  <c r="V8" i="97"/>
  <c r="U8" i="97"/>
  <c r="V7" i="97"/>
  <c r="U7" i="97"/>
  <c r="V6" i="97"/>
  <c r="U6" i="97"/>
  <c r="V5" i="97"/>
  <c r="U5" i="97"/>
  <c r="V4" i="97"/>
  <c r="U4" i="97"/>
  <c r="V3" i="97"/>
  <c r="U3" i="97"/>
  <c r="V2" i="97"/>
  <c r="U2" i="97"/>
  <c r="V83" i="98"/>
  <c r="U83" i="98"/>
  <c r="V82" i="98"/>
  <c r="U82" i="98"/>
  <c r="V81" i="98"/>
  <c r="U81" i="98"/>
  <c r="V80" i="98"/>
  <c r="U80" i="98"/>
  <c r="V79" i="98"/>
  <c r="U79" i="98"/>
  <c r="V78" i="98"/>
  <c r="U78" i="98"/>
  <c r="V77" i="98"/>
  <c r="U77" i="98"/>
  <c r="V76" i="98"/>
  <c r="U76" i="98"/>
  <c r="V75" i="98"/>
  <c r="U75" i="98"/>
  <c r="V74" i="98"/>
  <c r="U74" i="98"/>
  <c r="V73" i="98"/>
  <c r="U73" i="98"/>
  <c r="V72" i="98"/>
  <c r="U72" i="98"/>
  <c r="V71" i="98"/>
  <c r="U71" i="98"/>
  <c r="V70" i="98"/>
  <c r="U70" i="98"/>
  <c r="V69" i="98"/>
  <c r="U69" i="98"/>
  <c r="V68" i="98"/>
  <c r="U68" i="98"/>
  <c r="V67" i="98"/>
  <c r="U67" i="98"/>
  <c r="V66" i="98"/>
  <c r="U66" i="98"/>
  <c r="V65" i="98"/>
  <c r="U65" i="98"/>
  <c r="V64" i="98"/>
  <c r="U64" i="98"/>
  <c r="V63" i="98"/>
  <c r="U63" i="98"/>
  <c r="V62" i="98"/>
  <c r="U62" i="98"/>
  <c r="V61" i="98"/>
  <c r="U61" i="98"/>
  <c r="V60" i="98"/>
  <c r="U60" i="98"/>
  <c r="V59" i="98"/>
  <c r="U59" i="98"/>
  <c r="V58" i="98"/>
  <c r="U58" i="98"/>
  <c r="V57" i="98"/>
  <c r="U57" i="98"/>
  <c r="V56" i="98"/>
  <c r="U56" i="98"/>
  <c r="V55" i="98"/>
  <c r="U55" i="98"/>
  <c r="V54" i="98"/>
  <c r="U54" i="98"/>
  <c r="V53" i="98"/>
  <c r="U53" i="98"/>
  <c r="V52" i="98"/>
  <c r="U52" i="98"/>
  <c r="V51" i="98"/>
  <c r="U51" i="98"/>
  <c r="V50" i="98"/>
  <c r="U50" i="98"/>
  <c r="V49" i="98"/>
  <c r="U49" i="98"/>
  <c r="V48" i="98"/>
  <c r="U48" i="98"/>
  <c r="V47" i="98"/>
  <c r="U47" i="98"/>
  <c r="V46" i="98"/>
  <c r="U46" i="98"/>
  <c r="V45" i="98"/>
  <c r="U45" i="98"/>
  <c r="V44" i="98"/>
  <c r="U44" i="98"/>
  <c r="V43" i="98"/>
  <c r="U43" i="98"/>
  <c r="V42" i="98"/>
  <c r="U42" i="98"/>
  <c r="V41" i="98"/>
  <c r="U41" i="98"/>
  <c r="V40" i="98"/>
  <c r="U40" i="98"/>
  <c r="V39" i="98"/>
  <c r="U39" i="98"/>
  <c r="V38" i="98"/>
  <c r="U38" i="98"/>
  <c r="V37" i="98"/>
  <c r="U37" i="98"/>
  <c r="V36" i="98"/>
  <c r="U36" i="98"/>
  <c r="V35" i="98"/>
  <c r="U35" i="98"/>
  <c r="V34" i="98"/>
  <c r="U34" i="98"/>
  <c r="V33" i="98"/>
  <c r="U33" i="98"/>
  <c r="V32" i="98"/>
  <c r="U32" i="98"/>
  <c r="V31" i="98"/>
  <c r="U31" i="98"/>
  <c r="V30" i="98"/>
  <c r="U30" i="98"/>
  <c r="V29" i="98"/>
  <c r="U29" i="98"/>
  <c r="V28" i="98"/>
  <c r="U28" i="98"/>
  <c r="V27" i="98"/>
  <c r="U27" i="98"/>
  <c r="V26" i="98"/>
  <c r="U26" i="98"/>
  <c r="V25" i="98"/>
  <c r="U25" i="98"/>
  <c r="V24" i="98"/>
  <c r="U24" i="98"/>
  <c r="V23" i="98"/>
  <c r="U23" i="98"/>
  <c r="V22" i="98"/>
  <c r="U22" i="98"/>
  <c r="V21" i="98"/>
  <c r="U21" i="98"/>
  <c r="V20" i="98"/>
  <c r="U20" i="98"/>
  <c r="V19" i="98"/>
  <c r="U19" i="98"/>
  <c r="V18" i="98"/>
  <c r="U18" i="98"/>
  <c r="V17" i="98"/>
  <c r="U17" i="98"/>
  <c r="V16" i="98"/>
  <c r="U16" i="98"/>
  <c r="V15" i="98"/>
  <c r="U15" i="98"/>
  <c r="V14" i="98"/>
  <c r="U14" i="98"/>
  <c r="V13" i="98"/>
  <c r="U13" i="98"/>
  <c r="V12" i="98"/>
  <c r="U12" i="98"/>
  <c r="V11" i="98"/>
  <c r="U11" i="98"/>
  <c r="V10" i="98"/>
  <c r="U10" i="98"/>
  <c r="V9" i="98"/>
  <c r="U9" i="98"/>
  <c r="V8" i="98"/>
  <c r="U8" i="98"/>
  <c r="V7" i="98"/>
  <c r="U7" i="98"/>
  <c r="V6" i="98"/>
  <c r="U6" i="98"/>
  <c r="V5" i="98"/>
  <c r="U5" i="98"/>
  <c r="V4" i="98"/>
  <c r="U4" i="98"/>
  <c r="V3" i="98"/>
  <c r="U3" i="98"/>
  <c r="V2" i="98"/>
  <c r="U2" i="98"/>
  <c r="U84" i="98" s="1"/>
  <c r="V83" i="99"/>
  <c r="U83" i="99"/>
  <c r="V82" i="99"/>
  <c r="U82" i="99"/>
  <c r="V81" i="99"/>
  <c r="U81" i="99"/>
  <c r="V80" i="99"/>
  <c r="U80" i="99"/>
  <c r="V79" i="99"/>
  <c r="U79" i="99"/>
  <c r="V78" i="99"/>
  <c r="U78" i="99"/>
  <c r="V77" i="99"/>
  <c r="U77" i="99"/>
  <c r="V76" i="99"/>
  <c r="U76" i="99"/>
  <c r="V75" i="99"/>
  <c r="U75" i="99"/>
  <c r="V74" i="99"/>
  <c r="U74" i="99"/>
  <c r="V73" i="99"/>
  <c r="U73" i="99"/>
  <c r="V72" i="99"/>
  <c r="U72" i="99"/>
  <c r="V71" i="99"/>
  <c r="U71" i="99"/>
  <c r="V70" i="99"/>
  <c r="U70" i="99"/>
  <c r="V69" i="99"/>
  <c r="U69" i="99"/>
  <c r="V68" i="99"/>
  <c r="U68" i="99"/>
  <c r="V67" i="99"/>
  <c r="U67" i="99"/>
  <c r="V66" i="99"/>
  <c r="U66" i="99"/>
  <c r="V65" i="99"/>
  <c r="U65" i="99"/>
  <c r="V64" i="99"/>
  <c r="U64" i="99"/>
  <c r="V63" i="99"/>
  <c r="U63" i="99"/>
  <c r="V62" i="99"/>
  <c r="U62" i="99"/>
  <c r="V61" i="99"/>
  <c r="U61" i="99"/>
  <c r="V60" i="99"/>
  <c r="U60" i="99"/>
  <c r="V59" i="99"/>
  <c r="U59" i="99"/>
  <c r="V58" i="99"/>
  <c r="U58" i="99"/>
  <c r="V57" i="99"/>
  <c r="U57" i="99"/>
  <c r="V56" i="99"/>
  <c r="U56" i="99"/>
  <c r="V55" i="99"/>
  <c r="U55" i="99"/>
  <c r="V54" i="99"/>
  <c r="U54" i="99"/>
  <c r="V53" i="99"/>
  <c r="U53" i="99"/>
  <c r="V52" i="99"/>
  <c r="U52" i="99"/>
  <c r="V51" i="99"/>
  <c r="U51" i="99"/>
  <c r="V50" i="99"/>
  <c r="U50" i="99"/>
  <c r="V49" i="99"/>
  <c r="U49" i="99"/>
  <c r="V48" i="99"/>
  <c r="U48" i="99"/>
  <c r="V47" i="99"/>
  <c r="U47" i="99"/>
  <c r="V46" i="99"/>
  <c r="U46" i="99"/>
  <c r="V45" i="99"/>
  <c r="U45" i="99"/>
  <c r="V44" i="99"/>
  <c r="U44" i="99"/>
  <c r="V43" i="99"/>
  <c r="U43" i="99"/>
  <c r="V42" i="99"/>
  <c r="U42" i="99"/>
  <c r="V41" i="99"/>
  <c r="U41" i="99"/>
  <c r="V40" i="99"/>
  <c r="U40" i="99"/>
  <c r="V39" i="99"/>
  <c r="U39" i="99"/>
  <c r="V38" i="99"/>
  <c r="U38" i="99"/>
  <c r="V37" i="99"/>
  <c r="U37" i="99"/>
  <c r="V36" i="99"/>
  <c r="U36" i="99"/>
  <c r="V35" i="99"/>
  <c r="U35" i="99"/>
  <c r="V34" i="99"/>
  <c r="U34" i="99"/>
  <c r="V33" i="99"/>
  <c r="U33" i="99"/>
  <c r="V32" i="99"/>
  <c r="U32" i="99"/>
  <c r="V31" i="99"/>
  <c r="U31" i="99"/>
  <c r="V30" i="99"/>
  <c r="U30" i="99"/>
  <c r="V29" i="99"/>
  <c r="U29" i="99"/>
  <c r="V28" i="99"/>
  <c r="U28" i="99"/>
  <c r="V27" i="99"/>
  <c r="U27" i="99"/>
  <c r="V26" i="99"/>
  <c r="U26" i="99"/>
  <c r="V25" i="99"/>
  <c r="U25" i="99"/>
  <c r="V24" i="99"/>
  <c r="U24" i="99"/>
  <c r="V23" i="99"/>
  <c r="U23" i="99"/>
  <c r="V22" i="99"/>
  <c r="U22" i="99"/>
  <c r="V21" i="99"/>
  <c r="U21" i="99"/>
  <c r="V20" i="99"/>
  <c r="U20" i="99"/>
  <c r="V19" i="99"/>
  <c r="U19" i="99"/>
  <c r="V18" i="99"/>
  <c r="U18" i="99"/>
  <c r="V17" i="99"/>
  <c r="U17" i="99"/>
  <c r="V16" i="99"/>
  <c r="U16" i="99"/>
  <c r="V15" i="99"/>
  <c r="U15" i="99"/>
  <c r="V14" i="99"/>
  <c r="U14" i="99"/>
  <c r="V13" i="99"/>
  <c r="U13" i="99"/>
  <c r="V12" i="99"/>
  <c r="U12" i="99"/>
  <c r="V11" i="99"/>
  <c r="U11" i="99"/>
  <c r="V10" i="99"/>
  <c r="U10" i="99"/>
  <c r="V9" i="99"/>
  <c r="U9" i="99"/>
  <c r="V8" i="99"/>
  <c r="U8" i="99"/>
  <c r="V7" i="99"/>
  <c r="U7" i="99"/>
  <c r="V6" i="99"/>
  <c r="U6" i="99"/>
  <c r="V5" i="99"/>
  <c r="U5" i="99"/>
  <c r="V4" i="99"/>
  <c r="U4" i="99"/>
  <c r="V3" i="99"/>
  <c r="U3" i="99"/>
  <c r="V2" i="99"/>
  <c r="U2" i="99"/>
  <c r="V83" i="100"/>
  <c r="U83" i="100"/>
  <c r="V82" i="100"/>
  <c r="U82" i="100"/>
  <c r="V81" i="100"/>
  <c r="U81" i="100"/>
  <c r="V80" i="100"/>
  <c r="U80" i="100"/>
  <c r="V79" i="100"/>
  <c r="U79" i="100"/>
  <c r="V78" i="100"/>
  <c r="U78" i="100"/>
  <c r="V77" i="100"/>
  <c r="U77" i="100"/>
  <c r="V76" i="100"/>
  <c r="U76" i="100"/>
  <c r="V75" i="100"/>
  <c r="U75" i="100"/>
  <c r="V74" i="100"/>
  <c r="U74" i="100"/>
  <c r="V73" i="100"/>
  <c r="U73" i="100"/>
  <c r="V72" i="100"/>
  <c r="U72" i="100"/>
  <c r="V71" i="100"/>
  <c r="U71" i="100"/>
  <c r="V70" i="100"/>
  <c r="U70" i="100"/>
  <c r="V69" i="100"/>
  <c r="U69" i="100"/>
  <c r="V68" i="100"/>
  <c r="U68" i="100"/>
  <c r="V67" i="100"/>
  <c r="U67" i="100"/>
  <c r="V66" i="100"/>
  <c r="U66" i="100"/>
  <c r="V65" i="100"/>
  <c r="U65" i="100"/>
  <c r="V64" i="100"/>
  <c r="U64" i="100"/>
  <c r="V63" i="100"/>
  <c r="U63" i="100"/>
  <c r="V62" i="100"/>
  <c r="U62" i="100"/>
  <c r="V61" i="100"/>
  <c r="U61" i="100"/>
  <c r="V60" i="100"/>
  <c r="U60" i="100"/>
  <c r="V59" i="100"/>
  <c r="U59" i="100"/>
  <c r="V58" i="100"/>
  <c r="U58" i="100"/>
  <c r="V57" i="100"/>
  <c r="U57" i="100"/>
  <c r="V56" i="100"/>
  <c r="U56" i="100"/>
  <c r="V55" i="100"/>
  <c r="U55" i="100"/>
  <c r="V54" i="100"/>
  <c r="U54" i="100"/>
  <c r="V53" i="100"/>
  <c r="U53" i="100"/>
  <c r="V52" i="100"/>
  <c r="U52" i="100"/>
  <c r="V51" i="100"/>
  <c r="U51" i="100"/>
  <c r="V50" i="100"/>
  <c r="U50" i="100"/>
  <c r="V49" i="100"/>
  <c r="U49" i="100"/>
  <c r="V48" i="100"/>
  <c r="U48" i="100"/>
  <c r="V47" i="100"/>
  <c r="U47" i="100"/>
  <c r="V46" i="100"/>
  <c r="U46" i="100"/>
  <c r="V45" i="100"/>
  <c r="U45" i="100"/>
  <c r="V44" i="100"/>
  <c r="U44" i="100"/>
  <c r="V43" i="100"/>
  <c r="U43" i="100"/>
  <c r="V42" i="100"/>
  <c r="U42" i="100"/>
  <c r="V41" i="100"/>
  <c r="U41" i="100"/>
  <c r="V40" i="100"/>
  <c r="U40" i="100"/>
  <c r="V39" i="100"/>
  <c r="U39" i="100"/>
  <c r="V38" i="100"/>
  <c r="U38" i="100"/>
  <c r="V37" i="100"/>
  <c r="U37" i="100"/>
  <c r="V36" i="100"/>
  <c r="U36" i="100"/>
  <c r="V35" i="100"/>
  <c r="U35" i="100"/>
  <c r="V34" i="100"/>
  <c r="U34" i="100"/>
  <c r="V33" i="100"/>
  <c r="U33" i="100"/>
  <c r="V32" i="100"/>
  <c r="U32" i="100"/>
  <c r="V31" i="100"/>
  <c r="U31" i="100"/>
  <c r="V30" i="100"/>
  <c r="U30" i="100"/>
  <c r="V29" i="100"/>
  <c r="U29" i="100"/>
  <c r="V28" i="100"/>
  <c r="U28" i="100"/>
  <c r="V27" i="100"/>
  <c r="U27" i="100"/>
  <c r="V26" i="100"/>
  <c r="U26" i="100"/>
  <c r="V25" i="100"/>
  <c r="U25" i="100"/>
  <c r="V24" i="100"/>
  <c r="U24" i="100"/>
  <c r="V23" i="100"/>
  <c r="U23" i="100"/>
  <c r="V22" i="100"/>
  <c r="U22" i="100"/>
  <c r="V21" i="100"/>
  <c r="U21" i="100"/>
  <c r="V20" i="100"/>
  <c r="U20" i="100"/>
  <c r="V19" i="100"/>
  <c r="U19" i="100"/>
  <c r="V18" i="100"/>
  <c r="U18" i="100"/>
  <c r="V17" i="100"/>
  <c r="U17" i="100"/>
  <c r="V16" i="100"/>
  <c r="U16" i="100"/>
  <c r="V15" i="100"/>
  <c r="U15" i="100"/>
  <c r="V14" i="100"/>
  <c r="U14" i="100"/>
  <c r="V13" i="100"/>
  <c r="U13" i="100"/>
  <c r="V12" i="100"/>
  <c r="U12" i="100"/>
  <c r="V11" i="100"/>
  <c r="U11" i="100"/>
  <c r="V10" i="100"/>
  <c r="U10" i="100"/>
  <c r="V9" i="100"/>
  <c r="U9" i="100"/>
  <c r="V8" i="100"/>
  <c r="U8" i="100"/>
  <c r="V7" i="100"/>
  <c r="U7" i="100"/>
  <c r="V6" i="100"/>
  <c r="U6" i="100"/>
  <c r="V5" i="100"/>
  <c r="U5" i="100"/>
  <c r="V4" i="100"/>
  <c r="U4" i="100"/>
  <c r="V3" i="100"/>
  <c r="U3" i="100"/>
  <c r="V2" i="100"/>
  <c r="V84" i="100" s="1"/>
  <c r="U2" i="100"/>
  <c r="U84" i="100" s="1"/>
  <c r="U85" i="100" s="1"/>
  <c r="V83" i="101"/>
  <c r="U83" i="101"/>
  <c r="V82" i="101"/>
  <c r="U82" i="101"/>
  <c r="V81" i="101"/>
  <c r="U81" i="101"/>
  <c r="V80" i="101"/>
  <c r="U80" i="101"/>
  <c r="V79" i="101"/>
  <c r="U79" i="101"/>
  <c r="V78" i="101"/>
  <c r="U78" i="101"/>
  <c r="V77" i="101"/>
  <c r="U77" i="101"/>
  <c r="V76" i="101"/>
  <c r="U76" i="101"/>
  <c r="V75" i="101"/>
  <c r="U75" i="101"/>
  <c r="V74" i="101"/>
  <c r="U74" i="101"/>
  <c r="V73" i="101"/>
  <c r="U73" i="101"/>
  <c r="V72" i="101"/>
  <c r="U72" i="101"/>
  <c r="V71" i="101"/>
  <c r="U71" i="101"/>
  <c r="V70" i="101"/>
  <c r="U70" i="101"/>
  <c r="V69" i="101"/>
  <c r="U69" i="101"/>
  <c r="V68" i="101"/>
  <c r="U68" i="101"/>
  <c r="V67" i="101"/>
  <c r="U67" i="101"/>
  <c r="V66" i="101"/>
  <c r="U66" i="101"/>
  <c r="V65" i="101"/>
  <c r="U65" i="101"/>
  <c r="V64" i="101"/>
  <c r="U64" i="101"/>
  <c r="V63" i="101"/>
  <c r="U63" i="101"/>
  <c r="V62" i="101"/>
  <c r="U62" i="101"/>
  <c r="V61" i="101"/>
  <c r="U61" i="101"/>
  <c r="V60" i="101"/>
  <c r="U60" i="101"/>
  <c r="V59" i="101"/>
  <c r="U59" i="101"/>
  <c r="V58" i="101"/>
  <c r="U58" i="101"/>
  <c r="V57" i="101"/>
  <c r="U57" i="101"/>
  <c r="V56" i="101"/>
  <c r="U56" i="101"/>
  <c r="V55" i="101"/>
  <c r="U55" i="101"/>
  <c r="V54" i="101"/>
  <c r="U54" i="101"/>
  <c r="V53" i="101"/>
  <c r="U53" i="101"/>
  <c r="V52" i="101"/>
  <c r="U52" i="101"/>
  <c r="V51" i="101"/>
  <c r="U51" i="101"/>
  <c r="V50" i="101"/>
  <c r="U50" i="101"/>
  <c r="V49" i="101"/>
  <c r="U49" i="101"/>
  <c r="V48" i="101"/>
  <c r="U48" i="101"/>
  <c r="V47" i="101"/>
  <c r="U47" i="101"/>
  <c r="V46" i="101"/>
  <c r="U46" i="101"/>
  <c r="V45" i="101"/>
  <c r="U45" i="101"/>
  <c r="V44" i="101"/>
  <c r="U44" i="101"/>
  <c r="V43" i="101"/>
  <c r="U43" i="101"/>
  <c r="V42" i="101"/>
  <c r="U42" i="101"/>
  <c r="V41" i="101"/>
  <c r="U41" i="101"/>
  <c r="V40" i="101"/>
  <c r="U40" i="101"/>
  <c r="V39" i="101"/>
  <c r="U39" i="101"/>
  <c r="V38" i="101"/>
  <c r="U38" i="101"/>
  <c r="V37" i="101"/>
  <c r="U37" i="101"/>
  <c r="V36" i="101"/>
  <c r="U36" i="101"/>
  <c r="V35" i="101"/>
  <c r="U35" i="101"/>
  <c r="V34" i="101"/>
  <c r="U34" i="101"/>
  <c r="V33" i="101"/>
  <c r="U33" i="101"/>
  <c r="V32" i="101"/>
  <c r="U32" i="101"/>
  <c r="V31" i="101"/>
  <c r="U31" i="101"/>
  <c r="V30" i="101"/>
  <c r="U30" i="101"/>
  <c r="V29" i="101"/>
  <c r="U29" i="101"/>
  <c r="V28" i="101"/>
  <c r="U28" i="101"/>
  <c r="V27" i="101"/>
  <c r="U27" i="101"/>
  <c r="V26" i="101"/>
  <c r="U26" i="101"/>
  <c r="V25" i="101"/>
  <c r="U25" i="101"/>
  <c r="V24" i="101"/>
  <c r="U24" i="101"/>
  <c r="V23" i="101"/>
  <c r="U23" i="101"/>
  <c r="V22" i="101"/>
  <c r="U22" i="101"/>
  <c r="V21" i="101"/>
  <c r="U21" i="101"/>
  <c r="V20" i="101"/>
  <c r="U20" i="101"/>
  <c r="V19" i="101"/>
  <c r="U19" i="101"/>
  <c r="V18" i="101"/>
  <c r="U18" i="101"/>
  <c r="V17" i="101"/>
  <c r="U17" i="101"/>
  <c r="V16" i="101"/>
  <c r="U16" i="101"/>
  <c r="V15" i="101"/>
  <c r="U15" i="101"/>
  <c r="V14" i="101"/>
  <c r="U14" i="101"/>
  <c r="V13" i="101"/>
  <c r="U13" i="101"/>
  <c r="V12" i="101"/>
  <c r="U12" i="101"/>
  <c r="V11" i="101"/>
  <c r="U11" i="101"/>
  <c r="V10" i="101"/>
  <c r="U10" i="101"/>
  <c r="V9" i="101"/>
  <c r="U9" i="101"/>
  <c r="V8" i="101"/>
  <c r="U8" i="101"/>
  <c r="V7" i="101"/>
  <c r="U7" i="101"/>
  <c r="V6" i="101"/>
  <c r="U6" i="101"/>
  <c r="V5" i="101"/>
  <c r="U5" i="101"/>
  <c r="V4" i="101"/>
  <c r="U4" i="101"/>
  <c r="V3" i="101"/>
  <c r="U3" i="101"/>
  <c r="V2" i="101"/>
  <c r="V84" i="101" s="1"/>
  <c r="U2" i="101"/>
  <c r="U84" i="71"/>
  <c r="U85" i="71" s="1"/>
  <c r="V83" i="71"/>
  <c r="U83" i="71"/>
  <c r="V82" i="71"/>
  <c r="U82" i="71"/>
  <c r="V81" i="71"/>
  <c r="U81" i="71"/>
  <c r="V80" i="71"/>
  <c r="U80" i="71"/>
  <c r="V79" i="71"/>
  <c r="U79" i="71"/>
  <c r="V78" i="71"/>
  <c r="U78" i="71"/>
  <c r="V77" i="71"/>
  <c r="U77" i="71"/>
  <c r="V76" i="71"/>
  <c r="U76" i="71"/>
  <c r="V75" i="71"/>
  <c r="U75" i="71"/>
  <c r="V74" i="71"/>
  <c r="U74" i="71"/>
  <c r="V73" i="71"/>
  <c r="U73" i="71"/>
  <c r="V72" i="71"/>
  <c r="U72" i="71"/>
  <c r="V71" i="71"/>
  <c r="U71" i="71"/>
  <c r="V70" i="71"/>
  <c r="U70" i="71"/>
  <c r="V69" i="71"/>
  <c r="U69" i="71"/>
  <c r="V68" i="71"/>
  <c r="U68" i="71"/>
  <c r="V67" i="71"/>
  <c r="U67" i="71"/>
  <c r="V66" i="71"/>
  <c r="U66" i="71"/>
  <c r="V65" i="71"/>
  <c r="U65" i="71"/>
  <c r="V64" i="71"/>
  <c r="U64" i="71"/>
  <c r="V63" i="71"/>
  <c r="U63" i="71"/>
  <c r="V62" i="71"/>
  <c r="U62" i="71"/>
  <c r="V61" i="71"/>
  <c r="U61" i="71"/>
  <c r="V60" i="71"/>
  <c r="U60" i="71"/>
  <c r="V59" i="71"/>
  <c r="U59" i="71"/>
  <c r="V58" i="71"/>
  <c r="U58" i="71"/>
  <c r="V57" i="71"/>
  <c r="U57" i="71"/>
  <c r="V56" i="71"/>
  <c r="U56" i="71"/>
  <c r="V55" i="71"/>
  <c r="U55" i="71"/>
  <c r="V54" i="71"/>
  <c r="U54" i="71"/>
  <c r="V53" i="71"/>
  <c r="U53" i="71"/>
  <c r="V52" i="71"/>
  <c r="U52" i="71"/>
  <c r="V51" i="71"/>
  <c r="U51" i="71"/>
  <c r="V50" i="71"/>
  <c r="U50" i="71"/>
  <c r="V49" i="71"/>
  <c r="U49" i="71"/>
  <c r="V48" i="71"/>
  <c r="U48" i="71"/>
  <c r="V47" i="71"/>
  <c r="U47" i="71"/>
  <c r="V46" i="71"/>
  <c r="U46" i="71"/>
  <c r="V45" i="71"/>
  <c r="U45" i="71"/>
  <c r="V44" i="71"/>
  <c r="U44" i="71"/>
  <c r="V43" i="71"/>
  <c r="U43" i="71"/>
  <c r="V42" i="71"/>
  <c r="U42" i="71"/>
  <c r="V41" i="71"/>
  <c r="U41" i="71"/>
  <c r="V40" i="71"/>
  <c r="U40" i="71"/>
  <c r="V39" i="71"/>
  <c r="U39" i="71"/>
  <c r="V38" i="71"/>
  <c r="U38" i="71"/>
  <c r="V37" i="71"/>
  <c r="U37" i="71"/>
  <c r="V36" i="71"/>
  <c r="U36" i="71"/>
  <c r="V35" i="71"/>
  <c r="U35" i="71"/>
  <c r="V34" i="71"/>
  <c r="U34" i="71"/>
  <c r="V33" i="71"/>
  <c r="U33" i="71"/>
  <c r="V32" i="71"/>
  <c r="U32" i="71"/>
  <c r="V31" i="71"/>
  <c r="U31" i="71"/>
  <c r="V30" i="71"/>
  <c r="U30" i="71"/>
  <c r="V29" i="71"/>
  <c r="U29" i="71"/>
  <c r="V28" i="71"/>
  <c r="U28" i="71"/>
  <c r="V27" i="71"/>
  <c r="U27" i="71"/>
  <c r="V26" i="71"/>
  <c r="U26" i="71"/>
  <c r="V25" i="71"/>
  <c r="U25" i="71"/>
  <c r="V24" i="71"/>
  <c r="U24" i="71"/>
  <c r="V23" i="71"/>
  <c r="U23" i="71"/>
  <c r="V22" i="71"/>
  <c r="U22" i="71"/>
  <c r="V21" i="71"/>
  <c r="U21" i="71"/>
  <c r="V20" i="71"/>
  <c r="U20" i="71"/>
  <c r="V19" i="71"/>
  <c r="U19" i="71"/>
  <c r="V18" i="71"/>
  <c r="U18" i="71"/>
  <c r="V17" i="71"/>
  <c r="U17" i="71"/>
  <c r="V16" i="71"/>
  <c r="U16" i="71"/>
  <c r="V15" i="71"/>
  <c r="U15" i="71"/>
  <c r="V14" i="71"/>
  <c r="U14" i="71"/>
  <c r="V13" i="71"/>
  <c r="U13" i="71"/>
  <c r="V12" i="71"/>
  <c r="U12" i="71"/>
  <c r="V11" i="71"/>
  <c r="U11" i="71"/>
  <c r="V10" i="71"/>
  <c r="U10" i="71"/>
  <c r="V9" i="71"/>
  <c r="U9" i="71"/>
  <c r="V8" i="71"/>
  <c r="U8" i="71"/>
  <c r="V7" i="71"/>
  <c r="U7" i="71"/>
  <c r="V6" i="71"/>
  <c r="U6" i="71"/>
  <c r="V5" i="71"/>
  <c r="U5" i="71"/>
  <c r="V4" i="71"/>
  <c r="U4" i="71"/>
  <c r="V3" i="71"/>
  <c r="U3" i="71"/>
  <c r="V2" i="71"/>
  <c r="V84" i="71" s="1"/>
  <c r="U2" i="71"/>
  <c r="N83" i="72"/>
  <c r="M83" i="72"/>
  <c r="L83" i="72"/>
  <c r="K83" i="72"/>
  <c r="J83" i="72"/>
  <c r="I83" i="72"/>
  <c r="N82" i="72"/>
  <c r="M82" i="72"/>
  <c r="L82" i="72"/>
  <c r="K82" i="72"/>
  <c r="J82" i="72"/>
  <c r="I82" i="72"/>
  <c r="N81" i="72"/>
  <c r="M81" i="72"/>
  <c r="L81" i="72"/>
  <c r="K81" i="72"/>
  <c r="J81" i="72"/>
  <c r="I81" i="72"/>
  <c r="N80" i="72"/>
  <c r="M80" i="72"/>
  <c r="L80" i="72"/>
  <c r="K80" i="72"/>
  <c r="J80" i="72"/>
  <c r="I80" i="72"/>
  <c r="N79" i="72"/>
  <c r="M79" i="72"/>
  <c r="L79" i="72"/>
  <c r="K79" i="72"/>
  <c r="J79" i="72"/>
  <c r="I79" i="72"/>
  <c r="N78" i="72"/>
  <c r="M78" i="72"/>
  <c r="L78" i="72"/>
  <c r="K78" i="72"/>
  <c r="J78" i="72"/>
  <c r="I78" i="72"/>
  <c r="N77" i="72"/>
  <c r="M77" i="72"/>
  <c r="L77" i="72"/>
  <c r="K77" i="72"/>
  <c r="J77" i="72"/>
  <c r="I77" i="72"/>
  <c r="N76" i="72"/>
  <c r="M76" i="72"/>
  <c r="L76" i="72"/>
  <c r="K76" i="72"/>
  <c r="J76" i="72"/>
  <c r="I76" i="72"/>
  <c r="N75" i="72"/>
  <c r="M75" i="72"/>
  <c r="L75" i="72"/>
  <c r="K75" i="72"/>
  <c r="J75" i="72"/>
  <c r="I75" i="72"/>
  <c r="N74" i="72"/>
  <c r="M74" i="72"/>
  <c r="L74" i="72"/>
  <c r="K74" i="72"/>
  <c r="J74" i="72"/>
  <c r="I74" i="72"/>
  <c r="N73" i="72"/>
  <c r="M73" i="72"/>
  <c r="L73" i="72"/>
  <c r="K73" i="72"/>
  <c r="J73" i="72"/>
  <c r="I73" i="72"/>
  <c r="N72" i="72"/>
  <c r="M72" i="72"/>
  <c r="L72" i="72"/>
  <c r="K72" i="72"/>
  <c r="J72" i="72"/>
  <c r="I72" i="72"/>
  <c r="N71" i="72"/>
  <c r="M71" i="72"/>
  <c r="L71" i="72"/>
  <c r="K71" i="72"/>
  <c r="J71" i="72"/>
  <c r="I71" i="72"/>
  <c r="N70" i="72"/>
  <c r="M70" i="72"/>
  <c r="L70" i="72"/>
  <c r="K70" i="72"/>
  <c r="J70" i="72"/>
  <c r="I70" i="72"/>
  <c r="N69" i="72"/>
  <c r="M69" i="72"/>
  <c r="L69" i="72"/>
  <c r="K69" i="72"/>
  <c r="J69" i="72"/>
  <c r="I69" i="72"/>
  <c r="N68" i="72"/>
  <c r="M68" i="72"/>
  <c r="L68" i="72"/>
  <c r="K68" i="72"/>
  <c r="J68" i="72"/>
  <c r="I68" i="72"/>
  <c r="N67" i="72"/>
  <c r="M67" i="72"/>
  <c r="L67" i="72"/>
  <c r="K67" i="72"/>
  <c r="J67" i="72"/>
  <c r="I67" i="72"/>
  <c r="N66" i="72"/>
  <c r="M66" i="72"/>
  <c r="L66" i="72"/>
  <c r="K66" i="72"/>
  <c r="J66" i="72"/>
  <c r="I66" i="72"/>
  <c r="N65" i="72"/>
  <c r="M65" i="72"/>
  <c r="L65" i="72"/>
  <c r="K65" i="72"/>
  <c r="J65" i="72"/>
  <c r="I65" i="72"/>
  <c r="N64" i="72"/>
  <c r="M64" i="72"/>
  <c r="L64" i="72"/>
  <c r="K64" i="72"/>
  <c r="J64" i="72"/>
  <c r="I64" i="72"/>
  <c r="N63" i="72"/>
  <c r="M63" i="72"/>
  <c r="L63" i="72"/>
  <c r="K63" i="72"/>
  <c r="J63" i="72"/>
  <c r="I63" i="72"/>
  <c r="N62" i="72"/>
  <c r="M62" i="72"/>
  <c r="L62" i="72"/>
  <c r="K62" i="72"/>
  <c r="J62" i="72"/>
  <c r="I62" i="72"/>
  <c r="N61" i="72"/>
  <c r="M61" i="72"/>
  <c r="L61" i="72"/>
  <c r="K61" i="72"/>
  <c r="J61" i="72"/>
  <c r="I61" i="72"/>
  <c r="N60" i="72"/>
  <c r="M60" i="72"/>
  <c r="L60" i="72"/>
  <c r="K60" i="72"/>
  <c r="J60" i="72"/>
  <c r="I60" i="72"/>
  <c r="N59" i="72"/>
  <c r="M59" i="72"/>
  <c r="L59" i="72"/>
  <c r="K59" i="72"/>
  <c r="J59" i="72"/>
  <c r="I59" i="72"/>
  <c r="N58" i="72"/>
  <c r="M58" i="72"/>
  <c r="L58" i="72"/>
  <c r="K58" i="72"/>
  <c r="J58" i="72"/>
  <c r="I58" i="72"/>
  <c r="N57" i="72"/>
  <c r="M57" i="72"/>
  <c r="L57" i="72"/>
  <c r="K57" i="72"/>
  <c r="J57" i="72"/>
  <c r="I57" i="72"/>
  <c r="N56" i="72"/>
  <c r="M56" i="72"/>
  <c r="L56" i="72"/>
  <c r="K56" i="72"/>
  <c r="J56" i="72"/>
  <c r="I56" i="72"/>
  <c r="N55" i="72"/>
  <c r="M55" i="72"/>
  <c r="L55" i="72"/>
  <c r="K55" i="72"/>
  <c r="J55" i="72"/>
  <c r="I55" i="72"/>
  <c r="N54" i="72"/>
  <c r="M54" i="72"/>
  <c r="L54" i="72"/>
  <c r="K54" i="72"/>
  <c r="J54" i="72"/>
  <c r="I54" i="72"/>
  <c r="N53" i="72"/>
  <c r="M53" i="72"/>
  <c r="L53" i="72"/>
  <c r="K53" i="72"/>
  <c r="J53" i="72"/>
  <c r="I53" i="72"/>
  <c r="N52" i="72"/>
  <c r="M52" i="72"/>
  <c r="L52" i="72"/>
  <c r="K52" i="72"/>
  <c r="J52" i="72"/>
  <c r="I52" i="72"/>
  <c r="N51" i="72"/>
  <c r="M51" i="72"/>
  <c r="L51" i="72"/>
  <c r="K51" i="72"/>
  <c r="J51" i="72"/>
  <c r="I51" i="72"/>
  <c r="N50" i="72"/>
  <c r="M50" i="72"/>
  <c r="L50" i="72"/>
  <c r="K50" i="72"/>
  <c r="J50" i="72"/>
  <c r="I50" i="72"/>
  <c r="N49" i="72"/>
  <c r="M49" i="72"/>
  <c r="L49" i="72"/>
  <c r="K49" i="72"/>
  <c r="J49" i="72"/>
  <c r="I49" i="72"/>
  <c r="N48" i="72"/>
  <c r="M48" i="72"/>
  <c r="L48" i="72"/>
  <c r="K48" i="72"/>
  <c r="J48" i="72"/>
  <c r="I48" i="72"/>
  <c r="N47" i="72"/>
  <c r="M47" i="72"/>
  <c r="L47" i="72"/>
  <c r="K47" i="72"/>
  <c r="J47" i="72"/>
  <c r="I47" i="72"/>
  <c r="N46" i="72"/>
  <c r="M46" i="72"/>
  <c r="L46" i="72"/>
  <c r="K46" i="72"/>
  <c r="J46" i="72"/>
  <c r="I46" i="72"/>
  <c r="N45" i="72"/>
  <c r="M45" i="72"/>
  <c r="L45" i="72"/>
  <c r="K45" i="72"/>
  <c r="J45" i="72"/>
  <c r="I45" i="72"/>
  <c r="N44" i="72"/>
  <c r="M44" i="72"/>
  <c r="L44" i="72"/>
  <c r="K44" i="72"/>
  <c r="J44" i="72"/>
  <c r="I44" i="72"/>
  <c r="N43" i="72"/>
  <c r="M43" i="72"/>
  <c r="L43" i="72"/>
  <c r="K43" i="72"/>
  <c r="J43" i="72"/>
  <c r="I43" i="72"/>
  <c r="N42" i="72"/>
  <c r="M42" i="72"/>
  <c r="L42" i="72"/>
  <c r="K42" i="72"/>
  <c r="J42" i="72"/>
  <c r="I42" i="72"/>
  <c r="N41" i="72"/>
  <c r="M41" i="72"/>
  <c r="L41" i="72"/>
  <c r="K41" i="72"/>
  <c r="J41" i="72"/>
  <c r="I41" i="72"/>
  <c r="N40" i="72"/>
  <c r="M40" i="72"/>
  <c r="L40" i="72"/>
  <c r="K40" i="72"/>
  <c r="J40" i="72"/>
  <c r="I40" i="72"/>
  <c r="N39" i="72"/>
  <c r="M39" i="72"/>
  <c r="L39" i="72"/>
  <c r="K39" i="72"/>
  <c r="J39" i="72"/>
  <c r="I39" i="72"/>
  <c r="N38" i="72"/>
  <c r="M38" i="72"/>
  <c r="L38" i="72"/>
  <c r="K38" i="72"/>
  <c r="J38" i="72"/>
  <c r="I38" i="72"/>
  <c r="N37" i="72"/>
  <c r="M37" i="72"/>
  <c r="L37" i="72"/>
  <c r="K37" i="72"/>
  <c r="J37" i="72"/>
  <c r="I37" i="72"/>
  <c r="N36" i="72"/>
  <c r="M36" i="72"/>
  <c r="L36" i="72"/>
  <c r="K36" i="72"/>
  <c r="J36" i="72"/>
  <c r="I36" i="72"/>
  <c r="N35" i="72"/>
  <c r="M35" i="72"/>
  <c r="L35" i="72"/>
  <c r="K35" i="72"/>
  <c r="J35" i="72"/>
  <c r="I35" i="72"/>
  <c r="N34" i="72"/>
  <c r="M34" i="72"/>
  <c r="L34" i="72"/>
  <c r="K34" i="72"/>
  <c r="J34" i="72"/>
  <c r="I34" i="72"/>
  <c r="N33" i="72"/>
  <c r="M33" i="72"/>
  <c r="L33" i="72"/>
  <c r="K33" i="72"/>
  <c r="J33" i="72"/>
  <c r="I33" i="72"/>
  <c r="N32" i="72"/>
  <c r="M32" i="72"/>
  <c r="L32" i="72"/>
  <c r="K32" i="72"/>
  <c r="J32" i="72"/>
  <c r="I32" i="72"/>
  <c r="N31" i="72"/>
  <c r="M31" i="72"/>
  <c r="L31" i="72"/>
  <c r="K31" i="72"/>
  <c r="J31" i="72"/>
  <c r="I31" i="72"/>
  <c r="N30" i="72"/>
  <c r="M30" i="72"/>
  <c r="L30" i="72"/>
  <c r="K30" i="72"/>
  <c r="J30" i="72"/>
  <c r="I30" i="72"/>
  <c r="N29" i="72"/>
  <c r="M29" i="72"/>
  <c r="L29" i="72"/>
  <c r="K29" i="72"/>
  <c r="J29" i="72"/>
  <c r="I29" i="72"/>
  <c r="N28" i="72"/>
  <c r="M28" i="72"/>
  <c r="L28" i="72"/>
  <c r="K28" i="72"/>
  <c r="J28" i="72"/>
  <c r="I28" i="72"/>
  <c r="N27" i="72"/>
  <c r="M27" i="72"/>
  <c r="L27" i="72"/>
  <c r="K27" i="72"/>
  <c r="J27" i="72"/>
  <c r="I27" i="72"/>
  <c r="N26" i="72"/>
  <c r="M26" i="72"/>
  <c r="L26" i="72"/>
  <c r="K26" i="72"/>
  <c r="J26" i="72"/>
  <c r="I26" i="72"/>
  <c r="N25" i="72"/>
  <c r="M25" i="72"/>
  <c r="L25" i="72"/>
  <c r="K25" i="72"/>
  <c r="J25" i="72"/>
  <c r="I25" i="72"/>
  <c r="N24" i="72"/>
  <c r="M24" i="72"/>
  <c r="L24" i="72"/>
  <c r="K24" i="72"/>
  <c r="J24" i="72"/>
  <c r="I24" i="72"/>
  <c r="N23" i="72"/>
  <c r="M23" i="72"/>
  <c r="L23" i="72"/>
  <c r="K23" i="72"/>
  <c r="J23" i="72"/>
  <c r="I23" i="72"/>
  <c r="N22" i="72"/>
  <c r="M22" i="72"/>
  <c r="L22" i="72"/>
  <c r="K22" i="72"/>
  <c r="J22" i="72"/>
  <c r="I22" i="72"/>
  <c r="N21" i="72"/>
  <c r="M21" i="72"/>
  <c r="L21" i="72"/>
  <c r="K21" i="72"/>
  <c r="J21" i="72"/>
  <c r="I21" i="72"/>
  <c r="N20" i="72"/>
  <c r="M20" i="72"/>
  <c r="L20" i="72"/>
  <c r="K20" i="72"/>
  <c r="J20" i="72"/>
  <c r="I20" i="72"/>
  <c r="N19" i="72"/>
  <c r="M19" i="72"/>
  <c r="L19" i="72"/>
  <c r="K19" i="72"/>
  <c r="J19" i="72"/>
  <c r="I19" i="72"/>
  <c r="N18" i="72"/>
  <c r="M18" i="72"/>
  <c r="L18" i="72"/>
  <c r="K18" i="72"/>
  <c r="J18" i="72"/>
  <c r="I18" i="72"/>
  <c r="N17" i="72"/>
  <c r="M17" i="72"/>
  <c r="L17" i="72"/>
  <c r="K17" i="72"/>
  <c r="J17" i="72"/>
  <c r="I17" i="72"/>
  <c r="N16" i="72"/>
  <c r="M16" i="72"/>
  <c r="L16" i="72"/>
  <c r="K16" i="72"/>
  <c r="J16" i="72"/>
  <c r="I16" i="72"/>
  <c r="N15" i="72"/>
  <c r="M15" i="72"/>
  <c r="L15" i="72"/>
  <c r="K15" i="72"/>
  <c r="J15" i="72"/>
  <c r="I15" i="72"/>
  <c r="N14" i="72"/>
  <c r="M14" i="72"/>
  <c r="L14" i="72"/>
  <c r="K14" i="72"/>
  <c r="J14" i="72"/>
  <c r="I14" i="72"/>
  <c r="N13" i="72"/>
  <c r="M13" i="72"/>
  <c r="L13" i="72"/>
  <c r="K13" i="72"/>
  <c r="J13" i="72"/>
  <c r="I13" i="72"/>
  <c r="N12" i="72"/>
  <c r="M12" i="72"/>
  <c r="L12" i="72"/>
  <c r="K12" i="72"/>
  <c r="J12" i="72"/>
  <c r="I12" i="72"/>
  <c r="N11" i="72"/>
  <c r="M11" i="72"/>
  <c r="L11" i="72"/>
  <c r="K11" i="72"/>
  <c r="J11" i="72"/>
  <c r="I11" i="72"/>
  <c r="N10" i="72"/>
  <c r="M10" i="72"/>
  <c r="L10" i="72"/>
  <c r="K10" i="72"/>
  <c r="J10" i="72"/>
  <c r="I10" i="72"/>
  <c r="N9" i="72"/>
  <c r="M9" i="72"/>
  <c r="L9" i="72"/>
  <c r="K9" i="72"/>
  <c r="J9" i="72"/>
  <c r="I9" i="72"/>
  <c r="N8" i="72"/>
  <c r="M8" i="72"/>
  <c r="L8" i="72"/>
  <c r="K8" i="72"/>
  <c r="J8" i="72"/>
  <c r="I8" i="72"/>
  <c r="N7" i="72"/>
  <c r="M7" i="72"/>
  <c r="L7" i="72"/>
  <c r="K7" i="72"/>
  <c r="J7" i="72"/>
  <c r="I7" i="72"/>
  <c r="N6" i="72"/>
  <c r="M6" i="72"/>
  <c r="L6" i="72"/>
  <c r="K6" i="72"/>
  <c r="J6" i="72"/>
  <c r="I6" i="72"/>
  <c r="N5" i="72"/>
  <c r="M5" i="72"/>
  <c r="L5" i="72"/>
  <c r="K5" i="72"/>
  <c r="J5" i="72"/>
  <c r="I5" i="72"/>
  <c r="N4" i="72"/>
  <c r="M4" i="72"/>
  <c r="L4" i="72"/>
  <c r="K4" i="72"/>
  <c r="J4" i="72"/>
  <c r="I4" i="72"/>
  <c r="N3" i="72"/>
  <c r="M3" i="72"/>
  <c r="L3" i="72"/>
  <c r="K3" i="72"/>
  <c r="J3" i="72"/>
  <c r="I3" i="72"/>
  <c r="N2" i="72"/>
  <c r="M2" i="72"/>
  <c r="L2" i="72"/>
  <c r="K2" i="72"/>
  <c r="J2" i="72"/>
  <c r="J84" i="72" s="1"/>
  <c r="I2" i="72"/>
  <c r="I84" i="72" s="1"/>
  <c r="N83" i="73"/>
  <c r="M83" i="73"/>
  <c r="L83" i="73"/>
  <c r="K83" i="73"/>
  <c r="J83" i="73"/>
  <c r="I83" i="73"/>
  <c r="N82" i="73"/>
  <c r="M82" i="73"/>
  <c r="L82" i="73"/>
  <c r="K82" i="73"/>
  <c r="J82" i="73"/>
  <c r="I82" i="73"/>
  <c r="N81" i="73"/>
  <c r="M81" i="73"/>
  <c r="L81" i="73"/>
  <c r="K81" i="73"/>
  <c r="J81" i="73"/>
  <c r="I81" i="73"/>
  <c r="N80" i="73"/>
  <c r="M80" i="73"/>
  <c r="L80" i="73"/>
  <c r="K80" i="73"/>
  <c r="J80" i="73"/>
  <c r="I80" i="73"/>
  <c r="N79" i="73"/>
  <c r="M79" i="73"/>
  <c r="L79" i="73"/>
  <c r="K79" i="73"/>
  <c r="J79" i="73"/>
  <c r="I79" i="73"/>
  <c r="N78" i="73"/>
  <c r="M78" i="73"/>
  <c r="L78" i="73"/>
  <c r="K78" i="73"/>
  <c r="J78" i="73"/>
  <c r="I78" i="73"/>
  <c r="N77" i="73"/>
  <c r="M77" i="73"/>
  <c r="L77" i="73"/>
  <c r="K77" i="73"/>
  <c r="J77" i="73"/>
  <c r="I77" i="73"/>
  <c r="N76" i="73"/>
  <c r="M76" i="73"/>
  <c r="L76" i="73"/>
  <c r="K76" i="73"/>
  <c r="J76" i="73"/>
  <c r="I76" i="73"/>
  <c r="N75" i="73"/>
  <c r="M75" i="73"/>
  <c r="L75" i="73"/>
  <c r="K75" i="73"/>
  <c r="J75" i="73"/>
  <c r="I75" i="73"/>
  <c r="N74" i="73"/>
  <c r="M74" i="73"/>
  <c r="L74" i="73"/>
  <c r="K74" i="73"/>
  <c r="J74" i="73"/>
  <c r="I74" i="73"/>
  <c r="N73" i="73"/>
  <c r="M73" i="73"/>
  <c r="L73" i="73"/>
  <c r="K73" i="73"/>
  <c r="J73" i="73"/>
  <c r="I73" i="73"/>
  <c r="N72" i="73"/>
  <c r="M72" i="73"/>
  <c r="L72" i="73"/>
  <c r="K72" i="73"/>
  <c r="J72" i="73"/>
  <c r="I72" i="73"/>
  <c r="N71" i="73"/>
  <c r="M71" i="73"/>
  <c r="L71" i="73"/>
  <c r="K71" i="73"/>
  <c r="J71" i="73"/>
  <c r="I71" i="73"/>
  <c r="N70" i="73"/>
  <c r="M70" i="73"/>
  <c r="L70" i="73"/>
  <c r="K70" i="73"/>
  <c r="J70" i="73"/>
  <c r="I70" i="73"/>
  <c r="N69" i="73"/>
  <c r="M69" i="73"/>
  <c r="L69" i="73"/>
  <c r="K69" i="73"/>
  <c r="J69" i="73"/>
  <c r="I69" i="73"/>
  <c r="N68" i="73"/>
  <c r="M68" i="73"/>
  <c r="L68" i="73"/>
  <c r="K68" i="73"/>
  <c r="J68" i="73"/>
  <c r="I68" i="73"/>
  <c r="N67" i="73"/>
  <c r="M67" i="73"/>
  <c r="L67" i="73"/>
  <c r="K67" i="73"/>
  <c r="J67" i="73"/>
  <c r="I67" i="73"/>
  <c r="N66" i="73"/>
  <c r="M66" i="73"/>
  <c r="L66" i="73"/>
  <c r="K66" i="73"/>
  <c r="J66" i="73"/>
  <c r="I66" i="73"/>
  <c r="N65" i="73"/>
  <c r="M65" i="73"/>
  <c r="L65" i="73"/>
  <c r="K65" i="73"/>
  <c r="J65" i="73"/>
  <c r="I65" i="73"/>
  <c r="N64" i="73"/>
  <c r="M64" i="73"/>
  <c r="L64" i="73"/>
  <c r="K64" i="73"/>
  <c r="J64" i="73"/>
  <c r="I64" i="73"/>
  <c r="N63" i="73"/>
  <c r="M63" i="73"/>
  <c r="L63" i="73"/>
  <c r="K63" i="73"/>
  <c r="J63" i="73"/>
  <c r="I63" i="73"/>
  <c r="N62" i="73"/>
  <c r="M62" i="73"/>
  <c r="L62" i="73"/>
  <c r="K62" i="73"/>
  <c r="J62" i="73"/>
  <c r="I62" i="73"/>
  <c r="N61" i="73"/>
  <c r="M61" i="73"/>
  <c r="L61" i="73"/>
  <c r="K61" i="73"/>
  <c r="J61" i="73"/>
  <c r="I61" i="73"/>
  <c r="N60" i="73"/>
  <c r="M60" i="73"/>
  <c r="L60" i="73"/>
  <c r="K60" i="73"/>
  <c r="J60" i="73"/>
  <c r="I60" i="73"/>
  <c r="N59" i="73"/>
  <c r="M59" i="73"/>
  <c r="L59" i="73"/>
  <c r="K59" i="73"/>
  <c r="J59" i="73"/>
  <c r="I59" i="73"/>
  <c r="N58" i="73"/>
  <c r="M58" i="73"/>
  <c r="L58" i="73"/>
  <c r="K58" i="73"/>
  <c r="J58" i="73"/>
  <c r="I58" i="73"/>
  <c r="N57" i="73"/>
  <c r="M57" i="73"/>
  <c r="L57" i="73"/>
  <c r="K57" i="73"/>
  <c r="J57" i="73"/>
  <c r="I57" i="73"/>
  <c r="N56" i="73"/>
  <c r="M56" i="73"/>
  <c r="L56" i="73"/>
  <c r="K56" i="73"/>
  <c r="J56" i="73"/>
  <c r="I56" i="73"/>
  <c r="N55" i="73"/>
  <c r="M55" i="73"/>
  <c r="L55" i="73"/>
  <c r="K55" i="73"/>
  <c r="J55" i="73"/>
  <c r="I55" i="73"/>
  <c r="N54" i="73"/>
  <c r="M54" i="73"/>
  <c r="L54" i="73"/>
  <c r="K54" i="73"/>
  <c r="J54" i="73"/>
  <c r="I54" i="73"/>
  <c r="N53" i="73"/>
  <c r="M53" i="73"/>
  <c r="L53" i="73"/>
  <c r="K53" i="73"/>
  <c r="J53" i="73"/>
  <c r="I53" i="73"/>
  <c r="N52" i="73"/>
  <c r="M52" i="73"/>
  <c r="L52" i="73"/>
  <c r="K52" i="73"/>
  <c r="J52" i="73"/>
  <c r="I52" i="73"/>
  <c r="N51" i="73"/>
  <c r="M51" i="73"/>
  <c r="L51" i="73"/>
  <c r="K51" i="73"/>
  <c r="J51" i="73"/>
  <c r="I51" i="73"/>
  <c r="N50" i="73"/>
  <c r="M50" i="73"/>
  <c r="L50" i="73"/>
  <c r="K50" i="73"/>
  <c r="J50" i="73"/>
  <c r="I50" i="73"/>
  <c r="N49" i="73"/>
  <c r="M49" i="73"/>
  <c r="L49" i="73"/>
  <c r="K49" i="73"/>
  <c r="J49" i="73"/>
  <c r="I49" i="73"/>
  <c r="N48" i="73"/>
  <c r="M48" i="73"/>
  <c r="L48" i="73"/>
  <c r="K48" i="73"/>
  <c r="J48" i="73"/>
  <c r="I48" i="73"/>
  <c r="N47" i="73"/>
  <c r="M47" i="73"/>
  <c r="L47" i="73"/>
  <c r="K47" i="73"/>
  <c r="J47" i="73"/>
  <c r="I47" i="73"/>
  <c r="N46" i="73"/>
  <c r="M46" i="73"/>
  <c r="L46" i="73"/>
  <c r="K46" i="73"/>
  <c r="J46" i="73"/>
  <c r="I46" i="73"/>
  <c r="N45" i="73"/>
  <c r="M45" i="73"/>
  <c r="L45" i="73"/>
  <c r="K45" i="73"/>
  <c r="J45" i="73"/>
  <c r="I45" i="73"/>
  <c r="N44" i="73"/>
  <c r="M44" i="73"/>
  <c r="L44" i="73"/>
  <c r="K44" i="73"/>
  <c r="J44" i="73"/>
  <c r="I44" i="73"/>
  <c r="N43" i="73"/>
  <c r="M43" i="73"/>
  <c r="L43" i="73"/>
  <c r="K43" i="73"/>
  <c r="J43" i="73"/>
  <c r="I43" i="73"/>
  <c r="N42" i="73"/>
  <c r="M42" i="73"/>
  <c r="L42" i="73"/>
  <c r="K42" i="73"/>
  <c r="J42" i="73"/>
  <c r="I42" i="73"/>
  <c r="N41" i="73"/>
  <c r="M41" i="73"/>
  <c r="L41" i="73"/>
  <c r="K41" i="73"/>
  <c r="J41" i="73"/>
  <c r="I41" i="73"/>
  <c r="N40" i="73"/>
  <c r="M40" i="73"/>
  <c r="L40" i="73"/>
  <c r="K40" i="73"/>
  <c r="J40" i="73"/>
  <c r="I40" i="73"/>
  <c r="N39" i="73"/>
  <c r="M39" i="73"/>
  <c r="L39" i="73"/>
  <c r="K39" i="73"/>
  <c r="J39" i="73"/>
  <c r="I39" i="73"/>
  <c r="N38" i="73"/>
  <c r="M38" i="73"/>
  <c r="L38" i="73"/>
  <c r="K38" i="73"/>
  <c r="J38" i="73"/>
  <c r="I38" i="73"/>
  <c r="N37" i="73"/>
  <c r="M37" i="73"/>
  <c r="L37" i="73"/>
  <c r="K37" i="73"/>
  <c r="J37" i="73"/>
  <c r="I37" i="73"/>
  <c r="N36" i="73"/>
  <c r="M36" i="73"/>
  <c r="L36" i="73"/>
  <c r="K36" i="73"/>
  <c r="J36" i="73"/>
  <c r="I36" i="73"/>
  <c r="N35" i="73"/>
  <c r="M35" i="73"/>
  <c r="L35" i="73"/>
  <c r="K35" i="73"/>
  <c r="J35" i="73"/>
  <c r="I35" i="73"/>
  <c r="N34" i="73"/>
  <c r="M34" i="73"/>
  <c r="L34" i="73"/>
  <c r="K34" i="73"/>
  <c r="J34" i="73"/>
  <c r="I34" i="73"/>
  <c r="N33" i="73"/>
  <c r="M33" i="73"/>
  <c r="L33" i="73"/>
  <c r="K33" i="73"/>
  <c r="J33" i="73"/>
  <c r="I33" i="73"/>
  <c r="N32" i="73"/>
  <c r="M32" i="73"/>
  <c r="L32" i="73"/>
  <c r="K32" i="73"/>
  <c r="J32" i="73"/>
  <c r="I32" i="73"/>
  <c r="N31" i="73"/>
  <c r="M31" i="73"/>
  <c r="L31" i="73"/>
  <c r="K31" i="73"/>
  <c r="J31" i="73"/>
  <c r="I31" i="73"/>
  <c r="N30" i="73"/>
  <c r="M30" i="73"/>
  <c r="L30" i="73"/>
  <c r="K30" i="73"/>
  <c r="J30" i="73"/>
  <c r="I30" i="73"/>
  <c r="N29" i="73"/>
  <c r="M29" i="73"/>
  <c r="L29" i="73"/>
  <c r="K29" i="73"/>
  <c r="J29" i="73"/>
  <c r="I29" i="73"/>
  <c r="N28" i="73"/>
  <c r="M28" i="73"/>
  <c r="L28" i="73"/>
  <c r="K28" i="73"/>
  <c r="J28" i="73"/>
  <c r="I28" i="73"/>
  <c r="N27" i="73"/>
  <c r="M27" i="73"/>
  <c r="L27" i="73"/>
  <c r="K27" i="73"/>
  <c r="J27" i="73"/>
  <c r="I27" i="73"/>
  <c r="N26" i="73"/>
  <c r="M26" i="73"/>
  <c r="L26" i="73"/>
  <c r="K26" i="73"/>
  <c r="J26" i="73"/>
  <c r="I26" i="73"/>
  <c r="N25" i="73"/>
  <c r="M25" i="73"/>
  <c r="L25" i="73"/>
  <c r="K25" i="73"/>
  <c r="J25" i="73"/>
  <c r="I25" i="73"/>
  <c r="N24" i="73"/>
  <c r="M24" i="73"/>
  <c r="L24" i="73"/>
  <c r="K24" i="73"/>
  <c r="J24" i="73"/>
  <c r="I24" i="73"/>
  <c r="N23" i="73"/>
  <c r="M23" i="73"/>
  <c r="L23" i="73"/>
  <c r="K23" i="73"/>
  <c r="J23" i="73"/>
  <c r="I23" i="73"/>
  <c r="N22" i="73"/>
  <c r="M22" i="73"/>
  <c r="L22" i="73"/>
  <c r="K22" i="73"/>
  <c r="J22" i="73"/>
  <c r="I22" i="73"/>
  <c r="N21" i="73"/>
  <c r="M21" i="73"/>
  <c r="L21" i="73"/>
  <c r="K21" i="73"/>
  <c r="J21" i="73"/>
  <c r="I21" i="73"/>
  <c r="N20" i="73"/>
  <c r="M20" i="73"/>
  <c r="L20" i="73"/>
  <c r="K20" i="73"/>
  <c r="J20" i="73"/>
  <c r="I20" i="73"/>
  <c r="N19" i="73"/>
  <c r="M19" i="73"/>
  <c r="L19" i="73"/>
  <c r="K19" i="73"/>
  <c r="J19" i="73"/>
  <c r="I19" i="73"/>
  <c r="N18" i="73"/>
  <c r="M18" i="73"/>
  <c r="L18" i="73"/>
  <c r="K18" i="73"/>
  <c r="J18" i="73"/>
  <c r="I18" i="73"/>
  <c r="N17" i="73"/>
  <c r="M17" i="73"/>
  <c r="L17" i="73"/>
  <c r="K17" i="73"/>
  <c r="J17" i="73"/>
  <c r="I17" i="73"/>
  <c r="N16" i="73"/>
  <c r="M16" i="73"/>
  <c r="L16" i="73"/>
  <c r="K16" i="73"/>
  <c r="J16" i="73"/>
  <c r="I16" i="73"/>
  <c r="N15" i="73"/>
  <c r="M15" i="73"/>
  <c r="L15" i="73"/>
  <c r="K15" i="73"/>
  <c r="J15" i="73"/>
  <c r="I15" i="73"/>
  <c r="N14" i="73"/>
  <c r="M14" i="73"/>
  <c r="L14" i="73"/>
  <c r="K14" i="73"/>
  <c r="J14" i="73"/>
  <c r="I14" i="73"/>
  <c r="N13" i="73"/>
  <c r="M13" i="73"/>
  <c r="L13" i="73"/>
  <c r="K13" i="73"/>
  <c r="J13" i="73"/>
  <c r="I13" i="73"/>
  <c r="N12" i="73"/>
  <c r="M12" i="73"/>
  <c r="L12" i="73"/>
  <c r="K12" i="73"/>
  <c r="J12" i="73"/>
  <c r="I12" i="73"/>
  <c r="N11" i="73"/>
  <c r="M11" i="73"/>
  <c r="L11" i="73"/>
  <c r="K11" i="73"/>
  <c r="J11" i="73"/>
  <c r="I11" i="73"/>
  <c r="N10" i="73"/>
  <c r="M10" i="73"/>
  <c r="L10" i="73"/>
  <c r="K10" i="73"/>
  <c r="J10" i="73"/>
  <c r="I10" i="73"/>
  <c r="N9" i="73"/>
  <c r="M9" i="73"/>
  <c r="L9" i="73"/>
  <c r="K9" i="73"/>
  <c r="J9" i="73"/>
  <c r="I9" i="73"/>
  <c r="N8" i="73"/>
  <c r="M8" i="73"/>
  <c r="L8" i="73"/>
  <c r="K8" i="73"/>
  <c r="J8" i="73"/>
  <c r="I8" i="73"/>
  <c r="N7" i="73"/>
  <c r="M7" i="73"/>
  <c r="L7" i="73"/>
  <c r="K7" i="73"/>
  <c r="J7" i="73"/>
  <c r="I7" i="73"/>
  <c r="N6" i="73"/>
  <c r="M6" i="73"/>
  <c r="L6" i="73"/>
  <c r="K6" i="73"/>
  <c r="J6" i="73"/>
  <c r="I6" i="73"/>
  <c r="N5" i="73"/>
  <c r="M5" i="73"/>
  <c r="L5" i="73"/>
  <c r="K5" i="73"/>
  <c r="J5" i="73"/>
  <c r="I5" i="73"/>
  <c r="N4" i="73"/>
  <c r="M4" i="73"/>
  <c r="L4" i="73"/>
  <c r="K4" i="73"/>
  <c r="J4" i="73"/>
  <c r="I4" i="73"/>
  <c r="N3" i="73"/>
  <c r="M3" i="73"/>
  <c r="L3" i="73"/>
  <c r="K3" i="73"/>
  <c r="J3" i="73"/>
  <c r="I3" i="73"/>
  <c r="N2" i="73"/>
  <c r="N84" i="73" s="1"/>
  <c r="J5" i="3" s="1"/>
  <c r="M2" i="73"/>
  <c r="M84" i="73" s="1"/>
  <c r="I5" i="3" s="1"/>
  <c r="L2" i="73"/>
  <c r="L84" i="73" s="1"/>
  <c r="K2" i="73"/>
  <c r="K84" i="73" s="1"/>
  <c r="J2" i="73"/>
  <c r="J84" i="73" s="1"/>
  <c r="I2" i="73"/>
  <c r="N83" i="74"/>
  <c r="M83" i="74"/>
  <c r="L83" i="74"/>
  <c r="K83" i="74"/>
  <c r="J83" i="74"/>
  <c r="I83" i="74"/>
  <c r="N82" i="74"/>
  <c r="M82" i="74"/>
  <c r="L82" i="74"/>
  <c r="K82" i="74"/>
  <c r="J82" i="74"/>
  <c r="I82" i="74"/>
  <c r="N81" i="74"/>
  <c r="M81" i="74"/>
  <c r="L81" i="74"/>
  <c r="K81" i="74"/>
  <c r="J81" i="74"/>
  <c r="I81" i="74"/>
  <c r="N80" i="74"/>
  <c r="M80" i="74"/>
  <c r="L80" i="74"/>
  <c r="K80" i="74"/>
  <c r="J80" i="74"/>
  <c r="I80" i="74"/>
  <c r="N79" i="74"/>
  <c r="M79" i="74"/>
  <c r="L79" i="74"/>
  <c r="K79" i="74"/>
  <c r="J79" i="74"/>
  <c r="I79" i="74"/>
  <c r="N78" i="74"/>
  <c r="M78" i="74"/>
  <c r="L78" i="74"/>
  <c r="K78" i="74"/>
  <c r="J78" i="74"/>
  <c r="I78" i="74"/>
  <c r="N77" i="74"/>
  <c r="M77" i="74"/>
  <c r="L77" i="74"/>
  <c r="K77" i="74"/>
  <c r="J77" i="74"/>
  <c r="I77" i="74"/>
  <c r="N76" i="74"/>
  <c r="M76" i="74"/>
  <c r="L76" i="74"/>
  <c r="K76" i="74"/>
  <c r="J76" i="74"/>
  <c r="I76" i="74"/>
  <c r="N75" i="74"/>
  <c r="M75" i="74"/>
  <c r="L75" i="74"/>
  <c r="K75" i="74"/>
  <c r="J75" i="74"/>
  <c r="I75" i="74"/>
  <c r="N74" i="74"/>
  <c r="M74" i="74"/>
  <c r="L74" i="74"/>
  <c r="K74" i="74"/>
  <c r="J74" i="74"/>
  <c r="I74" i="74"/>
  <c r="N73" i="74"/>
  <c r="M73" i="74"/>
  <c r="L73" i="74"/>
  <c r="K73" i="74"/>
  <c r="J73" i="74"/>
  <c r="I73" i="74"/>
  <c r="N72" i="74"/>
  <c r="M72" i="74"/>
  <c r="L72" i="74"/>
  <c r="K72" i="74"/>
  <c r="J72" i="74"/>
  <c r="I72" i="74"/>
  <c r="N71" i="74"/>
  <c r="M71" i="74"/>
  <c r="L71" i="74"/>
  <c r="K71" i="74"/>
  <c r="J71" i="74"/>
  <c r="I71" i="74"/>
  <c r="N70" i="74"/>
  <c r="M70" i="74"/>
  <c r="L70" i="74"/>
  <c r="K70" i="74"/>
  <c r="J70" i="74"/>
  <c r="I70" i="74"/>
  <c r="N69" i="74"/>
  <c r="M69" i="74"/>
  <c r="L69" i="74"/>
  <c r="K69" i="74"/>
  <c r="J69" i="74"/>
  <c r="I69" i="74"/>
  <c r="N68" i="74"/>
  <c r="M68" i="74"/>
  <c r="L68" i="74"/>
  <c r="K68" i="74"/>
  <c r="J68" i="74"/>
  <c r="I68" i="74"/>
  <c r="N67" i="74"/>
  <c r="M67" i="74"/>
  <c r="L67" i="74"/>
  <c r="K67" i="74"/>
  <c r="J67" i="74"/>
  <c r="I67" i="74"/>
  <c r="N66" i="74"/>
  <c r="M66" i="74"/>
  <c r="L66" i="74"/>
  <c r="K66" i="74"/>
  <c r="J66" i="74"/>
  <c r="I66" i="74"/>
  <c r="N65" i="74"/>
  <c r="M65" i="74"/>
  <c r="L65" i="74"/>
  <c r="K65" i="74"/>
  <c r="J65" i="74"/>
  <c r="I65" i="74"/>
  <c r="N64" i="74"/>
  <c r="M64" i="74"/>
  <c r="L64" i="74"/>
  <c r="K64" i="74"/>
  <c r="J64" i="74"/>
  <c r="I64" i="74"/>
  <c r="N63" i="74"/>
  <c r="M63" i="74"/>
  <c r="L63" i="74"/>
  <c r="K63" i="74"/>
  <c r="J63" i="74"/>
  <c r="I63" i="74"/>
  <c r="N62" i="74"/>
  <c r="M62" i="74"/>
  <c r="L62" i="74"/>
  <c r="K62" i="74"/>
  <c r="J62" i="74"/>
  <c r="I62" i="74"/>
  <c r="N61" i="74"/>
  <c r="M61" i="74"/>
  <c r="L61" i="74"/>
  <c r="K61" i="74"/>
  <c r="J61" i="74"/>
  <c r="I61" i="74"/>
  <c r="N60" i="74"/>
  <c r="M60" i="74"/>
  <c r="L60" i="74"/>
  <c r="K60" i="74"/>
  <c r="J60" i="74"/>
  <c r="I60" i="74"/>
  <c r="N59" i="74"/>
  <c r="M59" i="74"/>
  <c r="L59" i="74"/>
  <c r="K59" i="74"/>
  <c r="J59" i="74"/>
  <c r="I59" i="74"/>
  <c r="N58" i="74"/>
  <c r="M58" i="74"/>
  <c r="L58" i="74"/>
  <c r="K58" i="74"/>
  <c r="J58" i="74"/>
  <c r="I58" i="74"/>
  <c r="N57" i="74"/>
  <c r="M57" i="74"/>
  <c r="L57" i="74"/>
  <c r="K57" i="74"/>
  <c r="J57" i="74"/>
  <c r="I57" i="74"/>
  <c r="N56" i="74"/>
  <c r="M56" i="74"/>
  <c r="L56" i="74"/>
  <c r="K56" i="74"/>
  <c r="J56" i="74"/>
  <c r="I56" i="74"/>
  <c r="N55" i="74"/>
  <c r="M55" i="74"/>
  <c r="L55" i="74"/>
  <c r="K55" i="74"/>
  <c r="J55" i="74"/>
  <c r="I55" i="74"/>
  <c r="N54" i="74"/>
  <c r="M54" i="74"/>
  <c r="L54" i="74"/>
  <c r="K54" i="74"/>
  <c r="J54" i="74"/>
  <c r="I54" i="74"/>
  <c r="N53" i="74"/>
  <c r="M53" i="74"/>
  <c r="L53" i="74"/>
  <c r="K53" i="74"/>
  <c r="J53" i="74"/>
  <c r="I53" i="74"/>
  <c r="N52" i="74"/>
  <c r="M52" i="74"/>
  <c r="L52" i="74"/>
  <c r="K52" i="74"/>
  <c r="J52" i="74"/>
  <c r="I52" i="74"/>
  <c r="N51" i="74"/>
  <c r="M51" i="74"/>
  <c r="L51" i="74"/>
  <c r="K51" i="74"/>
  <c r="J51" i="74"/>
  <c r="I51" i="74"/>
  <c r="N50" i="74"/>
  <c r="M50" i="74"/>
  <c r="L50" i="74"/>
  <c r="K50" i="74"/>
  <c r="J50" i="74"/>
  <c r="I50" i="74"/>
  <c r="N49" i="74"/>
  <c r="M49" i="74"/>
  <c r="L49" i="74"/>
  <c r="K49" i="74"/>
  <c r="J49" i="74"/>
  <c r="I49" i="74"/>
  <c r="N48" i="74"/>
  <c r="M48" i="74"/>
  <c r="L48" i="74"/>
  <c r="K48" i="74"/>
  <c r="J48" i="74"/>
  <c r="I48" i="74"/>
  <c r="N47" i="74"/>
  <c r="M47" i="74"/>
  <c r="L47" i="74"/>
  <c r="K47" i="74"/>
  <c r="J47" i="74"/>
  <c r="I47" i="74"/>
  <c r="N46" i="74"/>
  <c r="M46" i="74"/>
  <c r="L46" i="74"/>
  <c r="K46" i="74"/>
  <c r="J46" i="74"/>
  <c r="I46" i="74"/>
  <c r="N45" i="74"/>
  <c r="M45" i="74"/>
  <c r="L45" i="74"/>
  <c r="K45" i="74"/>
  <c r="J45" i="74"/>
  <c r="I45" i="74"/>
  <c r="N44" i="74"/>
  <c r="M44" i="74"/>
  <c r="L44" i="74"/>
  <c r="K44" i="74"/>
  <c r="J44" i="74"/>
  <c r="I44" i="74"/>
  <c r="N43" i="74"/>
  <c r="M43" i="74"/>
  <c r="L43" i="74"/>
  <c r="K43" i="74"/>
  <c r="J43" i="74"/>
  <c r="I43" i="74"/>
  <c r="N42" i="74"/>
  <c r="M42" i="74"/>
  <c r="L42" i="74"/>
  <c r="K42" i="74"/>
  <c r="J42" i="74"/>
  <c r="I42" i="74"/>
  <c r="N41" i="74"/>
  <c r="M41" i="74"/>
  <c r="L41" i="74"/>
  <c r="K41" i="74"/>
  <c r="J41" i="74"/>
  <c r="I41" i="74"/>
  <c r="N40" i="74"/>
  <c r="M40" i="74"/>
  <c r="L40" i="74"/>
  <c r="K40" i="74"/>
  <c r="J40" i="74"/>
  <c r="I40" i="74"/>
  <c r="N39" i="74"/>
  <c r="M39" i="74"/>
  <c r="L39" i="74"/>
  <c r="K39" i="74"/>
  <c r="J39" i="74"/>
  <c r="I39" i="74"/>
  <c r="N38" i="74"/>
  <c r="M38" i="74"/>
  <c r="L38" i="74"/>
  <c r="K38" i="74"/>
  <c r="J38" i="74"/>
  <c r="I38" i="74"/>
  <c r="N37" i="74"/>
  <c r="M37" i="74"/>
  <c r="L37" i="74"/>
  <c r="K37" i="74"/>
  <c r="J37" i="74"/>
  <c r="I37" i="74"/>
  <c r="N36" i="74"/>
  <c r="M36" i="74"/>
  <c r="L36" i="74"/>
  <c r="K36" i="74"/>
  <c r="J36" i="74"/>
  <c r="I36" i="74"/>
  <c r="N35" i="74"/>
  <c r="M35" i="74"/>
  <c r="L35" i="74"/>
  <c r="K35" i="74"/>
  <c r="J35" i="74"/>
  <c r="I35" i="74"/>
  <c r="N34" i="74"/>
  <c r="M34" i="74"/>
  <c r="L34" i="74"/>
  <c r="K34" i="74"/>
  <c r="J34" i="74"/>
  <c r="I34" i="74"/>
  <c r="N33" i="74"/>
  <c r="M33" i="74"/>
  <c r="L33" i="74"/>
  <c r="K33" i="74"/>
  <c r="J33" i="74"/>
  <c r="I33" i="74"/>
  <c r="N32" i="74"/>
  <c r="M32" i="74"/>
  <c r="L32" i="74"/>
  <c r="K32" i="74"/>
  <c r="J32" i="74"/>
  <c r="I32" i="74"/>
  <c r="N31" i="74"/>
  <c r="M31" i="74"/>
  <c r="L31" i="74"/>
  <c r="K31" i="74"/>
  <c r="J31" i="74"/>
  <c r="I31" i="74"/>
  <c r="N30" i="74"/>
  <c r="M30" i="74"/>
  <c r="L30" i="74"/>
  <c r="K30" i="74"/>
  <c r="J30" i="74"/>
  <c r="I30" i="74"/>
  <c r="N29" i="74"/>
  <c r="M29" i="74"/>
  <c r="L29" i="74"/>
  <c r="K29" i="74"/>
  <c r="J29" i="74"/>
  <c r="I29" i="74"/>
  <c r="N28" i="74"/>
  <c r="M28" i="74"/>
  <c r="L28" i="74"/>
  <c r="K28" i="74"/>
  <c r="J28" i="74"/>
  <c r="I28" i="74"/>
  <c r="N27" i="74"/>
  <c r="M27" i="74"/>
  <c r="L27" i="74"/>
  <c r="K27" i="74"/>
  <c r="J27" i="74"/>
  <c r="I27" i="74"/>
  <c r="N26" i="74"/>
  <c r="M26" i="74"/>
  <c r="L26" i="74"/>
  <c r="K26" i="74"/>
  <c r="J26" i="74"/>
  <c r="I26" i="74"/>
  <c r="N25" i="74"/>
  <c r="M25" i="74"/>
  <c r="L25" i="74"/>
  <c r="K25" i="74"/>
  <c r="J25" i="74"/>
  <c r="I25" i="74"/>
  <c r="N24" i="74"/>
  <c r="M24" i="74"/>
  <c r="L24" i="74"/>
  <c r="K24" i="74"/>
  <c r="J24" i="74"/>
  <c r="I24" i="74"/>
  <c r="N23" i="74"/>
  <c r="M23" i="74"/>
  <c r="L23" i="74"/>
  <c r="K23" i="74"/>
  <c r="J23" i="74"/>
  <c r="I23" i="74"/>
  <c r="N22" i="74"/>
  <c r="M22" i="74"/>
  <c r="L22" i="74"/>
  <c r="K22" i="74"/>
  <c r="J22" i="74"/>
  <c r="I22" i="74"/>
  <c r="N21" i="74"/>
  <c r="M21" i="74"/>
  <c r="L21" i="74"/>
  <c r="K21" i="74"/>
  <c r="J21" i="74"/>
  <c r="I21" i="74"/>
  <c r="N20" i="74"/>
  <c r="M20" i="74"/>
  <c r="L20" i="74"/>
  <c r="K20" i="74"/>
  <c r="J20" i="74"/>
  <c r="I20" i="74"/>
  <c r="N19" i="74"/>
  <c r="M19" i="74"/>
  <c r="L19" i="74"/>
  <c r="K19" i="74"/>
  <c r="J19" i="74"/>
  <c r="I19" i="74"/>
  <c r="N18" i="74"/>
  <c r="M18" i="74"/>
  <c r="L18" i="74"/>
  <c r="K18" i="74"/>
  <c r="J18" i="74"/>
  <c r="I18" i="74"/>
  <c r="N17" i="74"/>
  <c r="M17" i="74"/>
  <c r="L17" i="74"/>
  <c r="K17" i="74"/>
  <c r="J17" i="74"/>
  <c r="I17" i="74"/>
  <c r="N16" i="74"/>
  <c r="M16" i="74"/>
  <c r="L16" i="74"/>
  <c r="K16" i="74"/>
  <c r="J16" i="74"/>
  <c r="I16" i="74"/>
  <c r="N15" i="74"/>
  <c r="M15" i="74"/>
  <c r="L15" i="74"/>
  <c r="K15" i="74"/>
  <c r="J15" i="74"/>
  <c r="I15" i="74"/>
  <c r="N14" i="74"/>
  <c r="M14" i="74"/>
  <c r="L14" i="74"/>
  <c r="K14" i="74"/>
  <c r="J14" i="74"/>
  <c r="I14" i="74"/>
  <c r="N13" i="74"/>
  <c r="M13" i="74"/>
  <c r="L13" i="74"/>
  <c r="K13" i="74"/>
  <c r="J13" i="74"/>
  <c r="I13" i="74"/>
  <c r="N12" i="74"/>
  <c r="M12" i="74"/>
  <c r="L12" i="74"/>
  <c r="K12" i="74"/>
  <c r="J12" i="74"/>
  <c r="I12" i="74"/>
  <c r="N11" i="74"/>
  <c r="M11" i="74"/>
  <c r="L11" i="74"/>
  <c r="K11" i="74"/>
  <c r="J11" i="74"/>
  <c r="I11" i="74"/>
  <c r="N10" i="74"/>
  <c r="M10" i="74"/>
  <c r="L10" i="74"/>
  <c r="K10" i="74"/>
  <c r="J10" i="74"/>
  <c r="I10" i="74"/>
  <c r="N9" i="74"/>
  <c r="M9" i="74"/>
  <c r="L9" i="74"/>
  <c r="K9" i="74"/>
  <c r="J9" i="74"/>
  <c r="I9" i="74"/>
  <c r="N8" i="74"/>
  <c r="M8" i="74"/>
  <c r="L8" i="74"/>
  <c r="K8" i="74"/>
  <c r="J8" i="74"/>
  <c r="I8" i="74"/>
  <c r="N7" i="74"/>
  <c r="M7" i="74"/>
  <c r="L7" i="74"/>
  <c r="K7" i="74"/>
  <c r="J7" i="74"/>
  <c r="I7" i="74"/>
  <c r="N6" i="74"/>
  <c r="M6" i="74"/>
  <c r="L6" i="74"/>
  <c r="K6" i="74"/>
  <c r="J6" i="74"/>
  <c r="I6" i="74"/>
  <c r="N5" i="74"/>
  <c r="M5" i="74"/>
  <c r="L5" i="74"/>
  <c r="K5" i="74"/>
  <c r="J5" i="74"/>
  <c r="I5" i="74"/>
  <c r="N4" i="74"/>
  <c r="M4" i="74"/>
  <c r="L4" i="74"/>
  <c r="K4" i="74"/>
  <c r="J4" i="74"/>
  <c r="I4" i="74"/>
  <c r="N3" i="74"/>
  <c r="M3" i="74"/>
  <c r="L3" i="74"/>
  <c r="K3" i="74"/>
  <c r="J3" i="74"/>
  <c r="I3" i="74"/>
  <c r="N2" i="74"/>
  <c r="N84" i="74" s="1"/>
  <c r="J36" i="3" s="1"/>
  <c r="M2" i="74"/>
  <c r="L2" i="74"/>
  <c r="K2" i="74"/>
  <c r="K84" i="74" s="1"/>
  <c r="J2" i="74"/>
  <c r="J84" i="74" s="1"/>
  <c r="I2" i="74"/>
  <c r="N83" i="75"/>
  <c r="M83" i="75"/>
  <c r="L83" i="75"/>
  <c r="K83" i="75"/>
  <c r="J83" i="75"/>
  <c r="I83" i="75"/>
  <c r="N82" i="75"/>
  <c r="M82" i="75"/>
  <c r="L82" i="75"/>
  <c r="K82" i="75"/>
  <c r="J82" i="75"/>
  <c r="I82" i="75"/>
  <c r="N81" i="75"/>
  <c r="M81" i="75"/>
  <c r="L81" i="75"/>
  <c r="K81" i="75"/>
  <c r="J81" i="75"/>
  <c r="I81" i="75"/>
  <c r="N80" i="75"/>
  <c r="M80" i="75"/>
  <c r="L80" i="75"/>
  <c r="K80" i="75"/>
  <c r="J80" i="75"/>
  <c r="I80" i="75"/>
  <c r="N79" i="75"/>
  <c r="M79" i="75"/>
  <c r="L79" i="75"/>
  <c r="K79" i="75"/>
  <c r="J79" i="75"/>
  <c r="I79" i="75"/>
  <c r="N78" i="75"/>
  <c r="M78" i="75"/>
  <c r="L78" i="75"/>
  <c r="K78" i="75"/>
  <c r="J78" i="75"/>
  <c r="I78" i="75"/>
  <c r="N77" i="75"/>
  <c r="M77" i="75"/>
  <c r="L77" i="75"/>
  <c r="K77" i="75"/>
  <c r="J77" i="75"/>
  <c r="I77" i="75"/>
  <c r="N76" i="75"/>
  <c r="M76" i="75"/>
  <c r="L76" i="75"/>
  <c r="K76" i="75"/>
  <c r="J76" i="75"/>
  <c r="I76" i="75"/>
  <c r="N75" i="75"/>
  <c r="M75" i="75"/>
  <c r="L75" i="75"/>
  <c r="K75" i="75"/>
  <c r="J75" i="75"/>
  <c r="I75" i="75"/>
  <c r="N74" i="75"/>
  <c r="M74" i="75"/>
  <c r="L74" i="75"/>
  <c r="K74" i="75"/>
  <c r="J74" i="75"/>
  <c r="I74" i="75"/>
  <c r="N73" i="75"/>
  <c r="M73" i="75"/>
  <c r="L73" i="75"/>
  <c r="K73" i="75"/>
  <c r="J73" i="75"/>
  <c r="I73" i="75"/>
  <c r="N72" i="75"/>
  <c r="M72" i="75"/>
  <c r="L72" i="75"/>
  <c r="K72" i="75"/>
  <c r="J72" i="75"/>
  <c r="I72" i="75"/>
  <c r="N71" i="75"/>
  <c r="M71" i="75"/>
  <c r="L71" i="75"/>
  <c r="K71" i="75"/>
  <c r="J71" i="75"/>
  <c r="I71" i="75"/>
  <c r="N70" i="75"/>
  <c r="M70" i="75"/>
  <c r="L70" i="75"/>
  <c r="K70" i="75"/>
  <c r="J70" i="75"/>
  <c r="I70" i="75"/>
  <c r="N69" i="75"/>
  <c r="M69" i="75"/>
  <c r="L69" i="75"/>
  <c r="K69" i="75"/>
  <c r="J69" i="75"/>
  <c r="I69" i="75"/>
  <c r="N68" i="75"/>
  <c r="M68" i="75"/>
  <c r="L68" i="75"/>
  <c r="K68" i="75"/>
  <c r="J68" i="75"/>
  <c r="I68" i="75"/>
  <c r="N67" i="75"/>
  <c r="M67" i="75"/>
  <c r="L67" i="75"/>
  <c r="K67" i="75"/>
  <c r="J67" i="75"/>
  <c r="I67" i="75"/>
  <c r="N66" i="75"/>
  <c r="M66" i="75"/>
  <c r="L66" i="75"/>
  <c r="K66" i="75"/>
  <c r="J66" i="75"/>
  <c r="I66" i="75"/>
  <c r="N65" i="75"/>
  <c r="M65" i="75"/>
  <c r="L65" i="75"/>
  <c r="K65" i="75"/>
  <c r="J65" i="75"/>
  <c r="I65" i="75"/>
  <c r="N64" i="75"/>
  <c r="M64" i="75"/>
  <c r="L64" i="75"/>
  <c r="K64" i="75"/>
  <c r="J64" i="75"/>
  <c r="I64" i="75"/>
  <c r="N63" i="75"/>
  <c r="M63" i="75"/>
  <c r="L63" i="75"/>
  <c r="K63" i="75"/>
  <c r="J63" i="75"/>
  <c r="I63" i="75"/>
  <c r="N62" i="75"/>
  <c r="M62" i="75"/>
  <c r="L62" i="75"/>
  <c r="K62" i="75"/>
  <c r="J62" i="75"/>
  <c r="I62" i="75"/>
  <c r="N61" i="75"/>
  <c r="M61" i="75"/>
  <c r="L61" i="75"/>
  <c r="K61" i="75"/>
  <c r="J61" i="75"/>
  <c r="I61" i="75"/>
  <c r="N60" i="75"/>
  <c r="M60" i="75"/>
  <c r="L60" i="75"/>
  <c r="K60" i="75"/>
  <c r="J60" i="75"/>
  <c r="I60" i="75"/>
  <c r="N59" i="75"/>
  <c r="M59" i="75"/>
  <c r="L59" i="75"/>
  <c r="K59" i="75"/>
  <c r="J59" i="75"/>
  <c r="I59" i="75"/>
  <c r="N58" i="75"/>
  <c r="M58" i="75"/>
  <c r="L58" i="75"/>
  <c r="K58" i="75"/>
  <c r="J58" i="75"/>
  <c r="I58" i="75"/>
  <c r="N57" i="75"/>
  <c r="M57" i="75"/>
  <c r="L57" i="75"/>
  <c r="K57" i="75"/>
  <c r="J57" i="75"/>
  <c r="I57" i="75"/>
  <c r="N56" i="75"/>
  <c r="M56" i="75"/>
  <c r="L56" i="75"/>
  <c r="K56" i="75"/>
  <c r="J56" i="75"/>
  <c r="I56" i="75"/>
  <c r="N55" i="75"/>
  <c r="M55" i="75"/>
  <c r="L55" i="75"/>
  <c r="K55" i="75"/>
  <c r="J55" i="75"/>
  <c r="I55" i="75"/>
  <c r="N54" i="75"/>
  <c r="M54" i="75"/>
  <c r="L54" i="75"/>
  <c r="K54" i="75"/>
  <c r="J54" i="75"/>
  <c r="I54" i="75"/>
  <c r="N53" i="75"/>
  <c r="M53" i="75"/>
  <c r="L53" i="75"/>
  <c r="K53" i="75"/>
  <c r="J53" i="75"/>
  <c r="I53" i="75"/>
  <c r="N52" i="75"/>
  <c r="M52" i="75"/>
  <c r="L52" i="75"/>
  <c r="K52" i="75"/>
  <c r="J52" i="75"/>
  <c r="I52" i="75"/>
  <c r="N51" i="75"/>
  <c r="M51" i="75"/>
  <c r="L51" i="75"/>
  <c r="K51" i="75"/>
  <c r="J51" i="75"/>
  <c r="I51" i="75"/>
  <c r="N50" i="75"/>
  <c r="M50" i="75"/>
  <c r="L50" i="75"/>
  <c r="K50" i="75"/>
  <c r="J50" i="75"/>
  <c r="I50" i="75"/>
  <c r="N49" i="75"/>
  <c r="M49" i="75"/>
  <c r="L49" i="75"/>
  <c r="K49" i="75"/>
  <c r="J49" i="75"/>
  <c r="I49" i="75"/>
  <c r="N48" i="75"/>
  <c r="M48" i="75"/>
  <c r="L48" i="75"/>
  <c r="K48" i="75"/>
  <c r="J48" i="75"/>
  <c r="I48" i="75"/>
  <c r="N47" i="75"/>
  <c r="M47" i="75"/>
  <c r="L47" i="75"/>
  <c r="K47" i="75"/>
  <c r="J47" i="75"/>
  <c r="I47" i="75"/>
  <c r="N46" i="75"/>
  <c r="M46" i="75"/>
  <c r="L46" i="75"/>
  <c r="K46" i="75"/>
  <c r="J46" i="75"/>
  <c r="I46" i="75"/>
  <c r="N45" i="75"/>
  <c r="M45" i="75"/>
  <c r="L45" i="75"/>
  <c r="K45" i="75"/>
  <c r="J45" i="75"/>
  <c r="I45" i="75"/>
  <c r="N44" i="75"/>
  <c r="M44" i="75"/>
  <c r="L44" i="75"/>
  <c r="K44" i="75"/>
  <c r="J44" i="75"/>
  <c r="I44" i="75"/>
  <c r="N43" i="75"/>
  <c r="M43" i="75"/>
  <c r="L43" i="75"/>
  <c r="K43" i="75"/>
  <c r="J43" i="75"/>
  <c r="I43" i="75"/>
  <c r="N42" i="75"/>
  <c r="M42" i="75"/>
  <c r="L42" i="75"/>
  <c r="K42" i="75"/>
  <c r="J42" i="75"/>
  <c r="I42" i="75"/>
  <c r="N41" i="75"/>
  <c r="M41" i="75"/>
  <c r="L41" i="75"/>
  <c r="K41" i="75"/>
  <c r="J41" i="75"/>
  <c r="I41" i="75"/>
  <c r="N40" i="75"/>
  <c r="M40" i="75"/>
  <c r="L40" i="75"/>
  <c r="K40" i="75"/>
  <c r="J40" i="75"/>
  <c r="I40" i="75"/>
  <c r="N39" i="75"/>
  <c r="M39" i="75"/>
  <c r="L39" i="75"/>
  <c r="K39" i="75"/>
  <c r="J39" i="75"/>
  <c r="I39" i="75"/>
  <c r="N38" i="75"/>
  <c r="M38" i="75"/>
  <c r="L38" i="75"/>
  <c r="K38" i="75"/>
  <c r="J38" i="75"/>
  <c r="I38" i="75"/>
  <c r="N37" i="75"/>
  <c r="M37" i="75"/>
  <c r="L37" i="75"/>
  <c r="K37" i="75"/>
  <c r="J37" i="75"/>
  <c r="I37" i="75"/>
  <c r="N36" i="75"/>
  <c r="M36" i="75"/>
  <c r="L36" i="75"/>
  <c r="K36" i="75"/>
  <c r="J36" i="75"/>
  <c r="I36" i="75"/>
  <c r="N35" i="75"/>
  <c r="M35" i="75"/>
  <c r="L35" i="75"/>
  <c r="K35" i="75"/>
  <c r="J35" i="75"/>
  <c r="I35" i="75"/>
  <c r="N34" i="75"/>
  <c r="M34" i="75"/>
  <c r="L34" i="75"/>
  <c r="K34" i="75"/>
  <c r="J34" i="75"/>
  <c r="I34" i="75"/>
  <c r="N33" i="75"/>
  <c r="M33" i="75"/>
  <c r="L33" i="75"/>
  <c r="K33" i="75"/>
  <c r="J33" i="75"/>
  <c r="I33" i="75"/>
  <c r="N32" i="75"/>
  <c r="M32" i="75"/>
  <c r="L32" i="75"/>
  <c r="K32" i="75"/>
  <c r="J32" i="75"/>
  <c r="I32" i="75"/>
  <c r="N31" i="75"/>
  <c r="M31" i="75"/>
  <c r="L31" i="75"/>
  <c r="K31" i="75"/>
  <c r="J31" i="75"/>
  <c r="I31" i="75"/>
  <c r="N30" i="75"/>
  <c r="M30" i="75"/>
  <c r="L30" i="75"/>
  <c r="K30" i="75"/>
  <c r="J30" i="75"/>
  <c r="I30" i="75"/>
  <c r="N29" i="75"/>
  <c r="M29" i="75"/>
  <c r="L29" i="75"/>
  <c r="K29" i="75"/>
  <c r="J29" i="75"/>
  <c r="I29" i="75"/>
  <c r="N28" i="75"/>
  <c r="M28" i="75"/>
  <c r="L28" i="75"/>
  <c r="K28" i="75"/>
  <c r="J28" i="75"/>
  <c r="I28" i="75"/>
  <c r="N27" i="75"/>
  <c r="M27" i="75"/>
  <c r="L27" i="75"/>
  <c r="K27" i="75"/>
  <c r="J27" i="75"/>
  <c r="I27" i="75"/>
  <c r="N26" i="75"/>
  <c r="M26" i="75"/>
  <c r="L26" i="75"/>
  <c r="K26" i="75"/>
  <c r="J26" i="75"/>
  <c r="I26" i="75"/>
  <c r="N25" i="75"/>
  <c r="M25" i="75"/>
  <c r="L25" i="75"/>
  <c r="K25" i="75"/>
  <c r="J25" i="75"/>
  <c r="I25" i="75"/>
  <c r="N24" i="75"/>
  <c r="M24" i="75"/>
  <c r="L24" i="75"/>
  <c r="K24" i="75"/>
  <c r="J24" i="75"/>
  <c r="I24" i="75"/>
  <c r="N23" i="75"/>
  <c r="M23" i="75"/>
  <c r="L23" i="75"/>
  <c r="K23" i="75"/>
  <c r="J23" i="75"/>
  <c r="I23" i="75"/>
  <c r="N22" i="75"/>
  <c r="M22" i="75"/>
  <c r="L22" i="75"/>
  <c r="K22" i="75"/>
  <c r="J22" i="75"/>
  <c r="I22" i="75"/>
  <c r="N21" i="75"/>
  <c r="M21" i="75"/>
  <c r="L21" i="75"/>
  <c r="K21" i="75"/>
  <c r="J21" i="75"/>
  <c r="I21" i="75"/>
  <c r="N20" i="75"/>
  <c r="M20" i="75"/>
  <c r="L20" i="75"/>
  <c r="K20" i="75"/>
  <c r="J20" i="75"/>
  <c r="I20" i="75"/>
  <c r="N19" i="75"/>
  <c r="M19" i="75"/>
  <c r="L19" i="75"/>
  <c r="K19" i="75"/>
  <c r="J19" i="75"/>
  <c r="I19" i="75"/>
  <c r="N18" i="75"/>
  <c r="M18" i="75"/>
  <c r="L18" i="75"/>
  <c r="K18" i="75"/>
  <c r="J18" i="75"/>
  <c r="I18" i="75"/>
  <c r="N17" i="75"/>
  <c r="M17" i="75"/>
  <c r="L17" i="75"/>
  <c r="K17" i="75"/>
  <c r="J17" i="75"/>
  <c r="I17" i="75"/>
  <c r="N16" i="75"/>
  <c r="M16" i="75"/>
  <c r="L16" i="75"/>
  <c r="K16" i="75"/>
  <c r="J16" i="75"/>
  <c r="I16" i="75"/>
  <c r="N15" i="75"/>
  <c r="M15" i="75"/>
  <c r="L15" i="75"/>
  <c r="K15" i="75"/>
  <c r="J15" i="75"/>
  <c r="I15" i="75"/>
  <c r="N14" i="75"/>
  <c r="M14" i="75"/>
  <c r="L14" i="75"/>
  <c r="K14" i="75"/>
  <c r="J14" i="75"/>
  <c r="I14" i="75"/>
  <c r="N13" i="75"/>
  <c r="M13" i="75"/>
  <c r="L13" i="75"/>
  <c r="K13" i="75"/>
  <c r="J13" i="75"/>
  <c r="I13" i="75"/>
  <c r="N12" i="75"/>
  <c r="M12" i="75"/>
  <c r="L12" i="75"/>
  <c r="K12" i="75"/>
  <c r="J12" i="75"/>
  <c r="I12" i="75"/>
  <c r="N11" i="75"/>
  <c r="M11" i="75"/>
  <c r="L11" i="75"/>
  <c r="K11" i="75"/>
  <c r="J11" i="75"/>
  <c r="I11" i="75"/>
  <c r="N10" i="75"/>
  <c r="M10" i="75"/>
  <c r="L10" i="75"/>
  <c r="K10" i="75"/>
  <c r="J10" i="75"/>
  <c r="I10" i="75"/>
  <c r="N9" i="75"/>
  <c r="M9" i="75"/>
  <c r="L9" i="75"/>
  <c r="K9" i="75"/>
  <c r="J9" i="75"/>
  <c r="I9" i="75"/>
  <c r="N8" i="75"/>
  <c r="M8" i="75"/>
  <c r="L8" i="75"/>
  <c r="K8" i="75"/>
  <c r="J8" i="75"/>
  <c r="I8" i="75"/>
  <c r="N7" i="75"/>
  <c r="M7" i="75"/>
  <c r="L7" i="75"/>
  <c r="K7" i="75"/>
  <c r="J7" i="75"/>
  <c r="I7" i="75"/>
  <c r="N6" i="75"/>
  <c r="M6" i="75"/>
  <c r="L6" i="75"/>
  <c r="K6" i="75"/>
  <c r="J6" i="75"/>
  <c r="I6" i="75"/>
  <c r="N5" i="75"/>
  <c r="M5" i="75"/>
  <c r="L5" i="75"/>
  <c r="K5" i="75"/>
  <c r="J5" i="75"/>
  <c r="I5" i="75"/>
  <c r="N4" i="75"/>
  <c r="M4" i="75"/>
  <c r="L4" i="75"/>
  <c r="K4" i="75"/>
  <c r="J4" i="75"/>
  <c r="I4" i="75"/>
  <c r="N3" i="75"/>
  <c r="M3" i="75"/>
  <c r="L3" i="75"/>
  <c r="K3" i="75"/>
  <c r="J3" i="75"/>
  <c r="I3" i="75"/>
  <c r="N2" i="75"/>
  <c r="M2" i="75"/>
  <c r="M84" i="75" s="1"/>
  <c r="I14" i="3" s="1"/>
  <c r="L2" i="75"/>
  <c r="L84" i="75" s="1"/>
  <c r="K2" i="75"/>
  <c r="K84" i="75" s="1"/>
  <c r="J2" i="75"/>
  <c r="I2" i="75"/>
  <c r="N83" i="76"/>
  <c r="M83" i="76"/>
  <c r="L83" i="76"/>
  <c r="K83" i="76"/>
  <c r="J83" i="76"/>
  <c r="I83" i="76"/>
  <c r="N82" i="76"/>
  <c r="M82" i="76"/>
  <c r="L82" i="76"/>
  <c r="K82" i="76"/>
  <c r="J82" i="76"/>
  <c r="I82" i="76"/>
  <c r="N81" i="76"/>
  <c r="M81" i="76"/>
  <c r="L81" i="76"/>
  <c r="K81" i="76"/>
  <c r="J81" i="76"/>
  <c r="I81" i="76"/>
  <c r="N80" i="76"/>
  <c r="M80" i="76"/>
  <c r="L80" i="76"/>
  <c r="K80" i="76"/>
  <c r="J80" i="76"/>
  <c r="I80" i="76"/>
  <c r="N79" i="76"/>
  <c r="M79" i="76"/>
  <c r="L79" i="76"/>
  <c r="K79" i="76"/>
  <c r="J79" i="76"/>
  <c r="I79" i="76"/>
  <c r="N78" i="76"/>
  <c r="M78" i="76"/>
  <c r="L78" i="76"/>
  <c r="K78" i="76"/>
  <c r="J78" i="76"/>
  <c r="I78" i="76"/>
  <c r="N77" i="76"/>
  <c r="M77" i="76"/>
  <c r="L77" i="76"/>
  <c r="K77" i="76"/>
  <c r="J77" i="76"/>
  <c r="I77" i="76"/>
  <c r="N76" i="76"/>
  <c r="M76" i="76"/>
  <c r="L76" i="76"/>
  <c r="K76" i="76"/>
  <c r="J76" i="76"/>
  <c r="I76" i="76"/>
  <c r="N75" i="76"/>
  <c r="M75" i="76"/>
  <c r="L75" i="76"/>
  <c r="K75" i="76"/>
  <c r="J75" i="76"/>
  <c r="I75" i="76"/>
  <c r="N74" i="76"/>
  <c r="M74" i="76"/>
  <c r="L74" i="76"/>
  <c r="K74" i="76"/>
  <c r="J74" i="76"/>
  <c r="I74" i="76"/>
  <c r="N73" i="76"/>
  <c r="M73" i="76"/>
  <c r="L73" i="76"/>
  <c r="K73" i="76"/>
  <c r="J73" i="76"/>
  <c r="I73" i="76"/>
  <c r="N72" i="76"/>
  <c r="M72" i="76"/>
  <c r="L72" i="76"/>
  <c r="K72" i="76"/>
  <c r="J72" i="76"/>
  <c r="I72" i="76"/>
  <c r="N71" i="76"/>
  <c r="M71" i="76"/>
  <c r="L71" i="76"/>
  <c r="K71" i="76"/>
  <c r="J71" i="76"/>
  <c r="I71" i="76"/>
  <c r="N70" i="76"/>
  <c r="M70" i="76"/>
  <c r="L70" i="76"/>
  <c r="K70" i="76"/>
  <c r="J70" i="76"/>
  <c r="I70" i="76"/>
  <c r="N69" i="76"/>
  <c r="M69" i="76"/>
  <c r="L69" i="76"/>
  <c r="K69" i="76"/>
  <c r="J69" i="76"/>
  <c r="I69" i="76"/>
  <c r="N68" i="76"/>
  <c r="M68" i="76"/>
  <c r="L68" i="76"/>
  <c r="K68" i="76"/>
  <c r="J68" i="76"/>
  <c r="I68" i="76"/>
  <c r="N67" i="76"/>
  <c r="M67" i="76"/>
  <c r="L67" i="76"/>
  <c r="K67" i="76"/>
  <c r="J67" i="76"/>
  <c r="I67" i="76"/>
  <c r="N66" i="76"/>
  <c r="M66" i="76"/>
  <c r="L66" i="76"/>
  <c r="K66" i="76"/>
  <c r="J66" i="76"/>
  <c r="I66" i="76"/>
  <c r="N65" i="76"/>
  <c r="M65" i="76"/>
  <c r="L65" i="76"/>
  <c r="K65" i="76"/>
  <c r="J65" i="76"/>
  <c r="I65" i="76"/>
  <c r="N64" i="76"/>
  <c r="M64" i="76"/>
  <c r="L64" i="76"/>
  <c r="K64" i="76"/>
  <c r="J64" i="76"/>
  <c r="I64" i="76"/>
  <c r="N63" i="76"/>
  <c r="M63" i="76"/>
  <c r="L63" i="76"/>
  <c r="K63" i="76"/>
  <c r="J63" i="76"/>
  <c r="I63" i="76"/>
  <c r="N62" i="76"/>
  <c r="M62" i="76"/>
  <c r="L62" i="76"/>
  <c r="K62" i="76"/>
  <c r="J62" i="76"/>
  <c r="I62" i="76"/>
  <c r="N61" i="76"/>
  <c r="M61" i="76"/>
  <c r="L61" i="76"/>
  <c r="K61" i="76"/>
  <c r="J61" i="76"/>
  <c r="I61" i="76"/>
  <c r="N60" i="76"/>
  <c r="M60" i="76"/>
  <c r="L60" i="76"/>
  <c r="K60" i="76"/>
  <c r="J60" i="76"/>
  <c r="I60" i="76"/>
  <c r="N59" i="76"/>
  <c r="M59" i="76"/>
  <c r="L59" i="76"/>
  <c r="K59" i="76"/>
  <c r="J59" i="76"/>
  <c r="I59" i="76"/>
  <c r="N58" i="76"/>
  <c r="M58" i="76"/>
  <c r="L58" i="76"/>
  <c r="K58" i="76"/>
  <c r="J58" i="76"/>
  <c r="I58" i="76"/>
  <c r="N57" i="76"/>
  <c r="M57" i="76"/>
  <c r="L57" i="76"/>
  <c r="K57" i="76"/>
  <c r="J57" i="76"/>
  <c r="I57" i="76"/>
  <c r="N56" i="76"/>
  <c r="M56" i="76"/>
  <c r="L56" i="76"/>
  <c r="K56" i="76"/>
  <c r="J56" i="76"/>
  <c r="I56" i="76"/>
  <c r="N55" i="76"/>
  <c r="M55" i="76"/>
  <c r="L55" i="76"/>
  <c r="K55" i="76"/>
  <c r="J55" i="76"/>
  <c r="I55" i="76"/>
  <c r="N54" i="76"/>
  <c r="M54" i="76"/>
  <c r="L54" i="76"/>
  <c r="K54" i="76"/>
  <c r="J54" i="76"/>
  <c r="I54" i="76"/>
  <c r="N53" i="76"/>
  <c r="M53" i="76"/>
  <c r="L53" i="76"/>
  <c r="K53" i="76"/>
  <c r="J53" i="76"/>
  <c r="I53" i="76"/>
  <c r="N52" i="76"/>
  <c r="M52" i="76"/>
  <c r="L52" i="76"/>
  <c r="K52" i="76"/>
  <c r="J52" i="76"/>
  <c r="I52" i="76"/>
  <c r="N51" i="76"/>
  <c r="M51" i="76"/>
  <c r="L51" i="76"/>
  <c r="K51" i="76"/>
  <c r="J51" i="76"/>
  <c r="I51" i="76"/>
  <c r="N50" i="76"/>
  <c r="M50" i="76"/>
  <c r="L50" i="76"/>
  <c r="K50" i="76"/>
  <c r="J50" i="76"/>
  <c r="I50" i="76"/>
  <c r="N49" i="76"/>
  <c r="M49" i="76"/>
  <c r="L49" i="76"/>
  <c r="K49" i="76"/>
  <c r="J49" i="76"/>
  <c r="I49" i="76"/>
  <c r="N48" i="76"/>
  <c r="M48" i="76"/>
  <c r="L48" i="76"/>
  <c r="K48" i="76"/>
  <c r="J48" i="76"/>
  <c r="I48" i="76"/>
  <c r="N47" i="76"/>
  <c r="M47" i="76"/>
  <c r="L47" i="76"/>
  <c r="K47" i="76"/>
  <c r="J47" i="76"/>
  <c r="I47" i="76"/>
  <c r="N46" i="76"/>
  <c r="M46" i="76"/>
  <c r="L46" i="76"/>
  <c r="K46" i="76"/>
  <c r="J46" i="76"/>
  <c r="I46" i="76"/>
  <c r="N45" i="76"/>
  <c r="M45" i="76"/>
  <c r="L45" i="76"/>
  <c r="K45" i="76"/>
  <c r="J45" i="76"/>
  <c r="I45" i="76"/>
  <c r="N44" i="76"/>
  <c r="M44" i="76"/>
  <c r="L44" i="76"/>
  <c r="K44" i="76"/>
  <c r="J44" i="76"/>
  <c r="I44" i="76"/>
  <c r="N43" i="76"/>
  <c r="M43" i="76"/>
  <c r="L43" i="76"/>
  <c r="K43" i="76"/>
  <c r="J43" i="76"/>
  <c r="I43" i="76"/>
  <c r="N42" i="76"/>
  <c r="M42" i="76"/>
  <c r="L42" i="76"/>
  <c r="K42" i="76"/>
  <c r="J42" i="76"/>
  <c r="I42" i="76"/>
  <c r="N41" i="76"/>
  <c r="M41" i="76"/>
  <c r="L41" i="76"/>
  <c r="K41" i="76"/>
  <c r="J41" i="76"/>
  <c r="I41" i="76"/>
  <c r="N40" i="76"/>
  <c r="M40" i="76"/>
  <c r="L40" i="76"/>
  <c r="K40" i="76"/>
  <c r="J40" i="76"/>
  <c r="I40" i="76"/>
  <c r="N39" i="76"/>
  <c r="M39" i="76"/>
  <c r="L39" i="76"/>
  <c r="K39" i="76"/>
  <c r="J39" i="76"/>
  <c r="I39" i="76"/>
  <c r="N38" i="76"/>
  <c r="M38" i="76"/>
  <c r="L38" i="76"/>
  <c r="K38" i="76"/>
  <c r="J38" i="76"/>
  <c r="I38" i="76"/>
  <c r="N37" i="76"/>
  <c r="M37" i="76"/>
  <c r="L37" i="76"/>
  <c r="K37" i="76"/>
  <c r="J37" i="76"/>
  <c r="I37" i="76"/>
  <c r="N36" i="76"/>
  <c r="M36" i="76"/>
  <c r="L36" i="76"/>
  <c r="K36" i="76"/>
  <c r="J36" i="76"/>
  <c r="I36" i="76"/>
  <c r="N35" i="76"/>
  <c r="M35" i="76"/>
  <c r="L35" i="76"/>
  <c r="K35" i="76"/>
  <c r="J35" i="76"/>
  <c r="I35" i="76"/>
  <c r="N34" i="76"/>
  <c r="M34" i="76"/>
  <c r="L34" i="76"/>
  <c r="K34" i="76"/>
  <c r="J34" i="76"/>
  <c r="I34" i="76"/>
  <c r="N33" i="76"/>
  <c r="M33" i="76"/>
  <c r="L33" i="76"/>
  <c r="K33" i="76"/>
  <c r="J33" i="76"/>
  <c r="I33" i="76"/>
  <c r="N32" i="76"/>
  <c r="M32" i="76"/>
  <c r="L32" i="76"/>
  <c r="K32" i="76"/>
  <c r="J32" i="76"/>
  <c r="I32" i="76"/>
  <c r="N31" i="76"/>
  <c r="M31" i="76"/>
  <c r="L31" i="76"/>
  <c r="K31" i="76"/>
  <c r="J31" i="76"/>
  <c r="I31" i="76"/>
  <c r="N30" i="76"/>
  <c r="M30" i="76"/>
  <c r="L30" i="76"/>
  <c r="K30" i="76"/>
  <c r="J30" i="76"/>
  <c r="I30" i="76"/>
  <c r="N29" i="76"/>
  <c r="M29" i="76"/>
  <c r="L29" i="76"/>
  <c r="K29" i="76"/>
  <c r="J29" i="76"/>
  <c r="I29" i="76"/>
  <c r="N28" i="76"/>
  <c r="M28" i="76"/>
  <c r="L28" i="76"/>
  <c r="K28" i="76"/>
  <c r="J28" i="76"/>
  <c r="I28" i="76"/>
  <c r="N27" i="76"/>
  <c r="M27" i="76"/>
  <c r="L27" i="76"/>
  <c r="K27" i="76"/>
  <c r="J27" i="76"/>
  <c r="I27" i="76"/>
  <c r="N26" i="76"/>
  <c r="M26" i="76"/>
  <c r="L26" i="76"/>
  <c r="K26" i="76"/>
  <c r="J26" i="76"/>
  <c r="I26" i="76"/>
  <c r="N25" i="76"/>
  <c r="M25" i="76"/>
  <c r="L25" i="76"/>
  <c r="K25" i="76"/>
  <c r="J25" i="76"/>
  <c r="I25" i="76"/>
  <c r="N24" i="76"/>
  <c r="M24" i="76"/>
  <c r="L24" i="76"/>
  <c r="K24" i="76"/>
  <c r="J24" i="76"/>
  <c r="I24" i="76"/>
  <c r="N23" i="76"/>
  <c r="M23" i="76"/>
  <c r="L23" i="76"/>
  <c r="K23" i="76"/>
  <c r="J23" i="76"/>
  <c r="I23" i="76"/>
  <c r="N22" i="76"/>
  <c r="M22" i="76"/>
  <c r="L22" i="76"/>
  <c r="K22" i="76"/>
  <c r="J22" i="76"/>
  <c r="I22" i="76"/>
  <c r="N21" i="76"/>
  <c r="M21" i="76"/>
  <c r="L21" i="76"/>
  <c r="K21" i="76"/>
  <c r="J21" i="76"/>
  <c r="I21" i="76"/>
  <c r="N20" i="76"/>
  <c r="M20" i="76"/>
  <c r="L20" i="76"/>
  <c r="K20" i="76"/>
  <c r="J20" i="76"/>
  <c r="I20" i="76"/>
  <c r="N19" i="76"/>
  <c r="M19" i="76"/>
  <c r="L19" i="76"/>
  <c r="K19" i="76"/>
  <c r="J19" i="76"/>
  <c r="I19" i="76"/>
  <c r="N18" i="76"/>
  <c r="M18" i="76"/>
  <c r="L18" i="76"/>
  <c r="K18" i="76"/>
  <c r="J18" i="76"/>
  <c r="I18" i="76"/>
  <c r="N17" i="76"/>
  <c r="M17" i="76"/>
  <c r="L17" i="76"/>
  <c r="K17" i="76"/>
  <c r="J17" i="76"/>
  <c r="I17" i="76"/>
  <c r="N16" i="76"/>
  <c r="M16" i="76"/>
  <c r="L16" i="76"/>
  <c r="K16" i="76"/>
  <c r="J16" i="76"/>
  <c r="I16" i="76"/>
  <c r="N15" i="76"/>
  <c r="M15" i="76"/>
  <c r="L15" i="76"/>
  <c r="K15" i="76"/>
  <c r="J15" i="76"/>
  <c r="I15" i="76"/>
  <c r="N14" i="76"/>
  <c r="M14" i="76"/>
  <c r="L14" i="76"/>
  <c r="K14" i="76"/>
  <c r="J14" i="76"/>
  <c r="I14" i="76"/>
  <c r="N13" i="76"/>
  <c r="M13" i="76"/>
  <c r="L13" i="76"/>
  <c r="K13" i="76"/>
  <c r="J13" i="76"/>
  <c r="I13" i="76"/>
  <c r="N12" i="76"/>
  <c r="M12" i="76"/>
  <c r="L12" i="76"/>
  <c r="K12" i="76"/>
  <c r="J12" i="76"/>
  <c r="I12" i="76"/>
  <c r="N11" i="76"/>
  <c r="M11" i="76"/>
  <c r="L11" i="76"/>
  <c r="K11" i="76"/>
  <c r="J11" i="76"/>
  <c r="I11" i="76"/>
  <c r="N10" i="76"/>
  <c r="M10" i="76"/>
  <c r="L10" i="76"/>
  <c r="K10" i="76"/>
  <c r="J10" i="76"/>
  <c r="I10" i="76"/>
  <c r="N9" i="76"/>
  <c r="M9" i="76"/>
  <c r="L9" i="76"/>
  <c r="K9" i="76"/>
  <c r="J9" i="76"/>
  <c r="I9" i="76"/>
  <c r="N8" i="76"/>
  <c r="M8" i="76"/>
  <c r="L8" i="76"/>
  <c r="K8" i="76"/>
  <c r="J8" i="76"/>
  <c r="I8" i="76"/>
  <c r="N7" i="76"/>
  <c r="M7" i="76"/>
  <c r="L7" i="76"/>
  <c r="K7" i="76"/>
  <c r="J7" i="76"/>
  <c r="I7" i="76"/>
  <c r="N6" i="76"/>
  <c r="M6" i="76"/>
  <c r="L6" i="76"/>
  <c r="K6" i="76"/>
  <c r="J6" i="76"/>
  <c r="I6" i="76"/>
  <c r="N5" i="76"/>
  <c r="M5" i="76"/>
  <c r="L5" i="76"/>
  <c r="K5" i="76"/>
  <c r="J5" i="76"/>
  <c r="I5" i="76"/>
  <c r="N4" i="76"/>
  <c r="M4" i="76"/>
  <c r="L4" i="76"/>
  <c r="K4" i="76"/>
  <c r="J4" i="76"/>
  <c r="I4" i="76"/>
  <c r="N3" i="76"/>
  <c r="M3" i="76"/>
  <c r="L3" i="76"/>
  <c r="K3" i="76"/>
  <c r="J3" i="76"/>
  <c r="I3" i="76"/>
  <c r="N2" i="76"/>
  <c r="M2" i="76"/>
  <c r="L2" i="76"/>
  <c r="K2" i="76"/>
  <c r="J2" i="76"/>
  <c r="J84" i="76" s="1"/>
  <c r="I2" i="76"/>
  <c r="N83" i="77"/>
  <c r="M83" i="77"/>
  <c r="L83" i="77"/>
  <c r="K83" i="77"/>
  <c r="J83" i="77"/>
  <c r="I83" i="77"/>
  <c r="N82" i="77"/>
  <c r="M82" i="77"/>
  <c r="L82" i="77"/>
  <c r="K82" i="77"/>
  <c r="J82" i="77"/>
  <c r="I82" i="77"/>
  <c r="N81" i="77"/>
  <c r="M81" i="77"/>
  <c r="L81" i="77"/>
  <c r="K81" i="77"/>
  <c r="J81" i="77"/>
  <c r="I81" i="77"/>
  <c r="N80" i="77"/>
  <c r="M80" i="77"/>
  <c r="L80" i="77"/>
  <c r="K80" i="77"/>
  <c r="J80" i="77"/>
  <c r="I80" i="77"/>
  <c r="N79" i="77"/>
  <c r="M79" i="77"/>
  <c r="L79" i="77"/>
  <c r="K79" i="77"/>
  <c r="J79" i="77"/>
  <c r="I79" i="77"/>
  <c r="N78" i="77"/>
  <c r="M78" i="77"/>
  <c r="L78" i="77"/>
  <c r="K78" i="77"/>
  <c r="J78" i="77"/>
  <c r="I78" i="77"/>
  <c r="N77" i="77"/>
  <c r="M77" i="77"/>
  <c r="L77" i="77"/>
  <c r="K77" i="77"/>
  <c r="J77" i="77"/>
  <c r="I77" i="77"/>
  <c r="N76" i="77"/>
  <c r="M76" i="77"/>
  <c r="L76" i="77"/>
  <c r="K76" i="77"/>
  <c r="J76" i="77"/>
  <c r="I76" i="77"/>
  <c r="N75" i="77"/>
  <c r="M75" i="77"/>
  <c r="L75" i="77"/>
  <c r="K75" i="77"/>
  <c r="J75" i="77"/>
  <c r="I75" i="77"/>
  <c r="N74" i="77"/>
  <c r="M74" i="77"/>
  <c r="L74" i="77"/>
  <c r="K74" i="77"/>
  <c r="J74" i="77"/>
  <c r="I74" i="77"/>
  <c r="N73" i="77"/>
  <c r="M73" i="77"/>
  <c r="L73" i="77"/>
  <c r="K73" i="77"/>
  <c r="J73" i="77"/>
  <c r="I73" i="77"/>
  <c r="N72" i="77"/>
  <c r="M72" i="77"/>
  <c r="L72" i="77"/>
  <c r="K72" i="77"/>
  <c r="J72" i="77"/>
  <c r="I72" i="77"/>
  <c r="N71" i="77"/>
  <c r="M71" i="77"/>
  <c r="L71" i="77"/>
  <c r="K71" i="77"/>
  <c r="J71" i="77"/>
  <c r="I71" i="77"/>
  <c r="N70" i="77"/>
  <c r="M70" i="77"/>
  <c r="L70" i="77"/>
  <c r="K70" i="77"/>
  <c r="J70" i="77"/>
  <c r="I70" i="77"/>
  <c r="N69" i="77"/>
  <c r="M69" i="77"/>
  <c r="L69" i="77"/>
  <c r="K69" i="77"/>
  <c r="J69" i="77"/>
  <c r="I69" i="77"/>
  <c r="N68" i="77"/>
  <c r="M68" i="77"/>
  <c r="L68" i="77"/>
  <c r="K68" i="77"/>
  <c r="J68" i="77"/>
  <c r="I68" i="77"/>
  <c r="N67" i="77"/>
  <c r="M67" i="77"/>
  <c r="L67" i="77"/>
  <c r="K67" i="77"/>
  <c r="J67" i="77"/>
  <c r="I67" i="77"/>
  <c r="N66" i="77"/>
  <c r="M66" i="77"/>
  <c r="L66" i="77"/>
  <c r="K66" i="77"/>
  <c r="J66" i="77"/>
  <c r="I66" i="77"/>
  <c r="N65" i="77"/>
  <c r="M65" i="77"/>
  <c r="L65" i="77"/>
  <c r="K65" i="77"/>
  <c r="J65" i="77"/>
  <c r="I65" i="77"/>
  <c r="N64" i="77"/>
  <c r="M64" i="77"/>
  <c r="L64" i="77"/>
  <c r="K64" i="77"/>
  <c r="J64" i="77"/>
  <c r="I64" i="77"/>
  <c r="N63" i="77"/>
  <c r="M63" i="77"/>
  <c r="L63" i="77"/>
  <c r="K63" i="77"/>
  <c r="J63" i="77"/>
  <c r="I63" i="77"/>
  <c r="N62" i="77"/>
  <c r="M62" i="77"/>
  <c r="L62" i="77"/>
  <c r="K62" i="77"/>
  <c r="J62" i="77"/>
  <c r="I62" i="77"/>
  <c r="N61" i="77"/>
  <c r="M61" i="77"/>
  <c r="L61" i="77"/>
  <c r="K61" i="77"/>
  <c r="J61" i="77"/>
  <c r="I61" i="77"/>
  <c r="N60" i="77"/>
  <c r="M60" i="77"/>
  <c r="L60" i="77"/>
  <c r="K60" i="77"/>
  <c r="J60" i="77"/>
  <c r="I60" i="77"/>
  <c r="N59" i="77"/>
  <c r="M59" i="77"/>
  <c r="L59" i="77"/>
  <c r="K59" i="77"/>
  <c r="J59" i="77"/>
  <c r="I59" i="77"/>
  <c r="N58" i="77"/>
  <c r="M58" i="77"/>
  <c r="L58" i="77"/>
  <c r="K58" i="77"/>
  <c r="J58" i="77"/>
  <c r="I58" i="77"/>
  <c r="N57" i="77"/>
  <c r="M57" i="77"/>
  <c r="L57" i="77"/>
  <c r="K57" i="77"/>
  <c r="J57" i="77"/>
  <c r="I57" i="77"/>
  <c r="N56" i="77"/>
  <c r="M56" i="77"/>
  <c r="L56" i="77"/>
  <c r="K56" i="77"/>
  <c r="J56" i="77"/>
  <c r="I56" i="77"/>
  <c r="N55" i="77"/>
  <c r="M55" i="77"/>
  <c r="L55" i="77"/>
  <c r="K55" i="77"/>
  <c r="J55" i="77"/>
  <c r="I55" i="77"/>
  <c r="N54" i="77"/>
  <c r="M54" i="77"/>
  <c r="L54" i="77"/>
  <c r="K54" i="77"/>
  <c r="J54" i="77"/>
  <c r="I54" i="77"/>
  <c r="N53" i="77"/>
  <c r="M53" i="77"/>
  <c r="L53" i="77"/>
  <c r="K53" i="77"/>
  <c r="J53" i="77"/>
  <c r="I53" i="77"/>
  <c r="N52" i="77"/>
  <c r="M52" i="77"/>
  <c r="L52" i="77"/>
  <c r="K52" i="77"/>
  <c r="J52" i="77"/>
  <c r="I52" i="77"/>
  <c r="N51" i="77"/>
  <c r="M51" i="77"/>
  <c r="L51" i="77"/>
  <c r="K51" i="77"/>
  <c r="J51" i="77"/>
  <c r="I51" i="77"/>
  <c r="N50" i="77"/>
  <c r="M50" i="77"/>
  <c r="L50" i="77"/>
  <c r="K50" i="77"/>
  <c r="J50" i="77"/>
  <c r="I50" i="77"/>
  <c r="N49" i="77"/>
  <c r="M49" i="77"/>
  <c r="L49" i="77"/>
  <c r="K49" i="77"/>
  <c r="J49" i="77"/>
  <c r="I49" i="77"/>
  <c r="N48" i="77"/>
  <c r="M48" i="77"/>
  <c r="L48" i="77"/>
  <c r="K48" i="77"/>
  <c r="J48" i="77"/>
  <c r="I48" i="77"/>
  <c r="N47" i="77"/>
  <c r="M47" i="77"/>
  <c r="L47" i="77"/>
  <c r="K47" i="77"/>
  <c r="J47" i="77"/>
  <c r="I47" i="77"/>
  <c r="N46" i="77"/>
  <c r="M46" i="77"/>
  <c r="L46" i="77"/>
  <c r="K46" i="77"/>
  <c r="J46" i="77"/>
  <c r="I46" i="77"/>
  <c r="N45" i="77"/>
  <c r="M45" i="77"/>
  <c r="L45" i="77"/>
  <c r="K45" i="77"/>
  <c r="J45" i="77"/>
  <c r="I45" i="77"/>
  <c r="N44" i="77"/>
  <c r="M44" i="77"/>
  <c r="L44" i="77"/>
  <c r="K44" i="77"/>
  <c r="J44" i="77"/>
  <c r="I44" i="77"/>
  <c r="N43" i="77"/>
  <c r="M43" i="77"/>
  <c r="L43" i="77"/>
  <c r="K43" i="77"/>
  <c r="J43" i="77"/>
  <c r="I43" i="77"/>
  <c r="N42" i="77"/>
  <c r="M42" i="77"/>
  <c r="L42" i="77"/>
  <c r="K42" i="77"/>
  <c r="J42" i="77"/>
  <c r="I42" i="77"/>
  <c r="N41" i="77"/>
  <c r="M41" i="77"/>
  <c r="L41" i="77"/>
  <c r="K41" i="77"/>
  <c r="J41" i="77"/>
  <c r="I41" i="77"/>
  <c r="N40" i="77"/>
  <c r="M40" i="77"/>
  <c r="L40" i="77"/>
  <c r="K40" i="77"/>
  <c r="J40" i="77"/>
  <c r="I40" i="77"/>
  <c r="N39" i="77"/>
  <c r="M39" i="77"/>
  <c r="L39" i="77"/>
  <c r="K39" i="77"/>
  <c r="J39" i="77"/>
  <c r="I39" i="77"/>
  <c r="N38" i="77"/>
  <c r="M38" i="77"/>
  <c r="L38" i="77"/>
  <c r="K38" i="77"/>
  <c r="J38" i="77"/>
  <c r="I38" i="77"/>
  <c r="N37" i="77"/>
  <c r="M37" i="77"/>
  <c r="L37" i="77"/>
  <c r="K37" i="77"/>
  <c r="J37" i="77"/>
  <c r="I37" i="77"/>
  <c r="N36" i="77"/>
  <c r="M36" i="77"/>
  <c r="L36" i="77"/>
  <c r="K36" i="77"/>
  <c r="J36" i="77"/>
  <c r="I36" i="77"/>
  <c r="N35" i="77"/>
  <c r="M35" i="77"/>
  <c r="L35" i="77"/>
  <c r="K35" i="77"/>
  <c r="J35" i="77"/>
  <c r="I35" i="77"/>
  <c r="N34" i="77"/>
  <c r="M34" i="77"/>
  <c r="L34" i="77"/>
  <c r="K34" i="77"/>
  <c r="J34" i="77"/>
  <c r="I34" i="77"/>
  <c r="N33" i="77"/>
  <c r="M33" i="77"/>
  <c r="L33" i="77"/>
  <c r="K33" i="77"/>
  <c r="J33" i="77"/>
  <c r="I33" i="77"/>
  <c r="N32" i="77"/>
  <c r="M32" i="77"/>
  <c r="L32" i="77"/>
  <c r="K32" i="77"/>
  <c r="J32" i="77"/>
  <c r="I32" i="77"/>
  <c r="N31" i="77"/>
  <c r="M31" i="77"/>
  <c r="L31" i="77"/>
  <c r="K31" i="77"/>
  <c r="J31" i="77"/>
  <c r="I31" i="77"/>
  <c r="N30" i="77"/>
  <c r="M30" i="77"/>
  <c r="L30" i="77"/>
  <c r="K30" i="77"/>
  <c r="J30" i="77"/>
  <c r="I30" i="77"/>
  <c r="N29" i="77"/>
  <c r="M29" i="77"/>
  <c r="L29" i="77"/>
  <c r="K29" i="77"/>
  <c r="J29" i="77"/>
  <c r="I29" i="77"/>
  <c r="N28" i="77"/>
  <c r="M28" i="77"/>
  <c r="L28" i="77"/>
  <c r="K28" i="77"/>
  <c r="J28" i="77"/>
  <c r="I28" i="77"/>
  <c r="N27" i="77"/>
  <c r="M27" i="77"/>
  <c r="L27" i="77"/>
  <c r="K27" i="77"/>
  <c r="J27" i="77"/>
  <c r="I27" i="77"/>
  <c r="N26" i="77"/>
  <c r="M26" i="77"/>
  <c r="L26" i="77"/>
  <c r="K26" i="77"/>
  <c r="J26" i="77"/>
  <c r="I26" i="77"/>
  <c r="N25" i="77"/>
  <c r="M25" i="77"/>
  <c r="L25" i="77"/>
  <c r="K25" i="77"/>
  <c r="J25" i="77"/>
  <c r="I25" i="77"/>
  <c r="N24" i="77"/>
  <c r="M24" i="77"/>
  <c r="L24" i="77"/>
  <c r="K24" i="77"/>
  <c r="J24" i="77"/>
  <c r="I24" i="77"/>
  <c r="N23" i="77"/>
  <c r="M23" i="77"/>
  <c r="L23" i="77"/>
  <c r="K23" i="77"/>
  <c r="J23" i="77"/>
  <c r="I23" i="77"/>
  <c r="N22" i="77"/>
  <c r="M22" i="77"/>
  <c r="L22" i="77"/>
  <c r="K22" i="77"/>
  <c r="J22" i="77"/>
  <c r="I22" i="77"/>
  <c r="N21" i="77"/>
  <c r="M21" i="77"/>
  <c r="L21" i="77"/>
  <c r="K21" i="77"/>
  <c r="J21" i="77"/>
  <c r="I21" i="77"/>
  <c r="N20" i="77"/>
  <c r="M20" i="77"/>
  <c r="L20" i="77"/>
  <c r="K20" i="77"/>
  <c r="J20" i="77"/>
  <c r="I20" i="77"/>
  <c r="N19" i="77"/>
  <c r="M19" i="77"/>
  <c r="L19" i="77"/>
  <c r="K19" i="77"/>
  <c r="J19" i="77"/>
  <c r="I19" i="77"/>
  <c r="N18" i="77"/>
  <c r="M18" i="77"/>
  <c r="L18" i="77"/>
  <c r="K18" i="77"/>
  <c r="J18" i="77"/>
  <c r="I18" i="77"/>
  <c r="N17" i="77"/>
  <c r="M17" i="77"/>
  <c r="L17" i="77"/>
  <c r="K17" i="77"/>
  <c r="J17" i="77"/>
  <c r="I17" i="77"/>
  <c r="N16" i="77"/>
  <c r="M16" i="77"/>
  <c r="L16" i="77"/>
  <c r="K16" i="77"/>
  <c r="J16" i="77"/>
  <c r="I16" i="77"/>
  <c r="N15" i="77"/>
  <c r="M15" i="77"/>
  <c r="L15" i="77"/>
  <c r="K15" i="77"/>
  <c r="J15" i="77"/>
  <c r="I15" i="77"/>
  <c r="N14" i="77"/>
  <c r="M14" i="77"/>
  <c r="L14" i="77"/>
  <c r="K14" i="77"/>
  <c r="J14" i="77"/>
  <c r="I14" i="77"/>
  <c r="N13" i="77"/>
  <c r="M13" i="77"/>
  <c r="L13" i="77"/>
  <c r="K13" i="77"/>
  <c r="J13" i="77"/>
  <c r="I13" i="77"/>
  <c r="N12" i="77"/>
  <c r="M12" i="77"/>
  <c r="L12" i="77"/>
  <c r="K12" i="77"/>
  <c r="J12" i="77"/>
  <c r="I12" i="77"/>
  <c r="N11" i="77"/>
  <c r="M11" i="77"/>
  <c r="L11" i="77"/>
  <c r="K11" i="77"/>
  <c r="J11" i="77"/>
  <c r="I11" i="77"/>
  <c r="N10" i="77"/>
  <c r="M10" i="77"/>
  <c r="L10" i="77"/>
  <c r="K10" i="77"/>
  <c r="J10" i="77"/>
  <c r="I10" i="77"/>
  <c r="N9" i="77"/>
  <c r="M9" i="77"/>
  <c r="L9" i="77"/>
  <c r="K9" i="77"/>
  <c r="J9" i="77"/>
  <c r="I9" i="77"/>
  <c r="N8" i="77"/>
  <c r="M8" i="77"/>
  <c r="L8" i="77"/>
  <c r="K8" i="77"/>
  <c r="J8" i="77"/>
  <c r="I8" i="77"/>
  <c r="N7" i="77"/>
  <c r="M7" i="77"/>
  <c r="L7" i="77"/>
  <c r="K7" i="77"/>
  <c r="J7" i="77"/>
  <c r="I7" i="77"/>
  <c r="N6" i="77"/>
  <c r="M6" i="77"/>
  <c r="L6" i="77"/>
  <c r="K6" i="77"/>
  <c r="J6" i="77"/>
  <c r="I6" i="77"/>
  <c r="N5" i="77"/>
  <c r="M5" i="77"/>
  <c r="L5" i="77"/>
  <c r="K5" i="77"/>
  <c r="J5" i="77"/>
  <c r="I5" i="77"/>
  <c r="N4" i="77"/>
  <c r="M4" i="77"/>
  <c r="L4" i="77"/>
  <c r="K4" i="77"/>
  <c r="J4" i="77"/>
  <c r="I4" i="77"/>
  <c r="N3" i="77"/>
  <c r="M3" i="77"/>
  <c r="L3" i="77"/>
  <c r="K3" i="77"/>
  <c r="J3" i="77"/>
  <c r="I3" i="77"/>
  <c r="N2" i="77"/>
  <c r="N84" i="77" s="1"/>
  <c r="J27" i="3" s="1"/>
  <c r="M2" i="77"/>
  <c r="L2" i="77"/>
  <c r="L84" i="77" s="1"/>
  <c r="K2" i="77"/>
  <c r="K84" i="77" s="1"/>
  <c r="J2" i="77"/>
  <c r="I2" i="77"/>
  <c r="I84" i="77" s="1"/>
  <c r="N83" i="78"/>
  <c r="M83" i="78"/>
  <c r="L83" i="78"/>
  <c r="K83" i="78"/>
  <c r="J83" i="78"/>
  <c r="I83" i="78"/>
  <c r="N82" i="78"/>
  <c r="M82" i="78"/>
  <c r="L82" i="78"/>
  <c r="K82" i="78"/>
  <c r="J82" i="78"/>
  <c r="I82" i="78"/>
  <c r="N81" i="78"/>
  <c r="M81" i="78"/>
  <c r="L81" i="78"/>
  <c r="K81" i="78"/>
  <c r="J81" i="78"/>
  <c r="I81" i="78"/>
  <c r="N80" i="78"/>
  <c r="M80" i="78"/>
  <c r="L80" i="78"/>
  <c r="K80" i="78"/>
  <c r="J80" i="78"/>
  <c r="I80" i="78"/>
  <c r="N79" i="78"/>
  <c r="M79" i="78"/>
  <c r="L79" i="78"/>
  <c r="K79" i="78"/>
  <c r="J79" i="78"/>
  <c r="I79" i="78"/>
  <c r="N78" i="78"/>
  <c r="M78" i="78"/>
  <c r="L78" i="78"/>
  <c r="K78" i="78"/>
  <c r="J78" i="78"/>
  <c r="I78" i="78"/>
  <c r="N77" i="78"/>
  <c r="M77" i="78"/>
  <c r="L77" i="78"/>
  <c r="K77" i="78"/>
  <c r="J77" i="78"/>
  <c r="I77" i="78"/>
  <c r="N76" i="78"/>
  <c r="M76" i="78"/>
  <c r="L76" i="78"/>
  <c r="K76" i="78"/>
  <c r="J76" i="78"/>
  <c r="I76" i="78"/>
  <c r="N75" i="78"/>
  <c r="M75" i="78"/>
  <c r="L75" i="78"/>
  <c r="K75" i="78"/>
  <c r="J75" i="78"/>
  <c r="I75" i="78"/>
  <c r="N74" i="78"/>
  <c r="M74" i="78"/>
  <c r="L74" i="78"/>
  <c r="K74" i="78"/>
  <c r="J74" i="78"/>
  <c r="I74" i="78"/>
  <c r="N73" i="78"/>
  <c r="M73" i="78"/>
  <c r="L73" i="78"/>
  <c r="K73" i="78"/>
  <c r="J73" i="78"/>
  <c r="I73" i="78"/>
  <c r="N72" i="78"/>
  <c r="M72" i="78"/>
  <c r="L72" i="78"/>
  <c r="K72" i="78"/>
  <c r="J72" i="78"/>
  <c r="I72" i="78"/>
  <c r="N71" i="78"/>
  <c r="M71" i="78"/>
  <c r="L71" i="78"/>
  <c r="K71" i="78"/>
  <c r="J71" i="78"/>
  <c r="I71" i="78"/>
  <c r="N70" i="78"/>
  <c r="M70" i="78"/>
  <c r="L70" i="78"/>
  <c r="K70" i="78"/>
  <c r="J70" i="78"/>
  <c r="I70" i="78"/>
  <c r="N69" i="78"/>
  <c r="M69" i="78"/>
  <c r="L69" i="78"/>
  <c r="K69" i="78"/>
  <c r="J69" i="78"/>
  <c r="I69" i="78"/>
  <c r="N68" i="78"/>
  <c r="M68" i="78"/>
  <c r="L68" i="78"/>
  <c r="K68" i="78"/>
  <c r="J68" i="78"/>
  <c r="I68" i="78"/>
  <c r="N67" i="78"/>
  <c r="M67" i="78"/>
  <c r="L67" i="78"/>
  <c r="K67" i="78"/>
  <c r="J67" i="78"/>
  <c r="I67" i="78"/>
  <c r="N66" i="78"/>
  <c r="M66" i="78"/>
  <c r="L66" i="78"/>
  <c r="K66" i="78"/>
  <c r="J66" i="78"/>
  <c r="I66" i="78"/>
  <c r="N65" i="78"/>
  <c r="M65" i="78"/>
  <c r="L65" i="78"/>
  <c r="K65" i="78"/>
  <c r="J65" i="78"/>
  <c r="I65" i="78"/>
  <c r="N64" i="78"/>
  <c r="M64" i="78"/>
  <c r="L64" i="78"/>
  <c r="K64" i="78"/>
  <c r="J64" i="78"/>
  <c r="I64" i="78"/>
  <c r="N63" i="78"/>
  <c r="M63" i="78"/>
  <c r="L63" i="78"/>
  <c r="K63" i="78"/>
  <c r="J63" i="78"/>
  <c r="I63" i="78"/>
  <c r="N62" i="78"/>
  <c r="M62" i="78"/>
  <c r="L62" i="78"/>
  <c r="K62" i="78"/>
  <c r="J62" i="78"/>
  <c r="I62" i="78"/>
  <c r="N61" i="78"/>
  <c r="M61" i="78"/>
  <c r="L61" i="78"/>
  <c r="K61" i="78"/>
  <c r="J61" i="78"/>
  <c r="I61" i="78"/>
  <c r="N60" i="78"/>
  <c r="M60" i="78"/>
  <c r="L60" i="78"/>
  <c r="K60" i="78"/>
  <c r="J60" i="78"/>
  <c r="I60" i="78"/>
  <c r="N59" i="78"/>
  <c r="M59" i="78"/>
  <c r="L59" i="78"/>
  <c r="K59" i="78"/>
  <c r="J59" i="78"/>
  <c r="I59" i="78"/>
  <c r="N58" i="78"/>
  <c r="M58" i="78"/>
  <c r="L58" i="78"/>
  <c r="K58" i="78"/>
  <c r="J58" i="78"/>
  <c r="I58" i="78"/>
  <c r="N57" i="78"/>
  <c r="M57" i="78"/>
  <c r="L57" i="78"/>
  <c r="K57" i="78"/>
  <c r="J57" i="78"/>
  <c r="I57" i="78"/>
  <c r="N56" i="78"/>
  <c r="M56" i="78"/>
  <c r="L56" i="78"/>
  <c r="K56" i="78"/>
  <c r="J56" i="78"/>
  <c r="I56" i="78"/>
  <c r="N55" i="78"/>
  <c r="M55" i="78"/>
  <c r="L55" i="78"/>
  <c r="K55" i="78"/>
  <c r="J55" i="78"/>
  <c r="I55" i="78"/>
  <c r="N54" i="78"/>
  <c r="M54" i="78"/>
  <c r="L54" i="78"/>
  <c r="K54" i="78"/>
  <c r="J54" i="78"/>
  <c r="I54" i="78"/>
  <c r="N53" i="78"/>
  <c r="M53" i="78"/>
  <c r="L53" i="78"/>
  <c r="K53" i="78"/>
  <c r="J53" i="78"/>
  <c r="I53" i="78"/>
  <c r="N52" i="78"/>
  <c r="M52" i="78"/>
  <c r="L52" i="78"/>
  <c r="K52" i="78"/>
  <c r="J52" i="78"/>
  <c r="I52" i="78"/>
  <c r="N51" i="78"/>
  <c r="M51" i="78"/>
  <c r="L51" i="78"/>
  <c r="K51" i="78"/>
  <c r="J51" i="78"/>
  <c r="I51" i="78"/>
  <c r="N50" i="78"/>
  <c r="M50" i="78"/>
  <c r="L50" i="78"/>
  <c r="K50" i="78"/>
  <c r="J50" i="78"/>
  <c r="I50" i="78"/>
  <c r="N49" i="78"/>
  <c r="M49" i="78"/>
  <c r="L49" i="78"/>
  <c r="K49" i="78"/>
  <c r="J49" i="78"/>
  <c r="I49" i="78"/>
  <c r="N48" i="78"/>
  <c r="M48" i="78"/>
  <c r="L48" i="78"/>
  <c r="K48" i="78"/>
  <c r="J48" i="78"/>
  <c r="I48" i="78"/>
  <c r="N47" i="78"/>
  <c r="M47" i="78"/>
  <c r="L47" i="78"/>
  <c r="K47" i="78"/>
  <c r="J47" i="78"/>
  <c r="I47" i="78"/>
  <c r="N46" i="78"/>
  <c r="M46" i="78"/>
  <c r="L46" i="78"/>
  <c r="K46" i="78"/>
  <c r="J46" i="78"/>
  <c r="I46" i="78"/>
  <c r="N45" i="78"/>
  <c r="M45" i="78"/>
  <c r="L45" i="78"/>
  <c r="K45" i="78"/>
  <c r="J45" i="78"/>
  <c r="I45" i="78"/>
  <c r="N44" i="78"/>
  <c r="M44" i="78"/>
  <c r="L44" i="78"/>
  <c r="K44" i="78"/>
  <c r="J44" i="78"/>
  <c r="I44" i="78"/>
  <c r="N43" i="78"/>
  <c r="M43" i="78"/>
  <c r="L43" i="78"/>
  <c r="K43" i="78"/>
  <c r="J43" i="78"/>
  <c r="I43" i="78"/>
  <c r="N42" i="78"/>
  <c r="M42" i="78"/>
  <c r="L42" i="78"/>
  <c r="K42" i="78"/>
  <c r="J42" i="78"/>
  <c r="I42" i="78"/>
  <c r="N41" i="78"/>
  <c r="M41" i="78"/>
  <c r="L41" i="78"/>
  <c r="K41" i="78"/>
  <c r="J41" i="78"/>
  <c r="I41" i="78"/>
  <c r="N40" i="78"/>
  <c r="M40" i="78"/>
  <c r="L40" i="78"/>
  <c r="K40" i="78"/>
  <c r="J40" i="78"/>
  <c r="I40" i="78"/>
  <c r="N39" i="78"/>
  <c r="M39" i="78"/>
  <c r="L39" i="78"/>
  <c r="K39" i="78"/>
  <c r="J39" i="78"/>
  <c r="I39" i="78"/>
  <c r="N38" i="78"/>
  <c r="M38" i="78"/>
  <c r="L38" i="78"/>
  <c r="K38" i="78"/>
  <c r="J38" i="78"/>
  <c r="I38" i="78"/>
  <c r="N37" i="78"/>
  <c r="M37" i="78"/>
  <c r="L37" i="78"/>
  <c r="K37" i="78"/>
  <c r="J37" i="78"/>
  <c r="I37" i="78"/>
  <c r="N36" i="78"/>
  <c r="M36" i="78"/>
  <c r="L36" i="78"/>
  <c r="K36" i="78"/>
  <c r="J36" i="78"/>
  <c r="I36" i="78"/>
  <c r="N35" i="78"/>
  <c r="M35" i="78"/>
  <c r="L35" i="78"/>
  <c r="K35" i="78"/>
  <c r="J35" i="78"/>
  <c r="I35" i="78"/>
  <c r="N34" i="78"/>
  <c r="M34" i="78"/>
  <c r="L34" i="78"/>
  <c r="K34" i="78"/>
  <c r="J34" i="78"/>
  <c r="I34" i="78"/>
  <c r="N33" i="78"/>
  <c r="M33" i="78"/>
  <c r="L33" i="78"/>
  <c r="K33" i="78"/>
  <c r="J33" i="78"/>
  <c r="I33" i="78"/>
  <c r="N32" i="78"/>
  <c r="M32" i="78"/>
  <c r="L32" i="78"/>
  <c r="K32" i="78"/>
  <c r="J32" i="78"/>
  <c r="I32" i="78"/>
  <c r="N31" i="78"/>
  <c r="M31" i="78"/>
  <c r="L31" i="78"/>
  <c r="K31" i="78"/>
  <c r="J31" i="78"/>
  <c r="I31" i="78"/>
  <c r="N30" i="78"/>
  <c r="M30" i="78"/>
  <c r="L30" i="78"/>
  <c r="K30" i="78"/>
  <c r="J30" i="78"/>
  <c r="I30" i="78"/>
  <c r="N29" i="78"/>
  <c r="M29" i="78"/>
  <c r="L29" i="78"/>
  <c r="K29" i="78"/>
  <c r="J29" i="78"/>
  <c r="I29" i="78"/>
  <c r="N28" i="78"/>
  <c r="M28" i="78"/>
  <c r="L28" i="78"/>
  <c r="K28" i="78"/>
  <c r="J28" i="78"/>
  <c r="I28" i="78"/>
  <c r="N27" i="78"/>
  <c r="M27" i="78"/>
  <c r="L27" i="78"/>
  <c r="K27" i="78"/>
  <c r="J27" i="78"/>
  <c r="I27" i="78"/>
  <c r="N26" i="78"/>
  <c r="M26" i="78"/>
  <c r="L26" i="78"/>
  <c r="K26" i="78"/>
  <c r="J26" i="78"/>
  <c r="I26" i="78"/>
  <c r="N25" i="78"/>
  <c r="M25" i="78"/>
  <c r="L25" i="78"/>
  <c r="K25" i="78"/>
  <c r="J25" i="78"/>
  <c r="I25" i="78"/>
  <c r="N24" i="78"/>
  <c r="M24" i="78"/>
  <c r="L24" i="78"/>
  <c r="K24" i="78"/>
  <c r="J24" i="78"/>
  <c r="I24" i="78"/>
  <c r="N23" i="78"/>
  <c r="M23" i="78"/>
  <c r="L23" i="78"/>
  <c r="K23" i="78"/>
  <c r="J23" i="78"/>
  <c r="I23" i="78"/>
  <c r="N22" i="78"/>
  <c r="M22" i="78"/>
  <c r="L22" i="78"/>
  <c r="K22" i="78"/>
  <c r="J22" i="78"/>
  <c r="I22" i="78"/>
  <c r="N21" i="78"/>
  <c r="M21" i="78"/>
  <c r="L21" i="78"/>
  <c r="K21" i="78"/>
  <c r="J21" i="78"/>
  <c r="I21" i="78"/>
  <c r="N20" i="78"/>
  <c r="M20" i="78"/>
  <c r="L20" i="78"/>
  <c r="K20" i="78"/>
  <c r="J20" i="78"/>
  <c r="I20" i="78"/>
  <c r="N19" i="78"/>
  <c r="M19" i="78"/>
  <c r="L19" i="78"/>
  <c r="K19" i="78"/>
  <c r="J19" i="78"/>
  <c r="I19" i="78"/>
  <c r="N18" i="78"/>
  <c r="M18" i="78"/>
  <c r="L18" i="78"/>
  <c r="K18" i="78"/>
  <c r="J18" i="78"/>
  <c r="I18" i="78"/>
  <c r="N17" i="78"/>
  <c r="M17" i="78"/>
  <c r="L17" i="78"/>
  <c r="K17" i="78"/>
  <c r="J17" i="78"/>
  <c r="I17" i="78"/>
  <c r="N16" i="78"/>
  <c r="M16" i="78"/>
  <c r="L16" i="78"/>
  <c r="K16" i="78"/>
  <c r="J16" i="78"/>
  <c r="I16" i="78"/>
  <c r="N15" i="78"/>
  <c r="M15" i="78"/>
  <c r="L15" i="78"/>
  <c r="K15" i="78"/>
  <c r="J15" i="78"/>
  <c r="I15" i="78"/>
  <c r="N14" i="78"/>
  <c r="M14" i="78"/>
  <c r="L14" i="78"/>
  <c r="K14" i="78"/>
  <c r="J14" i="78"/>
  <c r="I14" i="78"/>
  <c r="N13" i="78"/>
  <c r="M13" i="78"/>
  <c r="L13" i="78"/>
  <c r="K13" i="78"/>
  <c r="J13" i="78"/>
  <c r="I13" i="78"/>
  <c r="N12" i="78"/>
  <c r="M12" i="78"/>
  <c r="L12" i="78"/>
  <c r="K12" i="78"/>
  <c r="J12" i="78"/>
  <c r="I12" i="78"/>
  <c r="N11" i="78"/>
  <c r="M11" i="78"/>
  <c r="L11" i="78"/>
  <c r="K11" i="78"/>
  <c r="J11" i="78"/>
  <c r="I11" i="78"/>
  <c r="N10" i="78"/>
  <c r="M10" i="78"/>
  <c r="L10" i="78"/>
  <c r="K10" i="78"/>
  <c r="J10" i="78"/>
  <c r="I10" i="78"/>
  <c r="N9" i="78"/>
  <c r="M9" i="78"/>
  <c r="L9" i="78"/>
  <c r="K9" i="78"/>
  <c r="J9" i="78"/>
  <c r="I9" i="78"/>
  <c r="N8" i="78"/>
  <c r="M8" i="78"/>
  <c r="L8" i="78"/>
  <c r="K8" i="78"/>
  <c r="J8" i="78"/>
  <c r="I8" i="78"/>
  <c r="N7" i="78"/>
  <c r="M7" i="78"/>
  <c r="L7" i="78"/>
  <c r="K7" i="78"/>
  <c r="J7" i="78"/>
  <c r="I7" i="78"/>
  <c r="N6" i="78"/>
  <c r="M6" i="78"/>
  <c r="L6" i="78"/>
  <c r="K6" i="78"/>
  <c r="J6" i="78"/>
  <c r="I6" i="78"/>
  <c r="N5" i="78"/>
  <c r="M5" i="78"/>
  <c r="L5" i="78"/>
  <c r="K5" i="78"/>
  <c r="J5" i="78"/>
  <c r="I5" i="78"/>
  <c r="N4" i="78"/>
  <c r="M4" i="78"/>
  <c r="L4" i="78"/>
  <c r="K4" i="78"/>
  <c r="J4" i="78"/>
  <c r="I4" i="78"/>
  <c r="N3" i="78"/>
  <c r="M3" i="78"/>
  <c r="L3" i="78"/>
  <c r="K3" i="78"/>
  <c r="J3" i="78"/>
  <c r="I3" i="78"/>
  <c r="N2" i="78"/>
  <c r="M2" i="78"/>
  <c r="M84" i="78" s="1"/>
  <c r="I15" i="3" s="1"/>
  <c r="L2" i="78"/>
  <c r="L84" i="78" s="1"/>
  <c r="K2" i="78"/>
  <c r="J2" i="78"/>
  <c r="J84" i="78" s="1"/>
  <c r="I2" i="78"/>
  <c r="I84" i="78" s="1"/>
  <c r="N83" i="79"/>
  <c r="M83" i="79"/>
  <c r="L83" i="79"/>
  <c r="K83" i="79"/>
  <c r="J83" i="79"/>
  <c r="I83" i="79"/>
  <c r="N82" i="79"/>
  <c r="M82" i="79"/>
  <c r="L82" i="79"/>
  <c r="K82" i="79"/>
  <c r="J82" i="79"/>
  <c r="I82" i="79"/>
  <c r="N81" i="79"/>
  <c r="M81" i="79"/>
  <c r="L81" i="79"/>
  <c r="K81" i="79"/>
  <c r="J81" i="79"/>
  <c r="I81" i="79"/>
  <c r="N80" i="79"/>
  <c r="M80" i="79"/>
  <c r="L80" i="79"/>
  <c r="K80" i="79"/>
  <c r="J80" i="79"/>
  <c r="I80" i="79"/>
  <c r="N79" i="79"/>
  <c r="M79" i="79"/>
  <c r="L79" i="79"/>
  <c r="K79" i="79"/>
  <c r="J79" i="79"/>
  <c r="I79" i="79"/>
  <c r="N78" i="79"/>
  <c r="M78" i="79"/>
  <c r="L78" i="79"/>
  <c r="K78" i="79"/>
  <c r="J78" i="79"/>
  <c r="I78" i="79"/>
  <c r="N77" i="79"/>
  <c r="M77" i="79"/>
  <c r="L77" i="79"/>
  <c r="K77" i="79"/>
  <c r="J77" i="79"/>
  <c r="I77" i="79"/>
  <c r="N76" i="79"/>
  <c r="M76" i="79"/>
  <c r="L76" i="79"/>
  <c r="K76" i="79"/>
  <c r="J76" i="79"/>
  <c r="I76" i="79"/>
  <c r="N75" i="79"/>
  <c r="M75" i="79"/>
  <c r="L75" i="79"/>
  <c r="K75" i="79"/>
  <c r="J75" i="79"/>
  <c r="I75" i="79"/>
  <c r="N74" i="79"/>
  <c r="M74" i="79"/>
  <c r="L74" i="79"/>
  <c r="K74" i="79"/>
  <c r="J74" i="79"/>
  <c r="I74" i="79"/>
  <c r="N73" i="79"/>
  <c r="M73" i="79"/>
  <c r="L73" i="79"/>
  <c r="K73" i="79"/>
  <c r="J73" i="79"/>
  <c r="I73" i="79"/>
  <c r="N72" i="79"/>
  <c r="M72" i="79"/>
  <c r="L72" i="79"/>
  <c r="K72" i="79"/>
  <c r="J72" i="79"/>
  <c r="I72" i="79"/>
  <c r="N71" i="79"/>
  <c r="M71" i="79"/>
  <c r="L71" i="79"/>
  <c r="K71" i="79"/>
  <c r="J71" i="79"/>
  <c r="I71" i="79"/>
  <c r="N70" i="79"/>
  <c r="M70" i="79"/>
  <c r="L70" i="79"/>
  <c r="K70" i="79"/>
  <c r="J70" i="79"/>
  <c r="I70" i="79"/>
  <c r="N69" i="79"/>
  <c r="M69" i="79"/>
  <c r="L69" i="79"/>
  <c r="K69" i="79"/>
  <c r="J69" i="79"/>
  <c r="I69" i="79"/>
  <c r="N68" i="79"/>
  <c r="M68" i="79"/>
  <c r="L68" i="79"/>
  <c r="K68" i="79"/>
  <c r="J68" i="79"/>
  <c r="I68" i="79"/>
  <c r="N67" i="79"/>
  <c r="M67" i="79"/>
  <c r="L67" i="79"/>
  <c r="K67" i="79"/>
  <c r="J67" i="79"/>
  <c r="I67" i="79"/>
  <c r="N66" i="79"/>
  <c r="M66" i="79"/>
  <c r="L66" i="79"/>
  <c r="K66" i="79"/>
  <c r="J66" i="79"/>
  <c r="I66" i="79"/>
  <c r="N65" i="79"/>
  <c r="M65" i="79"/>
  <c r="L65" i="79"/>
  <c r="K65" i="79"/>
  <c r="J65" i="79"/>
  <c r="I65" i="79"/>
  <c r="N64" i="79"/>
  <c r="M64" i="79"/>
  <c r="L64" i="79"/>
  <c r="K64" i="79"/>
  <c r="J64" i="79"/>
  <c r="I64" i="79"/>
  <c r="N63" i="79"/>
  <c r="M63" i="79"/>
  <c r="L63" i="79"/>
  <c r="K63" i="79"/>
  <c r="J63" i="79"/>
  <c r="I63" i="79"/>
  <c r="N62" i="79"/>
  <c r="M62" i="79"/>
  <c r="L62" i="79"/>
  <c r="K62" i="79"/>
  <c r="J62" i="79"/>
  <c r="I62" i="79"/>
  <c r="N61" i="79"/>
  <c r="M61" i="79"/>
  <c r="L61" i="79"/>
  <c r="K61" i="79"/>
  <c r="J61" i="79"/>
  <c r="I61" i="79"/>
  <c r="N60" i="79"/>
  <c r="M60" i="79"/>
  <c r="L60" i="79"/>
  <c r="K60" i="79"/>
  <c r="J60" i="79"/>
  <c r="I60" i="79"/>
  <c r="N59" i="79"/>
  <c r="M59" i="79"/>
  <c r="L59" i="79"/>
  <c r="K59" i="79"/>
  <c r="J59" i="79"/>
  <c r="I59" i="79"/>
  <c r="N58" i="79"/>
  <c r="M58" i="79"/>
  <c r="L58" i="79"/>
  <c r="K58" i="79"/>
  <c r="J58" i="79"/>
  <c r="I58" i="79"/>
  <c r="N57" i="79"/>
  <c r="M57" i="79"/>
  <c r="L57" i="79"/>
  <c r="K57" i="79"/>
  <c r="J57" i="79"/>
  <c r="I57" i="79"/>
  <c r="N56" i="79"/>
  <c r="M56" i="79"/>
  <c r="L56" i="79"/>
  <c r="K56" i="79"/>
  <c r="J56" i="79"/>
  <c r="I56" i="79"/>
  <c r="N55" i="79"/>
  <c r="M55" i="79"/>
  <c r="L55" i="79"/>
  <c r="K55" i="79"/>
  <c r="J55" i="79"/>
  <c r="I55" i="79"/>
  <c r="N54" i="79"/>
  <c r="M54" i="79"/>
  <c r="L54" i="79"/>
  <c r="K54" i="79"/>
  <c r="J54" i="79"/>
  <c r="I54" i="79"/>
  <c r="N53" i="79"/>
  <c r="M53" i="79"/>
  <c r="L53" i="79"/>
  <c r="K53" i="79"/>
  <c r="J53" i="79"/>
  <c r="I53" i="79"/>
  <c r="N52" i="79"/>
  <c r="M52" i="79"/>
  <c r="L52" i="79"/>
  <c r="K52" i="79"/>
  <c r="J52" i="79"/>
  <c r="I52" i="79"/>
  <c r="N51" i="79"/>
  <c r="M51" i="79"/>
  <c r="L51" i="79"/>
  <c r="K51" i="79"/>
  <c r="J51" i="79"/>
  <c r="I51" i="79"/>
  <c r="N50" i="79"/>
  <c r="M50" i="79"/>
  <c r="L50" i="79"/>
  <c r="K50" i="79"/>
  <c r="J50" i="79"/>
  <c r="I50" i="79"/>
  <c r="N49" i="79"/>
  <c r="M49" i="79"/>
  <c r="L49" i="79"/>
  <c r="K49" i="79"/>
  <c r="J49" i="79"/>
  <c r="I49" i="79"/>
  <c r="N48" i="79"/>
  <c r="M48" i="79"/>
  <c r="L48" i="79"/>
  <c r="K48" i="79"/>
  <c r="J48" i="79"/>
  <c r="I48" i="79"/>
  <c r="N47" i="79"/>
  <c r="M47" i="79"/>
  <c r="L47" i="79"/>
  <c r="K47" i="79"/>
  <c r="J47" i="79"/>
  <c r="I47" i="79"/>
  <c r="N46" i="79"/>
  <c r="M46" i="79"/>
  <c r="L46" i="79"/>
  <c r="K46" i="79"/>
  <c r="J46" i="79"/>
  <c r="I46" i="79"/>
  <c r="N45" i="79"/>
  <c r="M45" i="79"/>
  <c r="L45" i="79"/>
  <c r="K45" i="79"/>
  <c r="J45" i="79"/>
  <c r="I45" i="79"/>
  <c r="N44" i="79"/>
  <c r="M44" i="79"/>
  <c r="L44" i="79"/>
  <c r="K44" i="79"/>
  <c r="J44" i="79"/>
  <c r="I44" i="79"/>
  <c r="N43" i="79"/>
  <c r="M43" i="79"/>
  <c r="L43" i="79"/>
  <c r="K43" i="79"/>
  <c r="J43" i="79"/>
  <c r="I43" i="79"/>
  <c r="N42" i="79"/>
  <c r="M42" i="79"/>
  <c r="L42" i="79"/>
  <c r="K42" i="79"/>
  <c r="J42" i="79"/>
  <c r="I42" i="79"/>
  <c r="N41" i="79"/>
  <c r="M41" i="79"/>
  <c r="L41" i="79"/>
  <c r="K41" i="79"/>
  <c r="J41" i="79"/>
  <c r="I41" i="79"/>
  <c r="N40" i="79"/>
  <c r="M40" i="79"/>
  <c r="L40" i="79"/>
  <c r="K40" i="79"/>
  <c r="J40" i="79"/>
  <c r="I40" i="79"/>
  <c r="N39" i="79"/>
  <c r="M39" i="79"/>
  <c r="L39" i="79"/>
  <c r="K39" i="79"/>
  <c r="J39" i="79"/>
  <c r="I39" i="79"/>
  <c r="N38" i="79"/>
  <c r="M38" i="79"/>
  <c r="L38" i="79"/>
  <c r="K38" i="79"/>
  <c r="J38" i="79"/>
  <c r="I38" i="79"/>
  <c r="N37" i="79"/>
  <c r="M37" i="79"/>
  <c r="L37" i="79"/>
  <c r="K37" i="79"/>
  <c r="J37" i="79"/>
  <c r="I37" i="79"/>
  <c r="N36" i="79"/>
  <c r="M36" i="79"/>
  <c r="L36" i="79"/>
  <c r="K36" i="79"/>
  <c r="J36" i="79"/>
  <c r="I36" i="79"/>
  <c r="N35" i="79"/>
  <c r="M35" i="79"/>
  <c r="L35" i="79"/>
  <c r="K35" i="79"/>
  <c r="J35" i="79"/>
  <c r="I35" i="79"/>
  <c r="N34" i="79"/>
  <c r="M34" i="79"/>
  <c r="L34" i="79"/>
  <c r="K34" i="79"/>
  <c r="J34" i="79"/>
  <c r="I34" i="79"/>
  <c r="N33" i="79"/>
  <c r="M33" i="79"/>
  <c r="L33" i="79"/>
  <c r="K33" i="79"/>
  <c r="J33" i="79"/>
  <c r="I33" i="79"/>
  <c r="N32" i="79"/>
  <c r="M32" i="79"/>
  <c r="L32" i="79"/>
  <c r="K32" i="79"/>
  <c r="J32" i="79"/>
  <c r="I32" i="79"/>
  <c r="N31" i="79"/>
  <c r="M31" i="79"/>
  <c r="L31" i="79"/>
  <c r="K31" i="79"/>
  <c r="J31" i="79"/>
  <c r="I31" i="79"/>
  <c r="N30" i="79"/>
  <c r="M30" i="79"/>
  <c r="L30" i="79"/>
  <c r="K30" i="79"/>
  <c r="J30" i="79"/>
  <c r="I30" i="79"/>
  <c r="N29" i="79"/>
  <c r="M29" i="79"/>
  <c r="L29" i="79"/>
  <c r="K29" i="79"/>
  <c r="J29" i="79"/>
  <c r="I29" i="79"/>
  <c r="N28" i="79"/>
  <c r="M28" i="79"/>
  <c r="L28" i="79"/>
  <c r="K28" i="79"/>
  <c r="J28" i="79"/>
  <c r="I28" i="79"/>
  <c r="N27" i="79"/>
  <c r="M27" i="79"/>
  <c r="L27" i="79"/>
  <c r="K27" i="79"/>
  <c r="J27" i="79"/>
  <c r="I27" i="79"/>
  <c r="N26" i="79"/>
  <c r="M26" i="79"/>
  <c r="L26" i="79"/>
  <c r="K26" i="79"/>
  <c r="J26" i="79"/>
  <c r="I26" i="79"/>
  <c r="N25" i="79"/>
  <c r="M25" i="79"/>
  <c r="L25" i="79"/>
  <c r="K25" i="79"/>
  <c r="J25" i="79"/>
  <c r="I25" i="79"/>
  <c r="N24" i="79"/>
  <c r="M24" i="79"/>
  <c r="L24" i="79"/>
  <c r="K24" i="79"/>
  <c r="J24" i="79"/>
  <c r="I24" i="79"/>
  <c r="N23" i="79"/>
  <c r="M23" i="79"/>
  <c r="L23" i="79"/>
  <c r="K23" i="79"/>
  <c r="J23" i="79"/>
  <c r="I23" i="79"/>
  <c r="N22" i="79"/>
  <c r="M22" i="79"/>
  <c r="L22" i="79"/>
  <c r="K22" i="79"/>
  <c r="J22" i="79"/>
  <c r="I22" i="79"/>
  <c r="N21" i="79"/>
  <c r="M21" i="79"/>
  <c r="L21" i="79"/>
  <c r="K21" i="79"/>
  <c r="J21" i="79"/>
  <c r="I21" i="79"/>
  <c r="N20" i="79"/>
  <c r="M20" i="79"/>
  <c r="L20" i="79"/>
  <c r="K20" i="79"/>
  <c r="J20" i="79"/>
  <c r="I20" i="79"/>
  <c r="N19" i="79"/>
  <c r="M19" i="79"/>
  <c r="L19" i="79"/>
  <c r="K19" i="79"/>
  <c r="J19" i="79"/>
  <c r="I19" i="79"/>
  <c r="N18" i="79"/>
  <c r="M18" i="79"/>
  <c r="L18" i="79"/>
  <c r="K18" i="79"/>
  <c r="J18" i="79"/>
  <c r="I18" i="79"/>
  <c r="N17" i="79"/>
  <c r="M17" i="79"/>
  <c r="L17" i="79"/>
  <c r="K17" i="79"/>
  <c r="J17" i="79"/>
  <c r="I17" i="79"/>
  <c r="N16" i="79"/>
  <c r="M16" i="79"/>
  <c r="L16" i="79"/>
  <c r="K16" i="79"/>
  <c r="J16" i="79"/>
  <c r="I16" i="79"/>
  <c r="N15" i="79"/>
  <c r="M15" i="79"/>
  <c r="L15" i="79"/>
  <c r="K15" i="79"/>
  <c r="J15" i="79"/>
  <c r="I15" i="79"/>
  <c r="N14" i="79"/>
  <c r="M14" i="79"/>
  <c r="L14" i="79"/>
  <c r="K14" i="79"/>
  <c r="J14" i="79"/>
  <c r="I14" i="79"/>
  <c r="N13" i="79"/>
  <c r="M13" i="79"/>
  <c r="L13" i="79"/>
  <c r="K13" i="79"/>
  <c r="J13" i="79"/>
  <c r="I13" i="79"/>
  <c r="N12" i="79"/>
  <c r="M12" i="79"/>
  <c r="L12" i="79"/>
  <c r="K12" i="79"/>
  <c r="J12" i="79"/>
  <c r="I12" i="79"/>
  <c r="N11" i="79"/>
  <c r="M11" i="79"/>
  <c r="L11" i="79"/>
  <c r="K11" i="79"/>
  <c r="J11" i="79"/>
  <c r="I11" i="79"/>
  <c r="N10" i="79"/>
  <c r="M10" i="79"/>
  <c r="L10" i="79"/>
  <c r="K10" i="79"/>
  <c r="J10" i="79"/>
  <c r="I10" i="79"/>
  <c r="N9" i="79"/>
  <c r="M9" i="79"/>
  <c r="L9" i="79"/>
  <c r="K9" i="79"/>
  <c r="J9" i="79"/>
  <c r="I9" i="79"/>
  <c r="N8" i="79"/>
  <c r="M8" i="79"/>
  <c r="L8" i="79"/>
  <c r="K8" i="79"/>
  <c r="J8" i="79"/>
  <c r="I8" i="79"/>
  <c r="N7" i="79"/>
  <c r="M7" i="79"/>
  <c r="L7" i="79"/>
  <c r="K7" i="79"/>
  <c r="J7" i="79"/>
  <c r="I7" i="79"/>
  <c r="N6" i="79"/>
  <c r="M6" i="79"/>
  <c r="L6" i="79"/>
  <c r="K6" i="79"/>
  <c r="J6" i="79"/>
  <c r="I6" i="79"/>
  <c r="N5" i="79"/>
  <c r="M5" i="79"/>
  <c r="L5" i="79"/>
  <c r="K5" i="79"/>
  <c r="J5" i="79"/>
  <c r="I5" i="79"/>
  <c r="N4" i="79"/>
  <c r="M4" i="79"/>
  <c r="L4" i="79"/>
  <c r="K4" i="79"/>
  <c r="J4" i="79"/>
  <c r="I4" i="79"/>
  <c r="N3" i="79"/>
  <c r="M3" i="79"/>
  <c r="L3" i="79"/>
  <c r="K3" i="79"/>
  <c r="J3" i="79"/>
  <c r="I3" i="79"/>
  <c r="N2" i="79"/>
  <c r="M2" i="79"/>
  <c r="L2" i="79"/>
  <c r="L84" i="79" s="1"/>
  <c r="K2" i="79"/>
  <c r="J2" i="79"/>
  <c r="I2" i="79"/>
  <c r="I84" i="79" s="1"/>
  <c r="N83" i="80"/>
  <c r="M83" i="80"/>
  <c r="L83" i="80"/>
  <c r="K83" i="80"/>
  <c r="J83" i="80"/>
  <c r="I83" i="80"/>
  <c r="N82" i="80"/>
  <c r="M82" i="80"/>
  <c r="L82" i="80"/>
  <c r="K82" i="80"/>
  <c r="J82" i="80"/>
  <c r="I82" i="80"/>
  <c r="N81" i="80"/>
  <c r="M81" i="80"/>
  <c r="L81" i="80"/>
  <c r="K81" i="80"/>
  <c r="J81" i="80"/>
  <c r="I81" i="80"/>
  <c r="N80" i="80"/>
  <c r="M80" i="80"/>
  <c r="L80" i="80"/>
  <c r="K80" i="80"/>
  <c r="J80" i="80"/>
  <c r="I80" i="80"/>
  <c r="N79" i="80"/>
  <c r="M79" i="80"/>
  <c r="L79" i="80"/>
  <c r="K79" i="80"/>
  <c r="J79" i="80"/>
  <c r="I79" i="80"/>
  <c r="N78" i="80"/>
  <c r="M78" i="80"/>
  <c r="L78" i="80"/>
  <c r="K78" i="80"/>
  <c r="J78" i="80"/>
  <c r="I78" i="80"/>
  <c r="N77" i="80"/>
  <c r="M77" i="80"/>
  <c r="L77" i="80"/>
  <c r="K77" i="80"/>
  <c r="J77" i="80"/>
  <c r="I77" i="80"/>
  <c r="N76" i="80"/>
  <c r="M76" i="80"/>
  <c r="L76" i="80"/>
  <c r="K76" i="80"/>
  <c r="J76" i="80"/>
  <c r="I76" i="80"/>
  <c r="N75" i="80"/>
  <c r="M75" i="80"/>
  <c r="L75" i="80"/>
  <c r="K75" i="80"/>
  <c r="J75" i="80"/>
  <c r="I75" i="80"/>
  <c r="N74" i="80"/>
  <c r="M74" i="80"/>
  <c r="L74" i="80"/>
  <c r="K74" i="80"/>
  <c r="J74" i="80"/>
  <c r="I74" i="80"/>
  <c r="N73" i="80"/>
  <c r="M73" i="80"/>
  <c r="L73" i="80"/>
  <c r="K73" i="80"/>
  <c r="J73" i="80"/>
  <c r="I73" i="80"/>
  <c r="N72" i="80"/>
  <c r="M72" i="80"/>
  <c r="L72" i="80"/>
  <c r="K72" i="80"/>
  <c r="J72" i="80"/>
  <c r="I72" i="80"/>
  <c r="N71" i="80"/>
  <c r="M71" i="80"/>
  <c r="L71" i="80"/>
  <c r="K71" i="80"/>
  <c r="J71" i="80"/>
  <c r="I71" i="80"/>
  <c r="N70" i="80"/>
  <c r="M70" i="80"/>
  <c r="L70" i="80"/>
  <c r="K70" i="80"/>
  <c r="J70" i="80"/>
  <c r="I70" i="80"/>
  <c r="N69" i="80"/>
  <c r="M69" i="80"/>
  <c r="L69" i="80"/>
  <c r="K69" i="80"/>
  <c r="J69" i="80"/>
  <c r="I69" i="80"/>
  <c r="N68" i="80"/>
  <c r="M68" i="80"/>
  <c r="L68" i="80"/>
  <c r="K68" i="80"/>
  <c r="J68" i="80"/>
  <c r="I68" i="80"/>
  <c r="N67" i="80"/>
  <c r="M67" i="80"/>
  <c r="L67" i="80"/>
  <c r="K67" i="80"/>
  <c r="J67" i="80"/>
  <c r="I67" i="80"/>
  <c r="N66" i="80"/>
  <c r="M66" i="80"/>
  <c r="L66" i="80"/>
  <c r="K66" i="80"/>
  <c r="J66" i="80"/>
  <c r="I66" i="80"/>
  <c r="N65" i="80"/>
  <c r="M65" i="80"/>
  <c r="L65" i="80"/>
  <c r="K65" i="80"/>
  <c r="J65" i="80"/>
  <c r="I65" i="80"/>
  <c r="N64" i="80"/>
  <c r="M64" i="80"/>
  <c r="L64" i="80"/>
  <c r="K64" i="80"/>
  <c r="J64" i="80"/>
  <c r="I64" i="80"/>
  <c r="N63" i="80"/>
  <c r="M63" i="80"/>
  <c r="L63" i="80"/>
  <c r="K63" i="80"/>
  <c r="J63" i="80"/>
  <c r="I63" i="80"/>
  <c r="N62" i="80"/>
  <c r="M62" i="80"/>
  <c r="L62" i="80"/>
  <c r="K62" i="80"/>
  <c r="J62" i="80"/>
  <c r="I62" i="80"/>
  <c r="N61" i="80"/>
  <c r="M61" i="80"/>
  <c r="L61" i="80"/>
  <c r="K61" i="80"/>
  <c r="J61" i="80"/>
  <c r="I61" i="80"/>
  <c r="N60" i="80"/>
  <c r="M60" i="80"/>
  <c r="L60" i="80"/>
  <c r="K60" i="80"/>
  <c r="J60" i="80"/>
  <c r="I60" i="80"/>
  <c r="N59" i="80"/>
  <c r="M59" i="80"/>
  <c r="L59" i="80"/>
  <c r="K59" i="80"/>
  <c r="J59" i="80"/>
  <c r="I59" i="80"/>
  <c r="N58" i="80"/>
  <c r="M58" i="80"/>
  <c r="L58" i="80"/>
  <c r="K58" i="80"/>
  <c r="J58" i="80"/>
  <c r="I58" i="80"/>
  <c r="N57" i="80"/>
  <c r="M57" i="80"/>
  <c r="L57" i="80"/>
  <c r="K57" i="80"/>
  <c r="J57" i="80"/>
  <c r="I57" i="80"/>
  <c r="N56" i="80"/>
  <c r="M56" i="80"/>
  <c r="L56" i="80"/>
  <c r="K56" i="80"/>
  <c r="J56" i="80"/>
  <c r="I56" i="80"/>
  <c r="N55" i="80"/>
  <c r="M55" i="80"/>
  <c r="L55" i="80"/>
  <c r="K55" i="80"/>
  <c r="J55" i="80"/>
  <c r="I55" i="80"/>
  <c r="N54" i="80"/>
  <c r="M54" i="80"/>
  <c r="L54" i="80"/>
  <c r="K54" i="80"/>
  <c r="J54" i="80"/>
  <c r="I54" i="80"/>
  <c r="N53" i="80"/>
  <c r="M53" i="80"/>
  <c r="L53" i="80"/>
  <c r="K53" i="80"/>
  <c r="J53" i="80"/>
  <c r="I53" i="80"/>
  <c r="N52" i="80"/>
  <c r="M52" i="80"/>
  <c r="L52" i="80"/>
  <c r="K52" i="80"/>
  <c r="J52" i="80"/>
  <c r="I52" i="80"/>
  <c r="N51" i="80"/>
  <c r="M51" i="80"/>
  <c r="L51" i="80"/>
  <c r="K51" i="80"/>
  <c r="J51" i="80"/>
  <c r="I51" i="80"/>
  <c r="N50" i="80"/>
  <c r="M50" i="80"/>
  <c r="L50" i="80"/>
  <c r="K50" i="80"/>
  <c r="J50" i="80"/>
  <c r="I50" i="80"/>
  <c r="N49" i="80"/>
  <c r="M49" i="80"/>
  <c r="L49" i="80"/>
  <c r="K49" i="80"/>
  <c r="J49" i="80"/>
  <c r="I49" i="80"/>
  <c r="N48" i="80"/>
  <c r="M48" i="80"/>
  <c r="L48" i="80"/>
  <c r="K48" i="80"/>
  <c r="J48" i="80"/>
  <c r="I48" i="80"/>
  <c r="N47" i="80"/>
  <c r="M47" i="80"/>
  <c r="L47" i="80"/>
  <c r="K47" i="80"/>
  <c r="J47" i="80"/>
  <c r="I47" i="80"/>
  <c r="N46" i="80"/>
  <c r="M46" i="80"/>
  <c r="L46" i="80"/>
  <c r="K46" i="80"/>
  <c r="J46" i="80"/>
  <c r="I46" i="80"/>
  <c r="N45" i="80"/>
  <c r="M45" i="80"/>
  <c r="L45" i="80"/>
  <c r="K45" i="80"/>
  <c r="J45" i="80"/>
  <c r="I45" i="80"/>
  <c r="N44" i="80"/>
  <c r="M44" i="80"/>
  <c r="L44" i="80"/>
  <c r="K44" i="80"/>
  <c r="J44" i="80"/>
  <c r="I44" i="80"/>
  <c r="N43" i="80"/>
  <c r="M43" i="80"/>
  <c r="L43" i="80"/>
  <c r="K43" i="80"/>
  <c r="J43" i="80"/>
  <c r="I43" i="80"/>
  <c r="N42" i="80"/>
  <c r="M42" i="80"/>
  <c r="L42" i="80"/>
  <c r="K42" i="80"/>
  <c r="J42" i="80"/>
  <c r="I42" i="80"/>
  <c r="N41" i="80"/>
  <c r="M41" i="80"/>
  <c r="L41" i="80"/>
  <c r="K41" i="80"/>
  <c r="J41" i="80"/>
  <c r="I41" i="80"/>
  <c r="N40" i="80"/>
  <c r="M40" i="80"/>
  <c r="L40" i="80"/>
  <c r="K40" i="80"/>
  <c r="J40" i="80"/>
  <c r="I40" i="80"/>
  <c r="N39" i="80"/>
  <c r="M39" i="80"/>
  <c r="L39" i="80"/>
  <c r="K39" i="80"/>
  <c r="J39" i="80"/>
  <c r="I39" i="80"/>
  <c r="N38" i="80"/>
  <c r="M38" i="80"/>
  <c r="L38" i="80"/>
  <c r="K38" i="80"/>
  <c r="J38" i="80"/>
  <c r="I38" i="80"/>
  <c r="N37" i="80"/>
  <c r="M37" i="80"/>
  <c r="L37" i="80"/>
  <c r="K37" i="80"/>
  <c r="J37" i="80"/>
  <c r="I37" i="80"/>
  <c r="N36" i="80"/>
  <c r="M36" i="80"/>
  <c r="L36" i="80"/>
  <c r="K36" i="80"/>
  <c r="J36" i="80"/>
  <c r="I36" i="80"/>
  <c r="N35" i="80"/>
  <c r="M35" i="80"/>
  <c r="L35" i="80"/>
  <c r="K35" i="80"/>
  <c r="J35" i="80"/>
  <c r="I35" i="80"/>
  <c r="N34" i="80"/>
  <c r="M34" i="80"/>
  <c r="L34" i="80"/>
  <c r="K34" i="80"/>
  <c r="J34" i="80"/>
  <c r="I34" i="80"/>
  <c r="N33" i="80"/>
  <c r="M33" i="80"/>
  <c r="L33" i="80"/>
  <c r="K33" i="80"/>
  <c r="J33" i="80"/>
  <c r="I33" i="80"/>
  <c r="N32" i="80"/>
  <c r="M32" i="80"/>
  <c r="L32" i="80"/>
  <c r="K32" i="80"/>
  <c r="J32" i="80"/>
  <c r="I32" i="80"/>
  <c r="N31" i="80"/>
  <c r="M31" i="80"/>
  <c r="L31" i="80"/>
  <c r="K31" i="80"/>
  <c r="J31" i="80"/>
  <c r="I31" i="80"/>
  <c r="N30" i="80"/>
  <c r="M30" i="80"/>
  <c r="L30" i="80"/>
  <c r="K30" i="80"/>
  <c r="J30" i="80"/>
  <c r="I30" i="80"/>
  <c r="N29" i="80"/>
  <c r="M29" i="80"/>
  <c r="L29" i="80"/>
  <c r="K29" i="80"/>
  <c r="J29" i="80"/>
  <c r="I29" i="80"/>
  <c r="N28" i="80"/>
  <c r="M28" i="80"/>
  <c r="L28" i="80"/>
  <c r="K28" i="80"/>
  <c r="J28" i="80"/>
  <c r="I28" i="80"/>
  <c r="N27" i="80"/>
  <c r="M27" i="80"/>
  <c r="L27" i="80"/>
  <c r="K27" i="80"/>
  <c r="J27" i="80"/>
  <c r="I27" i="80"/>
  <c r="N26" i="80"/>
  <c r="M26" i="80"/>
  <c r="L26" i="80"/>
  <c r="K26" i="80"/>
  <c r="J26" i="80"/>
  <c r="I26" i="80"/>
  <c r="N25" i="80"/>
  <c r="M25" i="80"/>
  <c r="L25" i="80"/>
  <c r="K25" i="80"/>
  <c r="J25" i="80"/>
  <c r="I25" i="80"/>
  <c r="N24" i="80"/>
  <c r="M24" i="80"/>
  <c r="L24" i="80"/>
  <c r="K24" i="80"/>
  <c r="J24" i="80"/>
  <c r="I24" i="80"/>
  <c r="N23" i="80"/>
  <c r="M23" i="80"/>
  <c r="L23" i="80"/>
  <c r="K23" i="80"/>
  <c r="J23" i="80"/>
  <c r="I23" i="80"/>
  <c r="N22" i="80"/>
  <c r="M22" i="80"/>
  <c r="L22" i="80"/>
  <c r="K22" i="80"/>
  <c r="J22" i="80"/>
  <c r="I22" i="80"/>
  <c r="N21" i="80"/>
  <c r="M21" i="80"/>
  <c r="L21" i="80"/>
  <c r="K21" i="80"/>
  <c r="J21" i="80"/>
  <c r="I21" i="80"/>
  <c r="N20" i="80"/>
  <c r="M20" i="80"/>
  <c r="L20" i="80"/>
  <c r="K20" i="80"/>
  <c r="J20" i="80"/>
  <c r="I20" i="80"/>
  <c r="N19" i="80"/>
  <c r="M19" i="80"/>
  <c r="L19" i="80"/>
  <c r="K19" i="80"/>
  <c r="J19" i="80"/>
  <c r="I19" i="80"/>
  <c r="N18" i="80"/>
  <c r="M18" i="80"/>
  <c r="L18" i="80"/>
  <c r="K18" i="80"/>
  <c r="J18" i="80"/>
  <c r="I18" i="80"/>
  <c r="N17" i="80"/>
  <c r="M17" i="80"/>
  <c r="L17" i="80"/>
  <c r="K17" i="80"/>
  <c r="J17" i="80"/>
  <c r="I17" i="80"/>
  <c r="N16" i="80"/>
  <c r="M16" i="80"/>
  <c r="L16" i="80"/>
  <c r="K16" i="80"/>
  <c r="J16" i="80"/>
  <c r="I16" i="80"/>
  <c r="N15" i="80"/>
  <c r="M15" i="80"/>
  <c r="L15" i="80"/>
  <c r="K15" i="80"/>
  <c r="J15" i="80"/>
  <c r="I15" i="80"/>
  <c r="N14" i="80"/>
  <c r="M14" i="80"/>
  <c r="L14" i="80"/>
  <c r="K14" i="80"/>
  <c r="J14" i="80"/>
  <c r="I14" i="80"/>
  <c r="N13" i="80"/>
  <c r="M13" i="80"/>
  <c r="L13" i="80"/>
  <c r="K13" i="80"/>
  <c r="J13" i="80"/>
  <c r="I13" i="80"/>
  <c r="N12" i="80"/>
  <c r="M12" i="80"/>
  <c r="L12" i="80"/>
  <c r="K12" i="80"/>
  <c r="J12" i="80"/>
  <c r="I12" i="80"/>
  <c r="N11" i="80"/>
  <c r="M11" i="80"/>
  <c r="L11" i="80"/>
  <c r="K11" i="80"/>
  <c r="J11" i="80"/>
  <c r="I11" i="80"/>
  <c r="N10" i="80"/>
  <c r="M10" i="80"/>
  <c r="L10" i="80"/>
  <c r="K10" i="80"/>
  <c r="J10" i="80"/>
  <c r="I10" i="80"/>
  <c r="N9" i="80"/>
  <c r="M9" i="80"/>
  <c r="L9" i="80"/>
  <c r="K9" i="80"/>
  <c r="J9" i="80"/>
  <c r="I9" i="80"/>
  <c r="N8" i="80"/>
  <c r="M8" i="80"/>
  <c r="L8" i="80"/>
  <c r="K8" i="80"/>
  <c r="J8" i="80"/>
  <c r="I8" i="80"/>
  <c r="N7" i="80"/>
  <c r="M7" i="80"/>
  <c r="L7" i="80"/>
  <c r="K7" i="80"/>
  <c r="J7" i="80"/>
  <c r="I7" i="80"/>
  <c r="N6" i="80"/>
  <c r="M6" i="80"/>
  <c r="L6" i="80"/>
  <c r="K6" i="80"/>
  <c r="J6" i="80"/>
  <c r="I6" i="80"/>
  <c r="N5" i="80"/>
  <c r="M5" i="80"/>
  <c r="L5" i="80"/>
  <c r="K5" i="80"/>
  <c r="J5" i="80"/>
  <c r="I5" i="80"/>
  <c r="N4" i="80"/>
  <c r="M4" i="80"/>
  <c r="L4" i="80"/>
  <c r="K4" i="80"/>
  <c r="J4" i="80"/>
  <c r="I4" i="80"/>
  <c r="N3" i="80"/>
  <c r="M3" i="80"/>
  <c r="L3" i="80"/>
  <c r="K3" i="80"/>
  <c r="J3" i="80"/>
  <c r="I3" i="80"/>
  <c r="N2" i="80"/>
  <c r="N84" i="80" s="1"/>
  <c r="J6" i="3" s="1"/>
  <c r="E6" i="3" s="1"/>
  <c r="M2" i="80"/>
  <c r="L2" i="80"/>
  <c r="L84" i="80" s="1"/>
  <c r="K2" i="80"/>
  <c r="J2" i="80"/>
  <c r="J84" i="80" s="1"/>
  <c r="I2" i="80"/>
  <c r="I84" i="80" s="1"/>
  <c r="N83" i="81"/>
  <c r="M83" i="81"/>
  <c r="L83" i="81"/>
  <c r="K83" i="81"/>
  <c r="J83" i="81"/>
  <c r="I83" i="81"/>
  <c r="N82" i="81"/>
  <c r="M82" i="81"/>
  <c r="L82" i="81"/>
  <c r="K82" i="81"/>
  <c r="J82" i="81"/>
  <c r="I82" i="81"/>
  <c r="N81" i="81"/>
  <c r="M81" i="81"/>
  <c r="L81" i="81"/>
  <c r="K81" i="81"/>
  <c r="J81" i="81"/>
  <c r="I81" i="81"/>
  <c r="N80" i="81"/>
  <c r="M80" i="81"/>
  <c r="L80" i="81"/>
  <c r="K80" i="81"/>
  <c r="J80" i="81"/>
  <c r="I80" i="81"/>
  <c r="N79" i="81"/>
  <c r="M79" i="81"/>
  <c r="L79" i="81"/>
  <c r="K79" i="81"/>
  <c r="J79" i="81"/>
  <c r="I79" i="81"/>
  <c r="N78" i="81"/>
  <c r="M78" i="81"/>
  <c r="L78" i="81"/>
  <c r="K78" i="81"/>
  <c r="J78" i="81"/>
  <c r="I78" i="81"/>
  <c r="N77" i="81"/>
  <c r="M77" i="81"/>
  <c r="L77" i="81"/>
  <c r="K77" i="81"/>
  <c r="J77" i="81"/>
  <c r="I77" i="81"/>
  <c r="N76" i="81"/>
  <c r="M76" i="81"/>
  <c r="L76" i="81"/>
  <c r="K76" i="81"/>
  <c r="J76" i="81"/>
  <c r="I76" i="81"/>
  <c r="N75" i="81"/>
  <c r="M75" i="81"/>
  <c r="L75" i="81"/>
  <c r="K75" i="81"/>
  <c r="J75" i="81"/>
  <c r="I75" i="81"/>
  <c r="N74" i="81"/>
  <c r="M74" i="81"/>
  <c r="L74" i="81"/>
  <c r="K74" i="81"/>
  <c r="J74" i="81"/>
  <c r="I74" i="81"/>
  <c r="N73" i="81"/>
  <c r="M73" i="81"/>
  <c r="L73" i="81"/>
  <c r="K73" i="81"/>
  <c r="J73" i="81"/>
  <c r="I73" i="81"/>
  <c r="N72" i="81"/>
  <c r="M72" i="81"/>
  <c r="L72" i="81"/>
  <c r="K72" i="81"/>
  <c r="J72" i="81"/>
  <c r="I72" i="81"/>
  <c r="N71" i="81"/>
  <c r="M71" i="81"/>
  <c r="L71" i="81"/>
  <c r="K71" i="81"/>
  <c r="J71" i="81"/>
  <c r="I71" i="81"/>
  <c r="N70" i="81"/>
  <c r="M70" i="81"/>
  <c r="L70" i="81"/>
  <c r="K70" i="81"/>
  <c r="J70" i="81"/>
  <c r="I70" i="81"/>
  <c r="N69" i="81"/>
  <c r="M69" i="81"/>
  <c r="L69" i="81"/>
  <c r="K69" i="81"/>
  <c r="J69" i="81"/>
  <c r="I69" i="81"/>
  <c r="N68" i="81"/>
  <c r="M68" i="81"/>
  <c r="L68" i="81"/>
  <c r="K68" i="81"/>
  <c r="J68" i="81"/>
  <c r="I68" i="81"/>
  <c r="N67" i="81"/>
  <c r="M67" i="81"/>
  <c r="L67" i="81"/>
  <c r="K67" i="81"/>
  <c r="J67" i="81"/>
  <c r="I67" i="81"/>
  <c r="N66" i="81"/>
  <c r="M66" i="81"/>
  <c r="L66" i="81"/>
  <c r="K66" i="81"/>
  <c r="J66" i="81"/>
  <c r="I66" i="81"/>
  <c r="N65" i="81"/>
  <c r="M65" i="81"/>
  <c r="L65" i="81"/>
  <c r="K65" i="81"/>
  <c r="J65" i="81"/>
  <c r="I65" i="81"/>
  <c r="N64" i="81"/>
  <c r="M64" i="81"/>
  <c r="L64" i="81"/>
  <c r="K64" i="81"/>
  <c r="J64" i="81"/>
  <c r="I64" i="81"/>
  <c r="N63" i="81"/>
  <c r="M63" i="81"/>
  <c r="L63" i="81"/>
  <c r="K63" i="81"/>
  <c r="J63" i="81"/>
  <c r="I63" i="81"/>
  <c r="N62" i="81"/>
  <c r="M62" i="81"/>
  <c r="L62" i="81"/>
  <c r="K62" i="81"/>
  <c r="J62" i="81"/>
  <c r="I62" i="81"/>
  <c r="N61" i="81"/>
  <c r="M61" i="81"/>
  <c r="L61" i="81"/>
  <c r="K61" i="81"/>
  <c r="J61" i="81"/>
  <c r="I61" i="81"/>
  <c r="N60" i="81"/>
  <c r="M60" i="81"/>
  <c r="L60" i="81"/>
  <c r="K60" i="81"/>
  <c r="J60" i="81"/>
  <c r="I60" i="81"/>
  <c r="N59" i="81"/>
  <c r="M59" i="81"/>
  <c r="L59" i="81"/>
  <c r="K59" i="81"/>
  <c r="J59" i="81"/>
  <c r="I59" i="81"/>
  <c r="N58" i="81"/>
  <c r="M58" i="81"/>
  <c r="L58" i="81"/>
  <c r="K58" i="81"/>
  <c r="J58" i="81"/>
  <c r="I58" i="81"/>
  <c r="N57" i="81"/>
  <c r="M57" i="81"/>
  <c r="L57" i="81"/>
  <c r="K57" i="81"/>
  <c r="J57" i="81"/>
  <c r="I57" i="81"/>
  <c r="N56" i="81"/>
  <c r="M56" i="81"/>
  <c r="L56" i="81"/>
  <c r="K56" i="81"/>
  <c r="J56" i="81"/>
  <c r="I56" i="81"/>
  <c r="N55" i="81"/>
  <c r="M55" i="81"/>
  <c r="L55" i="81"/>
  <c r="K55" i="81"/>
  <c r="J55" i="81"/>
  <c r="I55" i="81"/>
  <c r="N54" i="81"/>
  <c r="M54" i="81"/>
  <c r="L54" i="81"/>
  <c r="K54" i="81"/>
  <c r="J54" i="81"/>
  <c r="I54" i="81"/>
  <c r="N53" i="81"/>
  <c r="M53" i="81"/>
  <c r="L53" i="81"/>
  <c r="K53" i="81"/>
  <c r="J53" i="81"/>
  <c r="I53" i="81"/>
  <c r="N52" i="81"/>
  <c r="M52" i="81"/>
  <c r="L52" i="81"/>
  <c r="K52" i="81"/>
  <c r="J52" i="81"/>
  <c r="I52" i="81"/>
  <c r="N51" i="81"/>
  <c r="M51" i="81"/>
  <c r="L51" i="81"/>
  <c r="K51" i="81"/>
  <c r="J51" i="81"/>
  <c r="I51" i="81"/>
  <c r="N50" i="81"/>
  <c r="M50" i="81"/>
  <c r="L50" i="81"/>
  <c r="K50" i="81"/>
  <c r="J50" i="81"/>
  <c r="I50" i="81"/>
  <c r="N49" i="81"/>
  <c r="M49" i="81"/>
  <c r="L49" i="81"/>
  <c r="K49" i="81"/>
  <c r="J49" i="81"/>
  <c r="I49" i="81"/>
  <c r="N48" i="81"/>
  <c r="M48" i="81"/>
  <c r="L48" i="81"/>
  <c r="K48" i="81"/>
  <c r="J48" i="81"/>
  <c r="I48" i="81"/>
  <c r="N47" i="81"/>
  <c r="M47" i="81"/>
  <c r="L47" i="81"/>
  <c r="K47" i="81"/>
  <c r="J47" i="81"/>
  <c r="I47" i="81"/>
  <c r="N46" i="81"/>
  <c r="M46" i="81"/>
  <c r="L46" i="81"/>
  <c r="K46" i="81"/>
  <c r="J46" i="81"/>
  <c r="I46" i="81"/>
  <c r="N45" i="81"/>
  <c r="M45" i="81"/>
  <c r="L45" i="81"/>
  <c r="K45" i="81"/>
  <c r="J45" i="81"/>
  <c r="I45" i="81"/>
  <c r="N44" i="81"/>
  <c r="M44" i="81"/>
  <c r="L44" i="81"/>
  <c r="K44" i="81"/>
  <c r="J44" i="81"/>
  <c r="I44" i="81"/>
  <c r="N43" i="81"/>
  <c r="M43" i="81"/>
  <c r="L43" i="81"/>
  <c r="K43" i="81"/>
  <c r="J43" i="81"/>
  <c r="I43" i="81"/>
  <c r="N42" i="81"/>
  <c r="M42" i="81"/>
  <c r="L42" i="81"/>
  <c r="K42" i="81"/>
  <c r="J42" i="81"/>
  <c r="I42" i="81"/>
  <c r="N41" i="81"/>
  <c r="M41" i="81"/>
  <c r="L41" i="81"/>
  <c r="K41" i="81"/>
  <c r="J41" i="81"/>
  <c r="I41" i="81"/>
  <c r="N40" i="81"/>
  <c r="M40" i="81"/>
  <c r="L40" i="81"/>
  <c r="K40" i="81"/>
  <c r="J40" i="81"/>
  <c r="I40" i="81"/>
  <c r="N39" i="81"/>
  <c r="M39" i="81"/>
  <c r="L39" i="81"/>
  <c r="K39" i="81"/>
  <c r="J39" i="81"/>
  <c r="I39" i="81"/>
  <c r="N38" i="81"/>
  <c r="M38" i="81"/>
  <c r="L38" i="81"/>
  <c r="K38" i="81"/>
  <c r="J38" i="81"/>
  <c r="I38" i="81"/>
  <c r="N37" i="81"/>
  <c r="M37" i="81"/>
  <c r="L37" i="81"/>
  <c r="K37" i="81"/>
  <c r="J37" i="81"/>
  <c r="I37" i="81"/>
  <c r="N36" i="81"/>
  <c r="M36" i="81"/>
  <c r="L36" i="81"/>
  <c r="K36" i="81"/>
  <c r="J36" i="81"/>
  <c r="I36" i="81"/>
  <c r="N35" i="81"/>
  <c r="M35" i="81"/>
  <c r="L35" i="81"/>
  <c r="K35" i="81"/>
  <c r="J35" i="81"/>
  <c r="I35" i="81"/>
  <c r="N34" i="81"/>
  <c r="M34" i="81"/>
  <c r="L34" i="81"/>
  <c r="K34" i="81"/>
  <c r="J34" i="81"/>
  <c r="I34" i="81"/>
  <c r="N33" i="81"/>
  <c r="M33" i="81"/>
  <c r="L33" i="81"/>
  <c r="K33" i="81"/>
  <c r="J33" i="81"/>
  <c r="I33" i="81"/>
  <c r="N32" i="81"/>
  <c r="M32" i="81"/>
  <c r="L32" i="81"/>
  <c r="K32" i="81"/>
  <c r="J32" i="81"/>
  <c r="I32" i="81"/>
  <c r="N31" i="81"/>
  <c r="M31" i="81"/>
  <c r="L31" i="81"/>
  <c r="K31" i="81"/>
  <c r="J31" i="81"/>
  <c r="I31" i="81"/>
  <c r="N30" i="81"/>
  <c r="M30" i="81"/>
  <c r="L30" i="81"/>
  <c r="K30" i="81"/>
  <c r="J30" i="81"/>
  <c r="I30" i="81"/>
  <c r="N29" i="81"/>
  <c r="M29" i="81"/>
  <c r="L29" i="81"/>
  <c r="K29" i="81"/>
  <c r="J29" i="81"/>
  <c r="I29" i="81"/>
  <c r="N28" i="81"/>
  <c r="M28" i="81"/>
  <c r="L28" i="81"/>
  <c r="K28" i="81"/>
  <c r="J28" i="81"/>
  <c r="I28" i="81"/>
  <c r="N27" i="81"/>
  <c r="M27" i="81"/>
  <c r="L27" i="81"/>
  <c r="K27" i="81"/>
  <c r="J27" i="81"/>
  <c r="I27" i="81"/>
  <c r="N26" i="81"/>
  <c r="M26" i="81"/>
  <c r="L26" i="81"/>
  <c r="K26" i="81"/>
  <c r="J26" i="81"/>
  <c r="I26" i="81"/>
  <c r="N25" i="81"/>
  <c r="M25" i="81"/>
  <c r="L25" i="81"/>
  <c r="K25" i="81"/>
  <c r="J25" i="81"/>
  <c r="I25" i="81"/>
  <c r="N24" i="81"/>
  <c r="M24" i="81"/>
  <c r="L24" i="81"/>
  <c r="K24" i="81"/>
  <c r="J24" i="81"/>
  <c r="I24" i="81"/>
  <c r="N23" i="81"/>
  <c r="M23" i="81"/>
  <c r="L23" i="81"/>
  <c r="K23" i="81"/>
  <c r="J23" i="81"/>
  <c r="I23" i="81"/>
  <c r="N22" i="81"/>
  <c r="M22" i="81"/>
  <c r="L22" i="81"/>
  <c r="K22" i="81"/>
  <c r="J22" i="81"/>
  <c r="I22" i="81"/>
  <c r="N21" i="81"/>
  <c r="M21" i="81"/>
  <c r="L21" i="81"/>
  <c r="K21" i="81"/>
  <c r="J21" i="81"/>
  <c r="I21" i="81"/>
  <c r="N20" i="81"/>
  <c r="M20" i="81"/>
  <c r="L20" i="81"/>
  <c r="K20" i="81"/>
  <c r="J20" i="81"/>
  <c r="I20" i="81"/>
  <c r="N19" i="81"/>
  <c r="M19" i="81"/>
  <c r="L19" i="81"/>
  <c r="K19" i="81"/>
  <c r="J19" i="81"/>
  <c r="I19" i="81"/>
  <c r="N18" i="81"/>
  <c r="M18" i="81"/>
  <c r="L18" i="81"/>
  <c r="K18" i="81"/>
  <c r="J18" i="81"/>
  <c r="I18" i="81"/>
  <c r="N17" i="81"/>
  <c r="M17" i="81"/>
  <c r="L17" i="81"/>
  <c r="K17" i="81"/>
  <c r="J17" i="81"/>
  <c r="I17" i="81"/>
  <c r="N16" i="81"/>
  <c r="M16" i="81"/>
  <c r="L16" i="81"/>
  <c r="K16" i="81"/>
  <c r="J16" i="81"/>
  <c r="I16" i="81"/>
  <c r="N15" i="81"/>
  <c r="M15" i="81"/>
  <c r="L15" i="81"/>
  <c r="K15" i="81"/>
  <c r="J15" i="81"/>
  <c r="I15" i="81"/>
  <c r="N14" i="81"/>
  <c r="M14" i="81"/>
  <c r="L14" i="81"/>
  <c r="K14" i="81"/>
  <c r="J14" i="81"/>
  <c r="I14" i="81"/>
  <c r="N13" i="81"/>
  <c r="M13" i="81"/>
  <c r="L13" i="81"/>
  <c r="K13" i="81"/>
  <c r="J13" i="81"/>
  <c r="I13" i="81"/>
  <c r="N12" i="81"/>
  <c r="M12" i="81"/>
  <c r="L12" i="81"/>
  <c r="K12" i="81"/>
  <c r="J12" i="81"/>
  <c r="I12" i="81"/>
  <c r="N11" i="81"/>
  <c r="M11" i="81"/>
  <c r="L11" i="81"/>
  <c r="K11" i="81"/>
  <c r="J11" i="81"/>
  <c r="I11" i="81"/>
  <c r="N10" i="81"/>
  <c r="M10" i="81"/>
  <c r="L10" i="81"/>
  <c r="K10" i="81"/>
  <c r="J10" i="81"/>
  <c r="I10" i="81"/>
  <c r="N9" i="81"/>
  <c r="M9" i="81"/>
  <c r="L9" i="81"/>
  <c r="K9" i="81"/>
  <c r="J9" i="81"/>
  <c r="I9" i="81"/>
  <c r="N8" i="81"/>
  <c r="M8" i="81"/>
  <c r="L8" i="81"/>
  <c r="K8" i="81"/>
  <c r="J8" i="81"/>
  <c r="I8" i="81"/>
  <c r="N7" i="81"/>
  <c r="M7" i="81"/>
  <c r="L7" i="81"/>
  <c r="K7" i="81"/>
  <c r="J7" i="81"/>
  <c r="I7" i="81"/>
  <c r="N6" i="81"/>
  <c r="M6" i="81"/>
  <c r="L6" i="81"/>
  <c r="K6" i="81"/>
  <c r="J6" i="81"/>
  <c r="I6" i="81"/>
  <c r="N5" i="81"/>
  <c r="M5" i="81"/>
  <c r="L5" i="81"/>
  <c r="K5" i="81"/>
  <c r="J5" i="81"/>
  <c r="I5" i="81"/>
  <c r="N4" i="81"/>
  <c r="M4" i="81"/>
  <c r="L4" i="81"/>
  <c r="K4" i="81"/>
  <c r="J4" i="81"/>
  <c r="I4" i="81"/>
  <c r="N3" i="81"/>
  <c r="M3" i="81"/>
  <c r="L3" i="81"/>
  <c r="K3" i="81"/>
  <c r="J3" i="81"/>
  <c r="I3" i="81"/>
  <c r="N2" i="81"/>
  <c r="M2" i="81"/>
  <c r="M84" i="81" s="1"/>
  <c r="I37" i="3" s="1"/>
  <c r="L2" i="81"/>
  <c r="K2" i="81"/>
  <c r="K84" i="81" s="1"/>
  <c r="J2" i="81"/>
  <c r="J84" i="81" s="1"/>
  <c r="I2" i="81"/>
  <c r="I84" i="81" s="1"/>
  <c r="N83" i="82"/>
  <c r="M83" i="82"/>
  <c r="L83" i="82"/>
  <c r="K83" i="82"/>
  <c r="J83" i="82"/>
  <c r="I83" i="82"/>
  <c r="N82" i="82"/>
  <c r="M82" i="82"/>
  <c r="L82" i="82"/>
  <c r="K82" i="82"/>
  <c r="J82" i="82"/>
  <c r="I82" i="82"/>
  <c r="N81" i="82"/>
  <c r="M81" i="82"/>
  <c r="L81" i="82"/>
  <c r="K81" i="82"/>
  <c r="J81" i="82"/>
  <c r="I81" i="82"/>
  <c r="N80" i="82"/>
  <c r="M80" i="82"/>
  <c r="L80" i="82"/>
  <c r="K80" i="82"/>
  <c r="J80" i="82"/>
  <c r="I80" i="82"/>
  <c r="N79" i="82"/>
  <c r="M79" i="82"/>
  <c r="L79" i="82"/>
  <c r="K79" i="82"/>
  <c r="J79" i="82"/>
  <c r="I79" i="82"/>
  <c r="N78" i="82"/>
  <c r="M78" i="82"/>
  <c r="L78" i="82"/>
  <c r="K78" i="82"/>
  <c r="J78" i="82"/>
  <c r="I78" i="82"/>
  <c r="N77" i="82"/>
  <c r="M77" i="82"/>
  <c r="L77" i="82"/>
  <c r="K77" i="82"/>
  <c r="J77" i="82"/>
  <c r="I77" i="82"/>
  <c r="N76" i="82"/>
  <c r="M76" i="82"/>
  <c r="L76" i="82"/>
  <c r="K76" i="82"/>
  <c r="J76" i="82"/>
  <c r="I76" i="82"/>
  <c r="N75" i="82"/>
  <c r="M75" i="82"/>
  <c r="L75" i="82"/>
  <c r="K75" i="82"/>
  <c r="J75" i="82"/>
  <c r="I75" i="82"/>
  <c r="N74" i="82"/>
  <c r="M74" i="82"/>
  <c r="L74" i="82"/>
  <c r="K74" i="82"/>
  <c r="J74" i="82"/>
  <c r="I74" i="82"/>
  <c r="N73" i="82"/>
  <c r="M73" i="82"/>
  <c r="L73" i="82"/>
  <c r="K73" i="82"/>
  <c r="J73" i="82"/>
  <c r="I73" i="82"/>
  <c r="N72" i="82"/>
  <c r="M72" i="82"/>
  <c r="L72" i="82"/>
  <c r="K72" i="82"/>
  <c r="J72" i="82"/>
  <c r="I72" i="82"/>
  <c r="N71" i="82"/>
  <c r="M71" i="82"/>
  <c r="L71" i="82"/>
  <c r="K71" i="82"/>
  <c r="J71" i="82"/>
  <c r="I71" i="82"/>
  <c r="N70" i="82"/>
  <c r="M70" i="82"/>
  <c r="L70" i="82"/>
  <c r="K70" i="82"/>
  <c r="J70" i="82"/>
  <c r="I70" i="82"/>
  <c r="N69" i="82"/>
  <c r="M69" i="82"/>
  <c r="L69" i="82"/>
  <c r="K69" i="82"/>
  <c r="J69" i="82"/>
  <c r="I69" i="82"/>
  <c r="N68" i="82"/>
  <c r="M68" i="82"/>
  <c r="L68" i="82"/>
  <c r="K68" i="82"/>
  <c r="J68" i="82"/>
  <c r="I68" i="82"/>
  <c r="N67" i="82"/>
  <c r="M67" i="82"/>
  <c r="L67" i="82"/>
  <c r="K67" i="82"/>
  <c r="J67" i="82"/>
  <c r="I67" i="82"/>
  <c r="N66" i="82"/>
  <c r="M66" i="82"/>
  <c r="L66" i="82"/>
  <c r="K66" i="82"/>
  <c r="J66" i="82"/>
  <c r="I66" i="82"/>
  <c r="N65" i="82"/>
  <c r="M65" i="82"/>
  <c r="L65" i="82"/>
  <c r="K65" i="82"/>
  <c r="J65" i="82"/>
  <c r="I65" i="82"/>
  <c r="N64" i="82"/>
  <c r="M64" i="82"/>
  <c r="L64" i="82"/>
  <c r="K64" i="82"/>
  <c r="J64" i="82"/>
  <c r="I64" i="82"/>
  <c r="N63" i="82"/>
  <c r="M63" i="82"/>
  <c r="L63" i="82"/>
  <c r="K63" i="82"/>
  <c r="J63" i="82"/>
  <c r="I63" i="82"/>
  <c r="N62" i="82"/>
  <c r="M62" i="82"/>
  <c r="L62" i="82"/>
  <c r="K62" i="82"/>
  <c r="J62" i="82"/>
  <c r="I62" i="82"/>
  <c r="N61" i="82"/>
  <c r="M61" i="82"/>
  <c r="L61" i="82"/>
  <c r="K61" i="82"/>
  <c r="J61" i="82"/>
  <c r="I61" i="82"/>
  <c r="N60" i="82"/>
  <c r="M60" i="82"/>
  <c r="L60" i="82"/>
  <c r="K60" i="82"/>
  <c r="J60" i="82"/>
  <c r="I60" i="82"/>
  <c r="N59" i="82"/>
  <c r="M59" i="82"/>
  <c r="L59" i="82"/>
  <c r="K59" i="82"/>
  <c r="J59" i="82"/>
  <c r="I59" i="82"/>
  <c r="N58" i="82"/>
  <c r="M58" i="82"/>
  <c r="L58" i="82"/>
  <c r="K58" i="82"/>
  <c r="J58" i="82"/>
  <c r="I58" i="82"/>
  <c r="N57" i="82"/>
  <c r="M57" i="82"/>
  <c r="L57" i="82"/>
  <c r="K57" i="82"/>
  <c r="J57" i="82"/>
  <c r="I57" i="82"/>
  <c r="N56" i="82"/>
  <c r="M56" i="82"/>
  <c r="L56" i="82"/>
  <c r="K56" i="82"/>
  <c r="J56" i="82"/>
  <c r="I56" i="82"/>
  <c r="N55" i="82"/>
  <c r="M55" i="82"/>
  <c r="L55" i="82"/>
  <c r="K55" i="82"/>
  <c r="J55" i="82"/>
  <c r="I55" i="82"/>
  <c r="N54" i="82"/>
  <c r="M54" i="82"/>
  <c r="L54" i="82"/>
  <c r="K54" i="82"/>
  <c r="J54" i="82"/>
  <c r="I54" i="82"/>
  <c r="N53" i="82"/>
  <c r="M53" i="82"/>
  <c r="L53" i="82"/>
  <c r="K53" i="82"/>
  <c r="J53" i="82"/>
  <c r="I53" i="82"/>
  <c r="N52" i="82"/>
  <c r="M52" i="82"/>
  <c r="L52" i="82"/>
  <c r="K52" i="82"/>
  <c r="J52" i="82"/>
  <c r="I52" i="82"/>
  <c r="N51" i="82"/>
  <c r="M51" i="82"/>
  <c r="L51" i="82"/>
  <c r="K51" i="82"/>
  <c r="J51" i="82"/>
  <c r="I51" i="82"/>
  <c r="N50" i="82"/>
  <c r="M50" i="82"/>
  <c r="L50" i="82"/>
  <c r="K50" i="82"/>
  <c r="J50" i="82"/>
  <c r="I50" i="82"/>
  <c r="N49" i="82"/>
  <c r="M49" i="82"/>
  <c r="L49" i="82"/>
  <c r="K49" i="82"/>
  <c r="J49" i="82"/>
  <c r="I49" i="82"/>
  <c r="N48" i="82"/>
  <c r="M48" i="82"/>
  <c r="L48" i="82"/>
  <c r="K48" i="82"/>
  <c r="J48" i="82"/>
  <c r="I48" i="82"/>
  <c r="N47" i="82"/>
  <c r="M47" i="82"/>
  <c r="L47" i="82"/>
  <c r="K47" i="82"/>
  <c r="J47" i="82"/>
  <c r="I47" i="82"/>
  <c r="N46" i="82"/>
  <c r="M46" i="82"/>
  <c r="L46" i="82"/>
  <c r="K46" i="82"/>
  <c r="J46" i="82"/>
  <c r="I46" i="82"/>
  <c r="N45" i="82"/>
  <c r="M45" i="82"/>
  <c r="L45" i="82"/>
  <c r="K45" i="82"/>
  <c r="J45" i="82"/>
  <c r="I45" i="82"/>
  <c r="N44" i="82"/>
  <c r="M44" i="82"/>
  <c r="L44" i="82"/>
  <c r="K44" i="82"/>
  <c r="J44" i="82"/>
  <c r="I44" i="82"/>
  <c r="N43" i="82"/>
  <c r="M43" i="82"/>
  <c r="L43" i="82"/>
  <c r="K43" i="82"/>
  <c r="J43" i="82"/>
  <c r="I43" i="82"/>
  <c r="N42" i="82"/>
  <c r="M42" i="82"/>
  <c r="L42" i="82"/>
  <c r="K42" i="82"/>
  <c r="J42" i="82"/>
  <c r="I42" i="82"/>
  <c r="N41" i="82"/>
  <c r="M41" i="82"/>
  <c r="L41" i="82"/>
  <c r="K41" i="82"/>
  <c r="J41" i="82"/>
  <c r="I41" i="82"/>
  <c r="N40" i="82"/>
  <c r="M40" i="82"/>
  <c r="L40" i="82"/>
  <c r="K40" i="82"/>
  <c r="J40" i="82"/>
  <c r="I40" i="82"/>
  <c r="N39" i="82"/>
  <c r="M39" i="82"/>
  <c r="L39" i="82"/>
  <c r="K39" i="82"/>
  <c r="J39" i="82"/>
  <c r="I39" i="82"/>
  <c r="N38" i="82"/>
  <c r="M38" i="82"/>
  <c r="L38" i="82"/>
  <c r="K38" i="82"/>
  <c r="J38" i="82"/>
  <c r="I38" i="82"/>
  <c r="N37" i="82"/>
  <c r="M37" i="82"/>
  <c r="L37" i="82"/>
  <c r="K37" i="82"/>
  <c r="J37" i="82"/>
  <c r="I37" i="82"/>
  <c r="N36" i="82"/>
  <c r="M36" i="82"/>
  <c r="L36" i="82"/>
  <c r="K36" i="82"/>
  <c r="J36" i="82"/>
  <c r="I36" i="82"/>
  <c r="N35" i="82"/>
  <c r="M35" i="82"/>
  <c r="L35" i="82"/>
  <c r="K35" i="82"/>
  <c r="J35" i="82"/>
  <c r="I35" i="82"/>
  <c r="N34" i="82"/>
  <c r="M34" i="82"/>
  <c r="L34" i="82"/>
  <c r="K34" i="82"/>
  <c r="J34" i="82"/>
  <c r="I34" i="82"/>
  <c r="N33" i="82"/>
  <c r="M33" i="82"/>
  <c r="L33" i="82"/>
  <c r="K33" i="82"/>
  <c r="J33" i="82"/>
  <c r="I33" i="82"/>
  <c r="N32" i="82"/>
  <c r="M32" i="82"/>
  <c r="L32" i="82"/>
  <c r="K32" i="82"/>
  <c r="J32" i="82"/>
  <c r="I32" i="82"/>
  <c r="N31" i="82"/>
  <c r="M31" i="82"/>
  <c r="L31" i="82"/>
  <c r="K31" i="82"/>
  <c r="J31" i="82"/>
  <c r="I31" i="82"/>
  <c r="N30" i="82"/>
  <c r="M30" i="82"/>
  <c r="L30" i="82"/>
  <c r="K30" i="82"/>
  <c r="J30" i="82"/>
  <c r="I30" i="82"/>
  <c r="N29" i="82"/>
  <c r="M29" i="82"/>
  <c r="L29" i="82"/>
  <c r="K29" i="82"/>
  <c r="J29" i="82"/>
  <c r="I29" i="82"/>
  <c r="N28" i="82"/>
  <c r="M28" i="82"/>
  <c r="L28" i="82"/>
  <c r="K28" i="82"/>
  <c r="J28" i="82"/>
  <c r="I28" i="82"/>
  <c r="N27" i="82"/>
  <c r="M27" i="82"/>
  <c r="L27" i="82"/>
  <c r="K27" i="82"/>
  <c r="J27" i="82"/>
  <c r="I27" i="82"/>
  <c r="N26" i="82"/>
  <c r="M26" i="82"/>
  <c r="L26" i="82"/>
  <c r="K26" i="82"/>
  <c r="J26" i="82"/>
  <c r="I26" i="82"/>
  <c r="N25" i="82"/>
  <c r="M25" i="82"/>
  <c r="L25" i="82"/>
  <c r="K25" i="82"/>
  <c r="J25" i="82"/>
  <c r="I25" i="82"/>
  <c r="N24" i="82"/>
  <c r="M24" i="82"/>
  <c r="L24" i="82"/>
  <c r="K24" i="82"/>
  <c r="J24" i="82"/>
  <c r="I24" i="82"/>
  <c r="N23" i="82"/>
  <c r="M23" i="82"/>
  <c r="L23" i="82"/>
  <c r="K23" i="82"/>
  <c r="J23" i="82"/>
  <c r="I23" i="82"/>
  <c r="N22" i="82"/>
  <c r="M22" i="82"/>
  <c r="L22" i="82"/>
  <c r="K22" i="82"/>
  <c r="J22" i="82"/>
  <c r="I22" i="82"/>
  <c r="N21" i="82"/>
  <c r="M21" i="82"/>
  <c r="L21" i="82"/>
  <c r="K21" i="82"/>
  <c r="J21" i="82"/>
  <c r="I21" i="82"/>
  <c r="N20" i="82"/>
  <c r="M20" i="82"/>
  <c r="L20" i="82"/>
  <c r="K20" i="82"/>
  <c r="J20" i="82"/>
  <c r="I20" i="82"/>
  <c r="N19" i="82"/>
  <c r="M19" i="82"/>
  <c r="L19" i="82"/>
  <c r="K19" i="82"/>
  <c r="J19" i="82"/>
  <c r="I19" i="82"/>
  <c r="N18" i="82"/>
  <c r="M18" i="82"/>
  <c r="L18" i="82"/>
  <c r="K18" i="82"/>
  <c r="J18" i="82"/>
  <c r="I18" i="82"/>
  <c r="N17" i="82"/>
  <c r="M17" i="82"/>
  <c r="L17" i="82"/>
  <c r="K17" i="82"/>
  <c r="J17" i="82"/>
  <c r="I17" i="82"/>
  <c r="N16" i="82"/>
  <c r="M16" i="82"/>
  <c r="L16" i="82"/>
  <c r="K16" i="82"/>
  <c r="J16" i="82"/>
  <c r="I16" i="82"/>
  <c r="N15" i="82"/>
  <c r="M15" i="82"/>
  <c r="L15" i="82"/>
  <c r="K15" i="82"/>
  <c r="J15" i="82"/>
  <c r="I15" i="82"/>
  <c r="N14" i="82"/>
  <c r="M14" i="82"/>
  <c r="L14" i="82"/>
  <c r="K14" i="82"/>
  <c r="J14" i="82"/>
  <c r="I14" i="82"/>
  <c r="N13" i="82"/>
  <c r="M13" i="82"/>
  <c r="L13" i="82"/>
  <c r="K13" i="82"/>
  <c r="J13" i="82"/>
  <c r="I13" i="82"/>
  <c r="N12" i="82"/>
  <c r="M12" i="82"/>
  <c r="L12" i="82"/>
  <c r="K12" i="82"/>
  <c r="J12" i="82"/>
  <c r="I12" i="82"/>
  <c r="N11" i="82"/>
  <c r="M11" i="82"/>
  <c r="L11" i="82"/>
  <c r="K11" i="82"/>
  <c r="J11" i="82"/>
  <c r="I11" i="82"/>
  <c r="N10" i="82"/>
  <c r="M10" i="82"/>
  <c r="L10" i="82"/>
  <c r="K10" i="82"/>
  <c r="J10" i="82"/>
  <c r="I10" i="82"/>
  <c r="N9" i="82"/>
  <c r="M9" i="82"/>
  <c r="L9" i="82"/>
  <c r="K9" i="82"/>
  <c r="J9" i="82"/>
  <c r="I9" i="82"/>
  <c r="N8" i="82"/>
  <c r="M8" i="82"/>
  <c r="L8" i="82"/>
  <c r="K8" i="82"/>
  <c r="J8" i="82"/>
  <c r="I8" i="82"/>
  <c r="N7" i="82"/>
  <c r="M7" i="82"/>
  <c r="L7" i="82"/>
  <c r="K7" i="82"/>
  <c r="J7" i="82"/>
  <c r="I7" i="82"/>
  <c r="N6" i="82"/>
  <c r="M6" i="82"/>
  <c r="L6" i="82"/>
  <c r="K6" i="82"/>
  <c r="J6" i="82"/>
  <c r="I6" i="82"/>
  <c r="N5" i="82"/>
  <c r="M5" i="82"/>
  <c r="L5" i="82"/>
  <c r="K5" i="82"/>
  <c r="J5" i="82"/>
  <c r="I5" i="82"/>
  <c r="N4" i="82"/>
  <c r="M4" i="82"/>
  <c r="L4" i="82"/>
  <c r="K4" i="82"/>
  <c r="J4" i="82"/>
  <c r="I4" i="82"/>
  <c r="N3" i="82"/>
  <c r="M3" i="82"/>
  <c r="L3" i="82"/>
  <c r="K3" i="82"/>
  <c r="J3" i="82"/>
  <c r="I3" i="82"/>
  <c r="N2" i="82"/>
  <c r="N84" i="82" s="1"/>
  <c r="J7" i="3" s="1"/>
  <c r="M2" i="82"/>
  <c r="M84" i="82" s="1"/>
  <c r="I7" i="3" s="1"/>
  <c r="L2" i="82"/>
  <c r="L84" i="82" s="1"/>
  <c r="K2" i="82"/>
  <c r="K84" i="82" s="1"/>
  <c r="J2" i="82"/>
  <c r="J84" i="82" s="1"/>
  <c r="I2" i="82"/>
  <c r="N83" i="83"/>
  <c r="M83" i="83"/>
  <c r="L83" i="83"/>
  <c r="K83" i="83"/>
  <c r="J83" i="83"/>
  <c r="I83" i="83"/>
  <c r="N82" i="83"/>
  <c r="M82" i="83"/>
  <c r="L82" i="83"/>
  <c r="K82" i="83"/>
  <c r="J82" i="83"/>
  <c r="I82" i="83"/>
  <c r="N81" i="83"/>
  <c r="M81" i="83"/>
  <c r="L81" i="83"/>
  <c r="K81" i="83"/>
  <c r="J81" i="83"/>
  <c r="I81" i="83"/>
  <c r="N80" i="83"/>
  <c r="M80" i="83"/>
  <c r="L80" i="83"/>
  <c r="K80" i="83"/>
  <c r="J80" i="83"/>
  <c r="I80" i="83"/>
  <c r="N79" i="83"/>
  <c r="M79" i="83"/>
  <c r="L79" i="83"/>
  <c r="K79" i="83"/>
  <c r="J79" i="83"/>
  <c r="I79" i="83"/>
  <c r="N78" i="83"/>
  <c r="M78" i="83"/>
  <c r="L78" i="83"/>
  <c r="K78" i="83"/>
  <c r="J78" i="83"/>
  <c r="I78" i="83"/>
  <c r="N77" i="83"/>
  <c r="M77" i="83"/>
  <c r="L77" i="83"/>
  <c r="K77" i="83"/>
  <c r="J77" i="83"/>
  <c r="I77" i="83"/>
  <c r="N76" i="83"/>
  <c r="M76" i="83"/>
  <c r="L76" i="83"/>
  <c r="K76" i="83"/>
  <c r="J76" i="83"/>
  <c r="I76" i="83"/>
  <c r="N75" i="83"/>
  <c r="M75" i="83"/>
  <c r="L75" i="83"/>
  <c r="K75" i="83"/>
  <c r="J75" i="83"/>
  <c r="I75" i="83"/>
  <c r="N74" i="83"/>
  <c r="M74" i="83"/>
  <c r="L74" i="83"/>
  <c r="K74" i="83"/>
  <c r="J74" i="83"/>
  <c r="I74" i="83"/>
  <c r="N73" i="83"/>
  <c r="M73" i="83"/>
  <c r="L73" i="83"/>
  <c r="K73" i="83"/>
  <c r="J73" i="83"/>
  <c r="I73" i="83"/>
  <c r="N72" i="83"/>
  <c r="M72" i="83"/>
  <c r="L72" i="83"/>
  <c r="K72" i="83"/>
  <c r="J72" i="83"/>
  <c r="I72" i="83"/>
  <c r="N71" i="83"/>
  <c r="M71" i="83"/>
  <c r="L71" i="83"/>
  <c r="K71" i="83"/>
  <c r="J71" i="83"/>
  <c r="I71" i="83"/>
  <c r="N70" i="83"/>
  <c r="M70" i="83"/>
  <c r="L70" i="83"/>
  <c r="K70" i="83"/>
  <c r="J70" i="83"/>
  <c r="I70" i="83"/>
  <c r="N69" i="83"/>
  <c r="M69" i="83"/>
  <c r="L69" i="83"/>
  <c r="K69" i="83"/>
  <c r="J69" i="83"/>
  <c r="I69" i="83"/>
  <c r="N68" i="83"/>
  <c r="M68" i="83"/>
  <c r="L68" i="83"/>
  <c r="K68" i="83"/>
  <c r="J68" i="83"/>
  <c r="I68" i="83"/>
  <c r="N67" i="83"/>
  <c r="M67" i="83"/>
  <c r="L67" i="83"/>
  <c r="K67" i="83"/>
  <c r="J67" i="83"/>
  <c r="I67" i="83"/>
  <c r="N66" i="83"/>
  <c r="M66" i="83"/>
  <c r="L66" i="83"/>
  <c r="K66" i="83"/>
  <c r="J66" i="83"/>
  <c r="I66" i="83"/>
  <c r="N65" i="83"/>
  <c r="M65" i="83"/>
  <c r="L65" i="83"/>
  <c r="K65" i="83"/>
  <c r="J65" i="83"/>
  <c r="I65" i="83"/>
  <c r="N64" i="83"/>
  <c r="M64" i="83"/>
  <c r="L64" i="83"/>
  <c r="K64" i="83"/>
  <c r="J64" i="83"/>
  <c r="I64" i="83"/>
  <c r="N63" i="83"/>
  <c r="M63" i="83"/>
  <c r="L63" i="83"/>
  <c r="K63" i="83"/>
  <c r="J63" i="83"/>
  <c r="I63" i="83"/>
  <c r="N62" i="83"/>
  <c r="M62" i="83"/>
  <c r="L62" i="83"/>
  <c r="K62" i="83"/>
  <c r="J62" i="83"/>
  <c r="I62" i="83"/>
  <c r="N61" i="83"/>
  <c r="M61" i="83"/>
  <c r="L61" i="83"/>
  <c r="K61" i="83"/>
  <c r="J61" i="83"/>
  <c r="I61" i="83"/>
  <c r="N60" i="83"/>
  <c r="M60" i="83"/>
  <c r="L60" i="83"/>
  <c r="K60" i="83"/>
  <c r="J60" i="83"/>
  <c r="I60" i="83"/>
  <c r="N59" i="83"/>
  <c r="M59" i="83"/>
  <c r="L59" i="83"/>
  <c r="K59" i="83"/>
  <c r="J59" i="83"/>
  <c r="I59" i="83"/>
  <c r="N58" i="83"/>
  <c r="M58" i="83"/>
  <c r="L58" i="83"/>
  <c r="K58" i="83"/>
  <c r="J58" i="83"/>
  <c r="I58" i="83"/>
  <c r="N57" i="83"/>
  <c r="M57" i="83"/>
  <c r="L57" i="83"/>
  <c r="K57" i="83"/>
  <c r="J57" i="83"/>
  <c r="I57" i="83"/>
  <c r="N56" i="83"/>
  <c r="M56" i="83"/>
  <c r="L56" i="83"/>
  <c r="K56" i="83"/>
  <c r="J56" i="83"/>
  <c r="I56" i="83"/>
  <c r="N55" i="83"/>
  <c r="M55" i="83"/>
  <c r="L55" i="83"/>
  <c r="K55" i="83"/>
  <c r="J55" i="83"/>
  <c r="I55" i="83"/>
  <c r="N54" i="83"/>
  <c r="M54" i="83"/>
  <c r="L54" i="83"/>
  <c r="K54" i="83"/>
  <c r="J54" i="83"/>
  <c r="I54" i="83"/>
  <c r="N53" i="83"/>
  <c r="M53" i="83"/>
  <c r="L53" i="83"/>
  <c r="K53" i="83"/>
  <c r="J53" i="83"/>
  <c r="I53" i="83"/>
  <c r="N52" i="83"/>
  <c r="M52" i="83"/>
  <c r="L52" i="83"/>
  <c r="K52" i="83"/>
  <c r="J52" i="83"/>
  <c r="I52" i="83"/>
  <c r="N51" i="83"/>
  <c r="M51" i="83"/>
  <c r="L51" i="83"/>
  <c r="K51" i="83"/>
  <c r="J51" i="83"/>
  <c r="I51" i="83"/>
  <c r="N50" i="83"/>
  <c r="M50" i="83"/>
  <c r="L50" i="83"/>
  <c r="K50" i="83"/>
  <c r="J50" i="83"/>
  <c r="I50" i="83"/>
  <c r="N49" i="83"/>
  <c r="M49" i="83"/>
  <c r="L49" i="83"/>
  <c r="K49" i="83"/>
  <c r="J49" i="83"/>
  <c r="I49" i="83"/>
  <c r="N48" i="83"/>
  <c r="M48" i="83"/>
  <c r="L48" i="83"/>
  <c r="K48" i="83"/>
  <c r="J48" i="83"/>
  <c r="I48" i="83"/>
  <c r="N47" i="83"/>
  <c r="M47" i="83"/>
  <c r="L47" i="83"/>
  <c r="K47" i="83"/>
  <c r="J47" i="83"/>
  <c r="I47" i="83"/>
  <c r="N46" i="83"/>
  <c r="M46" i="83"/>
  <c r="L46" i="83"/>
  <c r="K46" i="83"/>
  <c r="J46" i="83"/>
  <c r="I46" i="83"/>
  <c r="N45" i="83"/>
  <c r="M45" i="83"/>
  <c r="L45" i="83"/>
  <c r="K45" i="83"/>
  <c r="J45" i="83"/>
  <c r="I45" i="83"/>
  <c r="N44" i="83"/>
  <c r="M44" i="83"/>
  <c r="L44" i="83"/>
  <c r="K44" i="83"/>
  <c r="J44" i="83"/>
  <c r="I44" i="83"/>
  <c r="N43" i="83"/>
  <c r="M43" i="83"/>
  <c r="L43" i="83"/>
  <c r="K43" i="83"/>
  <c r="J43" i="83"/>
  <c r="I43" i="83"/>
  <c r="N42" i="83"/>
  <c r="M42" i="83"/>
  <c r="L42" i="83"/>
  <c r="K42" i="83"/>
  <c r="J42" i="83"/>
  <c r="I42" i="83"/>
  <c r="N41" i="83"/>
  <c r="M41" i="83"/>
  <c r="L41" i="83"/>
  <c r="K41" i="83"/>
  <c r="J41" i="83"/>
  <c r="I41" i="83"/>
  <c r="N40" i="83"/>
  <c r="M40" i="83"/>
  <c r="L40" i="83"/>
  <c r="K40" i="83"/>
  <c r="J40" i="83"/>
  <c r="I40" i="83"/>
  <c r="N39" i="83"/>
  <c r="M39" i="83"/>
  <c r="L39" i="83"/>
  <c r="K39" i="83"/>
  <c r="J39" i="83"/>
  <c r="I39" i="83"/>
  <c r="N38" i="83"/>
  <c r="M38" i="83"/>
  <c r="L38" i="83"/>
  <c r="K38" i="83"/>
  <c r="J38" i="83"/>
  <c r="I38" i="83"/>
  <c r="N37" i="83"/>
  <c r="M37" i="83"/>
  <c r="L37" i="83"/>
  <c r="K37" i="83"/>
  <c r="J37" i="83"/>
  <c r="I37" i="83"/>
  <c r="N36" i="83"/>
  <c r="M36" i="83"/>
  <c r="L36" i="83"/>
  <c r="K36" i="83"/>
  <c r="J36" i="83"/>
  <c r="I36" i="83"/>
  <c r="N35" i="83"/>
  <c r="M35" i="83"/>
  <c r="L35" i="83"/>
  <c r="K35" i="83"/>
  <c r="J35" i="83"/>
  <c r="I35" i="83"/>
  <c r="N34" i="83"/>
  <c r="M34" i="83"/>
  <c r="L34" i="83"/>
  <c r="K34" i="83"/>
  <c r="J34" i="83"/>
  <c r="I34" i="83"/>
  <c r="N33" i="83"/>
  <c r="M33" i="83"/>
  <c r="L33" i="83"/>
  <c r="K33" i="83"/>
  <c r="J33" i="83"/>
  <c r="I33" i="83"/>
  <c r="N32" i="83"/>
  <c r="M32" i="83"/>
  <c r="L32" i="83"/>
  <c r="K32" i="83"/>
  <c r="J32" i="83"/>
  <c r="I32" i="83"/>
  <c r="N31" i="83"/>
  <c r="M31" i="83"/>
  <c r="L31" i="83"/>
  <c r="K31" i="83"/>
  <c r="J31" i="83"/>
  <c r="I31" i="83"/>
  <c r="N30" i="83"/>
  <c r="M30" i="83"/>
  <c r="L30" i="83"/>
  <c r="K30" i="83"/>
  <c r="J30" i="83"/>
  <c r="I30" i="83"/>
  <c r="N29" i="83"/>
  <c r="M29" i="83"/>
  <c r="L29" i="83"/>
  <c r="K29" i="83"/>
  <c r="J29" i="83"/>
  <c r="I29" i="83"/>
  <c r="N28" i="83"/>
  <c r="M28" i="83"/>
  <c r="L28" i="83"/>
  <c r="K28" i="83"/>
  <c r="J28" i="83"/>
  <c r="I28" i="83"/>
  <c r="N27" i="83"/>
  <c r="M27" i="83"/>
  <c r="L27" i="83"/>
  <c r="K27" i="83"/>
  <c r="J27" i="83"/>
  <c r="I27" i="83"/>
  <c r="N26" i="83"/>
  <c r="M26" i="83"/>
  <c r="L26" i="83"/>
  <c r="K26" i="83"/>
  <c r="J26" i="83"/>
  <c r="I26" i="83"/>
  <c r="N25" i="83"/>
  <c r="M25" i="83"/>
  <c r="L25" i="83"/>
  <c r="K25" i="83"/>
  <c r="J25" i="83"/>
  <c r="I25" i="83"/>
  <c r="N24" i="83"/>
  <c r="M24" i="83"/>
  <c r="L24" i="83"/>
  <c r="K24" i="83"/>
  <c r="J24" i="83"/>
  <c r="I24" i="83"/>
  <c r="N23" i="83"/>
  <c r="M23" i="83"/>
  <c r="L23" i="83"/>
  <c r="K23" i="83"/>
  <c r="J23" i="83"/>
  <c r="I23" i="83"/>
  <c r="N22" i="83"/>
  <c r="M22" i="83"/>
  <c r="L22" i="83"/>
  <c r="K22" i="83"/>
  <c r="J22" i="83"/>
  <c r="I22" i="83"/>
  <c r="N21" i="83"/>
  <c r="M21" i="83"/>
  <c r="L21" i="83"/>
  <c r="K21" i="83"/>
  <c r="J21" i="83"/>
  <c r="I21" i="83"/>
  <c r="N20" i="83"/>
  <c r="M20" i="83"/>
  <c r="L20" i="83"/>
  <c r="K20" i="83"/>
  <c r="J20" i="83"/>
  <c r="I20" i="83"/>
  <c r="N19" i="83"/>
  <c r="M19" i="83"/>
  <c r="L19" i="83"/>
  <c r="K19" i="83"/>
  <c r="J19" i="83"/>
  <c r="I19" i="83"/>
  <c r="N18" i="83"/>
  <c r="M18" i="83"/>
  <c r="L18" i="83"/>
  <c r="K18" i="83"/>
  <c r="J18" i="83"/>
  <c r="I18" i="83"/>
  <c r="N17" i="83"/>
  <c r="M17" i="83"/>
  <c r="L17" i="83"/>
  <c r="K17" i="83"/>
  <c r="J17" i="83"/>
  <c r="I17" i="83"/>
  <c r="N16" i="83"/>
  <c r="M16" i="83"/>
  <c r="L16" i="83"/>
  <c r="K16" i="83"/>
  <c r="J16" i="83"/>
  <c r="I16" i="83"/>
  <c r="N15" i="83"/>
  <c r="M15" i="83"/>
  <c r="L15" i="83"/>
  <c r="K15" i="83"/>
  <c r="J15" i="83"/>
  <c r="I15" i="83"/>
  <c r="N14" i="83"/>
  <c r="M14" i="83"/>
  <c r="L14" i="83"/>
  <c r="K14" i="83"/>
  <c r="J14" i="83"/>
  <c r="I14" i="83"/>
  <c r="N13" i="83"/>
  <c r="M13" i="83"/>
  <c r="L13" i="83"/>
  <c r="K13" i="83"/>
  <c r="J13" i="83"/>
  <c r="I13" i="83"/>
  <c r="N12" i="83"/>
  <c r="M12" i="83"/>
  <c r="L12" i="83"/>
  <c r="K12" i="83"/>
  <c r="J12" i="83"/>
  <c r="I12" i="83"/>
  <c r="N11" i="83"/>
  <c r="M11" i="83"/>
  <c r="L11" i="83"/>
  <c r="K11" i="83"/>
  <c r="J11" i="83"/>
  <c r="I11" i="83"/>
  <c r="N10" i="83"/>
  <c r="M10" i="83"/>
  <c r="L10" i="83"/>
  <c r="K10" i="83"/>
  <c r="J10" i="83"/>
  <c r="I10" i="83"/>
  <c r="N9" i="83"/>
  <c r="M9" i="83"/>
  <c r="L9" i="83"/>
  <c r="K9" i="83"/>
  <c r="J9" i="83"/>
  <c r="I9" i="83"/>
  <c r="N8" i="83"/>
  <c r="M8" i="83"/>
  <c r="L8" i="83"/>
  <c r="K8" i="83"/>
  <c r="J8" i="83"/>
  <c r="I8" i="83"/>
  <c r="N7" i="83"/>
  <c r="M7" i="83"/>
  <c r="L7" i="83"/>
  <c r="K7" i="83"/>
  <c r="J7" i="83"/>
  <c r="I7" i="83"/>
  <c r="N6" i="83"/>
  <c r="M6" i="83"/>
  <c r="L6" i="83"/>
  <c r="K6" i="83"/>
  <c r="J6" i="83"/>
  <c r="I6" i="83"/>
  <c r="N5" i="83"/>
  <c r="M5" i="83"/>
  <c r="L5" i="83"/>
  <c r="K5" i="83"/>
  <c r="J5" i="83"/>
  <c r="I5" i="83"/>
  <c r="N4" i="83"/>
  <c r="M4" i="83"/>
  <c r="L4" i="83"/>
  <c r="K4" i="83"/>
  <c r="J4" i="83"/>
  <c r="I4" i="83"/>
  <c r="N3" i="83"/>
  <c r="M3" i="83"/>
  <c r="L3" i="83"/>
  <c r="K3" i="83"/>
  <c r="J3" i="83"/>
  <c r="I3" i="83"/>
  <c r="N2" i="83"/>
  <c r="M2" i="83"/>
  <c r="M84" i="83" s="1"/>
  <c r="I38" i="3" s="1"/>
  <c r="L2" i="83"/>
  <c r="L84" i="83" s="1"/>
  <c r="K2" i="83"/>
  <c r="K84" i="83" s="1"/>
  <c r="J2" i="83"/>
  <c r="J84" i="83" s="1"/>
  <c r="I2" i="83"/>
  <c r="N83" i="84"/>
  <c r="M83" i="84"/>
  <c r="L83" i="84"/>
  <c r="K83" i="84"/>
  <c r="J83" i="84"/>
  <c r="I83" i="84"/>
  <c r="N82" i="84"/>
  <c r="M82" i="84"/>
  <c r="L82" i="84"/>
  <c r="K82" i="84"/>
  <c r="J82" i="84"/>
  <c r="I82" i="84"/>
  <c r="N81" i="84"/>
  <c r="M81" i="84"/>
  <c r="L81" i="84"/>
  <c r="K81" i="84"/>
  <c r="J81" i="84"/>
  <c r="I81" i="84"/>
  <c r="N80" i="84"/>
  <c r="M80" i="84"/>
  <c r="L80" i="84"/>
  <c r="K80" i="84"/>
  <c r="J80" i="84"/>
  <c r="I80" i="84"/>
  <c r="N79" i="84"/>
  <c r="M79" i="84"/>
  <c r="L79" i="84"/>
  <c r="K79" i="84"/>
  <c r="J79" i="84"/>
  <c r="I79" i="84"/>
  <c r="N78" i="84"/>
  <c r="M78" i="84"/>
  <c r="L78" i="84"/>
  <c r="K78" i="84"/>
  <c r="J78" i="84"/>
  <c r="I78" i="84"/>
  <c r="N77" i="84"/>
  <c r="M77" i="84"/>
  <c r="L77" i="84"/>
  <c r="K77" i="84"/>
  <c r="J77" i="84"/>
  <c r="I77" i="84"/>
  <c r="N76" i="84"/>
  <c r="M76" i="84"/>
  <c r="L76" i="84"/>
  <c r="K76" i="84"/>
  <c r="J76" i="84"/>
  <c r="I76" i="84"/>
  <c r="N75" i="84"/>
  <c r="M75" i="84"/>
  <c r="L75" i="84"/>
  <c r="K75" i="84"/>
  <c r="J75" i="84"/>
  <c r="I75" i="84"/>
  <c r="N74" i="84"/>
  <c r="M74" i="84"/>
  <c r="L74" i="84"/>
  <c r="K74" i="84"/>
  <c r="J74" i="84"/>
  <c r="I74" i="84"/>
  <c r="N73" i="84"/>
  <c r="M73" i="84"/>
  <c r="L73" i="84"/>
  <c r="K73" i="84"/>
  <c r="J73" i="84"/>
  <c r="I73" i="84"/>
  <c r="N72" i="84"/>
  <c r="M72" i="84"/>
  <c r="L72" i="84"/>
  <c r="K72" i="84"/>
  <c r="J72" i="84"/>
  <c r="I72" i="84"/>
  <c r="N71" i="84"/>
  <c r="M71" i="84"/>
  <c r="L71" i="84"/>
  <c r="K71" i="84"/>
  <c r="J71" i="84"/>
  <c r="I71" i="84"/>
  <c r="N70" i="84"/>
  <c r="M70" i="84"/>
  <c r="L70" i="84"/>
  <c r="K70" i="84"/>
  <c r="J70" i="84"/>
  <c r="I70" i="84"/>
  <c r="N69" i="84"/>
  <c r="M69" i="84"/>
  <c r="L69" i="84"/>
  <c r="K69" i="84"/>
  <c r="J69" i="84"/>
  <c r="I69" i="84"/>
  <c r="N68" i="84"/>
  <c r="M68" i="84"/>
  <c r="L68" i="84"/>
  <c r="K68" i="84"/>
  <c r="J68" i="84"/>
  <c r="I68" i="84"/>
  <c r="N67" i="84"/>
  <c r="M67" i="84"/>
  <c r="L67" i="84"/>
  <c r="K67" i="84"/>
  <c r="J67" i="84"/>
  <c r="I67" i="84"/>
  <c r="N66" i="84"/>
  <c r="M66" i="84"/>
  <c r="L66" i="84"/>
  <c r="K66" i="84"/>
  <c r="J66" i="84"/>
  <c r="I66" i="84"/>
  <c r="N65" i="84"/>
  <c r="M65" i="84"/>
  <c r="L65" i="84"/>
  <c r="K65" i="84"/>
  <c r="J65" i="84"/>
  <c r="I65" i="84"/>
  <c r="N64" i="84"/>
  <c r="M64" i="84"/>
  <c r="L64" i="84"/>
  <c r="K64" i="84"/>
  <c r="J64" i="84"/>
  <c r="I64" i="84"/>
  <c r="N63" i="84"/>
  <c r="M63" i="84"/>
  <c r="L63" i="84"/>
  <c r="K63" i="84"/>
  <c r="J63" i="84"/>
  <c r="I63" i="84"/>
  <c r="N62" i="84"/>
  <c r="M62" i="84"/>
  <c r="L62" i="84"/>
  <c r="K62" i="84"/>
  <c r="J62" i="84"/>
  <c r="I62" i="84"/>
  <c r="N61" i="84"/>
  <c r="M61" i="84"/>
  <c r="L61" i="84"/>
  <c r="K61" i="84"/>
  <c r="J61" i="84"/>
  <c r="I61" i="84"/>
  <c r="N60" i="84"/>
  <c r="M60" i="84"/>
  <c r="L60" i="84"/>
  <c r="K60" i="84"/>
  <c r="J60" i="84"/>
  <c r="I60" i="84"/>
  <c r="N59" i="84"/>
  <c r="M59" i="84"/>
  <c r="L59" i="84"/>
  <c r="K59" i="84"/>
  <c r="J59" i="84"/>
  <c r="I59" i="84"/>
  <c r="N58" i="84"/>
  <c r="M58" i="84"/>
  <c r="L58" i="84"/>
  <c r="K58" i="84"/>
  <c r="J58" i="84"/>
  <c r="I58" i="84"/>
  <c r="N57" i="84"/>
  <c r="M57" i="84"/>
  <c r="L57" i="84"/>
  <c r="K57" i="84"/>
  <c r="J57" i="84"/>
  <c r="I57" i="84"/>
  <c r="N56" i="84"/>
  <c r="M56" i="84"/>
  <c r="L56" i="84"/>
  <c r="K56" i="84"/>
  <c r="J56" i="84"/>
  <c r="I56" i="84"/>
  <c r="N55" i="84"/>
  <c r="M55" i="84"/>
  <c r="L55" i="84"/>
  <c r="K55" i="84"/>
  <c r="J55" i="84"/>
  <c r="I55" i="84"/>
  <c r="N54" i="84"/>
  <c r="M54" i="84"/>
  <c r="L54" i="84"/>
  <c r="K54" i="84"/>
  <c r="J54" i="84"/>
  <c r="I54" i="84"/>
  <c r="N53" i="84"/>
  <c r="M53" i="84"/>
  <c r="L53" i="84"/>
  <c r="K53" i="84"/>
  <c r="J53" i="84"/>
  <c r="I53" i="84"/>
  <c r="N52" i="84"/>
  <c r="M52" i="84"/>
  <c r="L52" i="84"/>
  <c r="K52" i="84"/>
  <c r="J52" i="84"/>
  <c r="I52" i="84"/>
  <c r="N51" i="84"/>
  <c r="M51" i="84"/>
  <c r="L51" i="84"/>
  <c r="K51" i="84"/>
  <c r="J51" i="84"/>
  <c r="I51" i="84"/>
  <c r="N50" i="84"/>
  <c r="M50" i="84"/>
  <c r="L50" i="84"/>
  <c r="K50" i="84"/>
  <c r="J50" i="84"/>
  <c r="I50" i="84"/>
  <c r="N49" i="84"/>
  <c r="M49" i="84"/>
  <c r="L49" i="84"/>
  <c r="K49" i="84"/>
  <c r="J49" i="84"/>
  <c r="I49" i="84"/>
  <c r="N48" i="84"/>
  <c r="M48" i="84"/>
  <c r="L48" i="84"/>
  <c r="K48" i="84"/>
  <c r="J48" i="84"/>
  <c r="I48" i="84"/>
  <c r="N47" i="84"/>
  <c r="M47" i="84"/>
  <c r="L47" i="84"/>
  <c r="K47" i="84"/>
  <c r="J47" i="84"/>
  <c r="I47" i="84"/>
  <c r="N46" i="84"/>
  <c r="M46" i="84"/>
  <c r="L46" i="84"/>
  <c r="K46" i="84"/>
  <c r="J46" i="84"/>
  <c r="I46" i="84"/>
  <c r="N45" i="84"/>
  <c r="M45" i="84"/>
  <c r="L45" i="84"/>
  <c r="K45" i="84"/>
  <c r="J45" i="84"/>
  <c r="I45" i="84"/>
  <c r="N44" i="84"/>
  <c r="M44" i="84"/>
  <c r="L44" i="84"/>
  <c r="K44" i="84"/>
  <c r="J44" i="84"/>
  <c r="I44" i="84"/>
  <c r="N43" i="84"/>
  <c r="M43" i="84"/>
  <c r="L43" i="84"/>
  <c r="K43" i="84"/>
  <c r="J43" i="84"/>
  <c r="I43" i="84"/>
  <c r="N42" i="84"/>
  <c r="M42" i="84"/>
  <c r="L42" i="84"/>
  <c r="K42" i="84"/>
  <c r="J42" i="84"/>
  <c r="I42" i="84"/>
  <c r="N41" i="84"/>
  <c r="M41" i="84"/>
  <c r="L41" i="84"/>
  <c r="K41" i="84"/>
  <c r="J41" i="84"/>
  <c r="I41" i="84"/>
  <c r="N40" i="84"/>
  <c r="M40" i="84"/>
  <c r="L40" i="84"/>
  <c r="K40" i="84"/>
  <c r="J40" i="84"/>
  <c r="I40" i="84"/>
  <c r="N39" i="84"/>
  <c r="M39" i="84"/>
  <c r="L39" i="84"/>
  <c r="K39" i="84"/>
  <c r="J39" i="84"/>
  <c r="I39" i="84"/>
  <c r="N38" i="84"/>
  <c r="M38" i="84"/>
  <c r="L38" i="84"/>
  <c r="K38" i="84"/>
  <c r="J38" i="84"/>
  <c r="I38" i="84"/>
  <c r="N37" i="84"/>
  <c r="M37" i="84"/>
  <c r="L37" i="84"/>
  <c r="K37" i="84"/>
  <c r="J37" i="84"/>
  <c r="I37" i="84"/>
  <c r="N36" i="84"/>
  <c r="M36" i="84"/>
  <c r="L36" i="84"/>
  <c r="K36" i="84"/>
  <c r="J36" i="84"/>
  <c r="I36" i="84"/>
  <c r="N35" i="84"/>
  <c r="M35" i="84"/>
  <c r="L35" i="84"/>
  <c r="K35" i="84"/>
  <c r="J35" i="84"/>
  <c r="I35" i="84"/>
  <c r="N34" i="84"/>
  <c r="M34" i="84"/>
  <c r="L34" i="84"/>
  <c r="K34" i="84"/>
  <c r="J34" i="84"/>
  <c r="I34" i="84"/>
  <c r="N33" i="84"/>
  <c r="M33" i="84"/>
  <c r="L33" i="84"/>
  <c r="K33" i="84"/>
  <c r="J33" i="84"/>
  <c r="I33" i="84"/>
  <c r="N32" i="84"/>
  <c r="M32" i="84"/>
  <c r="L32" i="84"/>
  <c r="K32" i="84"/>
  <c r="J32" i="84"/>
  <c r="I32" i="84"/>
  <c r="N31" i="84"/>
  <c r="M31" i="84"/>
  <c r="L31" i="84"/>
  <c r="K31" i="84"/>
  <c r="J31" i="84"/>
  <c r="I31" i="84"/>
  <c r="N30" i="84"/>
  <c r="M30" i="84"/>
  <c r="L30" i="84"/>
  <c r="K30" i="84"/>
  <c r="J30" i="84"/>
  <c r="I30" i="84"/>
  <c r="N29" i="84"/>
  <c r="M29" i="84"/>
  <c r="L29" i="84"/>
  <c r="K29" i="84"/>
  <c r="J29" i="84"/>
  <c r="I29" i="84"/>
  <c r="N28" i="84"/>
  <c r="M28" i="84"/>
  <c r="L28" i="84"/>
  <c r="K28" i="84"/>
  <c r="J28" i="84"/>
  <c r="I28" i="84"/>
  <c r="N27" i="84"/>
  <c r="M27" i="84"/>
  <c r="L27" i="84"/>
  <c r="K27" i="84"/>
  <c r="J27" i="84"/>
  <c r="I27" i="84"/>
  <c r="N26" i="84"/>
  <c r="M26" i="84"/>
  <c r="L26" i="84"/>
  <c r="K26" i="84"/>
  <c r="J26" i="84"/>
  <c r="I26" i="84"/>
  <c r="N25" i="84"/>
  <c r="M25" i="84"/>
  <c r="L25" i="84"/>
  <c r="K25" i="84"/>
  <c r="J25" i="84"/>
  <c r="I25" i="84"/>
  <c r="N24" i="84"/>
  <c r="M24" i="84"/>
  <c r="L24" i="84"/>
  <c r="K24" i="84"/>
  <c r="J24" i="84"/>
  <c r="I24" i="84"/>
  <c r="N23" i="84"/>
  <c r="M23" i="84"/>
  <c r="L23" i="84"/>
  <c r="K23" i="84"/>
  <c r="J23" i="84"/>
  <c r="I23" i="84"/>
  <c r="N22" i="84"/>
  <c r="M22" i="84"/>
  <c r="L22" i="84"/>
  <c r="K22" i="84"/>
  <c r="J22" i="84"/>
  <c r="I22" i="84"/>
  <c r="N21" i="84"/>
  <c r="M21" i="84"/>
  <c r="L21" i="84"/>
  <c r="K21" i="84"/>
  <c r="J21" i="84"/>
  <c r="I21" i="84"/>
  <c r="N20" i="84"/>
  <c r="M20" i="84"/>
  <c r="L20" i="84"/>
  <c r="K20" i="84"/>
  <c r="J20" i="84"/>
  <c r="I20" i="84"/>
  <c r="N19" i="84"/>
  <c r="M19" i="84"/>
  <c r="L19" i="84"/>
  <c r="K19" i="84"/>
  <c r="J19" i="84"/>
  <c r="I19" i="84"/>
  <c r="N18" i="84"/>
  <c r="M18" i="84"/>
  <c r="L18" i="84"/>
  <c r="K18" i="84"/>
  <c r="J18" i="84"/>
  <c r="I18" i="84"/>
  <c r="N17" i="84"/>
  <c r="M17" i="84"/>
  <c r="L17" i="84"/>
  <c r="K17" i="84"/>
  <c r="J17" i="84"/>
  <c r="I17" i="84"/>
  <c r="N16" i="84"/>
  <c r="M16" i="84"/>
  <c r="L16" i="84"/>
  <c r="K16" i="84"/>
  <c r="J16" i="84"/>
  <c r="I16" i="84"/>
  <c r="N15" i="84"/>
  <c r="M15" i="84"/>
  <c r="L15" i="84"/>
  <c r="K15" i="84"/>
  <c r="J15" i="84"/>
  <c r="I15" i="84"/>
  <c r="N14" i="84"/>
  <c r="M14" i="84"/>
  <c r="L14" i="84"/>
  <c r="K14" i="84"/>
  <c r="J14" i="84"/>
  <c r="I14" i="84"/>
  <c r="N13" i="84"/>
  <c r="M13" i="84"/>
  <c r="L13" i="84"/>
  <c r="K13" i="84"/>
  <c r="J13" i="84"/>
  <c r="I13" i="84"/>
  <c r="N12" i="84"/>
  <c r="M12" i="84"/>
  <c r="L12" i="84"/>
  <c r="K12" i="84"/>
  <c r="J12" i="84"/>
  <c r="I12" i="84"/>
  <c r="N11" i="84"/>
  <c r="M11" i="84"/>
  <c r="L11" i="84"/>
  <c r="K11" i="84"/>
  <c r="J11" i="84"/>
  <c r="I11" i="84"/>
  <c r="N10" i="84"/>
  <c r="M10" i="84"/>
  <c r="L10" i="84"/>
  <c r="K10" i="84"/>
  <c r="J10" i="84"/>
  <c r="I10" i="84"/>
  <c r="N9" i="84"/>
  <c r="M9" i="84"/>
  <c r="L9" i="84"/>
  <c r="K9" i="84"/>
  <c r="J9" i="84"/>
  <c r="I9" i="84"/>
  <c r="N8" i="84"/>
  <c r="M8" i="84"/>
  <c r="L8" i="84"/>
  <c r="K8" i="84"/>
  <c r="J8" i="84"/>
  <c r="I8" i="84"/>
  <c r="N7" i="84"/>
  <c r="M7" i="84"/>
  <c r="L7" i="84"/>
  <c r="K7" i="84"/>
  <c r="J7" i="84"/>
  <c r="I7" i="84"/>
  <c r="N6" i="84"/>
  <c r="M6" i="84"/>
  <c r="L6" i="84"/>
  <c r="K6" i="84"/>
  <c r="J6" i="84"/>
  <c r="I6" i="84"/>
  <c r="N5" i="84"/>
  <c r="M5" i="84"/>
  <c r="L5" i="84"/>
  <c r="K5" i="84"/>
  <c r="J5" i="84"/>
  <c r="I5" i="84"/>
  <c r="N4" i="84"/>
  <c r="M4" i="84"/>
  <c r="L4" i="84"/>
  <c r="K4" i="84"/>
  <c r="J4" i="84"/>
  <c r="I4" i="84"/>
  <c r="N3" i="84"/>
  <c r="M3" i="84"/>
  <c r="L3" i="84"/>
  <c r="K3" i="84"/>
  <c r="J3" i="84"/>
  <c r="I3" i="84"/>
  <c r="N2" i="84"/>
  <c r="N84" i="84" s="1"/>
  <c r="J29" i="3" s="1"/>
  <c r="M2" i="84"/>
  <c r="M84" i="84" s="1"/>
  <c r="I29" i="3" s="1"/>
  <c r="L2" i="84"/>
  <c r="L84" i="84" s="1"/>
  <c r="K2" i="84"/>
  <c r="J2" i="84"/>
  <c r="I2" i="84"/>
  <c r="I84" i="84" s="1"/>
  <c r="N83" i="85"/>
  <c r="M83" i="85"/>
  <c r="L83" i="85"/>
  <c r="K83" i="85"/>
  <c r="J83" i="85"/>
  <c r="I83" i="85"/>
  <c r="N82" i="85"/>
  <c r="M82" i="85"/>
  <c r="L82" i="85"/>
  <c r="K82" i="85"/>
  <c r="J82" i="85"/>
  <c r="I82" i="85"/>
  <c r="N81" i="85"/>
  <c r="M81" i="85"/>
  <c r="L81" i="85"/>
  <c r="K81" i="85"/>
  <c r="J81" i="85"/>
  <c r="I81" i="85"/>
  <c r="N80" i="85"/>
  <c r="M80" i="85"/>
  <c r="L80" i="85"/>
  <c r="K80" i="85"/>
  <c r="J80" i="85"/>
  <c r="I80" i="85"/>
  <c r="N79" i="85"/>
  <c r="M79" i="85"/>
  <c r="L79" i="85"/>
  <c r="K79" i="85"/>
  <c r="J79" i="85"/>
  <c r="I79" i="85"/>
  <c r="N78" i="85"/>
  <c r="M78" i="85"/>
  <c r="L78" i="85"/>
  <c r="K78" i="85"/>
  <c r="J78" i="85"/>
  <c r="I78" i="85"/>
  <c r="N77" i="85"/>
  <c r="M77" i="85"/>
  <c r="L77" i="85"/>
  <c r="K77" i="85"/>
  <c r="J77" i="85"/>
  <c r="I77" i="85"/>
  <c r="N76" i="85"/>
  <c r="M76" i="85"/>
  <c r="L76" i="85"/>
  <c r="K76" i="85"/>
  <c r="J76" i="85"/>
  <c r="I76" i="85"/>
  <c r="N75" i="85"/>
  <c r="M75" i="85"/>
  <c r="L75" i="85"/>
  <c r="K75" i="85"/>
  <c r="J75" i="85"/>
  <c r="I75" i="85"/>
  <c r="N74" i="85"/>
  <c r="M74" i="85"/>
  <c r="L74" i="85"/>
  <c r="K74" i="85"/>
  <c r="J74" i="85"/>
  <c r="I74" i="85"/>
  <c r="N73" i="85"/>
  <c r="M73" i="85"/>
  <c r="L73" i="85"/>
  <c r="K73" i="85"/>
  <c r="J73" i="85"/>
  <c r="I73" i="85"/>
  <c r="N72" i="85"/>
  <c r="M72" i="85"/>
  <c r="L72" i="85"/>
  <c r="K72" i="85"/>
  <c r="J72" i="85"/>
  <c r="I72" i="85"/>
  <c r="N71" i="85"/>
  <c r="M71" i="85"/>
  <c r="L71" i="85"/>
  <c r="K71" i="85"/>
  <c r="J71" i="85"/>
  <c r="I71" i="85"/>
  <c r="N70" i="85"/>
  <c r="M70" i="85"/>
  <c r="L70" i="85"/>
  <c r="K70" i="85"/>
  <c r="J70" i="85"/>
  <c r="I70" i="85"/>
  <c r="N69" i="85"/>
  <c r="M69" i="85"/>
  <c r="L69" i="85"/>
  <c r="K69" i="85"/>
  <c r="J69" i="85"/>
  <c r="I69" i="85"/>
  <c r="N68" i="85"/>
  <c r="M68" i="85"/>
  <c r="L68" i="85"/>
  <c r="K68" i="85"/>
  <c r="J68" i="85"/>
  <c r="I68" i="85"/>
  <c r="N67" i="85"/>
  <c r="M67" i="85"/>
  <c r="L67" i="85"/>
  <c r="K67" i="85"/>
  <c r="J67" i="85"/>
  <c r="I67" i="85"/>
  <c r="N66" i="85"/>
  <c r="M66" i="85"/>
  <c r="L66" i="85"/>
  <c r="K66" i="85"/>
  <c r="J66" i="85"/>
  <c r="I66" i="85"/>
  <c r="N65" i="85"/>
  <c r="M65" i="85"/>
  <c r="L65" i="85"/>
  <c r="K65" i="85"/>
  <c r="J65" i="85"/>
  <c r="I65" i="85"/>
  <c r="N64" i="85"/>
  <c r="M64" i="85"/>
  <c r="L64" i="85"/>
  <c r="K64" i="85"/>
  <c r="J64" i="85"/>
  <c r="I64" i="85"/>
  <c r="N63" i="85"/>
  <c r="M63" i="85"/>
  <c r="L63" i="85"/>
  <c r="K63" i="85"/>
  <c r="J63" i="85"/>
  <c r="I63" i="85"/>
  <c r="N62" i="85"/>
  <c r="M62" i="85"/>
  <c r="L62" i="85"/>
  <c r="K62" i="85"/>
  <c r="J62" i="85"/>
  <c r="I62" i="85"/>
  <c r="N61" i="85"/>
  <c r="M61" i="85"/>
  <c r="L61" i="85"/>
  <c r="K61" i="85"/>
  <c r="J61" i="85"/>
  <c r="I61" i="85"/>
  <c r="N60" i="85"/>
  <c r="M60" i="85"/>
  <c r="L60" i="85"/>
  <c r="K60" i="85"/>
  <c r="J60" i="85"/>
  <c r="I60" i="85"/>
  <c r="N59" i="85"/>
  <c r="M59" i="85"/>
  <c r="L59" i="85"/>
  <c r="K59" i="85"/>
  <c r="J59" i="85"/>
  <c r="I59" i="85"/>
  <c r="N58" i="85"/>
  <c r="M58" i="85"/>
  <c r="L58" i="85"/>
  <c r="K58" i="85"/>
  <c r="J58" i="85"/>
  <c r="I58" i="85"/>
  <c r="N57" i="85"/>
  <c r="M57" i="85"/>
  <c r="L57" i="85"/>
  <c r="K57" i="85"/>
  <c r="J57" i="85"/>
  <c r="I57" i="85"/>
  <c r="N56" i="85"/>
  <c r="M56" i="85"/>
  <c r="L56" i="85"/>
  <c r="K56" i="85"/>
  <c r="J56" i="85"/>
  <c r="I56" i="85"/>
  <c r="N55" i="85"/>
  <c r="M55" i="85"/>
  <c r="L55" i="85"/>
  <c r="K55" i="85"/>
  <c r="J55" i="85"/>
  <c r="I55" i="85"/>
  <c r="N54" i="85"/>
  <c r="M54" i="85"/>
  <c r="L54" i="85"/>
  <c r="K54" i="85"/>
  <c r="J54" i="85"/>
  <c r="I54" i="85"/>
  <c r="N53" i="85"/>
  <c r="M53" i="85"/>
  <c r="L53" i="85"/>
  <c r="K53" i="85"/>
  <c r="J53" i="85"/>
  <c r="I53" i="85"/>
  <c r="N52" i="85"/>
  <c r="M52" i="85"/>
  <c r="L52" i="85"/>
  <c r="K52" i="85"/>
  <c r="J52" i="85"/>
  <c r="I52" i="85"/>
  <c r="N51" i="85"/>
  <c r="M51" i="85"/>
  <c r="L51" i="85"/>
  <c r="K51" i="85"/>
  <c r="J51" i="85"/>
  <c r="I51" i="85"/>
  <c r="N50" i="85"/>
  <c r="M50" i="85"/>
  <c r="L50" i="85"/>
  <c r="K50" i="85"/>
  <c r="J50" i="85"/>
  <c r="I50" i="85"/>
  <c r="N49" i="85"/>
  <c r="M49" i="85"/>
  <c r="L49" i="85"/>
  <c r="K49" i="85"/>
  <c r="J49" i="85"/>
  <c r="I49" i="85"/>
  <c r="N48" i="85"/>
  <c r="M48" i="85"/>
  <c r="L48" i="85"/>
  <c r="K48" i="85"/>
  <c r="J48" i="85"/>
  <c r="I48" i="85"/>
  <c r="N47" i="85"/>
  <c r="M47" i="85"/>
  <c r="L47" i="85"/>
  <c r="K47" i="85"/>
  <c r="J47" i="85"/>
  <c r="I47" i="85"/>
  <c r="N46" i="85"/>
  <c r="M46" i="85"/>
  <c r="L46" i="85"/>
  <c r="K46" i="85"/>
  <c r="J46" i="85"/>
  <c r="I46" i="85"/>
  <c r="N45" i="85"/>
  <c r="M45" i="85"/>
  <c r="L45" i="85"/>
  <c r="K45" i="85"/>
  <c r="J45" i="85"/>
  <c r="I45" i="85"/>
  <c r="N44" i="85"/>
  <c r="M44" i="85"/>
  <c r="L44" i="85"/>
  <c r="K44" i="85"/>
  <c r="J44" i="85"/>
  <c r="I44" i="85"/>
  <c r="N43" i="85"/>
  <c r="M43" i="85"/>
  <c r="L43" i="85"/>
  <c r="K43" i="85"/>
  <c r="J43" i="85"/>
  <c r="I43" i="85"/>
  <c r="N42" i="85"/>
  <c r="M42" i="85"/>
  <c r="L42" i="85"/>
  <c r="K42" i="85"/>
  <c r="J42" i="85"/>
  <c r="I42" i="85"/>
  <c r="N41" i="85"/>
  <c r="M41" i="85"/>
  <c r="L41" i="85"/>
  <c r="K41" i="85"/>
  <c r="J41" i="85"/>
  <c r="I41" i="85"/>
  <c r="N40" i="85"/>
  <c r="M40" i="85"/>
  <c r="L40" i="85"/>
  <c r="K40" i="85"/>
  <c r="J40" i="85"/>
  <c r="I40" i="85"/>
  <c r="N39" i="85"/>
  <c r="M39" i="85"/>
  <c r="L39" i="85"/>
  <c r="K39" i="85"/>
  <c r="J39" i="85"/>
  <c r="I39" i="85"/>
  <c r="N38" i="85"/>
  <c r="M38" i="85"/>
  <c r="L38" i="85"/>
  <c r="K38" i="85"/>
  <c r="J38" i="85"/>
  <c r="I38" i="85"/>
  <c r="N37" i="85"/>
  <c r="M37" i="85"/>
  <c r="L37" i="85"/>
  <c r="K37" i="85"/>
  <c r="J37" i="85"/>
  <c r="I37" i="85"/>
  <c r="N36" i="85"/>
  <c r="M36" i="85"/>
  <c r="L36" i="85"/>
  <c r="K36" i="85"/>
  <c r="J36" i="85"/>
  <c r="I36" i="85"/>
  <c r="N35" i="85"/>
  <c r="M35" i="85"/>
  <c r="L35" i="85"/>
  <c r="K35" i="85"/>
  <c r="J35" i="85"/>
  <c r="I35" i="85"/>
  <c r="N34" i="85"/>
  <c r="M34" i="85"/>
  <c r="L34" i="85"/>
  <c r="K34" i="85"/>
  <c r="J34" i="85"/>
  <c r="I34" i="85"/>
  <c r="N33" i="85"/>
  <c r="M33" i="85"/>
  <c r="L33" i="85"/>
  <c r="K33" i="85"/>
  <c r="J33" i="85"/>
  <c r="I33" i="85"/>
  <c r="N32" i="85"/>
  <c r="M32" i="85"/>
  <c r="L32" i="85"/>
  <c r="K32" i="85"/>
  <c r="J32" i="85"/>
  <c r="I32" i="85"/>
  <c r="N31" i="85"/>
  <c r="M31" i="85"/>
  <c r="L31" i="85"/>
  <c r="K31" i="85"/>
  <c r="J31" i="85"/>
  <c r="I31" i="85"/>
  <c r="N30" i="85"/>
  <c r="M30" i="85"/>
  <c r="L30" i="85"/>
  <c r="K30" i="85"/>
  <c r="J30" i="85"/>
  <c r="I30" i="85"/>
  <c r="N29" i="85"/>
  <c r="M29" i="85"/>
  <c r="L29" i="85"/>
  <c r="K29" i="85"/>
  <c r="J29" i="85"/>
  <c r="I29" i="85"/>
  <c r="N28" i="85"/>
  <c r="M28" i="85"/>
  <c r="L28" i="85"/>
  <c r="K28" i="85"/>
  <c r="J28" i="85"/>
  <c r="I28" i="85"/>
  <c r="N27" i="85"/>
  <c r="M27" i="85"/>
  <c r="L27" i="85"/>
  <c r="K27" i="85"/>
  <c r="J27" i="85"/>
  <c r="I27" i="85"/>
  <c r="N26" i="85"/>
  <c r="M26" i="85"/>
  <c r="L26" i="85"/>
  <c r="K26" i="85"/>
  <c r="J26" i="85"/>
  <c r="I26" i="85"/>
  <c r="N25" i="85"/>
  <c r="M25" i="85"/>
  <c r="L25" i="85"/>
  <c r="K25" i="85"/>
  <c r="J25" i="85"/>
  <c r="I25" i="85"/>
  <c r="N24" i="85"/>
  <c r="M24" i="85"/>
  <c r="L24" i="85"/>
  <c r="K24" i="85"/>
  <c r="J24" i="85"/>
  <c r="I24" i="85"/>
  <c r="N23" i="85"/>
  <c r="M23" i="85"/>
  <c r="L23" i="85"/>
  <c r="K23" i="85"/>
  <c r="J23" i="85"/>
  <c r="I23" i="85"/>
  <c r="N22" i="85"/>
  <c r="M22" i="85"/>
  <c r="L22" i="85"/>
  <c r="K22" i="85"/>
  <c r="J22" i="85"/>
  <c r="I22" i="85"/>
  <c r="N21" i="85"/>
  <c r="M21" i="85"/>
  <c r="L21" i="85"/>
  <c r="K21" i="85"/>
  <c r="J21" i="85"/>
  <c r="I21" i="85"/>
  <c r="N20" i="85"/>
  <c r="M20" i="85"/>
  <c r="L20" i="85"/>
  <c r="K20" i="85"/>
  <c r="J20" i="85"/>
  <c r="I20" i="85"/>
  <c r="N19" i="85"/>
  <c r="M19" i="85"/>
  <c r="L19" i="85"/>
  <c r="K19" i="85"/>
  <c r="J19" i="85"/>
  <c r="I19" i="85"/>
  <c r="N18" i="85"/>
  <c r="M18" i="85"/>
  <c r="L18" i="85"/>
  <c r="K18" i="85"/>
  <c r="J18" i="85"/>
  <c r="I18" i="85"/>
  <c r="N17" i="85"/>
  <c r="M17" i="85"/>
  <c r="L17" i="85"/>
  <c r="K17" i="85"/>
  <c r="J17" i="85"/>
  <c r="I17" i="85"/>
  <c r="N16" i="85"/>
  <c r="M16" i="85"/>
  <c r="L16" i="85"/>
  <c r="K16" i="85"/>
  <c r="J16" i="85"/>
  <c r="I16" i="85"/>
  <c r="N15" i="85"/>
  <c r="M15" i="85"/>
  <c r="L15" i="85"/>
  <c r="K15" i="85"/>
  <c r="J15" i="85"/>
  <c r="I15" i="85"/>
  <c r="N14" i="85"/>
  <c r="M14" i="85"/>
  <c r="L14" i="85"/>
  <c r="K14" i="85"/>
  <c r="J14" i="85"/>
  <c r="I14" i="85"/>
  <c r="N13" i="85"/>
  <c r="M13" i="85"/>
  <c r="L13" i="85"/>
  <c r="K13" i="85"/>
  <c r="J13" i="85"/>
  <c r="I13" i="85"/>
  <c r="N12" i="85"/>
  <c r="M12" i="85"/>
  <c r="L12" i="85"/>
  <c r="K12" i="85"/>
  <c r="J12" i="85"/>
  <c r="I12" i="85"/>
  <c r="N11" i="85"/>
  <c r="M11" i="85"/>
  <c r="L11" i="85"/>
  <c r="K11" i="85"/>
  <c r="J11" i="85"/>
  <c r="I11" i="85"/>
  <c r="N10" i="85"/>
  <c r="M10" i="85"/>
  <c r="L10" i="85"/>
  <c r="K10" i="85"/>
  <c r="J10" i="85"/>
  <c r="I10" i="85"/>
  <c r="N9" i="85"/>
  <c r="M9" i="85"/>
  <c r="L9" i="85"/>
  <c r="K9" i="85"/>
  <c r="J9" i="85"/>
  <c r="I9" i="85"/>
  <c r="N8" i="85"/>
  <c r="M8" i="85"/>
  <c r="L8" i="85"/>
  <c r="K8" i="85"/>
  <c r="J8" i="85"/>
  <c r="I8" i="85"/>
  <c r="N7" i="85"/>
  <c r="M7" i="85"/>
  <c r="L7" i="85"/>
  <c r="K7" i="85"/>
  <c r="J7" i="85"/>
  <c r="I7" i="85"/>
  <c r="N6" i="85"/>
  <c r="M6" i="85"/>
  <c r="L6" i="85"/>
  <c r="K6" i="85"/>
  <c r="J6" i="85"/>
  <c r="I6" i="85"/>
  <c r="N5" i="85"/>
  <c r="M5" i="85"/>
  <c r="L5" i="85"/>
  <c r="K5" i="85"/>
  <c r="J5" i="85"/>
  <c r="I5" i="85"/>
  <c r="N4" i="85"/>
  <c r="M4" i="85"/>
  <c r="L4" i="85"/>
  <c r="K4" i="85"/>
  <c r="J4" i="85"/>
  <c r="I4" i="85"/>
  <c r="N3" i="85"/>
  <c r="M3" i="85"/>
  <c r="L3" i="85"/>
  <c r="K3" i="85"/>
  <c r="J3" i="85"/>
  <c r="I3" i="85"/>
  <c r="N2" i="85"/>
  <c r="N84" i="85" s="1"/>
  <c r="J8" i="3" s="1"/>
  <c r="M2" i="85"/>
  <c r="M84" i="85" s="1"/>
  <c r="I8" i="3" s="1"/>
  <c r="L2" i="85"/>
  <c r="K2" i="85"/>
  <c r="K84" i="85" s="1"/>
  <c r="J2" i="85"/>
  <c r="J84" i="85" s="1"/>
  <c r="I2" i="85"/>
  <c r="N83" i="86"/>
  <c r="M83" i="86"/>
  <c r="L83" i="86"/>
  <c r="K83" i="86"/>
  <c r="J83" i="86"/>
  <c r="I83" i="86"/>
  <c r="N82" i="86"/>
  <c r="M82" i="86"/>
  <c r="L82" i="86"/>
  <c r="K82" i="86"/>
  <c r="J82" i="86"/>
  <c r="I82" i="86"/>
  <c r="N81" i="86"/>
  <c r="M81" i="86"/>
  <c r="L81" i="86"/>
  <c r="K81" i="86"/>
  <c r="J81" i="86"/>
  <c r="I81" i="86"/>
  <c r="N80" i="86"/>
  <c r="M80" i="86"/>
  <c r="L80" i="86"/>
  <c r="K80" i="86"/>
  <c r="J80" i="86"/>
  <c r="I80" i="86"/>
  <c r="N79" i="86"/>
  <c r="M79" i="86"/>
  <c r="L79" i="86"/>
  <c r="K79" i="86"/>
  <c r="J79" i="86"/>
  <c r="I79" i="86"/>
  <c r="N78" i="86"/>
  <c r="M78" i="86"/>
  <c r="L78" i="86"/>
  <c r="K78" i="86"/>
  <c r="J78" i="86"/>
  <c r="I78" i="86"/>
  <c r="N77" i="86"/>
  <c r="M77" i="86"/>
  <c r="L77" i="86"/>
  <c r="K77" i="86"/>
  <c r="J77" i="86"/>
  <c r="I77" i="86"/>
  <c r="N76" i="86"/>
  <c r="M76" i="86"/>
  <c r="L76" i="86"/>
  <c r="K76" i="86"/>
  <c r="J76" i="86"/>
  <c r="I76" i="86"/>
  <c r="N75" i="86"/>
  <c r="M75" i="86"/>
  <c r="L75" i="86"/>
  <c r="K75" i="86"/>
  <c r="J75" i="86"/>
  <c r="I75" i="86"/>
  <c r="N74" i="86"/>
  <c r="M74" i="86"/>
  <c r="L74" i="86"/>
  <c r="K74" i="86"/>
  <c r="J74" i="86"/>
  <c r="I74" i="86"/>
  <c r="N73" i="86"/>
  <c r="M73" i="86"/>
  <c r="L73" i="86"/>
  <c r="K73" i="86"/>
  <c r="J73" i="86"/>
  <c r="I73" i="86"/>
  <c r="N72" i="86"/>
  <c r="M72" i="86"/>
  <c r="L72" i="86"/>
  <c r="K72" i="86"/>
  <c r="J72" i="86"/>
  <c r="I72" i="86"/>
  <c r="N71" i="86"/>
  <c r="M71" i="86"/>
  <c r="L71" i="86"/>
  <c r="K71" i="86"/>
  <c r="J71" i="86"/>
  <c r="I71" i="86"/>
  <c r="N70" i="86"/>
  <c r="M70" i="86"/>
  <c r="L70" i="86"/>
  <c r="K70" i="86"/>
  <c r="J70" i="86"/>
  <c r="I70" i="86"/>
  <c r="N69" i="86"/>
  <c r="M69" i="86"/>
  <c r="L69" i="86"/>
  <c r="K69" i="86"/>
  <c r="J69" i="86"/>
  <c r="I69" i="86"/>
  <c r="N68" i="86"/>
  <c r="M68" i="86"/>
  <c r="L68" i="86"/>
  <c r="K68" i="86"/>
  <c r="J68" i="86"/>
  <c r="I68" i="86"/>
  <c r="N67" i="86"/>
  <c r="M67" i="86"/>
  <c r="L67" i="86"/>
  <c r="K67" i="86"/>
  <c r="J67" i="86"/>
  <c r="I67" i="86"/>
  <c r="N66" i="86"/>
  <c r="M66" i="86"/>
  <c r="L66" i="86"/>
  <c r="K66" i="86"/>
  <c r="J66" i="86"/>
  <c r="I66" i="86"/>
  <c r="N65" i="86"/>
  <c r="M65" i="86"/>
  <c r="L65" i="86"/>
  <c r="K65" i="86"/>
  <c r="J65" i="86"/>
  <c r="I65" i="86"/>
  <c r="N64" i="86"/>
  <c r="M64" i="86"/>
  <c r="L64" i="86"/>
  <c r="K64" i="86"/>
  <c r="J64" i="86"/>
  <c r="I64" i="86"/>
  <c r="N63" i="86"/>
  <c r="M63" i="86"/>
  <c r="L63" i="86"/>
  <c r="K63" i="86"/>
  <c r="J63" i="86"/>
  <c r="I63" i="86"/>
  <c r="N62" i="86"/>
  <c r="M62" i="86"/>
  <c r="L62" i="86"/>
  <c r="K62" i="86"/>
  <c r="J62" i="86"/>
  <c r="I62" i="86"/>
  <c r="N61" i="86"/>
  <c r="M61" i="86"/>
  <c r="L61" i="86"/>
  <c r="K61" i="86"/>
  <c r="J61" i="86"/>
  <c r="I61" i="86"/>
  <c r="N60" i="86"/>
  <c r="M60" i="86"/>
  <c r="L60" i="86"/>
  <c r="K60" i="86"/>
  <c r="J60" i="86"/>
  <c r="I60" i="86"/>
  <c r="N59" i="86"/>
  <c r="M59" i="86"/>
  <c r="L59" i="86"/>
  <c r="K59" i="86"/>
  <c r="J59" i="86"/>
  <c r="I59" i="86"/>
  <c r="N58" i="86"/>
  <c r="M58" i="86"/>
  <c r="L58" i="86"/>
  <c r="K58" i="86"/>
  <c r="J58" i="86"/>
  <c r="I58" i="86"/>
  <c r="N57" i="86"/>
  <c r="M57" i="86"/>
  <c r="L57" i="86"/>
  <c r="K57" i="86"/>
  <c r="J57" i="86"/>
  <c r="I57" i="86"/>
  <c r="N56" i="86"/>
  <c r="M56" i="86"/>
  <c r="L56" i="86"/>
  <c r="K56" i="86"/>
  <c r="J56" i="86"/>
  <c r="I56" i="86"/>
  <c r="N55" i="86"/>
  <c r="M55" i="86"/>
  <c r="L55" i="86"/>
  <c r="K55" i="86"/>
  <c r="J55" i="86"/>
  <c r="I55" i="86"/>
  <c r="N54" i="86"/>
  <c r="M54" i="86"/>
  <c r="L54" i="86"/>
  <c r="K54" i="86"/>
  <c r="J54" i="86"/>
  <c r="I54" i="86"/>
  <c r="N53" i="86"/>
  <c r="M53" i="86"/>
  <c r="L53" i="86"/>
  <c r="K53" i="86"/>
  <c r="J53" i="86"/>
  <c r="I53" i="86"/>
  <c r="N52" i="86"/>
  <c r="M52" i="86"/>
  <c r="L52" i="86"/>
  <c r="K52" i="86"/>
  <c r="J52" i="86"/>
  <c r="I52" i="86"/>
  <c r="N51" i="86"/>
  <c r="M51" i="86"/>
  <c r="L51" i="86"/>
  <c r="K51" i="86"/>
  <c r="J51" i="86"/>
  <c r="I51" i="86"/>
  <c r="N50" i="86"/>
  <c r="M50" i="86"/>
  <c r="L50" i="86"/>
  <c r="K50" i="86"/>
  <c r="J50" i="86"/>
  <c r="I50" i="86"/>
  <c r="N49" i="86"/>
  <c r="M49" i="86"/>
  <c r="L49" i="86"/>
  <c r="K49" i="86"/>
  <c r="J49" i="86"/>
  <c r="I49" i="86"/>
  <c r="N48" i="86"/>
  <c r="M48" i="86"/>
  <c r="L48" i="86"/>
  <c r="K48" i="86"/>
  <c r="J48" i="86"/>
  <c r="I48" i="86"/>
  <c r="N47" i="86"/>
  <c r="M47" i="86"/>
  <c r="L47" i="86"/>
  <c r="K47" i="86"/>
  <c r="J47" i="86"/>
  <c r="I47" i="86"/>
  <c r="N46" i="86"/>
  <c r="M46" i="86"/>
  <c r="L46" i="86"/>
  <c r="K46" i="86"/>
  <c r="J46" i="86"/>
  <c r="I46" i="86"/>
  <c r="N45" i="86"/>
  <c r="M45" i="86"/>
  <c r="L45" i="86"/>
  <c r="K45" i="86"/>
  <c r="J45" i="86"/>
  <c r="I45" i="86"/>
  <c r="N44" i="86"/>
  <c r="M44" i="86"/>
  <c r="L44" i="86"/>
  <c r="K44" i="86"/>
  <c r="J44" i="86"/>
  <c r="I44" i="86"/>
  <c r="N43" i="86"/>
  <c r="M43" i="86"/>
  <c r="L43" i="86"/>
  <c r="K43" i="86"/>
  <c r="J43" i="86"/>
  <c r="I43" i="86"/>
  <c r="N42" i="86"/>
  <c r="M42" i="86"/>
  <c r="L42" i="86"/>
  <c r="K42" i="86"/>
  <c r="J42" i="86"/>
  <c r="I42" i="86"/>
  <c r="N41" i="86"/>
  <c r="M41" i="86"/>
  <c r="L41" i="86"/>
  <c r="K41" i="86"/>
  <c r="J41" i="86"/>
  <c r="I41" i="86"/>
  <c r="N40" i="86"/>
  <c r="M40" i="86"/>
  <c r="L40" i="86"/>
  <c r="K40" i="86"/>
  <c r="J40" i="86"/>
  <c r="I40" i="86"/>
  <c r="N39" i="86"/>
  <c r="M39" i="86"/>
  <c r="L39" i="86"/>
  <c r="K39" i="86"/>
  <c r="J39" i="86"/>
  <c r="I39" i="86"/>
  <c r="N38" i="86"/>
  <c r="M38" i="86"/>
  <c r="L38" i="86"/>
  <c r="K38" i="86"/>
  <c r="J38" i="86"/>
  <c r="I38" i="86"/>
  <c r="N37" i="86"/>
  <c r="M37" i="86"/>
  <c r="L37" i="86"/>
  <c r="K37" i="86"/>
  <c r="J37" i="86"/>
  <c r="I37" i="86"/>
  <c r="N36" i="86"/>
  <c r="M36" i="86"/>
  <c r="L36" i="86"/>
  <c r="K36" i="86"/>
  <c r="J36" i="86"/>
  <c r="I36" i="86"/>
  <c r="N35" i="86"/>
  <c r="M35" i="86"/>
  <c r="L35" i="86"/>
  <c r="K35" i="86"/>
  <c r="J35" i="86"/>
  <c r="I35" i="86"/>
  <c r="N34" i="86"/>
  <c r="M34" i="86"/>
  <c r="L34" i="86"/>
  <c r="K34" i="86"/>
  <c r="J34" i="86"/>
  <c r="I34" i="86"/>
  <c r="N33" i="86"/>
  <c r="M33" i="86"/>
  <c r="L33" i="86"/>
  <c r="K33" i="86"/>
  <c r="J33" i="86"/>
  <c r="I33" i="86"/>
  <c r="N32" i="86"/>
  <c r="M32" i="86"/>
  <c r="L32" i="86"/>
  <c r="K32" i="86"/>
  <c r="J32" i="86"/>
  <c r="I32" i="86"/>
  <c r="N31" i="86"/>
  <c r="M31" i="86"/>
  <c r="L31" i="86"/>
  <c r="K31" i="86"/>
  <c r="J31" i="86"/>
  <c r="I31" i="86"/>
  <c r="N30" i="86"/>
  <c r="M30" i="86"/>
  <c r="L30" i="86"/>
  <c r="K30" i="86"/>
  <c r="J30" i="86"/>
  <c r="I30" i="86"/>
  <c r="N29" i="86"/>
  <c r="M29" i="86"/>
  <c r="L29" i="86"/>
  <c r="K29" i="86"/>
  <c r="J29" i="86"/>
  <c r="I29" i="86"/>
  <c r="N28" i="86"/>
  <c r="M28" i="86"/>
  <c r="L28" i="86"/>
  <c r="K28" i="86"/>
  <c r="J28" i="86"/>
  <c r="I28" i="86"/>
  <c r="N27" i="86"/>
  <c r="M27" i="86"/>
  <c r="L27" i="86"/>
  <c r="K27" i="86"/>
  <c r="J27" i="86"/>
  <c r="I27" i="86"/>
  <c r="N26" i="86"/>
  <c r="M26" i="86"/>
  <c r="L26" i="86"/>
  <c r="K26" i="86"/>
  <c r="J26" i="86"/>
  <c r="I26" i="86"/>
  <c r="N25" i="86"/>
  <c r="M25" i="86"/>
  <c r="L25" i="86"/>
  <c r="K25" i="86"/>
  <c r="J25" i="86"/>
  <c r="I25" i="86"/>
  <c r="N24" i="86"/>
  <c r="M24" i="86"/>
  <c r="L24" i="86"/>
  <c r="K24" i="86"/>
  <c r="J24" i="86"/>
  <c r="I24" i="86"/>
  <c r="N23" i="86"/>
  <c r="M23" i="86"/>
  <c r="L23" i="86"/>
  <c r="K23" i="86"/>
  <c r="J23" i="86"/>
  <c r="I23" i="86"/>
  <c r="N22" i="86"/>
  <c r="M22" i="86"/>
  <c r="L22" i="86"/>
  <c r="K22" i="86"/>
  <c r="J22" i="86"/>
  <c r="I22" i="86"/>
  <c r="N21" i="86"/>
  <c r="M21" i="86"/>
  <c r="L21" i="86"/>
  <c r="K21" i="86"/>
  <c r="J21" i="86"/>
  <c r="I21" i="86"/>
  <c r="N20" i="86"/>
  <c r="M20" i="86"/>
  <c r="L20" i="86"/>
  <c r="K20" i="86"/>
  <c r="J20" i="86"/>
  <c r="I20" i="86"/>
  <c r="N19" i="86"/>
  <c r="M19" i="86"/>
  <c r="L19" i="86"/>
  <c r="K19" i="86"/>
  <c r="J19" i="86"/>
  <c r="I19" i="86"/>
  <c r="N18" i="86"/>
  <c r="M18" i="86"/>
  <c r="L18" i="86"/>
  <c r="K18" i="86"/>
  <c r="J18" i="86"/>
  <c r="I18" i="86"/>
  <c r="N17" i="86"/>
  <c r="M17" i="86"/>
  <c r="L17" i="86"/>
  <c r="K17" i="86"/>
  <c r="J17" i="86"/>
  <c r="I17" i="86"/>
  <c r="N16" i="86"/>
  <c r="M16" i="86"/>
  <c r="L16" i="86"/>
  <c r="K16" i="86"/>
  <c r="J16" i="86"/>
  <c r="I16" i="86"/>
  <c r="N15" i="86"/>
  <c r="M15" i="86"/>
  <c r="L15" i="86"/>
  <c r="K15" i="86"/>
  <c r="J15" i="86"/>
  <c r="I15" i="86"/>
  <c r="N14" i="86"/>
  <c r="M14" i="86"/>
  <c r="L14" i="86"/>
  <c r="K14" i="86"/>
  <c r="J14" i="86"/>
  <c r="I14" i="86"/>
  <c r="N13" i="86"/>
  <c r="M13" i="86"/>
  <c r="L13" i="86"/>
  <c r="K13" i="86"/>
  <c r="J13" i="86"/>
  <c r="I13" i="86"/>
  <c r="N12" i="86"/>
  <c r="M12" i="86"/>
  <c r="L12" i="86"/>
  <c r="K12" i="86"/>
  <c r="J12" i="86"/>
  <c r="I12" i="86"/>
  <c r="N11" i="86"/>
  <c r="M11" i="86"/>
  <c r="L11" i="86"/>
  <c r="K11" i="86"/>
  <c r="J11" i="86"/>
  <c r="I11" i="86"/>
  <c r="N10" i="86"/>
  <c r="M10" i="86"/>
  <c r="L10" i="86"/>
  <c r="K10" i="86"/>
  <c r="J10" i="86"/>
  <c r="I10" i="86"/>
  <c r="N9" i="86"/>
  <c r="M9" i="86"/>
  <c r="L9" i="86"/>
  <c r="K9" i="86"/>
  <c r="J9" i="86"/>
  <c r="I9" i="86"/>
  <c r="N8" i="86"/>
  <c r="M8" i="86"/>
  <c r="L8" i="86"/>
  <c r="K8" i="86"/>
  <c r="J8" i="86"/>
  <c r="I8" i="86"/>
  <c r="N7" i="86"/>
  <c r="M7" i="86"/>
  <c r="L7" i="86"/>
  <c r="K7" i="86"/>
  <c r="J7" i="86"/>
  <c r="I7" i="86"/>
  <c r="N6" i="86"/>
  <c r="M6" i="86"/>
  <c r="L6" i="86"/>
  <c r="K6" i="86"/>
  <c r="J6" i="86"/>
  <c r="I6" i="86"/>
  <c r="N5" i="86"/>
  <c r="M5" i="86"/>
  <c r="L5" i="86"/>
  <c r="K5" i="86"/>
  <c r="J5" i="86"/>
  <c r="I5" i="86"/>
  <c r="N4" i="86"/>
  <c r="M4" i="86"/>
  <c r="L4" i="86"/>
  <c r="K4" i="86"/>
  <c r="J4" i="86"/>
  <c r="I4" i="86"/>
  <c r="N3" i="86"/>
  <c r="M3" i="86"/>
  <c r="L3" i="86"/>
  <c r="K3" i="86"/>
  <c r="J3" i="86"/>
  <c r="I3" i="86"/>
  <c r="N2" i="86"/>
  <c r="M2" i="86"/>
  <c r="L2" i="86"/>
  <c r="K2" i="86"/>
  <c r="J2" i="86"/>
  <c r="I2" i="86"/>
  <c r="N83" i="87"/>
  <c r="M83" i="87"/>
  <c r="L83" i="87"/>
  <c r="K83" i="87"/>
  <c r="J83" i="87"/>
  <c r="I83" i="87"/>
  <c r="N82" i="87"/>
  <c r="M82" i="87"/>
  <c r="L82" i="87"/>
  <c r="K82" i="87"/>
  <c r="J82" i="87"/>
  <c r="I82" i="87"/>
  <c r="N81" i="87"/>
  <c r="M81" i="87"/>
  <c r="L81" i="87"/>
  <c r="K81" i="87"/>
  <c r="J81" i="87"/>
  <c r="I81" i="87"/>
  <c r="N80" i="87"/>
  <c r="M80" i="87"/>
  <c r="L80" i="87"/>
  <c r="K80" i="87"/>
  <c r="J80" i="87"/>
  <c r="I80" i="87"/>
  <c r="N79" i="87"/>
  <c r="M79" i="87"/>
  <c r="L79" i="87"/>
  <c r="K79" i="87"/>
  <c r="J79" i="87"/>
  <c r="I79" i="87"/>
  <c r="N78" i="87"/>
  <c r="M78" i="87"/>
  <c r="L78" i="87"/>
  <c r="K78" i="87"/>
  <c r="J78" i="87"/>
  <c r="I78" i="87"/>
  <c r="N77" i="87"/>
  <c r="M77" i="87"/>
  <c r="L77" i="87"/>
  <c r="K77" i="87"/>
  <c r="J77" i="87"/>
  <c r="I77" i="87"/>
  <c r="N76" i="87"/>
  <c r="M76" i="87"/>
  <c r="L76" i="87"/>
  <c r="K76" i="87"/>
  <c r="J76" i="87"/>
  <c r="I76" i="87"/>
  <c r="N75" i="87"/>
  <c r="M75" i="87"/>
  <c r="L75" i="87"/>
  <c r="K75" i="87"/>
  <c r="J75" i="87"/>
  <c r="I75" i="87"/>
  <c r="N74" i="87"/>
  <c r="M74" i="87"/>
  <c r="L74" i="87"/>
  <c r="K74" i="87"/>
  <c r="J74" i="87"/>
  <c r="I74" i="87"/>
  <c r="N73" i="87"/>
  <c r="M73" i="87"/>
  <c r="L73" i="87"/>
  <c r="K73" i="87"/>
  <c r="J73" i="87"/>
  <c r="I73" i="87"/>
  <c r="N72" i="87"/>
  <c r="M72" i="87"/>
  <c r="L72" i="87"/>
  <c r="K72" i="87"/>
  <c r="J72" i="87"/>
  <c r="I72" i="87"/>
  <c r="N71" i="87"/>
  <c r="M71" i="87"/>
  <c r="L71" i="87"/>
  <c r="K71" i="87"/>
  <c r="J71" i="87"/>
  <c r="I71" i="87"/>
  <c r="N70" i="87"/>
  <c r="M70" i="87"/>
  <c r="L70" i="87"/>
  <c r="K70" i="87"/>
  <c r="J70" i="87"/>
  <c r="I70" i="87"/>
  <c r="N69" i="87"/>
  <c r="M69" i="87"/>
  <c r="L69" i="87"/>
  <c r="K69" i="87"/>
  <c r="J69" i="87"/>
  <c r="I69" i="87"/>
  <c r="N68" i="87"/>
  <c r="M68" i="87"/>
  <c r="L68" i="87"/>
  <c r="K68" i="87"/>
  <c r="J68" i="87"/>
  <c r="I68" i="87"/>
  <c r="N67" i="87"/>
  <c r="M67" i="87"/>
  <c r="L67" i="87"/>
  <c r="K67" i="87"/>
  <c r="J67" i="87"/>
  <c r="I67" i="87"/>
  <c r="N66" i="87"/>
  <c r="M66" i="87"/>
  <c r="L66" i="87"/>
  <c r="K66" i="87"/>
  <c r="J66" i="87"/>
  <c r="I66" i="87"/>
  <c r="N65" i="87"/>
  <c r="M65" i="87"/>
  <c r="L65" i="87"/>
  <c r="K65" i="87"/>
  <c r="J65" i="87"/>
  <c r="I65" i="87"/>
  <c r="N64" i="87"/>
  <c r="M64" i="87"/>
  <c r="L64" i="87"/>
  <c r="K64" i="87"/>
  <c r="J64" i="87"/>
  <c r="I64" i="87"/>
  <c r="N63" i="87"/>
  <c r="M63" i="87"/>
  <c r="L63" i="87"/>
  <c r="K63" i="87"/>
  <c r="J63" i="87"/>
  <c r="I63" i="87"/>
  <c r="N62" i="87"/>
  <c r="M62" i="87"/>
  <c r="L62" i="87"/>
  <c r="K62" i="87"/>
  <c r="J62" i="87"/>
  <c r="I62" i="87"/>
  <c r="N61" i="87"/>
  <c r="M61" i="87"/>
  <c r="L61" i="87"/>
  <c r="K61" i="87"/>
  <c r="J61" i="87"/>
  <c r="I61" i="87"/>
  <c r="N60" i="87"/>
  <c r="M60" i="87"/>
  <c r="L60" i="87"/>
  <c r="K60" i="87"/>
  <c r="J60" i="87"/>
  <c r="I60" i="87"/>
  <c r="N59" i="87"/>
  <c r="M59" i="87"/>
  <c r="L59" i="87"/>
  <c r="K59" i="87"/>
  <c r="J59" i="87"/>
  <c r="I59" i="87"/>
  <c r="N58" i="87"/>
  <c r="M58" i="87"/>
  <c r="L58" i="87"/>
  <c r="K58" i="87"/>
  <c r="J58" i="87"/>
  <c r="I58" i="87"/>
  <c r="N57" i="87"/>
  <c r="M57" i="87"/>
  <c r="L57" i="87"/>
  <c r="K57" i="87"/>
  <c r="J57" i="87"/>
  <c r="I57" i="87"/>
  <c r="N56" i="87"/>
  <c r="M56" i="87"/>
  <c r="L56" i="87"/>
  <c r="K56" i="87"/>
  <c r="J56" i="87"/>
  <c r="I56" i="87"/>
  <c r="N55" i="87"/>
  <c r="M55" i="87"/>
  <c r="L55" i="87"/>
  <c r="K55" i="87"/>
  <c r="J55" i="87"/>
  <c r="I55" i="87"/>
  <c r="N54" i="87"/>
  <c r="M54" i="87"/>
  <c r="L54" i="87"/>
  <c r="K54" i="87"/>
  <c r="J54" i="87"/>
  <c r="I54" i="87"/>
  <c r="N53" i="87"/>
  <c r="M53" i="87"/>
  <c r="L53" i="87"/>
  <c r="K53" i="87"/>
  <c r="J53" i="87"/>
  <c r="I53" i="87"/>
  <c r="N52" i="87"/>
  <c r="M52" i="87"/>
  <c r="L52" i="87"/>
  <c r="K52" i="87"/>
  <c r="J52" i="87"/>
  <c r="I52" i="87"/>
  <c r="N51" i="87"/>
  <c r="M51" i="87"/>
  <c r="L51" i="87"/>
  <c r="K51" i="87"/>
  <c r="J51" i="87"/>
  <c r="I51" i="87"/>
  <c r="N50" i="87"/>
  <c r="M50" i="87"/>
  <c r="L50" i="87"/>
  <c r="K50" i="87"/>
  <c r="J50" i="87"/>
  <c r="I50" i="87"/>
  <c r="N49" i="87"/>
  <c r="M49" i="87"/>
  <c r="L49" i="87"/>
  <c r="K49" i="87"/>
  <c r="J49" i="87"/>
  <c r="I49" i="87"/>
  <c r="N48" i="87"/>
  <c r="M48" i="87"/>
  <c r="L48" i="87"/>
  <c r="K48" i="87"/>
  <c r="J48" i="87"/>
  <c r="I48" i="87"/>
  <c r="N47" i="87"/>
  <c r="M47" i="87"/>
  <c r="L47" i="87"/>
  <c r="K47" i="87"/>
  <c r="J47" i="87"/>
  <c r="I47" i="87"/>
  <c r="N46" i="87"/>
  <c r="M46" i="87"/>
  <c r="L46" i="87"/>
  <c r="K46" i="87"/>
  <c r="J46" i="87"/>
  <c r="I46" i="87"/>
  <c r="N45" i="87"/>
  <c r="M45" i="87"/>
  <c r="L45" i="87"/>
  <c r="K45" i="87"/>
  <c r="J45" i="87"/>
  <c r="I45" i="87"/>
  <c r="N44" i="87"/>
  <c r="M44" i="87"/>
  <c r="L44" i="87"/>
  <c r="K44" i="87"/>
  <c r="J44" i="87"/>
  <c r="I44" i="87"/>
  <c r="N43" i="87"/>
  <c r="M43" i="87"/>
  <c r="L43" i="87"/>
  <c r="K43" i="87"/>
  <c r="J43" i="87"/>
  <c r="I43" i="87"/>
  <c r="N42" i="87"/>
  <c r="M42" i="87"/>
  <c r="L42" i="87"/>
  <c r="K42" i="87"/>
  <c r="J42" i="87"/>
  <c r="I42" i="87"/>
  <c r="N41" i="87"/>
  <c r="M41" i="87"/>
  <c r="L41" i="87"/>
  <c r="K41" i="87"/>
  <c r="J41" i="87"/>
  <c r="I41" i="87"/>
  <c r="N40" i="87"/>
  <c r="M40" i="87"/>
  <c r="L40" i="87"/>
  <c r="K40" i="87"/>
  <c r="J40" i="87"/>
  <c r="I40" i="87"/>
  <c r="N39" i="87"/>
  <c r="M39" i="87"/>
  <c r="L39" i="87"/>
  <c r="K39" i="87"/>
  <c r="J39" i="87"/>
  <c r="I39" i="87"/>
  <c r="N38" i="87"/>
  <c r="M38" i="87"/>
  <c r="L38" i="87"/>
  <c r="K38" i="87"/>
  <c r="J38" i="87"/>
  <c r="I38" i="87"/>
  <c r="N37" i="87"/>
  <c r="M37" i="87"/>
  <c r="L37" i="87"/>
  <c r="K37" i="87"/>
  <c r="J37" i="87"/>
  <c r="I37" i="87"/>
  <c r="N36" i="87"/>
  <c r="M36" i="87"/>
  <c r="L36" i="87"/>
  <c r="K36" i="87"/>
  <c r="J36" i="87"/>
  <c r="I36" i="87"/>
  <c r="N35" i="87"/>
  <c r="M35" i="87"/>
  <c r="L35" i="87"/>
  <c r="K35" i="87"/>
  <c r="J35" i="87"/>
  <c r="I35" i="87"/>
  <c r="N34" i="87"/>
  <c r="M34" i="87"/>
  <c r="L34" i="87"/>
  <c r="K34" i="87"/>
  <c r="J34" i="87"/>
  <c r="I34" i="87"/>
  <c r="N33" i="87"/>
  <c r="M33" i="87"/>
  <c r="L33" i="87"/>
  <c r="K33" i="87"/>
  <c r="J33" i="87"/>
  <c r="I33" i="87"/>
  <c r="N32" i="87"/>
  <c r="M32" i="87"/>
  <c r="L32" i="87"/>
  <c r="K32" i="87"/>
  <c r="J32" i="87"/>
  <c r="I32" i="87"/>
  <c r="N31" i="87"/>
  <c r="M31" i="87"/>
  <c r="L31" i="87"/>
  <c r="K31" i="87"/>
  <c r="J31" i="87"/>
  <c r="I31" i="87"/>
  <c r="N30" i="87"/>
  <c r="M30" i="87"/>
  <c r="L30" i="87"/>
  <c r="K30" i="87"/>
  <c r="J30" i="87"/>
  <c r="I30" i="87"/>
  <c r="N29" i="87"/>
  <c r="M29" i="87"/>
  <c r="L29" i="87"/>
  <c r="K29" i="87"/>
  <c r="J29" i="87"/>
  <c r="I29" i="87"/>
  <c r="N28" i="87"/>
  <c r="M28" i="87"/>
  <c r="L28" i="87"/>
  <c r="K28" i="87"/>
  <c r="J28" i="87"/>
  <c r="I28" i="87"/>
  <c r="N27" i="87"/>
  <c r="M27" i="87"/>
  <c r="L27" i="87"/>
  <c r="K27" i="87"/>
  <c r="J27" i="87"/>
  <c r="I27" i="87"/>
  <c r="N26" i="87"/>
  <c r="M26" i="87"/>
  <c r="L26" i="87"/>
  <c r="K26" i="87"/>
  <c r="J26" i="87"/>
  <c r="I26" i="87"/>
  <c r="N25" i="87"/>
  <c r="M25" i="87"/>
  <c r="L25" i="87"/>
  <c r="K25" i="87"/>
  <c r="J25" i="87"/>
  <c r="I25" i="87"/>
  <c r="N24" i="87"/>
  <c r="M24" i="87"/>
  <c r="L24" i="87"/>
  <c r="K24" i="87"/>
  <c r="J24" i="87"/>
  <c r="I24" i="87"/>
  <c r="N23" i="87"/>
  <c r="M23" i="87"/>
  <c r="L23" i="87"/>
  <c r="K23" i="87"/>
  <c r="J23" i="87"/>
  <c r="I23" i="87"/>
  <c r="N22" i="87"/>
  <c r="M22" i="87"/>
  <c r="L22" i="87"/>
  <c r="K22" i="87"/>
  <c r="J22" i="87"/>
  <c r="I22" i="87"/>
  <c r="N21" i="87"/>
  <c r="M21" i="87"/>
  <c r="L21" i="87"/>
  <c r="K21" i="87"/>
  <c r="J21" i="87"/>
  <c r="I21" i="87"/>
  <c r="N20" i="87"/>
  <c r="M20" i="87"/>
  <c r="L20" i="87"/>
  <c r="K20" i="87"/>
  <c r="J20" i="87"/>
  <c r="I20" i="87"/>
  <c r="N19" i="87"/>
  <c r="M19" i="87"/>
  <c r="L19" i="87"/>
  <c r="K19" i="87"/>
  <c r="J19" i="87"/>
  <c r="I19" i="87"/>
  <c r="N18" i="87"/>
  <c r="M18" i="87"/>
  <c r="L18" i="87"/>
  <c r="K18" i="87"/>
  <c r="J18" i="87"/>
  <c r="I18" i="87"/>
  <c r="N17" i="87"/>
  <c r="M17" i="87"/>
  <c r="L17" i="87"/>
  <c r="K17" i="87"/>
  <c r="J17" i="87"/>
  <c r="I17" i="87"/>
  <c r="N16" i="87"/>
  <c r="M16" i="87"/>
  <c r="L16" i="87"/>
  <c r="K16" i="87"/>
  <c r="J16" i="87"/>
  <c r="I16" i="87"/>
  <c r="N15" i="87"/>
  <c r="M15" i="87"/>
  <c r="L15" i="87"/>
  <c r="K15" i="87"/>
  <c r="J15" i="87"/>
  <c r="I15" i="87"/>
  <c r="N14" i="87"/>
  <c r="M14" i="87"/>
  <c r="L14" i="87"/>
  <c r="K14" i="87"/>
  <c r="J14" i="87"/>
  <c r="I14" i="87"/>
  <c r="N13" i="87"/>
  <c r="M13" i="87"/>
  <c r="L13" i="87"/>
  <c r="K13" i="87"/>
  <c r="J13" i="87"/>
  <c r="I13" i="87"/>
  <c r="N12" i="87"/>
  <c r="M12" i="87"/>
  <c r="L12" i="87"/>
  <c r="K12" i="87"/>
  <c r="J12" i="87"/>
  <c r="I12" i="87"/>
  <c r="N11" i="87"/>
  <c r="M11" i="87"/>
  <c r="L11" i="87"/>
  <c r="K11" i="87"/>
  <c r="J11" i="87"/>
  <c r="I11" i="87"/>
  <c r="N10" i="87"/>
  <c r="M10" i="87"/>
  <c r="L10" i="87"/>
  <c r="K10" i="87"/>
  <c r="J10" i="87"/>
  <c r="I10" i="87"/>
  <c r="N9" i="87"/>
  <c r="M9" i="87"/>
  <c r="L9" i="87"/>
  <c r="K9" i="87"/>
  <c r="J9" i="87"/>
  <c r="I9" i="87"/>
  <c r="N8" i="87"/>
  <c r="M8" i="87"/>
  <c r="L8" i="87"/>
  <c r="K8" i="87"/>
  <c r="J8" i="87"/>
  <c r="I8" i="87"/>
  <c r="N7" i="87"/>
  <c r="M7" i="87"/>
  <c r="L7" i="87"/>
  <c r="K7" i="87"/>
  <c r="J7" i="87"/>
  <c r="I7" i="87"/>
  <c r="N6" i="87"/>
  <c r="M6" i="87"/>
  <c r="L6" i="87"/>
  <c r="K6" i="87"/>
  <c r="J6" i="87"/>
  <c r="I6" i="87"/>
  <c r="N5" i="87"/>
  <c r="M5" i="87"/>
  <c r="L5" i="87"/>
  <c r="K5" i="87"/>
  <c r="J5" i="87"/>
  <c r="I5" i="87"/>
  <c r="N4" i="87"/>
  <c r="M4" i="87"/>
  <c r="L4" i="87"/>
  <c r="K4" i="87"/>
  <c r="J4" i="87"/>
  <c r="I4" i="87"/>
  <c r="N3" i="87"/>
  <c r="M3" i="87"/>
  <c r="L3" i="87"/>
  <c r="K3" i="87"/>
  <c r="J3" i="87"/>
  <c r="I3" i="87"/>
  <c r="N2" i="87"/>
  <c r="N84" i="87" s="1"/>
  <c r="J16" i="3" s="1"/>
  <c r="M2" i="87"/>
  <c r="L2" i="87"/>
  <c r="L84" i="87" s="1"/>
  <c r="K2" i="87"/>
  <c r="K84" i="87" s="1"/>
  <c r="J2" i="87"/>
  <c r="I2" i="87"/>
  <c r="I84" i="87" s="1"/>
  <c r="N83" i="88"/>
  <c r="M83" i="88"/>
  <c r="L83" i="88"/>
  <c r="K83" i="88"/>
  <c r="J83" i="88"/>
  <c r="I83" i="88"/>
  <c r="N82" i="88"/>
  <c r="M82" i="88"/>
  <c r="L82" i="88"/>
  <c r="K82" i="88"/>
  <c r="J82" i="88"/>
  <c r="I82" i="88"/>
  <c r="N81" i="88"/>
  <c r="M81" i="88"/>
  <c r="L81" i="88"/>
  <c r="K81" i="88"/>
  <c r="J81" i="88"/>
  <c r="I81" i="88"/>
  <c r="N80" i="88"/>
  <c r="M80" i="88"/>
  <c r="L80" i="88"/>
  <c r="K80" i="88"/>
  <c r="J80" i="88"/>
  <c r="I80" i="88"/>
  <c r="N79" i="88"/>
  <c r="M79" i="88"/>
  <c r="L79" i="88"/>
  <c r="K79" i="88"/>
  <c r="J79" i="88"/>
  <c r="I79" i="88"/>
  <c r="N78" i="88"/>
  <c r="M78" i="88"/>
  <c r="L78" i="88"/>
  <c r="K78" i="88"/>
  <c r="J78" i="88"/>
  <c r="I78" i="88"/>
  <c r="N77" i="88"/>
  <c r="M77" i="88"/>
  <c r="L77" i="88"/>
  <c r="K77" i="88"/>
  <c r="J77" i="88"/>
  <c r="I77" i="88"/>
  <c r="N76" i="88"/>
  <c r="M76" i="88"/>
  <c r="L76" i="88"/>
  <c r="K76" i="88"/>
  <c r="J76" i="88"/>
  <c r="I76" i="88"/>
  <c r="N75" i="88"/>
  <c r="M75" i="88"/>
  <c r="L75" i="88"/>
  <c r="K75" i="88"/>
  <c r="J75" i="88"/>
  <c r="I75" i="88"/>
  <c r="N74" i="88"/>
  <c r="M74" i="88"/>
  <c r="L74" i="88"/>
  <c r="K74" i="88"/>
  <c r="J74" i="88"/>
  <c r="I74" i="88"/>
  <c r="N73" i="88"/>
  <c r="M73" i="88"/>
  <c r="L73" i="88"/>
  <c r="K73" i="88"/>
  <c r="J73" i="88"/>
  <c r="I73" i="88"/>
  <c r="N72" i="88"/>
  <c r="M72" i="88"/>
  <c r="L72" i="88"/>
  <c r="K72" i="88"/>
  <c r="J72" i="88"/>
  <c r="I72" i="88"/>
  <c r="N71" i="88"/>
  <c r="M71" i="88"/>
  <c r="L71" i="88"/>
  <c r="K71" i="88"/>
  <c r="J71" i="88"/>
  <c r="I71" i="88"/>
  <c r="N70" i="88"/>
  <c r="M70" i="88"/>
  <c r="L70" i="88"/>
  <c r="K70" i="88"/>
  <c r="J70" i="88"/>
  <c r="I70" i="88"/>
  <c r="N69" i="88"/>
  <c r="M69" i="88"/>
  <c r="L69" i="88"/>
  <c r="K69" i="88"/>
  <c r="J69" i="88"/>
  <c r="I69" i="88"/>
  <c r="N68" i="88"/>
  <c r="M68" i="88"/>
  <c r="L68" i="88"/>
  <c r="K68" i="88"/>
  <c r="J68" i="88"/>
  <c r="I68" i="88"/>
  <c r="N67" i="88"/>
  <c r="M67" i="88"/>
  <c r="L67" i="88"/>
  <c r="K67" i="88"/>
  <c r="J67" i="88"/>
  <c r="I67" i="88"/>
  <c r="N66" i="88"/>
  <c r="M66" i="88"/>
  <c r="L66" i="88"/>
  <c r="K66" i="88"/>
  <c r="J66" i="88"/>
  <c r="I66" i="88"/>
  <c r="N65" i="88"/>
  <c r="M65" i="88"/>
  <c r="L65" i="88"/>
  <c r="K65" i="88"/>
  <c r="J65" i="88"/>
  <c r="I65" i="88"/>
  <c r="N64" i="88"/>
  <c r="M64" i="88"/>
  <c r="L64" i="88"/>
  <c r="K64" i="88"/>
  <c r="J64" i="88"/>
  <c r="I64" i="88"/>
  <c r="N63" i="88"/>
  <c r="M63" i="88"/>
  <c r="L63" i="88"/>
  <c r="K63" i="88"/>
  <c r="J63" i="88"/>
  <c r="I63" i="88"/>
  <c r="N62" i="88"/>
  <c r="M62" i="88"/>
  <c r="L62" i="88"/>
  <c r="K62" i="88"/>
  <c r="J62" i="88"/>
  <c r="I62" i="88"/>
  <c r="N61" i="88"/>
  <c r="M61" i="88"/>
  <c r="L61" i="88"/>
  <c r="K61" i="88"/>
  <c r="J61" i="88"/>
  <c r="I61" i="88"/>
  <c r="N60" i="88"/>
  <c r="M60" i="88"/>
  <c r="L60" i="88"/>
  <c r="K60" i="88"/>
  <c r="J60" i="88"/>
  <c r="I60" i="88"/>
  <c r="N59" i="88"/>
  <c r="M59" i="88"/>
  <c r="L59" i="88"/>
  <c r="K59" i="88"/>
  <c r="J59" i="88"/>
  <c r="I59" i="88"/>
  <c r="N58" i="88"/>
  <c r="M58" i="88"/>
  <c r="L58" i="88"/>
  <c r="K58" i="88"/>
  <c r="J58" i="88"/>
  <c r="I58" i="88"/>
  <c r="N57" i="88"/>
  <c r="M57" i="88"/>
  <c r="L57" i="88"/>
  <c r="K57" i="88"/>
  <c r="J57" i="88"/>
  <c r="I57" i="88"/>
  <c r="N56" i="88"/>
  <c r="M56" i="88"/>
  <c r="L56" i="88"/>
  <c r="K56" i="88"/>
  <c r="J56" i="88"/>
  <c r="I56" i="88"/>
  <c r="N55" i="88"/>
  <c r="M55" i="88"/>
  <c r="L55" i="88"/>
  <c r="K55" i="88"/>
  <c r="J55" i="88"/>
  <c r="I55" i="88"/>
  <c r="N54" i="88"/>
  <c r="M54" i="88"/>
  <c r="L54" i="88"/>
  <c r="K54" i="88"/>
  <c r="J54" i="88"/>
  <c r="I54" i="88"/>
  <c r="N53" i="88"/>
  <c r="M53" i="88"/>
  <c r="L53" i="88"/>
  <c r="K53" i="88"/>
  <c r="J53" i="88"/>
  <c r="I53" i="88"/>
  <c r="N52" i="88"/>
  <c r="M52" i="88"/>
  <c r="L52" i="88"/>
  <c r="K52" i="88"/>
  <c r="J52" i="88"/>
  <c r="I52" i="88"/>
  <c r="N51" i="88"/>
  <c r="M51" i="88"/>
  <c r="L51" i="88"/>
  <c r="K51" i="88"/>
  <c r="J51" i="88"/>
  <c r="I51" i="88"/>
  <c r="N50" i="88"/>
  <c r="M50" i="88"/>
  <c r="L50" i="88"/>
  <c r="K50" i="88"/>
  <c r="J50" i="88"/>
  <c r="I50" i="88"/>
  <c r="N49" i="88"/>
  <c r="M49" i="88"/>
  <c r="L49" i="88"/>
  <c r="K49" i="88"/>
  <c r="J49" i="88"/>
  <c r="I49" i="88"/>
  <c r="N48" i="88"/>
  <c r="M48" i="88"/>
  <c r="L48" i="88"/>
  <c r="K48" i="88"/>
  <c r="J48" i="88"/>
  <c r="I48" i="88"/>
  <c r="N47" i="88"/>
  <c r="M47" i="88"/>
  <c r="L47" i="88"/>
  <c r="K47" i="88"/>
  <c r="J47" i="88"/>
  <c r="I47" i="88"/>
  <c r="N46" i="88"/>
  <c r="M46" i="88"/>
  <c r="L46" i="88"/>
  <c r="K46" i="88"/>
  <c r="J46" i="88"/>
  <c r="I46" i="88"/>
  <c r="N45" i="88"/>
  <c r="M45" i="88"/>
  <c r="L45" i="88"/>
  <c r="K45" i="88"/>
  <c r="J45" i="88"/>
  <c r="I45" i="88"/>
  <c r="N44" i="88"/>
  <c r="M44" i="88"/>
  <c r="L44" i="88"/>
  <c r="K44" i="88"/>
  <c r="J44" i="88"/>
  <c r="I44" i="88"/>
  <c r="N43" i="88"/>
  <c r="M43" i="88"/>
  <c r="L43" i="88"/>
  <c r="K43" i="88"/>
  <c r="J43" i="88"/>
  <c r="I43" i="88"/>
  <c r="N42" i="88"/>
  <c r="M42" i="88"/>
  <c r="L42" i="88"/>
  <c r="K42" i="88"/>
  <c r="J42" i="88"/>
  <c r="I42" i="88"/>
  <c r="N41" i="88"/>
  <c r="M41" i="88"/>
  <c r="L41" i="88"/>
  <c r="K41" i="88"/>
  <c r="J41" i="88"/>
  <c r="I41" i="88"/>
  <c r="N40" i="88"/>
  <c r="M40" i="88"/>
  <c r="L40" i="88"/>
  <c r="K40" i="88"/>
  <c r="J40" i="88"/>
  <c r="I40" i="88"/>
  <c r="N39" i="88"/>
  <c r="M39" i="88"/>
  <c r="L39" i="88"/>
  <c r="K39" i="88"/>
  <c r="J39" i="88"/>
  <c r="I39" i="88"/>
  <c r="N38" i="88"/>
  <c r="M38" i="88"/>
  <c r="L38" i="88"/>
  <c r="K38" i="88"/>
  <c r="J38" i="88"/>
  <c r="I38" i="88"/>
  <c r="N37" i="88"/>
  <c r="M37" i="88"/>
  <c r="L37" i="88"/>
  <c r="K37" i="88"/>
  <c r="J37" i="88"/>
  <c r="I37" i="88"/>
  <c r="N36" i="88"/>
  <c r="M36" i="88"/>
  <c r="L36" i="88"/>
  <c r="K36" i="88"/>
  <c r="J36" i="88"/>
  <c r="I36" i="88"/>
  <c r="N35" i="88"/>
  <c r="M35" i="88"/>
  <c r="L35" i="88"/>
  <c r="K35" i="88"/>
  <c r="J35" i="88"/>
  <c r="I35" i="88"/>
  <c r="N34" i="88"/>
  <c r="M34" i="88"/>
  <c r="L34" i="88"/>
  <c r="K34" i="88"/>
  <c r="J34" i="88"/>
  <c r="I34" i="88"/>
  <c r="N33" i="88"/>
  <c r="M33" i="88"/>
  <c r="L33" i="88"/>
  <c r="K33" i="88"/>
  <c r="J33" i="88"/>
  <c r="I33" i="88"/>
  <c r="N32" i="88"/>
  <c r="M32" i="88"/>
  <c r="L32" i="88"/>
  <c r="K32" i="88"/>
  <c r="J32" i="88"/>
  <c r="I32" i="88"/>
  <c r="N31" i="88"/>
  <c r="M31" i="88"/>
  <c r="L31" i="88"/>
  <c r="K31" i="88"/>
  <c r="J31" i="88"/>
  <c r="I31" i="88"/>
  <c r="N30" i="88"/>
  <c r="M30" i="88"/>
  <c r="L30" i="88"/>
  <c r="K30" i="88"/>
  <c r="J30" i="88"/>
  <c r="I30" i="88"/>
  <c r="N29" i="88"/>
  <c r="M29" i="88"/>
  <c r="L29" i="88"/>
  <c r="K29" i="88"/>
  <c r="J29" i="88"/>
  <c r="I29" i="88"/>
  <c r="N28" i="88"/>
  <c r="M28" i="88"/>
  <c r="L28" i="88"/>
  <c r="K28" i="88"/>
  <c r="J28" i="88"/>
  <c r="I28" i="88"/>
  <c r="N27" i="88"/>
  <c r="M27" i="88"/>
  <c r="L27" i="88"/>
  <c r="K27" i="88"/>
  <c r="J27" i="88"/>
  <c r="I27" i="88"/>
  <c r="N26" i="88"/>
  <c r="M26" i="88"/>
  <c r="L26" i="88"/>
  <c r="K26" i="88"/>
  <c r="J26" i="88"/>
  <c r="I26" i="88"/>
  <c r="N25" i="88"/>
  <c r="M25" i="88"/>
  <c r="L25" i="88"/>
  <c r="K25" i="88"/>
  <c r="J25" i="88"/>
  <c r="I25" i="88"/>
  <c r="N24" i="88"/>
  <c r="M24" i="88"/>
  <c r="L24" i="88"/>
  <c r="K24" i="88"/>
  <c r="J24" i="88"/>
  <c r="I24" i="88"/>
  <c r="N23" i="88"/>
  <c r="M23" i="88"/>
  <c r="L23" i="88"/>
  <c r="K23" i="88"/>
  <c r="J23" i="88"/>
  <c r="I23" i="88"/>
  <c r="N22" i="88"/>
  <c r="M22" i="88"/>
  <c r="L22" i="88"/>
  <c r="K22" i="88"/>
  <c r="J22" i="88"/>
  <c r="I22" i="88"/>
  <c r="N21" i="88"/>
  <c r="M21" i="88"/>
  <c r="L21" i="88"/>
  <c r="K21" i="88"/>
  <c r="J21" i="88"/>
  <c r="I21" i="88"/>
  <c r="N20" i="88"/>
  <c r="M20" i="88"/>
  <c r="L20" i="88"/>
  <c r="K20" i="88"/>
  <c r="J20" i="88"/>
  <c r="I20" i="88"/>
  <c r="N19" i="88"/>
  <c r="M19" i="88"/>
  <c r="L19" i="88"/>
  <c r="K19" i="88"/>
  <c r="J19" i="88"/>
  <c r="I19" i="88"/>
  <c r="N18" i="88"/>
  <c r="M18" i="88"/>
  <c r="L18" i="88"/>
  <c r="K18" i="88"/>
  <c r="J18" i="88"/>
  <c r="I18" i="88"/>
  <c r="N17" i="88"/>
  <c r="M17" i="88"/>
  <c r="L17" i="88"/>
  <c r="K17" i="88"/>
  <c r="J17" i="88"/>
  <c r="I17" i="88"/>
  <c r="N16" i="88"/>
  <c r="M16" i="88"/>
  <c r="L16" i="88"/>
  <c r="K16" i="88"/>
  <c r="J16" i="88"/>
  <c r="I16" i="88"/>
  <c r="N15" i="88"/>
  <c r="M15" i="88"/>
  <c r="L15" i="88"/>
  <c r="K15" i="88"/>
  <c r="J15" i="88"/>
  <c r="I15" i="88"/>
  <c r="N14" i="88"/>
  <c r="M14" i="88"/>
  <c r="L14" i="88"/>
  <c r="K14" i="88"/>
  <c r="J14" i="88"/>
  <c r="I14" i="88"/>
  <c r="N13" i="88"/>
  <c r="M13" i="88"/>
  <c r="L13" i="88"/>
  <c r="K13" i="88"/>
  <c r="J13" i="88"/>
  <c r="I13" i="88"/>
  <c r="N12" i="88"/>
  <c r="M12" i="88"/>
  <c r="L12" i="88"/>
  <c r="K12" i="88"/>
  <c r="J12" i="88"/>
  <c r="I12" i="88"/>
  <c r="N11" i="88"/>
  <c r="M11" i="88"/>
  <c r="L11" i="88"/>
  <c r="K11" i="88"/>
  <c r="J11" i="88"/>
  <c r="I11" i="88"/>
  <c r="N10" i="88"/>
  <c r="M10" i="88"/>
  <c r="L10" i="88"/>
  <c r="K10" i="88"/>
  <c r="J10" i="88"/>
  <c r="I10" i="88"/>
  <c r="N9" i="88"/>
  <c r="M9" i="88"/>
  <c r="L9" i="88"/>
  <c r="K9" i="88"/>
  <c r="J9" i="88"/>
  <c r="I9" i="88"/>
  <c r="N8" i="88"/>
  <c r="M8" i="88"/>
  <c r="L8" i="88"/>
  <c r="K8" i="88"/>
  <c r="J8" i="88"/>
  <c r="I8" i="88"/>
  <c r="N7" i="88"/>
  <c r="M7" i="88"/>
  <c r="L7" i="88"/>
  <c r="K7" i="88"/>
  <c r="J7" i="88"/>
  <c r="I7" i="88"/>
  <c r="N6" i="88"/>
  <c r="M6" i="88"/>
  <c r="L6" i="88"/>
  <c r="K6" i="88"/>
  <c r="J6" i="88"/>
  <c r="I6" i="88"/>
  <c r="N5" i="88"/>
  <c r="M5" i="88"/>
  <c r="L5" i="88"/>
  <c r="K5" i="88"/>
  <c r="J5" i="88"/>
  <c r="I5" i="88"/>
  <c r="N4" i="88"/>
  <c r="M4" i="88"/>
  <c r="L4" i="88"/>
  <c r="K4" i="88"/>
  <c r="J4" i="88"/>
  <c r="I4" i="88"/>
  <c r="N3" i="88"/>
  <c r="M3" i="88"/>
  <c r="L3" i="88"/>
  <c r="K3" i="88"/>
  <c r="J3" i="88"/>
  <c r="I3" i="88"/>
  <c r="N2" i="88"/>
  <c r="N84" i="88" s="1"/>
  <c r="M2" i="88"/>
  <c r="M84" i="88" s="1"/>
  <c r="L2" i="88"/>
  <c r="L84" i="88" s="1"/>
  <c r="K2" i="88"/>
  <c r="K84" i="88" s="1"/>
  <c r="J2" i="88"/>
  <c r="J84" i="88" s="1"/>
  <c r="I2" i="88"/>
  <c r="I84" i="88" s="1"/>
  <c r="N83" i="89"/>
  <c r="M83" i="89"/>
  <c r="L83" i="89"/>
  <c r="K83" i="89"/>
  <c r="J83" i="89"/>
  <c r="I83" i="89"/>
  <c r="N82" i="89"/>
  <c r="M82" i="89"/>
  <c r="L82" i="89"/>
  <c r="K82" i="89"/>
  <c r="J82" i="89"/>
  <c r="I82" i="89"/>
  <c r="N81" i="89"/>
  <c r="M81" i="89"/>
  <c r="L81" i="89"/>
  <c r="K81" i="89"/>
  <c r="J81" i="89"/>
  <c r="I81" i="89"/>
  <c r="N80" i="89"/>
  <c r="M80" i="89"/>
  <c r="L80" i="89"/>
  <c r="K80" i="89"/>
  <c r="J80" i="89"/>
  <c r="I80" i="89"/>
  <c r="N79" i="89"/>
  <c r="M79" i="89"/>
  <c r="L79" i="89"/>
  <c r="K79" i="89"/>
  <c r="J79" i="89"/>
  <c r="I79" i="89"/>
  <c r="N78" i="89"/>
  <c r="M78" i="89"/>
  <c r="L78" i="89"/>
  <c r="K78" i="89"/>
  <c r="J78" i="89"/>
  <c r="I78" i="89"/>
  <c r="N77" i="89"/>
  <c r="M77" i="89"/>
  <c r="L77" i="89"/>
  <c r="K77" i="89"/>
  <c r="J77" i="89"/>
  <c r="I77" i="89"/>
  <c r="N76" i="89"/>
  <c r="M76" i="89"/>
  <c r="L76" i="89"/>
  <c r="K76" i="89"/>
  <c r="J76" i="89"/>
  <c r="I76" i="89"/>
  <c r="N75" i="89"/>
  <c r="M75" i="89"/>
  <c r="L75" i="89"/>
  <c r="K75" i="89"/>
  <c r="J75" i="89"/>
  <c r="I75" i="89"/>
  <c r="N74" i="89"/>
  <c r="M74" i="89"/>
  <c r="L74" i="89"/>
  <c r="K74" i="89"/>
  <c r="J74" i="89"/>
  <c r="I74" i="89"/>
  <c r="N73" i="89"/>
  <c r="M73" i="89"/>
  <c r="L73" i="89"/>
  <c r="K73" i="89"/>
  <c r="J73" i="89"/>
  <c r="I73" i="89"/>
  <c r="N72" i="89"/>
  <c r="M72" i="89"/>
  <c r="L72" i="89"/>
  <c r="K72" i="89"/>
  <c r="J72" i="89"/>
  <c r="I72" i="89"/>
  <c r="N71" i="89"/>
  <c r="M71" i="89"/>
  <c r="L71" i="89"/>
  <c r="K71" i="89"/>
  <c r="J71" i="89"/>
  <c r="I71" i="89"/>
  <c r="N70" i="89"/>
  <c r="M70" i="89"/>
  <c r="L70" i="89"/>
  <c r="K70" i="89"/>
  <c r="J70" i="89"/>
  <c r="I70" i="89"/>
  <c r="N69" i="89"/>
  <c r="M69" i="89"/>
  <c r="L69" i="89"/>
  <c r="K69" i="89"/>
  <c r="J69" i="89"/>
  <c r="I69" i="89"/>
  <c r="N68" i="89"/>
  <c r="M68" i="89"/>
  <c r="L68" i="89"/>
  <c r="K68" i="89"/>
  <c r="J68" i="89"/>
  <c r="I68" i="89"/>
  <c r="N67" i="89"/>
  <c r="M67" i="89"/>
  <c r="L67" i="89"/>
  <c r="K67" i="89"/>
  <c r="J67" i="89"/>
  <c r="I67" i="89"/>
  <c r="N66" i="89"/>
  <c r="M66" i="89"/>
  <c r="L66" i="89"/>
  <c r="K66" i="89"/>
  <c r="J66" i="89"/>
  <c r="I66" i="89"/>
  <c r="N65" i="89"/>
  <c r="M65" i="89"/>
  <c r="L65" i="89"/>
  <c r="K65" i="89"/>
  <c r="J65" i="89"/>
  <c r="I65" i="89"/>
  <c r="N64" i="89"/>
  <c r="M64" i="89"/>
  <c r="L64" i="89"/>
  <c r="K64" i="89"/>
  <c r="J64" i="89"/>
  <c r="I64" i="89"/>
  <c r="N63" i="89"/>
  <c r="M63" i="89"/>
  <c r="L63" i="89"/>
  <c r="K63" i="89"/>
  <c r="J63" i="89"/>
  <c r="I63" i="89"/>
  <c r="N62" i="89"/>
  <c r="M62" i="89"/>
  <c r="L62" i="89"/>
  <c r="K62" i="89"/>
  <c r="J62" i="89"/>
  <c r="I62" i="89"/>
  <c r="N61" i="89"/>
  <c r="M61" i="89"/>
  <c r="L61" i="89"/>
  <c r="K61" i="89"/>
  <c r="J61" i="89"/>
  <c r="I61" i="89"/>
  <c r="N60" i="89"/>
  <c r="M60" i="89"/>
  <c r="L60" i="89"/>
  <c r="K60" i="89"/>
  <c r="J60" i="89"/>
  <c r="I60" i="89"/>
  <c r="N59" i="89"/>
  <c r="M59" i="89"/>
  <c r="L59" i="89"/>
  <c r="K59" i="89"/>
  <c r="J59" i="89"/>
  <c r="I59" i="89"/>
  <c r="N58" i="89"/>
  <c r="M58" i="89"/>
  <c r="L58" i="89"/>
  <c r="K58" i="89"/>
  <c r="J58" i="89"/>
  <c r="I58" i="89"/>
  <c r="N57" i="89"/>
  <c r="M57" i="89"/>
  <c r="L57" i="89"/>
  <c r="K57" i="89"/>
  <c r="J57" i="89"/>
  <c r="I57" i="89"/>
  <c r="N56" i="89"/>
  <c r="M56" i="89"/>
  <c r="L56" i="89"/>
  <c r="K56" i="89"/>
  <c r="J56" i="89"/>
  <c r="I56" i="89"/>
  <c r="N55" i="89"/>
  <c r="M55" i="89"/>
  <c r="L55" i="89"/>
  <c r="K55" i="89"/>
  <c r="J55" i="89"/>
  <c r="I55" i="89"/>
  <c r="N54" i="89"/>
  <c r="M54" i="89"/>
  <c r="L54" i="89"/>
  <c r="K54" i="89"/>
  <c r="J54" i="89"/>
  <c r="I54" i="89"/>
  <c r="N53" i="89"/>
  <c r="M53" i="89"/>
  <c r="L53" i="89"/>
  <c r="K53" i="89"/>
  <c r="J53" i="89"/>
  <c r="I53" i="89"/>
  <c r="N52" i="89"/>
  <c r="M52" i="89"/>
  <c r="L52" i="89"/>
  <c r="K52" i="89"/>
  <c r="J52" i="89"/>
  <c r="I52" i="89"/>
  <c r="N51" i="89"/>
  <c r="M51" i="89"/>
  <c r="L51" i="89"/>
  <c r="K51" i="89"/>
  <c r="J51" i="89"/>
  <c r="I51" i="89"/>
  <c r="N50" i="89"/>
  <c r="M50" i="89"/>
  <c r="L50" i="89"/>
  <c r="K50" i="89"/>
  <c r="J50" i="89"/>
  <c r="I50" i="89"/>
  <c r="N49" i="89"/>
  <c r="M49" i="89"/>
  <c r="L49" i="89"/>
  <c r="K49" i="89"/>
  <c r="J49" i="89"/>
  <c r="I49" i="89"/>
  <c r="N48" i="89"/>
  <c r="M48" i="89"/>
  <c r="L48" i="89"/>
  <c r="K48" i="89"/>
  <c r="J48" i="89"/>
  <c r="I48" i="89"/>
  <c r="N47" i="89"/>
  <c r="M47" i="89"/>
  <c r="L47" i="89"/>
  <c r="K47" i="89"/>
  <c r="J47" i="89"/>
  <c r="I47" i="89"/>
  <c r="N46" i="89"/>
  <c r="M46" i="89"/>
  <c r="L46" i="89"/>
  <c r="K46" i="89"/>
  <c r="J46" i="89"/>
  <c r="I46" i="89"/>
  <c r="N45" i="89"/>
  <c r="M45" i="89"/>
  <c r="L45" i="89"/>
  <c r="K45" i="89"/>
  <c r="J45" i="89"/>
  <c r="I45" i="89"/>
  <c r="N44" i="89"/>
  <c r="M44" i="89"/>
  <c r="L44" i="89"/>
  <c r="K44" i="89"/>
  <c r="J44" i="89"/>
  <c r="I44" i="89"/>
  <c r="N43" i="89"/>
  <c r="M43" i="89"/>
  <c r="L43" i="89"/>
  <c r="K43" i="89"/>
  <c r="J43" i="89"/>
  <c r="I43" i="89"/>
  <c r="N42" i="89"/>
  <c r="M42" i="89"/>
  <c r="L42" i="89"/>
  <c r="K42" i="89"/>
  <c r="J42" i="89"/>
  <c r="I42" i="89"/>
  <c r="N41" i="89"/>
  <c r="M41" i="89"/>
  <c r="L41" i="89"/>
  <c r="K41" i="89"/>
  <c r="J41" i="89"/>
  <c r="I41" i="89"/>
  <c r="N40" i="89"/>
  <c r="M40" i="89"/>
  <c r="L40" i="89"/>
  <c r="K40" i="89"/>
  <c r="J40" i="89"/>
  <c r="I40" i="89"/>
  <c r="N39" i="89"/>
  <c r="M39" i="89"/>
  <c r="L39" i="89"/>
  <c r="K39" i="89"/>
  <c r="J39" i="89"/>
  <c r="I39" i="89"/>
  <c r="N38" i="89"/>
  <c r="M38" i="89"/>
  <c r="L38" i="89"/>
  <c r="K38" i="89"/>
  <c r="J38" i="89"/>
  <c r="I38" i="89"/>
  <c r="N37" i="89"/>
  <c r="M37" i="89"/>
  <c r="L37" i="89"/>
  <c r="K37" i="89"/>
  <c r="J37" i="89"/>
  <c r="I37" i="89"/>
  <c r="N36" i="89"/>
  <c r="M36" i="89"/>
  <c r="L36" i="89"/>
  <c r="K36" i="89"/>
  <c r="J36" i="89"/>
  <c r="I36" i="89"/>
  <c r="N35" i="89"/>
  <c r="M35" i="89"/>
  <c r="L35" i="89"/>
  <c r="K35" i="89"/>
  <c r="J35" i="89"/>
  <c r="I35" i="89"/>
  <c r="N34" i="89"/>
  <c r="M34" i="89"/>
  <c r="L34" i="89"/>
  <c r="K34" i="89"/>
  <c r="J34" i="89"/>
  <c r="I34" i="89"/>
  <c r="N33" i="89"/>
  <c r="M33" i="89"/>
  <c r="L33" i="89"/>
  <c r="K33" i="89"/>
  <c r="J33" i="89"/>
  <c r="I33" i="89"/>
  <c r="N32" i="89"/>
  <c r="M32" i="89"/>
  <c r="L32" i="89"/>
  <c r="K32" i="89"/>
  <c r="J32" i="89"/>
  <c r="I32" i="89"/>
  <c r="N31" i="89"/>
  <c r="M31" i="89"/>
  <c r="L31" i="89"/>
  <c r="K31" i="89"/>
  <c r="J31" i="89"/>
  <c r="I31" i="89"/>
  <c r="N30" i="89"/>
  <c r="M30" i="89"/>
  <c r="L30" i="89"/>
  <c r="K30" i="89"/>
  <c r="J30" i="89"/>
  <c r="I30" i="89"/>
  <c r="N29" i="89"/>
  <c r="M29" i="89"/>
  <c r="L29" i="89"/>
  <c r="K29" i="89"/>
  <c r="J29" i="89"/>
  <c r="I29" i="89"/>
  <c r="N28" i="89"/>
  <c r="M28" i="89"/>
  <c r="L28" i="89"/>
  <c r="K28" i="89"/>
  <c r="J28" i="89"/>
  <c r="I28" i="89"/>
  <c r="N27" i="89"/>
  <c r="M27" i="89"/>
  <c r="L27" i="89"/>
  <c r="K27" i="89"/>
  <c r="J27" i="89"/>
  <c r="I27" i="89"/>
  <c r="N26" i="89"/>
  <c r="M26" i="89"/>
  <c r="L26" i="89"/>
  <c r="K26" i="89"/>
  <c r="J26" i="89"/>
  <c r="I26" i="89"/>
  <c r="N25" i="89"/>
  <c r="M25" i="89"/>
  <c r="L25" i="89"/>
  <c r="K25" i="89"/>
  <c r="J25" i="89"/>
  <c r="I25" i="89"/>
  <c r="N24" i="89"/>
  <c r="M24" i="89"/>
  <c r="L24" i="89"/>
  <c r="K24" i="89"/>
  <c r="J24" i="89"/>
  <c r="I24" i="89"/>
  <c r="N23" i="89"/>
  <c r="M23" i="89"/>
  <c r="L23" i="89"/>
  <c r="K23" i="89"/>
  <c r="J23" i="89"/>
  <c r="I23" i="89"/>
  <c r="N22" i="89"/>
  <c r="M22" i="89"/>
  <c r="L22" i="89"/>
  <c r="K22" i="89"/>
  <c r="J22" i="89"/>
  <c r="I22" i="89"/>
  <c r="N21" i="89"/>
  <c r="M21" i="89"/>
  <c r="L21" i="89"/>
  <c r="K21" i="89"/>
  <c r="J21" i="89"/>
  <c r="I21" i="89"/>
  <c r="N20" i="89"/>
  <c r="M20" i="89"/>
  <c r="L20" i="89"/>
  <c r="K20" i="89"/>
  <c r="J20" i="89"/>
  <c r="I20" i="89"/>
  <c r="N19" i="89"/>
  <c r="M19" i="89"/>
  <c r="L19" i="89"/>
  <c r="K19" i="89"/>
  <c r="J19" i="89"/>
  <c r="I19" i="89"/>
  <c r="N18" i="89"/>
  <c r="M18" i="89"/>
  <c r="L18" i="89"/>
  <c r="K18" i="89"/>
  <c r="J18" i="89"/>
  <c r="I18" i="89"/>
  <c r="N17" i="89"/>
  <c r="M17" i="89"/>
  <c r="L17" i="89"/>
  <c r="K17" i="89"/>
  <c r="J17" i="89"/>
  <c r="I17" i="89"/>
  <c r="N16" i="89"/>
  <c r="M16" i="89"/>
  <c r="L16" i="89"/>
  <c r="K16" i="89"/>
  <c r="J16" i="89"/>
  <c r="I16" i="89"/>
  <c r="N15" i="89"/>
  <c r="M15" i="89"/>
  <c r="L15" i="89"/>
  <c r="K15" i="89"/>
  <c r="J15" i="89"/>
  <c r="I15" i="89"/>
  <c r="N14" i="89"/>
  <c r="M14" i="89"/>
  <c r="L14" i="89"/>
  <c r="K14" i="89"/>
  <c r="J14" i="89"/>
  <c r="I14" i="89"/>
  <c r="N13" i="89"/>
  <c r="M13" i="89"/>
  <c r="L13" i="89"/>
  <c r="K13" i="89"/>
  <c r="J13" i="89"/>
  <c r="I13" i="89"/>
  <c r="N12" i="89"/>
  <c r="M12" i="89"/>
  <c r="L12" i="89"/>
  <c r="K12" i="89"/>
  <c r="J12" i="89"/>
  <c r="I12" i="89"/>
  <c r="N11" i="89"/>
  <c r="M11" i="89"/>
  <c r="L11" i="89"/>
  <c r="K11" i="89"/>
  <c r="J11" i="89"/>
  <c r="I11" i="89"/>
  <c r="N10" i="89"/>
  <c r="M10" i="89"/>
  <c r="L10" i="89"/>
  <c r="K10" i="89"/>
  <c r="J10" i="89"/>
  <c r="I10" i="89"/>
  <c r="N9" i="89"/>
  <c r="M9" i="89"/>
  <c r="L9" i="89"/>
  <c r="K9" i="89"/>
  <c r="J9" i="89"/>
  <c r="I9" i="89"/>
  <c r="N8" i="89"/>
  <c r="M8" i="89"/>
  <c r="L8" i="89"/>
  <c r="K8" i="89"/>
  <c r="J8" i="89"/>
  <c r="I8" i="89"/>
  <c r="N7" i="89"/>
  <c r="M7" i="89"/>
  <c r="L7" i="89"/>
  <c r="K7" i="89"/>
  <c r="J7" i="89"/>
  <c r="I7" i="89"/>
  <c r="N6" i="89"/>
  <c r="M6" i="89"/>
  <c r="L6" i="89"/>
  <c r="K6" i="89"/>
  <c r="J6" i="89"/>
  <c r="I6" i="89"/>
  <c r="N5" i="89"/>
  <c r="M5" i="89"/>
  <c r="L5" i="89"/>
  <c r="K5" i="89"/>
  <c r="J5" i="89"/>
  <c r="I5" i="89"/>
  <c r="N4" i="89"/>
  <c r="M4" i="89"/>
  <c r="L4" i="89"/>
  <c r="K4" i="89"/>
  <c r="J4" i="89"/>
  <c r="I4" i="89"/>
  <c r="N3" i="89"/>
  <c r="M3" i="89"/>
  <c r="L3" i="89"/>
  <c r="K3" i="89"/>
  <c r="J3" i="89"/>
  <c r="I3" i="89"/>
  <c r="N2" i="89"/>
  <c r="M2" i="89"/>
  <c r="M84" i="89" s="1"/>
  <c r="I18" i="3" s="1"/>
  <c r="L2" i="89"/>
  <c r="L84" i="89" s="1"/>
  <c r="K2" i="89"/>
  <c r="K84" i="89" s="1"/>
  <c r="J2" i="89"/>
  <c r="J84" i="89" s="1"/>
  <c r="I2" i="89"/>
  <c r="N83" i="90"/>
  <c r="M83" i="90"/>
  <c r="L83" i="90"/>
  <c r="K83" i="90"/>
  <c r="J83" i="90"/>
  <c r="I83" i="90"/>
  <c r="N82" i="90"/>
  <c r="M82" i="90"/>
  <c r="L82" i="90"/>
  <c r="K82" i="90"/>
  <c r="J82" i="90"/>
  <c r="I82" i="90"/>
  <c r="N81" i="90"/>
  <c r="M81" i="90"/>
  <c r="L81" i="90"/>
  <c r="K81" i="90"/>
  <c r="J81" i="90"/>
  <c r="I81" i="90"/>
  <c r="N80" i="90"/>
  <c r="M80" i="90"/>
  <c r="L80" i="90"/>
  <c r="K80" i="90"/>
  <c r="J80" i="90"/>
  <c r="I80" i="90"/>
  <c r="N79" i="90"/>
  <c r="M79" i="90"/>
  <c r="L79" i="90"/>
  <c r="K79" i="90"/>
  <c r="J79" i="90"/>
  <c r="I79" i="90"/>
  <c r="N78" i="90"/>
  <c r="M78" i="90"/>
  <c r="L78" i="90"/>
  <c r="K78" i="90"/>
  <c r="J78" i="90"/>
  <c r="I78" i="90"/>
  <c r="N77" i="90"/>
  <c r="M77" i="90"/>
  <c r="L77" i="90"/>
  <c r="K77" i="90"/>
  <c r="J77" i="90"/>
  <c r="I77" i="90"/>
  <c r="N76" i="90"/>
  <c r="M76" i="90"/>
  <c r="L76" i="90"/>
  <c r="K76" i="90"/>
  <c r="J76" i="90"/>
  <c r="I76" i="90"/>
  <c r="N75" i="90"/>
  <c r="M75" i="90"/>
  <c r="L75" i="90"/>
  <c r="K75" i="90"/>
  <c r="J75" i="90"/>
  <c r="I75" i="90"/>
  <c r="N74" i="90"/>
  <c r="M74" i="90"/>
  <c r="L74" i="90"/>
  <c r="K74" i="90"/>
  <c r="J74" i="90"/>
  <c r="I74" i="90"/>
  <c r="N73" i="90"/>
  <c r="M73" i="90"/>
  <c r="L73" i="90"/>
  <c r="K73" i="90"/>
  <c r="J73" i="90"/>
  <c r="I73" i="90"/>
  <c r="N72" i="90"/>
  <c r="M72" i="90"/>
  <c r="L72" i="90"/>
  <c r="K72" i="90"/>
  <c r="J72" i="90"/>
  <c r="I72" i="90"/>
  <c r="N71" i="90"/>
  <c r="M71" i="90"/>
  <c r="L71" i="90"/>
  <c r="K71" i="90"/>
  <c r="J71" i="90"/>
  <c r="I71" i="90"/>
  <c r="N70" i="90"/>
  <c r="M70" i="90"/>
  <c r="L70" i="90"/>
  <c r="K70" i="90"/>
  <c r="J70" i="90"/>
  <c r="I70" i="90"/>
  <c r="N69" i="90"/>
  <c r="M69" i="90"/>
  <c r="L69" i="90"/>
  <c r="K69" i="90"/>
  <c r="J69" i="90"/>
  <c r="I69" i="90"/>
  <c r="N68" i="90"/>
  <c r="M68" i="90"/>
  <c r="L68" i="90"/>
  <c r="K68" i="90"/>
  <c r="J68" i="90"/>
  <c r="I68" i="90"/>
  <c r="N67" i="90"/>
  <c r="M67" i="90"/>
  <c r="L67" i="90"/>
  <c r="K67" i="90"/>
  <c r="J67" i="90"/>
  <c r="I67" i="90"/>
  <c r="N66" i="90"/>
  <c r="M66" i="90"/>
  <c r="L66" i="90"/>
  <c r="K66" i="90"/>
  <c r="J66" i="90"/>
  <c r="I66" i="90"/>
  <c r="N65" i="90"/>
  <c r="M65" i="90"/>
  <c r="L65" i="90"/>
  <c r="K65" i="90"/>
  <c r="J65" i="90"/>
  <c r="I65" i="90"/>
  <c r="N64" i="90"/>
  <c r="M64" i="90"/>
  <c r="L64" i="90"/>
  <c r="K64" i="90"/>
  <c r="J64" i="90"/>
  <c r="I64" i="90"/>
  <c r="N63" i="90"/>
  <c r="M63" i="90"/>
  <c r="L63" i="90"/>
  <c r="K63" i="90"/>
  <c r="J63" i="90"/>
  <c r="I63" i="90"/>
  <c r="N62" i="90"/>
  <c r="M62" i="90"/>
  <c r="L62" i="90"/>
  <c r="K62" i="90"/>
  <c r="J62" i="90"/>
  <c r="I62" i="90"/>
  <c r="N61" i="90"/>
  <c r="M61" i="90"/>
  <c r="L61" i="90"/>
  <c r="K61" i="90"/>
  <c r="J61" i="90"/>
  <c r="I61" i="90"/>
  <c r="N60" i="90"/>
  <c r="M60" i="90"/>
  <c r="L60" i="90"/>
  <c r="K60" i="90"/>
  <c r="J60" i="90"/>
  <c r="I60" i="90"/>
  <c r="N59" i="90"/>
  <c r="M59" i="90"/>
  <c r="L59" i="90"/>
  <c r="K59" i="90"/>
  <c r="J59" i="90"/>
  <c r="I59" i="90"/>
  <c r="N58" i="90"/>
  <c r="M58" i="90"/>
  <c r="L58" i="90"/>
  <c r="K58" i="90"/>
  <c r="J58" i="90"/>
  <c r="I58" i="90"/>
  <c r="N57" i="90"/>
  <c r="M57" i="90"/>
  <c r="L57" i="90"/>
  <c r="K57" i="90"/>
  <c r="J57" i="90"/>
  <c r="I57" i="90"/>
  <c r="N56" i="90"/>
  <c r="M56" i="90"/>
  <c r="L56" i="90"/>
  <c r="K56" i="90"/>
  <c r="J56" i="90"/>
  <c r="I56" i="90"/>
  <c r="N55" i="90"/>
  <c r="M55" i="90"/>
  <c r="L55" i="90"/>
  <c r="K55" i="90"/>
  <c r="J55" i="90"/>
  <c r="I55" i="90"/>
  <c r="N54" i="90"/>
  <c r="M54" i="90"/>
  <c r="L54" i="90"/>
  <c r="K54" i="90"/>
  <c r="J54" i="90"/>
  <c r="I54" i="90"/>
  <c r="N53" i="90"/>
  <c r="M53" i="90"/>
  <c r="L53" i="90"/>
  <c r="K53" i="90"/>
  <c r="J53" i="90"/>
  <c r="I53" i="90"/>
  <c r="N52" i="90"/>
  <c r="M52" i="90"/>
  <c r="L52" i="90"/>
  <c r="K52" i="90"/>
  <c r="J52" i="90"/>
  <c r="I52" i="90"/>
  <c r="N51" i="90"/>
  <c r="M51" i="90"/>
  <c r="L51" i="90"/>
  <c r="K51" i="90"/>
  <c r="J51" i="90"/>
  <c r="I51" i="90"/>
  <c r="N50" i="90"/>
  <c r="M50" i="90"/>
  <c r="L50" i="90"/>
  <c r="K50" i="90"/>
  <c r="J50" i="90"/>
  <c r="I50" i="90"/>
  <c r="N49" i="90"/>
  <c r="M49" i="90"/>
  <c r="L49" i="90"/>
  <c r="K49" i="90"/>
  <c r="J49" i="90"/>
  <c r="I49" i="90"/>
  <c r="N48" i="90"/>
  <c r="M48" i="90"/>
  <c r="L48" i="90"/>
  <c r="K48" i="90"/>
  <c r="J48" i="90"/>
  <c r="I48" i="90"/>
  <c r="N47" i="90"/>
  <c r="M47" i="90"/>
  <c r="L47" i="90"/>
  <c r="K47" i="90"/>
  <c r="J47" i="90"/>
  <c r="I47" i="90"/>
  <c r="N46" i="90"/>
  <c r="M46" i="90"/>
  <c r="L46" i="90"/>
  <c r="K46" i="90"/>
  <c r="J46" i="90"/>
  <c r="I46" i="90"/>
  <c r="N45" i="90"/>
  <c r="M45" i="90"/>
  <c r="L45" i="90"/>
  <c r="K45" i="90"/>
  <c r="J45" i="90"/>
  <c r="I45" i="90"/>
  <c r="N44" i="90"/>
  <c r="M44" i="90"/>
  <c r="L44" i="90"/>
  <c r="K44" i="90"/>
  <c r="J44" i="90"/>
  <c r="I44" i="90"/>
  <c r="N43" i="90"/>
  <c r="M43" i="90"/>
  <c r="L43" i="90"/>
  <c r="K43" i="90"/>
  <c r="J43" i="90"/>
  <c r="I43" i="90"/>
  <c r="N42" i="90"/>
  <c r="M42" i="90"/>
  <c r="L42" i="90"/>
  <c r="K42" i="90"/>
  <c r="J42" i="90"/>
  <c r="I42" i="90"/>
  <c r="N41" i="90"/>
  <c r="M41" i="90"/>
  <c r="L41" i="90"/>
  <c r="K41" i="90"/>
  <c r="J41" i="90"/>
  <c r="I41" i="90"/>
  <c r="N40" i="90"/>
  <c r="M40" i="90"/>
  <c r="L40" i="90"/>
  <c r="K40" i="90"/>
  <c r="J40" i="90"/>
  <c r="I40" i="90"/>
  <c r="N39" i="90"/>
  <c r="M39" i="90"/>
  <c r="L39" i="90"/>
  <c r="K39" i="90"/>
  <c r="J39" i="90"/>
  <c r="I39" i="90"/>
  <c r="N38" i="90"/>
  <c r="M38" i="90"/>
  <c r="L38" i="90"/>
  <c r="K38" i="90"/>
  <c r="J38" i="90"/>
  <c r="I38" i="90"/>
  <c r="N37" i="90"/>
  <c r="M37" i="90"/>
  <c r="L37" i="90"/>
  <c r="K37" i="90"/>
  <c r="J37" i="90"/>
  <c r="I37" i="90"/>
  <c r="N36" i="90"/>
  <c r="M36" i="90"/>
  <c r="L36" i="90"/>
  <c r="K36" i="90"/>
  <c r="J36" i="90"/>
  <c r="I36" i="90"/>
  <c r="N35" i="90"/>
  <c r="M35" i="90"/>
  <c r="L35" i="90"/>
  <c r="K35" i="90"/>
  <c r="J35" i="90"/>
  <c r="I35" i="90"/>
  <c r="N34" i="90"/>
  <c r="M34" i="90"/>
  <c r="L34" i="90"/>
  <c r="K34" i="90"/>
  <c r="J34" i="90"/>
  <c r="I34" i="90"/>
  <c r="N33" i="90"/>
  <c r="M33" i="90"/>
  <c r="L33" i="90"/>
  <c r="K33" i="90"/>
  <c r="J33" i="90"/>
  <c r="I33" i="90"/>
  <c r="N32" i="90"/>
  <c r="M32" i="90"/>
  <c r="L32" i="90"/>
  <c r="K32" i="90"/>
  <c r="J32" i="90"/>
  <c r="I32" i="90"/>
  <c r="N31" i="90"/>
  <c r="M31" i="90"/>
  <c r="L31" i="90"/>
  <c r="K31" i="90"/>
  <c r="J31" i="90"/>
  <c r="I31" i="90"/>
  <c r="N30" i="90"/>
  <c r="M30" i="90"/>
  <c r="L30" i="90"/>
  <c r="K30" i="90"/>
  <c r="J30" i="90"/>
  <c r="I30" i="90"/>
  <c r="N29" i="90"/>
  <c r="M29" i="90"/>
  <c r="L29" i="90"/>
  <c r="K29" i="90"/>
  <c r="J29" i="90"/>
  <c r="I29" i="90"/>
  <c r="N28" i="90"/>
  <c r="M28" i="90"/>
  <c r="L28" i="90"/>
  <c r="K28" i="90"/>
  <c r="J28" i="90"/>
  <c r="I28" i="90"/>
  <c r="N27" i="90"/>
  <c r="M27" i="90"/>
  <c r="L27" i="90"/>
  <c r="K27" i="90"/>
  <c r="J27" i="90"/>
  <c r="I27" i="90"/>
  <c r="N26" i="90"/>
  <c r="M26" i="90"/>
  <c r="L26" i="90"/>
  <c r="K26" i="90"/>
  <c r="J26" i="90"/>
  <c r="I26" i="90"/>
  <c r="N25" i="90"/>
  <c r="M25" i="90"/>
  <c r="L25" i="90"/>
  <c r="K25" i="90"/>
  <c r="J25" i="90"/>
  <c r="I25" i="90"/>
  <c r="N24" i="90"/>
  <c r="M24" i="90"/>
  <c r="L24" i="90"/>
  <c r="K24" i="90"/>
  <c r="J24" i="90"/>
  <c r="I24" i="90"/>
  <c r="N23" i="90"/>
  <c r="M23" i="90"/>
  <c r="L23" i="90"/>
  <c r="K23" i="90"/>
  <c r="J23" i="90"/>
  <c r="I23" i="90"/>
  <c r="N22" i="90"/>
  <c r="M22" i="90"/>
  <c r="L22" i="90"/>
  <c r="K22" i="90"/>
  <c r="J22" i="90"/>
  <c r="I22" i="90"/>
  <c r="N21" i="90"/>
  <c r="M21" i="90"/>
  <c r="L21" i="90"/>
  <c r="K21" i="90"/>
  <c r="J21" i="90"/>
  <c r="I21" i="90"/>
  <c r="N20" i="90"/>
  <c r="M20" i="90"/>
  <c r="L20" i="90"/>
  <c r="K20" i="90"/>
  <c r="J20" i="90"/>
  <c r="I20" i="90"/>
  <c r="N19" i="90"/>
  <c r="M19" i="90"/>
  <c r="L19" i="90"/>
  <c r="K19" i="90"/>
  <c r="J19" i="90"/>
  <c r="I19" i="90"/>
  <c r="N18" i="90"/>
  <c r="M18" i="90"/>
  <c r="L18" i="90"/>
  <c r="K18" i="90"/>
  <c r="J18" i="90"/>
  <c r="I18" i="90"/>
  <c r="N17" i="90"/>
  <c r="M17" i="90"/>
  <c r="L17" i="90"/>
  <c r="K17" i="90"/>
  <c r="J17" i="90"/>
  <c r="I17" i="90"/>
  <c r="N16" i="90"/>
  <c r="M16" i="90"/>
  <c r="L16" i="90"/>
  <c r="K16" i="90"/>
  <c r="J16" i="90"/>
  <c r="I16" i="90"/>
  <c r="N15" i="90"/>
  <c r="M15" i="90"/>
  <c r="L15" i="90"/>
  <c r="K15" i="90"/>
  <c r="J15" i="90"/>
  <c r="I15" i="90"/>
  <c r="N14" i="90"/>
  <c r="M14" i="90"/>
  <c r="L14" i="90"/>
  <c r="K14" i="90"/>
  <c r="J14" i="90"/>
  <c r="I14" i="90"/>
  <c r="N13" i="90"/>
  <c r="M13" i="90"/>
  <c r="L13" i="90"/>
  <c r="K13" i="90"/>
  <c r="J13" i="90"/>
  <c r="I13" i="90"/>
  <c r="N12" i="90"/>
  <c r="M12" i="90"/>
  <c r="L12" i="90"/>
  <c r="K12" i="90"/>
  <c r="J12" i="90"/>
  <c r="I12" i="90"/>
  <c r="N11" i="90"/>
  <c r="M11" i="90"/>
  <c r="L11" i="90"/>
  <c r="K11" i="90"/>
  <c r="J11" i="90"/>
  <c r="I11" i="90"/>
  <c r="N10" i="90"/>
  <c r="M10" i="90"/>
  <c r="L10" i="90"/>
  <c r="K10" i="90"/>
  <c r="J10" i="90"/>
  <c r="I10" i="90"/>
  <c r="N9" i="90"/>
  <c r="M9" i="90"/>
  <c r="L9" i="90"/>
  <c r="K9" i="90"/>
  <c r="J9" i="90"/>
  <c r="I9" i="90"/>
  <c r="N8" i="90"/>
  <c r="M8" i="90"/>
  <c r="L8" i="90"/>
  <c r="K8" i="90"/>
  <c r="J8" i="90"/>
  <c r="I8" i="90"/>
  <c r="N7" i="90"/>
  <c r="M7" i="90"/>
  <c r="L7" i="90"/>
  <c r="K7" i="90"/>
  <c r="J7" i="90"/>
  <c r="I7" i="90"/>
  <c r="N6" i="90"/>
  <c r="M6" i="90"/>
  <c r="L6" i="90"/>
  <c r="K6" i="90"/>
  <c r="J6" i="90"/>
  <c r="I6" i="90"/>
  <c r="N5" i="90"/>
  <c r="M5" i="90"/>
  <c r="L5" i="90"/>
  <c r="K5" i="90"/>
  <c r="J5" i="90"/>
  <c r="I5" i="90"/>
  <c r="N4" i="90"/>
  <c r="M4" i="90"/>
  <c r="L4" i="90"/>
  <c r="K4" i="90"/>
  <c r="J4" i="90"/>
  <c r="I4" i="90"/>
  <c r="N3" i="90"/>
  <c r="M3" i="90"/>
  <c r="L3" i="90"/>
  <c r="K3" i="90"/>
  <c r="J3" i="90"/>
  <c r="I3" i="90"/>
  <c r="N2" i="90"/>
  <c r="M2" i="90"/>
  <c r="M84" i="90" s="1"/>
  <c r="I9" i="3" s="1"/>
  <c r="L2" i="90"/>
  <c r="L84" i="90" s="1"/>
  <c r="K2" i="90"/>
  <c r="K84" i="90" s="1"/>
  <c r="J2" i="90"/>
  <c r="I2" i="90"/>
  <c r="N83" i="91"/>
  <c r="M83" i="91"/>
  <c r="L83" i="91"/>
  <c r="K83" i="91"/>
  <c r="J83" i="91"/>
  <c r="I83" i="91"/>
  <c r="N82" i="91"/>
  <c r="M82" i="91"/>
  <c r="L82" i="91"/>
  <c r="K82" i="91"/>
  <c r="J82" i="91"/>
  <c r="I82" i="91"/>
  <c r="N81" i="91"/>
  <c r="M81" i="91"/>
  <c r="L81" i="91"/>
  <c r="K81" i="91"/>
  <c r="J81" i="91"/>
  <c r="I81" i="91"/>
  <c r="N80" i="91"/>
  <c r="M80" i="91"/>
  <c r="L80" i="91"/>
  <c r="K80" i="91"/>
  <c r="J80" i="91"/>
  <c r="I80" i="91"/>
  <c r="N79" i="91"/>
  <c r="M79" i="91"/>
  <c r="L79" i="91"/>
  <c r="K79" i="91"/>
  <c r="J79" i="91"/>
  <c r="I79" i="91"/>
  <c r="N78" i="91"/>
  <c r="M78" i="91"/>
  <c r="L78" i="91"/>
  <c r="K78" i="91"/>
  <c r="J78" i="91"/>
  <c r="I78" i="91"/>
  <c r="N77" i="91"/>
  <c r="M77" i="91"/>
  <c r="L77" i="91"/>
  <c r="K77" i="91"/>
  <c r="J77" i="91"/>
  <c r="I77" i="91"/>
  <c r="N76" i="91"/>
  <c r="M76" i="91"/>
  <c r="L76" i="91"/>
  <c r="K76" i="91"/>
  <c r="J76" i="91"/>
  <c r="I76" i="91"/>
  <c r="N75" i="91"/>
  <c r="M75" i="91"/>
  <c r="L75" i="91"/>
  <c r="K75" i="91"/>
  <c r="J75" i="91"/>
  <c r="I75" i="91"/>
  <c r="N74" i="91"/>
  <c r="M74" i="91"/>
  <c r="L74" i="91"/>
  <c r="K74" i="91"/>
  <c r="J74" i="91"/>
  <c r="I74" i="91"/>
  <c r="N73" i="91"/>
  <c r="M73" i="91"/>
  <c r="L73" i="91"/>
  <c r="K73" i="91"/>
  <c r="J73" i="91"/>
  <c r="I73" i="91"/>
  <c r="N72" i="91"/>
  <c r="M72" i="91"/>
  <c r="L72" i="91"/>
  <c r="K72" i="91"/>
  <c r="J72" i="91"/>
  <c r="I72" i="91"/>
  <c r="N71" i="91"/>
  <c r="M71" i="91"/>
  <c r="L71" i="91"/>
  <c r="K71" i="91"/>
  <c r="J71" i="91"/>
  <c r="I71" i="91"/>
  <c r="N70" i="91"/>
  <c r="M70" i="91"/>
  <c r="L70" i="91"/>
  <c r="K70" i="91"/>
  <c r="J70" i="91"/>
  <c r="I70" i="91"/>
  <c r="N69" i="91"/>
  <c r="M69" i="91"/>
  <c r="L69" i="91"/>
  <c r="K69" i="91"/>
  <c r="J69" i="91"/>
  <c r="I69" i="91"/>
  <c r="N68" i="91"/>
  <c r="M68" i="91"/>
  <c r="L68" i="91"/>
  <c r="K68" i="91"/>
  <c r="J68" i="91"/>
  <c r="I68" i="91"/>
  <c r="N67" i="91"/>
  <c r="M67" i="91"/>
  <c r="L67" i="91"/>
  <c r="K67" i="91"/>
  <c r="J67" i="91"/>
  <c r="I67" i="91"/>
  <c r="N66" i="91"/>
  <c r="M66" i="91"/>
  <c r="L66" i="91"/>
  <c r="K66" i="91"/>
  <c r="J66" i="91"/>
  <c r="I66" i="91"/>
  <c r="N65" i="91"/>
  <c r="M65" i="91"/>
  <c r="L65" i="91"/>
  <c r="K65" i="91"/>
  <c r="J65" i="91"/>
  <c r="I65" i="91"/>
  <c r="N64" i="91"/>
  <c r="M64" i="91"/>
  <c r="L64" i="91"/>
  <c r="K64" i="91"/>
  <c r="J64" i="91"/>
  <c r="I64" i="91"/>
  <c r="N63" i="91"/>
  <c r="M63" i="91"/>
  <c r="L63" i="91"/>
  <c r="K63" i="91"/>
  <c r="J63" i="91"/>
  <c r="I63" i="91"/>
  <c r="N62" i="91"/>
  <c r="M62" i="91"/>
  <c r="L62" i="91"/>
  <c r="K62" i="91"/>
  <c r="J62" i="91"/>
  <c r="I62" i="91"/>
  <c r="N61" i="91"/>
  <c r="M61" i="91"/>
  <c r="L61" i="91"/>
  <c r="K61" i="91"/>
  <c r="J61" i="91"/>
  <c r="I61" i="91"/>
  <c r="N60" i="91"/>
  <c r="M60" i="91"/>
  <c r="L60" i="91"/>
  <c r="K60" i="91"/>
  <c r="J60" i="91"/>
  <c r="I60" i="91"/>
  <c r="N59" i="91"/>
  <c r="M59" i="91"/>
  <c r="L59" i="91"/>
  <c r="K59" i="91"/>
  <c r="J59" i="91"/>
  <c r="I59" i="91"/>
  <c r="N58" i="91"/>
  <c r="M58" i="91"/>
  <c r="L58" i="91"/>
  <c r="K58" i="91"/>
  <c r="J58" i="91"/>
  <c r="I58" i="91"/>
  <c r="N57" i="91"/>
  <c r="M57" i="91"/>
  <c r="L57" i="91"/>
  <c r="K57" i="91"/>
  <c r="J57" i="91"/>
  <c r="I57" i="91"/>
  <c r="N56" i="91"/>
  <c r="M56" i="91"/>
  <c r="L56" i="91"/>
  <c r="K56" i="91"/>
  <c r="J56" i="91"/>
  <c r="I56" i="91"/>
  <c r="N55" i="91"/>
  <c r="M55" i="91"/>
  <c r="L55" i="91"/>
  <c r="K55" i="91"/>
  <c r="J55" i="91"/>
  <c r="I55" i="91"/>
  <c r="N54" i="91"/>
  <c r="M54" i="91"/>
  <c r="L54" i="91"/>
  <c r="K54" i="91"/>
  <c r="J54" i="91"/>
  <c r="I54" i="91"/>
  <c r="N53" i="91"/>
  <c r="M53" i="91"/>
  <c r="L53" i="91"/>
  <c r="K53" i="91"/>
  <c r="J53" i="91"/>
  <c r="I53" i="91"/>
  <c r="N52" i="91"/>
  <c r="M52" i="91"/>
  <c r="L52" i="91"/>
  <c r="K52" i="91"/>
  <c r="J52" i="91"/>
  <c r="I52" i="91"/>
  <c r="N51" i="91"/>
  <c r="M51" i="91"/>
  <c r="L51" i="91"/>
  <c r="K51" i="91"/>
  <c r="J51" i="91"/>
  <c r="I51" i="91"/>
  <c r="N50" i="91"/>
  <c r="M50" i="91"/>
  <c r="L50" i="91"/>
  <c r="K50" i="91"/>
  <c r="J50" i="91"/>
  <c r="I50" i="91"/>
  <c r="N49" i="91"/>
  <c r="M49" i="91"/>
  <c r="L49" i="91"/>
  <c r="K49" i="91"/>
  <c r="J49" i="91"/>
  <c r="I49" i="91"/>
  <c r="N48" i="91"/>
  <c r="M48" i="91"/>
  <c r="L48" i="91"/>
  <c r="K48" i="91"/>
  <c r="J48" i="91"/>
  <c r="I48" i="91"/>
  <c r="N47" i="91"/>
  <c r="M47" i="91"/>
  <c r="L47" i="91"/>
  <c r="K47" i="91"/>
  <c r="J47" i="91"/>
  <c r="I47" i="91"/>
  <c r="N46" i="91"/>
  <c r="M46" i="91"/>
  <c r="L46" i="91"/>
  <c r="K46" i="91"/>
  <c r="J46" i="91"/>
  <c r="I46" i="91"/>
  <c r="N45" i="91"/>
  <c r="M45" i="91"/>
  <c r="L45" i="91"/>
  <c r="K45" i="91"/>
  <c r="J45" i="91"/>
  <c r="I45" i="91"/>
  <c r="N44" i="91"/>
  <c r="M44" i="91"/>
  <c r="L44" i="91"/>
  <c r="K44" i="91"/>
  <c r="J44" i="91"/>
  <c r="I44" i="91"/>
  <c r="N43" i="91"/>
  <c r="M43" i="91"/>
  <c r="L43" i="91"/>
  <c r="K43" i="91"/>
  <c r="J43" i="91"/>
  <c r="I43" i="91"/>
  <c r="N42" i="91"/>
  <c r="M42" i="91"/>
  <c r="L42" i="91"/>
  <c r="K42" i="91"/>
  <c r="J42" i="91"/>
  <c r="I42" i="91"/>
  <c r="N41" i="91"/>
  <c r="M41" i="91"/>
  <c r="L41" i="91"/>
  <c r="K41" i="91"/>
  <c r="J41" i="91"/>
  <c r="I41" i="91"/>
  <c r="N40" i="91"/>
  <c r="M40" i="91"/>
  <c r="L40" i="91"/>
  <c r="K40" i="91"/>
  <c r="J40" i="91"/>
  <c r="I40" i="91"/>
  <c r="N39" i="91"/>
  <c r="M39" i="91"/>
  <c r="L39" i="91"/>
  <c r="K39" i="91"/>
  <c r="J39" i="91"/>
  <c r="I39" i="91"/>
  <c r="N38" i="91"/>
  <c r="M38" i="91"/>
  <c r="L38" i="91"/>
  <c r="K38" i="91"/>
  <c r="J38" i="91"/>
  <c r="I38" i="91"/>
  <c r="N37" i="91"/>
  <c r="M37" i="91"/>
  <c r="L37" i="91"/>
  <c r="K37" i="91"/>
  <c r="J37" i="91"/>
  <c r="I37" i="91"/>
  <c r="N36" i="91"/>
  <c r="M36" i="91"/>
  <c r="L36" i="91"/>
  <c r="K36" i="91"/>
  <c r="J36" i="91"/>
  <c r="I36" i="91"/>
  <c r="N35" i="91"/>
  <c r="M35" i="91"/>
  <c r="L35" i="91"/>
  <c r="K35" i="91"/>
  <c r="J35" i="91"/>
  <c r="I35" i="91"/>
  <c r="N34" i="91"/>
  <c r="M34" i="91"/>
  <c r="L34" i="91"/>
  <c r="K34" i="91"/>
  <c r="J34" i="91"/>
  <c r="I34" i="91"/>
  <c r="N33" i="91"/>
  <c r="M33" i="91"/>
  <c r="L33" i="91"/>
  <c r="K33" i="91"/>
  <c r="J33" i="91"/>
  <c r="I33" i="91"/>
  <c r="N32" i="91"/>
  <c r="M32" i="91"/>
  <c r="L32" i="91"/>
  <c r="K32" i="91"/>
  <c r="J32" i="91"/>
  <c r="I32" i="91"/>
  <c r="N31" i="91"/>
  <c r="M31" i="91"/>
  <c r="L31" i="91"/>
  <c r="K31" i="91"/>
  <c r="J31" i="91"/>
  <c r="I31" i="91"/>
  <c r="N30" i="91"/>
  <c r="M30" i="91"/>
  <c r="L30" i="91"/>
  <c r="K30" i="91"/>
  <c r="J30" i="91"/>
  <c r="I30" i="91"/>
  <c r="N29" i="91"/>
  <c r="M29" i="91"/>
  <c r="L29" i="91"/>
  <c r="K29" i="91"/>
  <c r="J29" i="91"/>
  <c r="I29" i="91"/>
  <c r="N28" i="91"/>
  <c r="M28" i="91"/>
  <c r="L28" i="91"/>
  <c r="K28" i="91"/>
  <c r="J28" i="91"/>
  <c r="I28" i="91"/>
  <c r="N27" i="91"/>
  <c r="M27" i="91"/>
  <c r="L27" i="91"/>
  <c r="K27" i="91"/>
  <c r="J27" i="91"/>
  <c r="I27" i="91"/>
  <c r="N26" i="91"/>
  <c r="M26" i="91"/>
  <c r="L26" i="91"/>
  <c r="K26" i="91"/>
  <c r="J26" i="91"/>
  <c r="I26" i="91"/>
  <c r="N25" i="91"/>
  <c r="M25" i="91"/>
  <c r="L25" i="91"/>
  <c r="K25" i="91"/>
  <c r="J25" i="91"/>
  <c r="I25" i="91"/>
  <c r="N24" i="91"/>
  <c r="M24" i="91"/>
  <c r="L24" i="91"/>
  <c r="K24" i="91"/>
  <c r="J24" i="91"/>
  <c r="I24" i="91"/>
  <c r="N23" i="91"/>
  <c r="M23" i="91"/>
  <c r="L23" i="91"/>
  <c r="K23" i="91"/>
  <c r="J23" i="91"/>
  <c r="I23" i="91"/>
  <c r="N22" i="91"/>
  <c r="M22" i="91"/>
  <c r="L22" i="91"/>
  <c r="K22" i="91"/>
  <c r="J22" i="91"/>
  <c r="I22" i="91"/>
  <c r="N21" i="91"/>
  <c r="M21" i="91"/>
  <c r="L21" i="91"/>
  <c r="K21" i="91"/>
  <c r="J21" i="91"/>
  <c r="I21" i="91"/>
  <c r="N20" i="91"/>
  <c r="M20" i="91"/>
  <c r="L20" i="91"/>
  <c r="K20" i="91"/>
  <c r="J20" i="91"/>
  <c r="I20" i="91"/>
  <c r="N19" i="91"/>
  <c r="M19" i="91"/>
  <c r="L19" i="91"/>
  <c r="K19" i="91"/>
  <c r="J19" i="91"/>
  <c r="I19" i="91"/>
  <c r="N18" i="91"/>
  <c r="M18" i="91"/>
  <c r="L18" i="91"/>
  <c r="K18" i="91"/>
  <c r="J18" i="91"/>
  <c r="I18" i="91"/>
  <c r="N17" i="91"/>
  <c r="M17" i="91"/>
  <c r="L17" i="91"/>
  <c r="K17" i="91"/>
  <c r="J17" i="91"/>
  <c r="I17" i="91"/>
  <c r="N16" i="91"/>
  <c r="M16" i="91"/>
  <c r="L16" i="91"/>
  <c r="K16" i="91"/>
  <c r="J16" i="91"/>
  <c r="I16" i="91"/>
  <c r="N15" i="91"/>
  <c r="M15" i="91"/>
  <c r="L15" i="91"/>
  <c r="K15" i="91"/>
  <c r="J15" i="91"/>
  <c r="I15" i="91"/>
  <c r="N14" i="91"/>
  <c r="M14" i="91"/>
  <c r="L14" i="91"/>
  <c r="K14" i="91"/>
  <c r="J14" i="91"/>
  <c r="I14" i="91"/>
  <c r="N13" i="91"/>
  <c r="M13" i="91"/>
  <c r="L13" i="91"/>
  <c r="K13" i="91"/>
  <c r="J13" i="91"/>
  <c r="I13" i="91"/>
  <c r="N12" i="91"/>
  <c r="M12" i="91"/>
  <c r="L12" i="91"/>
  <c r="K12" i="91"/>
  <c r="J12" i="91"/>
  <c r="I12" i="91"/>
  <c r="N11" i="91"/>
  <c r="M11" i="91"/>
  <c r="L11" i="91"/>
  <c r="K11" i="91"/>
  <c r="J11" i="91"/>
  <c r="I11" i="91"/>
  <c r="N10" i="91"/>
  <c r="M10" i="91"/>
  <c r="L10" i="91"/>
  <c r="K10" i="91"/>
  <c r="J10" i="91"/>
  <c r="I10" i="91"/>
  <c r="N9" i="91"/>
  <c r="M9" i="91"/>
  <c r="L9" i="91"/>
  <c r="K9" i="91"/>
  <c r="J9" i="91"/>
  <c r="I9" i="91"/>
  <c r="N8" i="91"/>
  <c r="M8" i="91"/>
  <c r="L8" i="91"/>
  <c r="K8" i="91"/>
  <c r="J8" i="91"/>
  <c r="I8" i="91"/>
  <c r="N7" i="91"/>
  <c r="M7" i="91"/>
  <c r="L7" i="91"/>
  <c r="K7" i="91"/>
  <c r="J7" i="91"/>
  <c r="I7" i="91"/>
  <c r="N6" i="91"/>
  <c r="M6" i="91"/>
  <c r="L6" i="91"/>
  <c r="K6" i="91"/>
  <c r="J6" i="91"/>
  <c r="I6" i="91"/>
  <c r="N5" i="91"/>
  <c r="M5" i="91"/>
  <c r="L5" i="91"/>
  <c r="K5" i="91"/>
  <c r="J5" i="91"/>
  <c r="I5" i="91"/>
  <c r="N4" i="91"/>
  <c r="M4" i="91"/>
  <c r="L4" i="91"/>
  <c r="K4" i="91"/>
  <c r="J4" i="91"/>
  <c r="I4" i="91"/>
  <c r="N3" i="91"/>
  <c r="M3" i="91"/>
  <c r="L3" i="91"/>
  <c r="K3" i="91"/>
  <c r="J3" i="91"/>
  <c r="I3" i="91"/>
  <c r="N2" i="91"/>
  <c r="M2" i="91"/>
  <c r="M84" i="91" s="1"/>
  <c r="I19" i="3" s="1"/>
  <c r="L2" i="91"/>
  <c r="K2" i="91"/>
  <c r="K84" i="91" s="1"/>
  <c r="J2" i="91"/>
  <c r="J84" i="91" s="1"/>
  <c r="I2" i="91"/>
  <c r="I84" i="91" s="1"/>
  <c r="N83" i="92"/>
  <c r="M83" i="92"/>
  <c r="L83" i="92"/>
  <c r="K83" i="92"/>
  <c r="J83" i="92"/>
  <c r="I83" i="92"/>
  <c r="N82" i="92"/>
  <c r="M82" i="92"/>
  <c r="L82" i="92"/>
  <c r="K82" i="92"/>
  <c r="J82" i="92"/>
  <c r="I82" i="92"/>
  <c r="N81" i="92"/>
  <c r="M81" i="92"/>
  <c r="L81" i="92"/>
  <c r="K81" i="92"/>
  <c r="J81" i="92"/>
  <c r="I81" i="92"/>
  <c r="N80" i="92"/>
  <c r="M80" i="92"/>
  <c r="L80" i="92"/>
  <c r="K80" i="92"/>
  <c r="J80" i="92"/>
  <c r="I80" i="92"/>
  <c r="N79" i="92"/>
  <c r="M79" i="92"/>
  <c r="L79" i="92"/>
  <c r="K79" i="92"/>
  <c r="J79" i="92"/>
  <c r="I79" i="92"/>
  <c r="N78" i="92"/>
  <c r="M78" i="92"/>
  <c r="L78" i="92"/>
  <c r="K78" i="92"/>
  <c r="J78" i="92"/>
  <c r="I78" i="92"/>
  <c r="N77" i="92"/>
  <c r="M77" i="92"/>
  <c r="L77" i="92"/>
  <c r="K77" i="92"/>
  <c r="J77" i="92"/>
  <c r="I77" i="92"/>
  <c r="N76" i="92"/>
  <c r="M76" i="92"/>
  <c r="L76" i="92"/>
  <c r="K76" i="92"/>
  <c r="J76" i="92"/>
  <c r="I76" i="92"/>
  <c r="N75" i="92"/>
  <c r="M75" i="92"/>
  <c r="L75" i="92"/>
  <c r="K75" i="92"/>
  <c r="J75" i="92"/>
  <c r="I75" i="92"/>
  <c r="N74" i="92"/>
  <c r="M74" i="92"/>
  <c r="L74" i="92"/>
  <c r="K74" i="92"/>
  <c r="J74" i="92"/>
  <c r="I74" i="92"/>
  <c r="N73" i="92"/>
  <c r="M73" i="92"/>
  <c r="L73" i="92"/>
  <c r="K73" i="92"/>
  <c r="J73" i="92"/>
  <c r="I73" i="92"/>
  <c r="N72" i="92"/>
  <c r="M72" i="92"/>
  <c r="L72" i="92"/>
  <c r="K72" i="92"/>
  <c r="J72" i="92"/>
  <c r="I72" i="92"/>
  <c r="N71" i="92"/>
  <c r="M71" i="92"/>
  <c r="L71" i="92"/>
  <c r="K71" i="92"/>
  <c r="J71" i="92"/>
  <c r="I71" i="92"/>
  <c r="N70" i="92"/>
  <c r="M70" i="92"/>
  <c r="L70" i="92"/>
  <c r="K70" i="92"/>
  <c r="J70" i="92"/>
  <c r="I70" i="92"/>
  <c r="N69" i="92"/>
  <c r="M69" i="92"/>
  <c r="L69" i="92"/>
  <c r="K69" i="92"/>
  <c r="J69" i="92"/>
  <c r="I69" i="92"/>
  <c r="N68" i="92"/>
  <c r="M68" i="92"/>
  <c r="L68" i="92"/>
  <c r="K68" i="92"/>
  <c r="J68" i="92"/>
  <c r="I68" i="92"/>
  <c r="N67" i="92"/>
  <c r="M67" i="92"/>
  <c r="L67" i="92"/>
  <c r="K67" i="92"/>
  <c r="J67" i="92"/>
  <c r="I67" i="92"/>
  <c r="N66" i="92"/>
  <c r="M66" i="92"/>
  <c r="L66" i="92"/>
  <c r="K66" i="92"/>
  <c r="J66" i="92"/>
  <c r="I66" i="92"/>
  <c r="N65" i="92"/>
  <c r="M65" i="92"/>
  <c r="L65" i="92"/>
  <c r="K65" i="92"/>
  <c r="J65" i="92"/>
  <c r="I65" i="92"/>
  <c r="N64" i="92"/>
  <c r="M64" i="92"/>
  <c r="L64" i="92"/>
  <c r="K64" i="92"/>
  <c r="J64" i="92"/>
  <c r="I64" i="92"/>
  <c r="N63" i="92"/>
  <c r="M63" i="92"/>
  <c r="L63" i="92"/>
  <c r="K63" i="92"/>
  <c r="J63" i="92"/>
  <c r="I63" i="92"/>
  <c r="N62" i="92"/>
  <c r="M62" i="92"/>
  <c r="L62" i="92"/>
  <c r="K62" i="92"/>
  <c r="J62" i="92"/>
  <c r="I62" i="92"/>
  <c r="N61" i="92"/>
  <c r="M61" i="92"/>
  <c r="L61" i="92"/>
  <c r="K61" i="92"/>
  <c r="J61" i="92"/>
  <c r="I61" i="92"/>
  <c r="N60" i="92"/>
  <c r="M60" i="92"/>
  <c r="L60" i="92"/>
  <c r="K60" i="92"/>
  <c r="J60" i="92"/>
  <c r="I60" i="92"/>
  <c r="N59" i="92"/>
  <c r="M59" i="92"/>
  <c r="L59" i="92"/>
  <c r="K59" i="92"/>
  <c r="J59" i="92"/>
  <c r="I59" i="92"/>
  <c r="N58" i="92"/>
  <c r="M58" i="92"/>
  <c r="L58" i="92"/>
  <c r="K58" i="92"/>
  <c r="J58" i="92"/>
  <c r="I58" i="92"/>
  <c r="N57" i="92"/>
  <c r="M57" i="92"/>
  <c r="L57" i="92"/>
  <c r="K57" i="92"/>
  <c r="J57" i="92"/>
  <c r="I57" i="92"/>
  <c r="N56" i="92"/>
  <c r="M56" i="92"/>
  <c r="L56" i="92"/>
  <c r="K56" i="92"/>
  <c r="J56" i="92"/>
  <c r="I56" i="92"/>
  <c r="N55" i="92"/>
  <c r="M55" i="92"/>
  <c r="L55" i="92"/>
  <c r="K55" i="92"/>
  <c r="J55" i="92"/>
  <c r="I55" i="92"/>
  <c r="N54" i="92"/>
  <c r="M54" i="92"/>
  <c r="L54" i="92"/>
  <c r="K54" i="92"/>
  <c r="J54" i="92"/>
  <c r="I54" i="92"/>
  <c r="N53" i="92"/>
  <c r="M53" i="92"/>
  <c r="L53" i="92"/>
  <c r="K53" i="92"/>
  <c r="J53" i="92"/>
  <c r="I53" i="92"/>
  <c r="N52" i="92"/>
  <c r="M52" i="92"/>
  <c r="L52" i="92"/>
  <c r="K52" i="92"/>
  <c r="J52" i="92"/>
  <c r="I52" i="92"/>
  <c r="N51" i="92"/>
  <c r="M51" i="92"/>
  <c r="L51" i="92"/>
  <c r="K51" i="92"/>
  <c r="J51" i="92"/>
  <c r="I51" i="92"/>
  <c r="N50" i="92"/>
  <c r="M50" i="92"/>
  <c r="L50" i="92"/>
  <c r="K50" i="92"/>
  <c r="J50" i="92"/>
  <c r="I50" i="92"/>
  <c r="N49" i="92"/>
  <c r="M49" i="92"/>
  <c r="L49" i="92"/>
  <c r="K49" i="92"/>
  <c r="J49" i="92"/>
  <c r="I49" i="92"/>
  <c r="N48" i="92"/>
  <c r="M48" i="92"/>
  <c r="L48" i="92"/>
  <c r="K48" i="92"/>
  <c r="J48" i="92"/>
  <c r="I48" i="92"/>
  <c r="N47" i="92"/>
  <c r="M47" i="92"/>
  <c r="L47" i="92"/>
  <c r="K47" i="92"/>
  <c r="J47" i="92"/>
  <c r="I47" i="92"/>
  <c r="N46" i="92"/>
  <c r="M46" i="92"/>
  <c r="L46" i="92"/>
  <c r="K46" i="92"/>
  <c r="J46" i="92"/>
  <c r="I46" i="92"/>
  <c r="N45" i="92"/>
  <c r="M45" i="92"/>
  <c r="L45" i="92"/>
  <c r="K45" i="92"/>
  <c r="J45" i="92"/>
  <c r="I45" i="92"/>
  <c r="N44" i="92"/>
  <c r="M44" i="92"/>
  <c r="L44" i="92"/>
  <c r="K44" i="92"/>
  <c r="J44" i="92"/>
  <c r="I44" i="92"/>
  <c r="N43" i="92"/>
  <c r="M43" i="92"/>
  <c r="L43" i="92"/>
  <c r="K43" i="92"/>
  <c r="J43" i="92"/>
  <c r="I43" i="92"/>
  <c r="N42" i="92"/>
  <c r="M42" i="92"/>
  <c r="L42" i="92"/>
  <c r="K42" i="92"/>
  <c r="J42" i="92"/>
  <c r="I42" i="92"/>
  <c r="N41" i="92"/>
  <c r="M41" i="92"/>
  <c r="L41" i="92"/>
  <c r="K41" i="92"/>
  <c r="J41" i="92"/>
  <c r="I41" i="92"/>
  <c r="N40" i="92"/>
  <c r="M40" i="92"/>
  <c r="L40" i="92"/>
  <c r="K40" i="92"/>
  <c r="J40" i="92"/>
  <c r="I40" i="92"/>
  <c r="N39" i="92"/>
  <c r="M39" i="92"/>
  <c r="L39" i="92"/>
  <c r="K39" i="92"/>
  <c r="J39" i="92"/>
  <c r="I39" i="92"/>
  <c r="N38" i="92"/>
  <c r="M38" i="92"/>
  <c r="L38" i="92"/>
  <c r="K38" i="92"/>
  <c r="J38" i="92"/>
  <c r="I38" i="92"/>
  <c r="N37" i="92"/>
  <c r="M37" i="92"/>
  <c r="L37" i="92"/>
  <c r="K37" i="92"/>
  <c r="J37" i="92"/>
  <c r="I37" i="92"/>
  <c r="N36" i="92"/>
  <c r="M36" i="92"/>
  <c r="L36" i="92"/>
  <c r="K36" i="92"/>
  <c r="J36" i="92"/>
  <c r="I36" i="92"/>
  <c r="N35" i="92"/>
  <c r="M35" i="92"/>
  <c r="L35" i="92"/>
  <c r="K35" i="92"/>
  <c r="J35" i="92"/>
  <c r="I35" i="92"/>
  <c r="N34" i="92"/>
  <c r="M34" i="92"/>
  <c r="L34" i="92"/>
  <c r="K34" i="92"/>
  <c r="J34" i="92"/>
  <c r="I34" i="92"/>
  <c r="N33" i="92"/>
  <c r="M33" i="92"/>
  <c r="L33" i="92"/>
  <c r="K33" i="92"/>
  <c r="J33" i="92"/>
  <c r="I33" i="92"/>
  <c r="N32" i="92"/>
  <c r="M32" i="92"/>
  <c r="L32" i="92"/>
  <c r="K32" i="92"/>
  <c r="J32" i="92"/>
  <c r="I32" i="92"/>
  <c r="N31" i="92"/>
  <c r="M31" i="92"/>
  <c r="L31" i="92"/>
  <c r="K31" i="92"/>
  <c r="J31" i="92"/>
  <c r="I31" i="92"/>
  <c r="N30" i="92"/>
  <c r="M30" i="92"/>
  <c r="L30" i="92"/>
  <c r="K30" i="92"/>
  <c r="J30" i="92"/>
  <c r="I30" i="92"/>
  <c r="N29" i="92"/>
  <c r="M29" i="92"/>
  <c r="L29" i="92"/>
  <c r="K29" i="92"/>
  <c r="J29" i="92"/>
  <c r="I29" i="92"/>
  <c r="N28" i="92"/>
  <c r="M28" i="92"/>
  <c r="L28" i="92"/>
  <c r="K28" i="92"/>
  <c r="J28" i="92"/>
  <c r="I28" i="92"/>
  <c r="N27" i="92"/>
  <c r="M27" i="92"/>
  <c r="L27" i="92"/>
  <c r="K27" i="92"/>
  <c r="J27" i="92"/>
  <c r="I27" i="92"/>
  <c r="N26" i="92"/>
  <c r="M26" i="92"/>
  <c r="L26" i="92"/>
  <c r="K26" i="92"/>
  <c r="J26" i="92"/>
  <c r="I26" i="92"/>
  <c r="N25" i="92"/>
  <c r="M25" i="92"/>
  <c r="L25" i="92"/>
  <c r="K25" i="92"/>
  <c r="J25" i="92"/>
  <c r="I25" i="92"/>
  <c r="N24" i="92"/>
  <c r="M24" i="92"/>
  <c r="L24" i="92"/>
  <c r="K24" i="92"/>
  <c r="J24" i="92"/>
  <c r="I24" i="92"/>
  <c r="N23" i="92"/>
  <c r="M23" i="92"/>
  <c r="L23" i="92"/>
  <c r="K23" i="92"/>
  <c r="J23" i="92"/>
  <c r="I23" i="92"/>
  <c r="N22" i="92"/>
  <c r="M22" i="92"/>
  <c r="L22" i="92"/>
  <c r="K22" i="92"/>
  <c r="J22" i="92"/>
  <c r="I22" i="92"/>
  <c r="N21" i="92"/>
  <c r="M21" i="92"/>
  <c r="L21" i="92"/>
  <c r="K21" i="92"/>
  <c r="J21" i="92"/>
  <c r="I21" i="92"/>
  <c r="N20" i="92"/>
  <c r="M20" i="92"/>
  <c r="L20" i="92"/>
  <c r="K20" i="92"/>
  <c r="J20" i="92"/>
  <c r="I20" i="92"/>
  <c r="N19" i="92"/>
  <c r="M19" i="92"/>
  <c r="L19" i="92"/>
  <c r="K19" i="92"/>
  <c r="J19" i="92"/>
  <c r="I19" i="92"/>
  <c r="N18" i="92"/>
  <c r="M18" i="92"/>
  <c r="L18" i="92"/>
  <c r="K18" i="92"/>
  <c r="J18" i="92"/>
  <c r="I18" i="92"/>
  <c r="N17" i="92"/>
  <c r="M17" i="92"/>
  <c r="L17" i="92"/>
  <c r="K17" i="92"/>
  <c r="J17" i="92"/>
  <c r="I17" i="92"/>
  <c r="N16" i="92"/>
  <c r="M16" i="92"/>
  <c r="L16" i="92"/>
  <c r="K16" i="92"/>
  <c r="J16" i="92"/>
  <c r="I16" i="92"/>
  <c r="N15" i="92"/>
  <c r="M15" i="92"/>
  <c r="L15" i="92"/>
  <c r="K15" i="92"/>
  <c r="J15" i="92"/>
  <c r="I15" i="92"/>
  <c r="N14" i="92"/>
  <c r="M14" i="92"/>
  <c r="L14" i="92"/>
  <c r="K14" i="92"/>
  <c r="J14" i="92"/>
  <c r="I14" i="92"/>
  <c r="N13" i="92"/>
  <c r="M13" i="92"/>
  <c r="L13" i="92"/>
  <c r="K13" i="92"/>
  <c r="J13" i="92"/>
  <c r="I13" i="92"/>
  <c r="N12" i="92"/>
  <c r="M12" i="92"/>
  <c r="L12" i="92"/>
  <c r="K12" i="92"/>
  <c r="J12" i="92"/>
  <c r="I12" i="92"/>
  <c r="N11" i="92"/>
  <c r="M11" i="92"/>
  <c r="L11" i="92"/>
  <c r="K11" i="92"/>
  <c r="J11" i="92"/>
  <c r="I11" i="92"/>
  <c r="N10" i="92"/>
  <c r="M10" i="92"/>
  <c r="L10" i="92"/>
  <c r="K10" i="92"/>
  <c r="J10" i="92"/>
  <c r="I10" i="92"/>
  <c r="N9" i="92"/>
  <c r="M9" i="92"/>
  <c r="L9" i="92"/>
  <c r="K9" i="92"/>
  <c r="J9" i="92"/>
  <c r="I9" i="92"/>
  <c r="N8" i="92"/>
  <c r="M8" i="92"/>
  <c r="L8" i="92"/>
  <c r="K8" i="92"/>
  <c r="J8" i="92"/>
  <c r="I8" i="92"/>
  <c r="N7" i="92"/>
  <c r="M7" i="92"/>
  <c r="L7" i="92"/>
  <c r="K7" i="92"/>
  <c r="J7" i="92"/>
  <c r="I7" i="92"/>
  <c r="N6" i="92"/>
  <c r="M6" i="92"/>
  <c r="L6" i="92"/>
  <c r="K6" i="92"/>
  <c r="J6" i="92"/>
  <c r="I6" i="92"/>
  <c r="N5" i="92"/>
  <c r="M5" i="92"/>
  <c r="L5" i="92"/>
  <c r="K5" i="92"/>
  <c r="J5" i="92"/>
  <c r="I5" i="92"/>
  <c r="N4" i="92"/>
  <c r="M4" i="92"/>
  <c r="L4" i="92"/>
  <c r="K4" i="92"/>
  <c r="J4" i="92"/>
  <c r="I4" i="92"/>
  <c r="N3" i="92"/>
  <c r="M3" i="92"/>
  <c r="L3" i="92"/>
  <c r="K3" i="92"/>
  <c r="J3" i="92"/>
  <c r="I3" i="92"/>
  <c r="N2" i="92"/>
  <c r="N84" i="92" s="1"/>
  <c r="J20" i="3" s="1"/>
  <c r="M2" i="92"/>
  <c r="L2" i="92"/>
  <c r="K2" i="92"/>
  <c r="K84" i="92" s="1"/>
  <c r="J2" i="92"/>
  <c r="J84" i="92" s="1"/>
  <c r="I2" i="92"/>
  <c r="I84" i="92" s="1"/>
  <c r="N83" i="93"/>
  <c r="M83" i="93"/>
  <c r="L83" i="93"/>
  <c r="K83" i="93"/>
  <c r="J83" i="93"/>
  <c r="I83" i="93"/>
  <c r="N82" i="93"/>
  <c r="M82" i="93"/>
  <c r="L82" i="93"/>
  <c r="K82" i="93"/>
  <c r="J82" i="93"/>
  <c r="I82" i="93"/>
  <c r="N81" i="93"/>
  <c r="M81" i="93"/>
  <c r="L81" i="93"/>
  <c r="K81" i="93"/>
  <c r="J81" i="93"/>
  <c r="I81" i="93"/>
  <c r="N80" i="93"/>
  <c r="M80" i="93"/>
  <c r="L80" i="93"/>
  <c r="K80" i="93"/>
  <c r="J80" i="93"/>
  <c r="I80" i="93"/>
  <c r="N79" i="93"/>
  <c r="M79" i="93"/>
  <c r="L79" i="93"/>
  <c r="K79" i="93"/>
  <c r="J79" i="93"/>
  <c r="I79" i="93"/>
  <c r="N78" i="93"/>
  <c r="M78" i="93"/>
  <c r="L78" i="93"/>
  <c r="K78" i="93"/>
  <c r="J78" i="93"/>
  <c r="I78" i="93"/>
  <c r="N77" i="93"/>
  <c r="M77" i="93"/>
  <c r="L77" i="93"/>
  <c r="K77" i="93"/>
  <c r="J77" i="93"/>
  <c r="I77" i="93"/>
  <c r="N76" i="93"/>
  <c r="M76" i="93"/>
  <c r="L76" i="93"/>
  <c r="K76" i="93"/>
  <c r="J76" i="93"/>
  <c r="I76" i="93"/>
  <c r="N75" i="93"/>
  <c r="M75" i="93"/>
  <c r="L75" i="93"/>
  <c r="K75" i="93"/>
  <c r="J75" i="93"/>
  <c r="I75" i="93"/>
  <c r="N74" i="93"/>
  <c r="M74" i="93"/>
  <c r="L74" i="93"/>
  <c r="K74" i="93"/>
  <c r="J74" i="93"/>
  <c r="I74" i="93"/>
  <c r="N73" i="93"/>
  <c r="M73" i="93"/>
  <c r="L73" i="93"/>
  <c r="K73" i="93"/>
  <c r="J73" i="93"/>
  <c r="I73" i="93"/>
  <c r="N72" i="93"/>
  <c r="M72" i="93"/>
  <c r="L72" i="93"/>
  <c r="K72" i="93"/>
  <c r="J72" i="93"/>
  <c r="I72" i="93"/>
  <c r="N71" i="93"/>
  <c r="M71" i="93"/>
  <c r="L71" i="93"/>
  <c r="K71" i="93"/>
  <c r="J71" i="93"/>
  <c r="I71" i="93"/>
  <c r="N70" i="93"/>
  <c r="M70" i="93"/>
  <c r="L70" i="93"/>
  <c r="K70" i="93"/>
  <c r="J70" i="93"/>
  <c r="I70" i="93"/>
  <c r="N69" i="93"/>
  <c r="M69" i="93"/>
  <c r="L69" i="93"/>
  <c r="K69" i="93"/>
  <c r="J69" i="93"/>
  <c r="I69" i="93"/>
  <c r="N68" i="93"/>
  <c r="M68" i="93"/>
  <c r="L68" i="93"/>
  <c r="K68" i="93"/>
  <c r="J68" i="93"/>
  <c r="I68" i="93"/>
  <c r="N67" i="93"/>
  <c r="M67" i="93"/>
  <c r="L67" i="93"/>
  <c r="K67" i="93"/>
  <c r="J67" i="93"/>
  <c r="I67" i="93"/>
  <c r="N66" i="93"/>
  <c r="M66" i="93"/>
  <c r="L66" i="93"/>
  <c r="K66" i="93"/>
  <c r="J66" i="93"/>
  <c r="I66" i="93"/>
  <c r="N65" i="93"/>
  <c r="M65" i="93"/>
  <c r="L65" i="93"/>
  <c r="K65" i="93"/>
  <c r="J65" i="93"/>
  <c r="I65" i="93"/>
  <c r="N64" i="93"/>
  <c r="M64" i="93"/>
  <c r="L64" i="93"/>
  <c r="K64" i="93"/>
  <c r="J64" i="93"/>
  <c r="I64" i="93"/>
  <c r="N63" i="93"/>
  <c r="M63" i="93"/>
  <c r="L63" i="93"/>
  <c r="K63" i="93"/>
  <c r="J63" i="93"/>
  <c r="I63" i="93"/>
  <c r="N62" i="93"/>
  <c r="M62" i="93"/>
  <c r="L62" i="93"/>
  <c r="K62" i="93"/>
  <c r="J62" i="93"/>
  <c r="I62" i="93"/>
  <c r="N61" i="93"/>
  <c r="M61" i="93"/>
  <c r="L61" i="93"/>
  <c r="K61" i="93"/>
  <c r="J61" i="93"/>
  <c r="I61" i="93"/>
  <c r="N60" i="93"/>
  <c r="M60" i="93"/>
  <c r="L60" i="93"/>
  <c r="K60" i="93"/>
  <c r="J60" i="93"/>
  <c r="I60" i="93"/>
  <c r="N59" i="93"/>
  <c r="M59" i="93"/>
  <c r="L59" i="93"/>
  <c r="K59" i="93"/>
  <c r="J59" i="93"/>
  <c r="I59" i="93"/>
  <c r="N58" i="93"/>
  <c r="M58" i="93"/>
  <c r="L58" i="93"/>
  <c r="K58" i="93"/>
  <c r="J58" i="93"/>
  <c r="I58" i="93"/>
  <c r="N57" i="93"/>
  <c r="M57" i="93"/>
  <c r="L57" i="93"/>
  <c r="K57" i="93"/>
  <c r="J57" i="93"/>
  <c r="I57" i="93"/>
  <c r="N56" i="93"/>
  <c r="M56" i="93"/>
  <c r="L56" i="93"/>
  <c r="K56" i="93"/>
  <c r="J56" i="93"/>
  <c r="I56" i="93"/>
  <c r="N55" i="93"/>
  <c r="M55" i="93"/>
  <c r="L55" i="93"/>
  <c r="K55" i="93"/>
  <c r="J55" i="93"/>
  <c r="I55" i="93"/>
  <c r="N54" i="93"/>
  <c r="M54" i="93"/>
  <c r="L54" i="93"/>
  <c r="K54" i="93"/>
  <c r="J54" i="93"/>
  <c r="I54" i="93"/>
  <c r="N53" i="93"/>
  <c r="M53" i="93"/>
  <c r="L53" i="93"/>
  <c r="K53" i="93"/>
  <c r="J53" i="93"/>
  <c r="I53" i="93"/>
  <c r="N52" i="93"/>
  <c r="M52" i="93"/>
  <c r="L52" i="93"/>
  <c r="K52" i="93"/>
  <c r="J52" i="93"/>
  <c r="I52" i="93"/>
  <c r="N51" i="93"/>
  <c r="M51" i="93"/>
  <c r="L51" i="93"/>
  <c r="K51" i="93"/>
  <c r="J51" i="93"/>
  <c r="I51" i="93"/>
  <c r="N50" i="93"/>
  <c r="M50" i="93"/>
  <c r="L50" i="93"/>
  <c r="K50" i="93"/>
  <c r="J50" i="93"/>
  <c r="I50" i="93"/>
  <c r="N49" i="93"/>
  <c r="M49" i="93"/>
  <c r="L49" i="93"/>
  <c r="K49" i="93"/>
  <c r="J49" i="93"/>
  <c r="I49" i="93"/>
  <c r="N48" i="93"/>
  <c r="M48" i="93"/>
  <c r="L48" i="93"/>
  <c r="K48" i="93"/>
  <c r="J48" i="93"/>
  <c r="I48" i="93"/>
  <c r="N47" i="93"/>
  <c r="M47" i="93"/>
  <c r="L47" i="93"/>
  <c r="K47" i="93"/>
  <c r="J47" i="93"/>
  <c r="I47" i="93"/>
  <c r="N46" i="93"/>
  <c r="M46" i="93"/>
  <c r="L46" i="93"/>
  <c r="K46" i="93"/>
  <c r="J46" i="93"/>
  <c r="I46" i="93"/>
  <c r="N45" i="93"/>
  <c r="M45" i="93"/>
  <c r="L45" i="93"/>
  <c r="K45" i="93"/>
  <c r="J45" i="93"/>
  <c r="I45" i="93"/>
  <c r="N44" i="93"/>
  <c r="M44" i="93"/>
  <c r="L44" i="93"/>
  <c r="K44" i="93"/>
  <c r="J44" i="93"/>
  <c r="I44" i="93"/>
  <c r="N43" i="93"/>
  <c r="M43" i="93"/>
  <c r="L43" i="93"/>
  <c r="K43" i="93"/>
  <c r="J43" i="93"/>
  <c r="I43" i="93"/>
  <c r="N42" i="93"/>
  <c r="M42" i="93"/>
  <c r="L42" i="93"/>
  <c r="K42" i="93"/>
  <c r="J42" i="93"/>
  <c r="I42" i="93"/>
  <c r="N41" i="93"/>
  <c r="M41" i="93"/>
  <c r="L41" i="93"/>
  <c r="K41" i="93"/>
  <c r="J41" i="93"/>
  <c r="I41" i="93"/>
  <c r="N40" i="93"/>
  <c r="M40" i="93"/>
  <c r="L40" i="93"/>
  <c r="K40" i="93"/>
  <c r="J40" i="93"/>
  <c r="I40" i="93"/>
  <c r="N39" i="93"/>
  <c r="M39" i="93"/>
  <c r="L39" i="93"/>
  <c r="K39" i="93"/>
  <c r="J39" i="93"/>
  <c r="I39" i="93"/>
  <c r="N38" i="93"/>
  <c r="M38" i="93"/>
  <c r="L38" i="93"/>
  <c r="K38" i="93"/>
  <c r="J38" i="93"/>
  <c r="I38" i="93"/>
  <c r="N37" i="93"/>
  <c r="M37" i="93"/>
  <c r="L37" i="93"/>
  <c r="K37" i="93"/>
  <c r="J37" i="93"/>
  <c r="I37" i="93"/>
  <c r="N36" i="93"/>
  <c r="M36" i="93"/>
  <c r="L36" i="93"/>
  <c r="K36" i="93"/>
  <c r="J36" i="93"/>
  <c r="I36" i="93"/>
  <c r="N35" i="93"/>
  <c r="M35" i="93"/>
  <c r="L35" i="93"/>
  <c r="K35" i="93"/>
  <c r="J35" i="93"/>
  <c r="I35" i="93"/>
  <c r="N34" i="93"/>
  <c r="M34" i="93"/>
  <c r="L34" i="93"/>
  <c r="K34" i="93"/>
  <c r="J34" i="93"/>
  <c r="I34" i="93"/>
  <c r="N33" i="93"/>
  <c r="M33" i="93"/>
  <c r="L33" i="93"/>
  <c r="K33" i="93"/>
  <c r="J33" i="93"/>
  <c r="I33" i="93"/>
  <c r="N32" i="93"/>
  <c r="M32" i="93"/>
  <c r="L32" i="93"/>
  <c r="K32" i="93"/>
  <c r="J32" i="93"/>
  <c r="I32" i="93"/>
  <c r="N31" i="93"/>
  <c r="M31" i="93"/>
  <c r="L31" i="93"/>
  <c r="K31" i="93"/>
  <c r="J31" i="93"/>
  <c r="I31" i="93"/>
  <c r="N30" i="93"/>
  <c r="M30" i="93"/>
  <c r="L30" i="93"/>
  <c r="K30" i="93"/>
  <c r="J30" i="93"/>
  <c r="I30" i="93"/>
  <c r="N29" i="93"/>
  <c r="M29" i="93"/>
  <c r="L29" i="93"/>
  <c r="K29" i="93"/>
  <c r="J29" i="93"/>
  <c r="I29" i="93"/>
  <c r="N28" i="93"/>
  <c r="M28" i="93"/>
  <c r="L28" i="93"/>
  <c r="K28" i="93"/>
  <c r="J28" i="93"/>
  <c r="I28" i="93"/>
  <c r="N27" i="93"/>
  <c r="M27" i="93"/>
  <c r="L27" i="93"/>
  <c r="K27" i="93"/>
  <c r="J27" i="93"/>
  <c r="I27" i="93"/>
  <c r="N26" i="93"/>
  <c r="M26" i="93"/>
  <c r="L26" i="93"/>
  <c r="K26" i="93"/>
  <c r="J26" i="93"/>
  <c r="I26" i="93"/>
  <c r="N25" i="93"/>
  <c r="M25" i="93"/>
  <c r="L25" i="93"/>
  <c r="K25" i="93"/>
  <c r="J25" i="93"/>
  <c r="I25" i="93"/>
  <c r="N24" i="93"/>
  <c r="M24" i="93"/>
  <c r="L24" i="93"/>
  <c r="K24" i="93"/>
  <c r="J24" i="93"/>
  <c r="I24" i="93"/>
  <c r="N23" i="93"/>
  <c r="M23" i="93"/>
  <c r="L23" i="93"/>
  <c r="K23" i="93"/>
  <c r="J23" i="93"/>
  <c r="I23" i="93"/>
  <c r="N22" i="93"/>
  <c r="M22" i="93"/>
  <c r="L22" i="93"/>
  <c r="K22" i="93"/>
  <c r="J22" i="93"/>
  <c r="I22" i="93"/>
  <c r="N21" i="93"/>
  <c r="M21" i="93"/>
  <c r="L21" i="93"/>
  <c r="K21" i="93"/>
  <c r="J21" i="93"/>
  <c r="I21" i="93"/>
  <c r="N20" i="93"/>
  <c r="M20" i="93"/>
  <c r="L20" i="93"/>
  <c r="K20" i="93"/>
  <c r="J20" i="93"/>
  <c r="I20" i="93"/>
  <c r="N19" i="93"/>
  <c r="M19" i="93"/>
  <c r="L19" i="93"/>
  <c r="K19" i="93"/>
  <c r="J19" i="93"/>
  <c r="I19" i="93"/>
  <c r="N18" i="93"/>
  <c r="M18" i="93"/>
  <c r="L18" i="93"/>
  <c r="K18" i="93"/>
  <c r="J18" i="93"/>
  <c r="I18" i="93"/>
  <c r="N17" i="93"/>
  <c r="M17" i="93"/>
  <c r="L17" i="93"/>
  <c r="K17" i="93"/>
  <c r="J17" i="93"/>
  <c r="I17" i="93"/>
  <c r="N16" i="93"/>
  <c r="M16" i="93"/>
  <c r="L16" i="93"/>
  <c r="K16" i="93"/>
  <c r="J16" i="93"/>
  <c r="I16" i="93"/>
  <c r="N15" i="93"/>
  <c r="M15" i="93"/>
  <c r="L15" i="93"/>
  <c r="K15" i="93"/>
  <c r="J15" i="93"/>
  <c r="I15" i="93"/>
  <c r="N14" i="93"/>
  <c r="M14" i="93"/>
  <c r="L14" i="93"/>
  <c r="K14" i="93"/>
  <c r="J14" i="93"/>
  <c r="I14" i="93"/>
  <c r="N13" i="93"/>
  <c r="M13" i="93"/>
  <c r="L13" i="93"/>
  <c r="K13" i="93"/>
  <c r="J13" i="93"/>
  <c r="I13" i="93"/>
  <c r="N12" i="93"/>
  <c r="M12" i="93"/>
  <c r="L12" i="93"/>
  <c r="K12" i="93"/>
  <c r="J12" i="93"/>
  <c r="I12" i="93"/>
  <c r="N11" i="93"/>
  <c r="M11" i="93"/>
  <c r="L11" i="93"/>
  <c r="K11" i="93"/>
  <c r="J11" i="93"/>
  <c r="I11" i="93"/>
  <c r="N10" i="93"/>
  <c r="M10" i="93"/>
  <c r="L10" i="93"/>
  <c r="K10" i="93"/>
  <c r="J10" i="93"/>
  <c r="I10" i="93"/>
  <c r="N9" i="93"/>
  <c r="M9" i="93"/>
  <c r="L9" i="93"/>
  <c r="K9" i="93"/>
  <c r="J9" i="93"/>
  <c r="I9" i="93"/>
  <c r="N8" i="93"/>
  <c r="M8" i="93"/>
  <c r="L8" i="93"/>
  <c r="K8" i="93"/>
  <c r="J8" i="93"/>
  <c r="I8" i="93"/>
  <c r="N7" i="93"/>
  <c r="M7" i="93"/>
  <c r="L7" i="93"/>
  <c r="K7" i="93"/>
  <c r="J7" i="93"/>
  <c r="I7" i="93"/>
  <c r="N6" i="93"/>
  <c r="M6" i="93"/>
  <c r="L6" i="93"/>
  <c r="K6" i="93"/>
  <c r="J6" i="93"/>
  <c r="I6" i="93"/>
  <c r="N5" i="93"/>
  <c r="M5" i="93"/>
  <c r="L5" i="93"/>
  <c r="K5" i="93"/>
  <c r="J5" i="93"/>
  <c r="I5" i="93"/>
  <c r="N4" i="93"/>
  <c r="M4" i="93"/>
  <c r="L4" i="93"/>
  <c r="K4" i="93"/>
  <c r="J4" i="93"/>
  <c r="I4" i="93"/>
  <c r="N3" i="93"/>
  <c r="M3" i="93"/>
  <c r="L3" i="93"/>
  <c r="K3" i="93"/>
  <c r="J3" i="93"/>
  <c r="I3" i="93"/>
  <c r="N2" i="93"/>
  <c r="N84" i="93" s="1"/>
  <c r="J39" i="3" s="1"/>
  <c r="M2" i="93"/>
  <c r="L2" i="93"/>
  <c r="K2" i="93"/>
  <c r="J2" i="93"/>
  <c r="I2" i="93"/>
  <c r="N83" i="94"/>
  <c r="M83" i="94"/>
  <c r="L83" i="94"/>
  <c r="K83" i="94"/>
  <c r="J83" i="94"/>
  <c r="I83" i="94"/>
  <c r="N82" i="94"/>
  <c r="M82" i="94"/>
  <c r="L82" i="94"/>
  <c r="K82" i="94"/>
  <c r="J82" i="94"/>
  <c r="I82" i="94"/>
  <c r="N81" i="94"/>
  <c r="M81" i="94"/>
  <c r="L81" i="94"/>
  <c r="K81" i="94"/>
  <c r="J81" i="94"/>
  <c r="I81" i="94"/>
  <c r="N80" i="94"/>
  <c r="M80" i="94"/>
  <c r="L80" i="94"/>
  <c r="K80" i="94"/>
  <c r="J80" i="94"/>
  <c r="I80" i="94"/>
  <c r="N79" i="94"/>
  <c r="M79" i="94"/>
  <c r="L79" i="94"/>
  <c r="K79" i="94"/>
  <c r="J79" i="94"/>
  <c r="I79" i="94"/>
  <c r="N78" i="94"/>
  <c r="M78" i="94"/>
  <c r="L78" i="94"/>
  <c r="K78" i="94"/>
  <c r="J78" i="94"/>
  <c r="I78" i="94"/>
  <c r="N77" i="94"/>
  <c r="M77" i="94"/>
  <c r="L77" i="94"/>
  <c r="K77" i="94"/>
  <c r="J77" i="94"/>
  <c r="I77" i="94"/>
  <c r="N76" i="94"/>
  <c r="M76" i="94"/>
  <c r="L76" i="94"/>
  <c r="K76" i="94"/>
  <c r="J76" i="94"/>
  <c r="I76" i="94"/>
  <c r="N75" i="94"/>
  <c r="M75" i="94"/>
  <c r="L75" i="94"/>
  <c r="K75" i="94"/>
  <c r="J75" i="94"/>
  <c r="I75" i="94"/>
  <c r="N74" i="94"/>
  <c r="M74" i="94"/>
  <c r="L74" i="94"/>
  <c r="K74" i="94"/>
  <c r="J74" i="94"/>
  <c r="I74" i="94"/>
  <c r="N73" i="94"/>
  <c r="M73" i="94"/>
  <c r="L73" i="94"/>
  <c r="K73" i="94"/>
  <c r="J73" i="94"/>
  <c r="I73" i="94"/>
  <c r="N72" i="94"/>
  <c r="M72" i="94"/>
  <c r="L72" i="94"/>
  <c r="K72" i="94"/>
  <c r="J72" i="94"/>
  <c r="I72" i="94"/>
  <c r="N71" i="94"/>
  <c r="M71" i="94"/>
  <c r="L71" i="94"/>
  <c r="K71" i="94"/>
  <c r="J71" i="94"/>
  <c r="I71" i="94"/>
  <c r="N70" i="94"/>
  <c r="M70" i="94"/>
  <c r="L70" i="94"/>
  <c r="K70" i="94"/>
  <c r="J70" i="94"/>
  <c r="I70" i="94"/>
  <c r="N69" i="94"/>
  <c r="M69" i="94"/>
  <c r="L69" i="94"/>
  <c r="K69" i="94"/>
  <c r="J69" i="94"/>
  <c r="I69" i="94"/>
  <c r="N68" i="94"/>
  <c r="M68" i="94"/>
  <c r="L68" i="94"/>
  <c r="K68" i="94"/>
  <c r="J68" i="94"/>
  <c r="I68" i="94"/>
  <c r="N67" i="94"/>
  <c r="M67" i="94"/>
  <c r="L67" i="94"/>
  <c r="K67" i="94"/>
  <c r="J67" i="94"/>
  <c r="I67" i="94"/>
  <c r="N66" i="94"/>
  <c r="M66" i="94"/>
  <c r="L66" i="94"/>
  <c r="K66" i="94"/>
  <c r="J66" i="94"/>
  <c r="I66" i="94"/>
  <c r="N65" i="94"/>
  <c r="M65" i="94"/>
  <c r="L65" i="94"/>
  <c r="K65" i="94"/>
  <c r="J65" i="94"/>
  <c r="I65" i="94"/>
  <c r="N64" i="94"/>
  <c r="M64" i="94"/>
  <c r="L64" i="94"/>
  <c r="K64" i="94"/>
  <c r="J64" i="94"/>
  <c r="I64" i="94"/>
  <c r="N63" i="94"/>
  <c r="M63" i="94"/>
  <c r="L63" i="94"/>
  <c r="K63" i="94"/>
  <c r="J63" i="94"/>
  <c r="I63" i="94"/>
  <c r="N62" i="94"/>
  <c r="M62" i="94"/>
  <c r="L62" i="94"/>
  <c r="K62" i="94"/>
  <c r="J62" i="94"/>
  <c r="I62" i="94"/>
  <c r="N61" i="94"/>
  <c r="M61" i="94"/>
  <c r="L61" i="94"/>
  <c r="K61" i="94"/>
  <c r="J61" i="94"/>
  <c r="I61" i="94"/>
  <c r="N60" i="94"/>
  <c r="M60" i="94"/>
  <c r="L60" i="94"/>
  <c r="K60" i="94"/>
  <c r="J60" i="94"/>
  <c r="I60" i="94"/>
  <c r="N59" i="94"/>
  <c r="M59" i="94"/>
  <c r="L59" i="94"/>
  <c r="K59" i="94"/>
  <c r="J59" i="94"/>
  <c r="I59" i="94"/>
  <c r="N58" i="94"/>
  <c r="M58" i="94"/>
  <c r="L58" i="94"/>
  <c r="K58" i="94"/>
  <c r="J58" i="94"/>
  <c r="I58" i="94"/>
  <c r="N57" i="94"/>
  <c r="M57" i="94"/>
  <c r="L57" i="94"/>
  <c r="K57" i="94"/>
  <c r="J57" i="94"/>
  <c r="I57" i="94"/>
  <c r="N56" i="94"/>
  <c r="M56" i="94"/>
  <c r="L56" i="94"/>
  <c r="K56" i="94"/>
  <c r="J56" i="94"/>
  <c r="I56" i="94"/>
  <c r="N55" i="94"/>
  <c r="M55" i="94"/>
  <c r="L55" i="94"/>
  <c r="K55" i="94"/>
  <c r="J55" i="94"/>
  <c r="I55" i="94"/>
  <c r="N54" i="94"/>
  <c r="M54" i="94"/>
  <c r="L54" i="94"/>
  <c r="K54" i="94"/>
  <c r="J54" i="94"/>
  <c r="I54" i="94"/>
  <c r="N53" i="94"/>
  <c r="M53" i="94"/>
  <c r="L53" i="94"/>
  <c r="K53" i="94"/>
  <c r="J53" i="94"/>
  <c r="I53" i="94"/>
  <c r="N52" i="94"/>
  <c r="M52" i="94"/>
  <c r="L52" i="94"/>
  <c r="K52" i="94"/>
  <c r="J52" i="94"/>
  <c r="I52" i="94"/>
  <c r="N51" i="94"/>
  <c r="M51" i="94"/>
  <c r="L51" i="94"/>
  <c r="K51" i="94"/>
  <c r="J51" i="94"/>
  <c r="I51" i="94"/>
  <c r="N50" i="94"/>
  <c r="M50" i="94"/>
  <c r="L50" i="94"/>
  <c r="K50" i="94"/>
  <c r="J50" i="94"/>
  <c r="I50" i="94"/>
  <c r="N49" i="94"/>
  <c r="M49" i="94"/>
  <c r="L49" i="94"/>
  <c r="K49" i="94"/>
  <c r="J49" i="94"/>
  <c r="I49" i="94"/>
  <c r="N48" i="94"/>
  <c r="M48" i="94"/>
  <c r="L48" i="94"/>
  <c r="K48" i="94"/>
  <c r="J48" i="94"/>
  <c r="I48" i="94"/>
  <c r="N47" i="94"/>
  <c r="M47" i="94"/>
  <c r="L47" i="94"/>
  <c r="K47" i="94"/>
  <c r="J47" i="94"/>
  <c r="I47" i="94"/>
  <c r="N46" i="94"/>
  <c r="M46" i="94"/>
  <c r="L46" i="94"/>
  <c r="K46" i="94"/>
  <c r="J46" i="94"/>
  <c r="I46" i="94"/>
  <c r="N45" i="94"/>
  <c r="M45" i="94"/>
  <c r="L45" i="94"/>
  <c r="K45" i="94"/>
  <c r="J45" i="94"/>
  <c r="I45" i="94"/>
  <c r="N44" i="94"/>
  <c r="M44" i="94"/>
  <c r="L44" i="94"/>
  <c r="K44" i="94"/>
  <c r="J44" i="94"/>
  <c r="I44" i="94"/>
  <c r="N43" i="94"/>
  <c r="M43" i="94"/>
  <c r="L43" i="94"/>
  <c r="K43" i="94"/>
  <c r="J43" i="94"/>
  <c r="I43" i="94"/>
  <c r="N42" i="94"/>
  <c r="M42" i="94"/>
  <c r="L42" i="94"/>
  <c r="K42" i="94"/>
  <c r="J42" i="94"/>
  <c r="I42" i="94"/>
  <c r="N41" i="94"/>
  <c r="M41" i="94"/>
  <c r="L41" i="94"/>
  <c r="K41" i="94"/>
  <c r="J41" i="94"/>
  <c r="I41" i="94"/>
  <c r="N40" i="94"/>
  <c r="M40" i="94"/>
  <c r="L40" i="94"/>
  <c r="K40" i="94"/>
  <c r="J40" i="94"/>
  <c r="I40" i="94"/>
  <c r="N39" i="94"/>
  <c r="M39" i="94"/>
  <c r="L39" i="94"/>
  <c r="K39" i="94"/>
  <c r="J39" i="94"/>
  <c r="I39" i="94"/>
  <c r="N38" i="94"/>
  <c r="M38" i="94"/>
  <c r="L38" i="94"/>
  <c r="K38" i="94"/>
  <c r="J38" i="94"/>
  <c r="I38" i="94"/>
  <c r="N37" i="94"/>
  <c r="M37" i="94"/>
  <c r="L37" i="94"/>
  <c r="K37" i="94"/>
  <c r="J37" i="94"/>
  <c r="I37" i="94"/>
  <c r="N36" i="94"/>
  <c r="M36" i="94"/>
  <c r="L36" i="94"/>
  <c r="K36" i="94"/>
  <c r="J36" i="94"/>
  <c r="I36" i="94"/>
  <c r="N35" i="94"/>
  <c r="M35" i="94"/>
  <c r="L35" i="94"/>
  <c r="K35" i="94"/>
  <c r="J35" i="94"/>
  <c r="I35" i="94"/>
  <c r="N34" i="94"/>
  <c r="M34" i="94"/>
  <c r="L34" i="94"/>
  <c r="K34" i="94"/>
  <c r="J34" i="94"/>
  <c r="I34" i="94"/>
  <c r="N33" i="94"/>
  <c r="M33" i="94"/>
  <c r="L33" i="94"/>
  <c r="K33" i="94"/>
  <c r="J33" i="94"/>
  <c r="I33" i="94"/>
  <c r="N32" i="94"/>
  <c r="M32" i="94"/>
  <c r="L32" i="94"/>
  <c r="K32" i="94"/>
  <c r="J32" i="94"/>
  <c r="I32" i="94"/>
  <c r="N31" i="94"/>
  <c r="M31" i="94"/>
  <c r="L31" i="94"/>
  <c r="K31" i="94"/>
  <c r="J31" i="94"/>
  <c r="I31" i="94"/>
  <c r="N30" i="94"/>
  <c r="M30" i="94"/>
  <c r="L30" i="94"/>
  <c r="K30" i="94"/>
  <c r="J30" i="94"/>
  <c r="I30" i="94"/>
  <c r="N29" i="94"/>
  <c r="M29" i="94"/>
  <c r="L29" i="94"/>
  <c r="K29" i="94"/>
  <c r="J29" i="94"/>
  <c r="I29" i="94"/>
  <c r="N28" i="94"/>
  <c r="M28" i="94"/>
  <c r="L28" i="94"/>
  <c r="K28" i="94"/>
  <c r="J28" i="94"/>
  <c r="I28" i="94"/>
  <c r="N27" i="94"/>
  <c r="M27" i="94"/>
  <c r="L27" i="94"/>
  <c r="K27" i="94"/>
  <c r="J27" i="94"/>
  <c r="I27" i="94"/>
  <c r="N26" i="94"/>
  <c r="M26" i="94"/>
  <c r="L26" i="94"/>
  <c r="K26" i="94"/>
  <c r="J26" i="94"/>
  <c r="I26" i="94"/>
  <c r="N25" i="94"/>
  <c r="M25" i="94"/>
  <c r="L25" i="94"/>
  <c r="K25" i="94"/>
  <c r="J25" i="94"/>
  <c r="I25" i="94"/>
  <c r="N24" i="94"/>
  <c r="M24" i="94"/>
  <c r="L24" i="94"/>
  <c r="K24" i="94"/>
  <c r="J24" i="94"/>
  <c r="I24" i="94"/>
  <c r="N23" i="94"/>
  <c r="M23" i="94"/>
  <c r="L23" i="94"/>
  <c r="K23" i="94"/>
  <c r="J23" i="94"/>
  <c r="I23" i="94"/>
  <c r="N22" i="94"/>
  <c r="M22" i="94"/>
  <c r="L22" i="94"/>
  <c r="K22" i="94"/>
  <c r="J22" i="94"/>
  <c r="I22" i="94"/>
  <c r="N21" i="94"/>
  <c r="M21" i="94"/>
  <c r="L21" i="94"/>
  <c r="K21" i="94"/>
  <c r="J21" i="94"/>
  <c r="I21" i="94"/>
  <c r="N20" i="94"/>
  <c r="M20" i="94"/>
  <c r="L20" i="94"/>
  <c r="K20" i="94"/>
  <c r="J20" i="94"/>
  <c r="I20" i="94"/>
  <c r="N19" i="94"/>
  <c r="M19" i="94"/>
  <c r="L19" i="94"/>
  <c r="K19" i="94"/>
  <c r="J19" i="94"/>
  <c r="I19" i="94"/>
  <c r="N18" i="94"/>
  <c r="M18" i="94"/>
  <c r="L18" i="94"/>
  <c r="K18" i="94"/>
  <c r="J18" i="94"/>
  <c r="I18" i="94"/>
  <c r="N17" i="94"/>
  <c r="M17" i="94"/>
  <c r="L17" i="94"/>
  <c r="K17" i="94"/>
  <c r="J17" i="94"/>
  <c r="I17" i="94"/>
  <c r="N16" i="94"/>
  <c r="M16" i="94"/>
  <c r="L16" i="94"/>
  <c r="K16" i="94"/>
  <c r="J16" i="94"/>
  <c r="I16" i="94"/>
  <c r="N15" i="94"/>
  <c r="M15" i="94"/>
  <c r="L15" i="94"/>
  <c r="K15" i="94"/>
  <c r="J15" i="94"/>
  <c r="I15" i="94"/>
  <c r="N14" i="94"/>
  <c r="M14" i="94"/>
  <c r="L14" i="94"/>
  <c r="K14" i="94"/>
  <c r="J14" i="94"/>
  <c r="I14" i="94"/>
  <c r="N13" i="94"/>
  <c r="M13" i="94"/>
  <c r="L13" i="94"/>
  <c r="K13" i="94"/>
  <c r="J13" i="94"/>
  <c r="I13" i="94"/>
  <c r="N12" i="94"/>
  <c r="M12" i="94"/>
  <c r="L12" i="94"/>
  <c r="K12" i="94"/>
  <c r="J12" i="94"/>
  <c r="I12" i="94"/>
  <c r="N11" i="94"/>
  <c r="M11" i="94"/>
  <c r="L11" i="94"/>
  <c r="K11" i="94"/>
  <c r="J11" i="94"/>
  <c r="I11" i="94"/>
  <c r="N10" i="94"/>
  <c r="M10" i="94"/>
  <c r="L10" i="94"/>
  <c r="K10" i="94"/>
  <c r="J10" i="94"/>
  <c r="I10" i="94"/>
  <c r="N9" i="94"/>
  <c r="M9" i="94"/>
  <c r="L9" i="94"/>
  <c r="K9" i="94"/>
  <c r="J9" i="94"/>
  <c r="I9" i="94"/>
  <c r="N8" i="94"/>
  <c r="M8" i="94"/>
  <c r="L8" i="94"/>
  <c r="K8" i="94"/>
  <c r="J8" i="94"/>
  <c r="I8" i="94"/>
  <c r="N7" i="94"/>
  <c r="M7" i="94"/>
  <c r="L7" i="94"/>
  <c r="K7" i="94"/>
  <c r="J7" i="94"/>
  <c r="I7" i="94"/>
  <c r="N6" i="94"/>
  <c r="M6" i="94"/>
  <c r="L6" i="94"/>
  <c r="K6" i="94"/>
  <c r="J6" i="94"/>
  <c r="I6" i="94"/>
  <c r="N5" i="94"/>
  <c r="M5" i="94"/>
  <c r="L5" i="94"/>
  <c r="K5" i="94"/>
  <c r="J5" i="94"/>
  <c r="I5" i="94"/>
  <c r="N4" i="94"/>
  <c r="M4" i="94"/>
  <c r="L4" i="94"/>
  <c r="K4" i="94"/>
  <c r="J4" i="94"/>
  <c r="I4" i="94"/>
  <c r="N3" i="94"/>
  <c r="M3" i="94"/>
  <c r="L3" i="94"/>
  <c r="K3" i="94"/>
  <c r="J3" i="94"/>
  <c r="I3" i="94"/>
  <c r="N2" i="94"/>
  <c r="M2" i="94"/>
  <c r="L2" i="94"/>
  <c r="K2" i="94"/>
  <c r="J2" i="94"/>
  <c r="J84" i="94" s="1"/>
  <c r="I2" i="94"/>
  <c r="N83" i="95"/>
  <c r="M83" i="95"/>
  <c r="L83" i="95"/>
  <c r="K83" i="95"/>
  <c r="J83" i="95"/>
  <c r="I83" i="95"/>
  <c r="N82" i="95"/>
  <c r="M82" i="95"/>
  <c r="L82" i="95"/>
  <c r="K82" i="95"/>
  <c r="J82" i="95"/>
  <c r="I82" i="95"/>
  <c r="N81" i="95"/>
  <c r="M81" i="95"/>
  <c r="L81" i="95"/>
  <c r="K81" i="95"/>
  <c r="J81" i="95"/>
  <c r="I81" i="95"/>
  <c r="N80" i="95"/>
  <c r="M80" i="95"/>
  <c r="L80" i="95"/>
  <c r="K80" i="95"/>
  <c r="J80" i="95"/>
  <c r="I80" i="95"/>
  <c r="N79" i="95"/>
  <c r="M79" i="95"/>
  <c r="L79" i="95"/>
  <c r="K79" i="95"/>
  <c r="J79" i="95"/>
  <c r="I79" i="95"/>
  <c r="N78" i="95"/>
  <c r="M78" i="95"/>
  <c r="L78" i="95"/>
  <c r="K78" i="95"/>
  <c r="J78" i="95"/>
  <c r="I78" i="95"/>
  <c r="N77" i="95"/>
  <c r="M77" i="95"/>
  <c r="L77" i="95"/>
  <c r="K77" i="95"/>
  <c r="J77" i="95"/>
  <c r="I77" i="95"/>
  <c r="N76" i="95"/>
  <c r="M76" i="95"/>
  <c r="L76" i="95"/>
  <c r="K76" i="95"/>
  <c r="J76" i="95"/>
  <c r="I76" i="95"/>
  <c r="N75" i="95"/>
  <c r="M75" i="95"/>
  <c r="L75" i="95"/>
  <c r="K75" i="95"/>
  <c r="J75" i="95"/>
  <c r="I75" i="95"/>
  <c r="N74" i="95"/>
  <c r="M74" i="95"/>
  <c r="L74" i="95"/>
  <c r="K74" i="95"/>
  <c r="J74" i="95"/>
  <c r="I74" i="95"/>
  <c r="N73" i="95"/>
  <c r="M73" i="95"/>
  <c r="L73" i="95"/>
  <c r="K73" i="95"/>
  <c r="J73" i="95"/>
  <c r="I73" i="95"/>
  <c r="N72" i="95"/>
  <c r="M72" i="95"/>
  <c r="L72" i="95"/>
  <c r="K72" i="95"/>
  <c r="J72" i="95"/>
  <c r="I72" i="95"/>
  <c r="N71" i="95"/>
  <c r="M71" i="95"/>
  <c r="L71" i="95"/>
  <c r="K71" i="95"/>
  <c r="J71" i="95"/>
  <c r="I71" i="95"/>
  <c r="N70" i="95"/>
  <c r="M70" i="95"/>
  <c r="L70" i="95"/>
  <c r="K70" i="95"/>
  <c r="J70" i="95"/>
  <c r="I70" i="95"/>
  <c r="N69" i="95"/>
  <c r="M69" i="95"/>
  <c r="L69" i="95"/>
  <c r="K69" i="95"/>
  <c r="J69" i="95"/>
  <c r="I69" i="95"/>
  <c r="N68" i="95"/>
  <c r="M68" i="95"/>
  <c r="L68" i="95"/>
  <c r="K68" i="95"/>
  <c r="J68" i="95"/>
  <c r="I68" i="95"/>
  <c r="N67" i="95"/>
  <c r="M67" i="95"/>
  <c r="L67" i="95"/>
  <c r="K67" i="95"/>
  <c r="J67" i="95"/>
  <c r="I67" i="95"/>
  <c r="N66" i="95"/>
  <c r="M66" i="95"/>
  <c r="L66" i="95"/>
  <c r="K66" i="95"/>
  <c r="J66" i="95"/>
  <c r="I66" i="95"/>
  <c r="N65" i="95"/>
  <c r="M65" i="95"/>
  <c r="L65" i="95"/>
  <c r="K65" i="95"/>
  <c r="J65" i="95"/>
  <c r="I65" i="95"/>
  <c r="N64" i="95"/>
  <c r="M64" i="95"/>
  <c r="L64" i="95"/>
  <c r="K64" i="95"/>
  <c r="J64" i="95"/>
  <c r="I64" i="95"/>
  <c r="N63" i="95"/>
  <c r="M63" i="95"/>
  <c r="L63" i="95"/>
  <c r="K63" i="95"/>
  <c r="J63" i="95"/>
  <c r="I63" i="95"/>
  <c r="N62" i="95"/>
  <c r="M62" i="95"/>
  <c r="L62" i="95"/>
  <c r="K62" i="95"/>
  <c r="J62" i="95"/>
  <c r="I62" i="95"/>
  <c r="N61" i="95"/>
  <c r="M61" i="95"/>
  <c r="L61" i="95"/>
  <c r="K61" i="95"/>
  <c r="J61" i="95"/>
  <c r="I61" i="95"/>
  <c r="N60" i="95"/>
  <c r="M60" i="95"/>
  <c r="L60" i="95"/>
  <c r="K60" i="95"/>
  <c r="J60" i="95"/>
  <c r="I60" i="95"/>
  <c r="N59" i="95"/>
  <c r="M59" i="95"/>
  <c r="L59" i="95"/>
  <c r="K59" i="95"/>
  <c r="J59" i="95"/>
  <c r="I59" i="95"/>
  <c r="N58" i="95"/>
  <c r="M58" i="95"/>
  <c r="L58" i="95"/>
  <c r="K58" i="95"/>
  <c r="J58" i="95"/>
  <c r="I58" i="95"/>
  <c r="N57" i="95"/>
  <c r="M57" i="95"/>
  <c r="L57" i="95"/>
  <c r="K57" i="95"/>
  <c r="J57" i="95"/>
  <c r="I57" i="95"/>
  <c r="N56" i="95"/>
  <c r="M56" i="95"/>
  <c r="L56" i="95"/>
  <c r="K56" i="95"/>
  <c r="J56" i="95"/>
  <c r="I56" i="95"/>
  <c r="N55" i="95"/>
  <c r="M55" i="95"/>
  <c r="L55" i="95"/>
  <c r="K55" i="95"/>
  <c r="J55" i="95"/>
  <c r="I55" i="95"/>
  <c r="N54" i="95"/>
  <c r="M54" i="95"/>
  <c r="L54" i="95"/>
  <c r="K54" i="95"/>
  <c r="J54" i="95"/>
  <c r="I54" i="95"/>
  <c r="N53" i="95"/>
  <c r="M53" i="95"/>
  <c r="L53" i="95"/>
  <c r="K53" i="95"/>
  <c r="J53" i="95"/>
  <c r="I53" i="95"/>
  <c r="N52" i="95"/>
  <c r="M52" i="95"/>
  <c r="L52" i="95"/>
  <c r="K52" i="95"/>
  <c r="J52" i="95"/>
  <c r="I52" i="95"/>
  <c r="N51" i="95"/>
  <c r="M51" i="95"/>
  <c r="L51" i="95"/>
  <c r="K51" i="95"/>
  <c r="J51" i="95"/>
  <c r="I51" i="95"/>
  <c r="N50" i="95"/>
  <c r="M50" i="95"/>
  <c r="L50" i="95"/>
  <c r="K50" i="95"/>
  <c r="J50" i="95"/>
  <c r="I50" i="95"/>
  <c r="N49" i="95"/>
  <c r="M49" i="95"/>
  <c r="L49" i="95"/>
  <c r="K49" i="95"/>
  <c r="J49" i="95"/>
  <c r="I49" i="95"/>
  <c r="N48" i="95"/>
  <c r="M48" i="95"/>
  <c r="L48" i="95"/>
  <c r="K48" i="95"/>
  <c r="J48" i="95"/>
  <c r="I48" i="95"/>
  <c r="N47" i="95"/>
  <c r="M47" i="95"/>
  <c r="L47" i="95"/>
  <c r="K47" i="95"/>
  <c r="J47" i="95"/>
  <c r="I47" i="95"/>
  <c r="N46" i="95"/>
  <c r="M46" i="95"/>
  <c r="L46" i="95"/>
  <c r="K46" i="95"/>
  <c r="J46" i="95"/>
  <c r="I46" i="95"/>
  <c r="N45" i="95"/>
  <c r="M45" i="95"/>
  <c r="L45" i="95"/>
  <c r="K45" i="95"/>
  <c r="J45" i="95"/>
  <c r="I45" i="95"/>
  <c r="N44" i="95"/>
  <c r="M44" i="95"/>
  <c r="L44" i="95"/>
  <c r="K44" i="95"/>
  <c r="J44" i="95"/>
  <c r="I44" i="95"/>
  <c r="N43" i="95"/>
  <c r="M43" i="95"/>
  <c r="L43" i="95"/>
  <c r="K43" i="95"/>
  <c r="J43" i="95"/>
  <c r="I43" i="95"/>
  <c r="N42" i="95"/>
  <c r="M42" i="95"/>
  <c r="L42" i="95"/>
  <c r="K42" i="95"/>
  <c r="J42" i="95"/>
  <c r="I42" i="95"/>
  <c r="N41" i="95"/>
  <c r="M41" i="95"/>
  <c r="L41" i="95"/>
  <c r="K41" i="95"/>
  <c r="J41" i="95"/>
  <c r="I41" i="95"/>
  <c r="N40" i="95"/>
  <c r="M40" i="95"/>
  <c r="L40" i="95"/>
  <c r="K40" i="95"/>
  <c r="J40" i="95"/>
  <c r="I40" i="95"/>
  <c r="N39" i="95"/>
  <c r="M39" i="95"/>
  <c r="L39" i="95"/>
  <c r="K39" i="95"/>
  <c r="J39" i="95"/>
  <c r="I39" i="95"/>
  <c r="N38" i="95"/>
  <c r="M38" i="95"/>
  <c r="L38" i="95"/>
  <c r="K38" i="95"/>
  <c r="J38" i="95"/>
  <c r="I38" i="95"/>
  <c r="N37" i="95"/>
  <c r="M37" i="95"/>
  <c r="L37" i="95"/>
  <c r="K37" i="95"/>
  <c r="J37" i="95"/>
  <c r="I37" i="95"/>
  <c r="N36" i="95"/>
  <c r="M36" i="95"/>
  <c r="L36" i="95"/>
  <c r="K36" i="95"/>
  <c r="J36" i="95"/>
  <c r="I36" i="95"/>
  <c r="N35" i="95"/>
  <c r="M35" i="95"/>
  <c r="L35" i="95"/>
  <c r="K35" i="95"/>
  <c r="J35" i="95"/>
  <c r="I35" i="95"/>
  <c r="N34" i="95"/>
  <c r="M34" i="95"/>
  <c r="L34" i="95"/>
  <c r="K34" i="95"/>
  <c r="J34" i="95"/>
  <c r="I34" i="95"/>
  <c r="N33" i="95"/>
  <c r="M33" i="95"/>
  <c r="L33" i="95"/>
  <c r="K33" i="95"/>
  <c r="J33" i="95"/>
  <c r="I33" i="95"/>
  <c r="N32" i="95"/>
  <c r="M32" i="95"/>
  <c r="L32" i="95"/>
  <c r="K32" i="95"/>
  <c r="J32" i="95"/>
  <c r="I32" i="95"/>
  <c r="N31" i="95"/>
  <c r="M31" i="95"/>
  <c r="L31" i="95"/>
  <c r="K31" i="95"/>
  <c r="J31" i="95"/>
  <c r="I31" i="95"/>
  <c r="N30" i="95"/>
  <c r="M30" i="95"/>
  <c r="L30" i="95"/>
  <c r="K30" i="95"/>
  <c r="J30" i="95"/>
  <c r="I30" i="95"/>
  <c r="N29" i="95"/>
  <c r="M29" i="95"/>
  <c r="L29" i="95"/>
  <c r="K29" i="95"/>
  <c r="J29" i="95"/>
  <c r="I29" i="95"/>
  <c r="N28" i="95"/>
  <c r="M28" i="95"/>
  <c r="L28" i="95"/>
  <c r="K28" i="95"/>
  <c r="J28" i="95"/>
  <c r="I28" i="95"/>
  <c r="N27" i="95"/>
  <c r="M27" i="95"/>
  <c r="L27" i="95"/>
  <c r="K27" i="95"/>
  <c r="J27" i="95"/>
  <c r="I27" i="95"/>
  <c r="N26" i="95"/>
  <c r="M26" i="95"/>
  <c r="L26" i="95"/>
  <c r="K26" i="95"/>
  <c r="J26" i="95"/>
  <c r="I26" i="95"/>
  <c r="N25" i="95"/>
  <c r="M25" i="95"/>
  <c r="L25" i="95"/>
  <c r="K25" i="95"/>
  <c r="J25" i="95"/>
  <c r="I25" i="95"/>
  <c r="N24" i="95"/>
  <c r="M24" i="95"/>
  <c r="L24" i="95"/>
  <c r="K24" i="95"/>
  <c r="J24" i="95"/>
  <c r="I24" i="95"/>
  <c r="N23" i="95"/>
  <c r="M23" i="95"/>
  <c r="L23" i="95"/>
  <c r="K23" i="95"/>
  <c r="J23" i="95"/>
  <c r="I23" i="95"/>
  <c r="N22" i="95"/>
  <c r="M22" i="95"/>
  <c r="L22" i="95"/>
  <c r="K22" i="95"/>
  <c r="J22" i="95"/>
  <c r="I22" i="95"/>
  <c r="N21" i="95"/>
  <c r="M21" i="95"/>
  <c r="L21" i="95"/>
  <c r="K21" i="95"/>
  <c r="J21" i="95"/>
  <c r="I21" i="95"/>
  <c r="N20" i="95"/>
  <c r="M20" i="95"/>
  <c r="L20" i="95"/>
  <c r="K20" i="95"/>
  <c r="J20" i="95"/>
  <c r="I20" i="95"/>
  <c r="N19" i="95"/>
  <c r="M19" i="95"/>
  <c r="L19" i="95"/>
  <c r="K19" i="95"/>
  <c r="J19" i="95"/>
  <c r="I19" i="95"/>
  <c r="N18" i="95"/>
  <c r="M18" i="95"/>
  <c r="L18" i="95"/>
  <c r="K18" i="95"/>
  <c r="J18" i="95"/>
  <c r="I18" i="95"/>
  <c r="N17" i="95"/>
  <c r="M17" i="95"/>
  <c r="L17" i="95"/>
  <c r="K17" i="95"/>
  <c r="J17" i="95"/>
  <c r="I17" i="95"/>
  <c r="N16" i="95"/>
  <c r="M16" i="95"/>
  <c r="L16" i="95"/>
  <c r="K16" i="95"/>
  <c r="J16" i="95"/>
  <c r="I16" i="95"/>
  <c r="N15" i="95"/>
  <c r="M15" i="95"/>
  <c r="L15" i="95"/>
  <c r="K15" i="95"/>
  <c r="J15" i="95"/>
  <c r="I15" i="95"/>
  <c r="N14" i="95"/>
  <c r="M14" i="95"/>
  <c r="L14" i="95"/>
  <c r="K14" i="95"/>
  <c r="J14" i="95"/>
  <c r="I14" i="95"/>
  <c r="N13" i="95"/>
  <c r="M13" i="95"/>
  <c r="L13" i="95"/>
  <c r="K13" i="95"/>
  <c r="J13" i="95"/>
  <c r="I13" i="95"/>
  <c r="N12" i="95"/>
  <c r="M12" i="95"/>
  <c r="L12" i="95"/>
  <c r="K12" i="95"/>
  <c r="J12" i="95"/>
  <c r="I12" i="95"/>
  <c r="N11" i="95"/>
  <c r="M11" i="95"/>
  <c r="L11" i="95"/>
  <c r="K11" i="95"/>
  <c r="J11" i="95"/>
  <c r="I11" i="95"/>
  <c r="N10" i="95"/>
  <c r="M10" i="95"/>
  <c r="L10" i="95"/>
  <c r="K10" i="95"/>
  <c r="J10" i="95"/>
  <c r="I10" i="95"/>
  <c r="N9" i="95"/>
  <c r="M9" i="95"/>
  <c r="L9" i="95"/>
  <c r="K9" i="95"/>
  <c r="J9" i="95"/>
  <c r="I9" i="95"/>
  <c r="N8" i="95"/>
  <c r="M8" i="95"/>
  <c r="L8" i="95"/>
  <c r="K8" i="95"/>
  <c r="J8" i="95"/>
  <c r="I8" i="95"/>
  <c r="N7" i="95"/>
  <c r="M7" i="95"/>
  <c r="L7" i="95"/>
  <c r="K7" i="95"/>
  <c r="J7" i="95"/>
  <c r="I7" i="95"/>
  <c r="N6" i="95"/>
  <c r="M6" i="95"/>
  <c r="L6" i="95"/>
  <c r="K6" i="95"/>
  <c r="J6" i="95"/>
  <c r="I6" i="95"/>
  <c r="N5" i="95"/>
  <c r="M5" i="95"/>
  <c r="L5" i="95"/>
  <c r="K5" i="95"/>
  <c r="J5" i="95"/>
  <c r="I5" i="95"/>
  <c r="N4" i="95"/>
  <c r="M4" i="95"/>
  <c r="L4" i="95"/>
  <c r="K4" i="95"/>
  <c r="J4" i="95"/>
  <c r="I4" i="95"/>
  <c r="N3" i="95"/>
  <c r="M3" i="95"/>
  <c r="L3" i="95"/>
  <c r="K3" i="95"/>
  <c r="J3" i="95"/>
  <c r="I3" i="95"/>
  <c r="N2" i="95"/>
  <c r="M2" i="95"/>
  <c r="M84" i="95" s="1"/>
  <c r="I31" i="3" s="1"/>
  <c r="L2" i="95"/>
  <c r="L84" i="95" s="1"/>
  <c r="K2" i="95"/>
  <c r="K84" i="95" s="1"/>
  <c r="J2" i="95"/>
  <c r="J84" i="95" s="1"/>
  <c r="I2" i="95"/>
  <c r="I84" i="95" s="1"/>
  <c r="N83" i="96"/>
  <c r="M83" i="96"/>
  <c r="L83" i="96"/>
  <c r="K83" i="96"/>
  <c r="J83" i="96"/>
  <c r="I83" i="96"/>
  <c r="N82" i="96"/>
  <c r="M82" i="96"/>
  <c r="L82" i="96"/>
  <c r="K82" i="96"/>
  <c r="J82" i="96"/>
  <c r="I82" i="96"/>
  <c r="N81" i="96"/>
  <c r="M81" i="96"/>
  <c r="L81" i="96"/>
  <c r="K81" i="96"/>
  <c r="J81" i="96"/>
  <c r="I81" i="96"/>
  <c r="N80" i="96"/>
  <c r="M80" i="96"/>
  <c r="L80" i="96"/>
  <c r="K80" i="96"/>
  <c r="J80" i="96"/>
  <c r="I80" i="96"/>
  <c r="N79" i="96"/>
  <c r="M79" i="96"/>
  <c r="L79" i="96"/>
  <c r="K79" i="96"/>
  <c r="J79" i="96"/>
  <c r="I79" i="96"/>
  <c r="N78" i="96"/>
  <c r="M78" i="96"/>
  <c r="L78" i="96"/>
  <c r="K78" i="96"/>
  <c r="J78" i="96"/>
  <c r="I78" i="96"/>
  <c r="N77" i="96"/>
  <c r="M77" i="96"/>
  <c r="L77" i="96"/>
  <c r="K77" i="96"/>
  <c r="J77" i="96"/>
  <c r="I77" i="96"/>
  <c r="N76" i="96"/>
  <c r="M76" i="96"/>
  <c r="L76" i="96"/>
  <c r="K76" i="96"/>
  <c r="J76" i="96"/>
  <c r="I76" i="96"/>
  <c r="N75" i="96"/>
  <c r="M75" i="96"/>
  <c r="L75" i="96"/>
  <c r="K75" i="96"/>
  <c r="J75" i="96"/>
  <c r="I75" i="96"/>
  <c r="N74" i="96"/>
  <c r="M74" i="96"/>
  <c r="L74" i="96"/>
  <c r="K74" i="96"/>
  <c r="J74" i="96"/>
  <c r="I74" i="96"/>
  <c r="N73" i="96"/>
  <c r="M73" i="96"/>
  <c r="L73" i="96"/>
  <c r="K73" i="96"/>
  <c r="J73" i="96"/>
  <c r="I73" i="96"/>
  <c r="N72" i="96"/>
  <c r="M72" i="96"/>
  <c r="L72" i="96"/>
  <c r="K72" i="96"/>
  <c r="J72" i="96"/>
  <c r="I72" i="96"/>
  <c r="N71" i="96"/>
  <c r="M71" i="96"/>
  <c r="L71" i="96"/>
  <c r="K71" i="96"/>
  <c r="J71" i="96"/>
  <c r="I71" i="96"/>
  <c r="N70" i="96"/>
  <c r="M70" i="96"/>
  <c r="L70" i="96"/>
  <c r="K70" i="96"/>
  <c r="J70" i="96"/>
  <c r="I70" i="96"/>
  <c r="N69" i="96"/>
  <c r="M69" i="96"/>
  <c r="L69" i="96"/>
  <c r="K69" i="96"/>
  <c r="J69" i="96"/>
  <c r="I69" i="96"/>
  <c r="N68" i="96"/>
  <c r="M68" i="96"/>
  <c r="L68" i="96"/>
  <c r="K68" i="96"/>
  <c r="J68" i="96"/>
  <c r="I68" i="96"/>
  <c r="N67" i="96"/>
  <c r="M67" i="96"/>
  <c r="L67" i="96"/>
  <c r="K67" i="96"/>
  <c r="J67" i="96"/>
  <c r="I67" i="96"/>
  <c r="N66" i="96"/>
  <c r="M66" i="96"/>
  <c r="L66" i="96"/>
  <c r="K66" i="96"/>
  <c r="J66" i="96"/>
  <c r="I66" i="96"/>
  <c r="N65" i="96"/>
  <c r="M65" i="96"/>
  <c r="L65" i="96"/>
  <c r="K65" i="96"/>
  <c r="J65" i="96"/>
  <c r="I65" i="96"/>
  <c r="N64" i="96"/>
  <c r="M64" i="96"/>
  <c r="L64" i="96"/>
  <c r="K64" i="96"/>
  <c r="J64" i="96"/>
  <c r="I64" i="96"/>
  <c r="N63" i="96"/>
  <c r="M63" i="96"/>
  <c r="L63" i="96"/>
  <c r="K63" i="96"/>
  <c r="J63" i="96"/>
  <c r="I63" i="96"/>
  <c r="N62" i="96"/>
  <c r="M62" i="96"/>
  <c r="L62" i="96"/>
  <c r="K62" i="96"/>
  <c r="J62" i="96"/>
  <c r="I62" i="96"/>
  <c r="N61" i="96"/>
  <c r="M61" i="96"/>
  <c r="L61" i="96"/>
  <c r="K61" i="96"/>
  <c r="J61" i="96"/>
  <c r="I61" i="96"/>
  <c r="N60" i="96"/>
  <c r="M60" i="96"/>
  <c r="L60" i="96"/>
  <c r="K60" i="96"/>
  <c r="J60" i="96"/>
  <c r="I60" i="96"/>
  <c r="N59" i="96"/>
  <c r="M59" i="96"/>
  <c r="L59" i="96"/>
  <c r="K59" i="96"/>
  <c r="J59" i="96"/>
  <c r="I59" i="96"/>
  <c r="N58" i="96"/>
  <c r="M58" i="96"/>
  <c r="L58" i="96"/>
  <c r="K58" i="96"/>
  <c r="J58" i="96"/>
  <c r="I58" i="96"/>
  <c r="N57" i="96"/>
  <c r="M57" i="96"/>
  <c r="L57" i="96"/>
  <c r="K57" i="96"/>
  <c r="J57" i="96"/>
  <c r="I57" i="96"/>
  <c r="N56" i="96"/>
  <c r="M56" i="96"/>
  <c r="L56" i="96"/>
  <c r="K56" i="96"/>
  <c r="J56" i="96"/>
  <c r="I56" i="96"/>
  <c r="N55" i="96"/>
  <c r="M55" i="96"/>
  <c r="L55" i="96"/>
  <c r="K55" i="96"/>
  <c r="J55" i="96"/>
  <c r="I55" i="96"/>
  <c r="N54" i="96"/>
  <c r="M54" i="96"/>
  <c r="L54" i="96"/>
  <c r="K54" i="96"/>
  <c r="J54" i="96"/>
  <c r="I54" i="96"/>
  <c r="N53" i="96"/>
  <c r="M53" i="96"/>
  <c r="L53" i="96"/>
  <c r="K53" i="96"/>
  <c r="J53" i="96"/>
  <c r="I53" i="96"/>
  <c r="N52" i="96"/>
  <c r="M52" i="96"/>
  <c r="L52" i="96"/>
  <c r="K52" i="96"/>
  <c r="J52" i="96"/>
  <c r="I52" i="96"/>
  <c r="N51" i="96"/>
  <c r="M51" i="96"/>
  <c r="L51" i="96"/>
  <c r="K51" i="96"/>
  <c r="J51" i="96"/>
  <c r="I51" i="96"/>
  <c r="N50" i="96"/>
  <c r="M50" i="96"/>
  <c r="L50" i="96"/>
  <c r="K50" i="96"/>
  <c r="J50" i="96"/>
  <c r="I50" i="96"/>
  <c r="N49" i="96"/>
  <c r="M49" i="96"/>
  <c r="L49" i="96"/>
  <c r="K49" i="96"/>
  <c r="J49" i="96"/>
  <c r="I49" i="96"/>
  <c r="N48" i="96"/>
  <c r="M48" i="96"/>
  <c r="L48" i="96"/>
  <c r="K48" i="96"/>
  <c r="J48" i="96"/>
  <c r="I48" i="96"/>
  <c r="N47" i="96"/>
  <c r="M47" i="96"/>
  <c r="L47" i="96"/>
  <c r="K47" i="96"/>
  <c r="J47" i="96"/>
  <c r="I47" i="96"/>
  <c r="N46" i="96"/>
  <c r="M46" i="96"/>
  <c r="L46" i="96"/>
  <c r="K46" i="96"/>
  <c r="J46" i="96"/>
  <c r="I46" i="96"/>
  <c r="N45" i="96"/>
  <c r="M45" i="96"/>
  <c r="L45" i="96"/>
  <c r="K45" i="96"/>
  <c r="J45" i="96"/>
  <c r="I45" i="96"/>
  <c r="N44" i="96"/>
  <c r="M44" i="96"/>
  <c r="L44" i="96"/>
  <c r="K44" i="96"/>
  <c r="J44" i="96"/>
  <c r="I44" i="96"/>
  <c r="N43" i="96"/>
  <c r="M43" i="96"/>
  <c r="L43" i="96"/>
  <c r="K43" i="96"/>
  <c r="J43" i="96"/>
  <c r="I43" i="96"/>
  <c r="N42" i="96"/>
  <c r="M42" i="96"/>
  <c r="L42" i="96"/>
  <c r="K42" i="96"/>
  <c r="J42" i="96"/>
  <c r="I42" i="96"/>
  <c r="N41" i="96"/>
  <c r="M41" i="96"/>
  <c r="L41" i="96"/>
  <c r="K41" i="96"/>
  <c r="J41" i="96"/>
  <c r="I41" i="96"/>
  <c r="N40" i="96"/>
  <c r="M40" i="96"/>
  <c r="L40" i="96"/>
  <c r="K40" i="96"/>
  <c r="J40" i="96"/>
  <c r="I40" i="96"/>
  <c r="N39" i="96"/>
  <c r="M39" i="96"/>
  <c r="L39" i="96"/>
  <c r="K39" i="96"/>
  <c r="J39" i="96"/>
  <c r="I39" i="96"/>
  <c r="N38" i="96"/>
  <c r="M38" i="96"/>
  <c r="L38" i="96"/>
  <c r="K38" i="96"/>
  <c r="J38" i="96"/>
  <c r="I38" i="96"/>
  <c r="N37" i="96"/>
  <c r="M37" i="96"/>
  <c r="L37" i="96"/>
  <c r="K37" i="96"/>
  <c r="J37" i="96"/>
  <c r="I37" i="96"/>
  <c r="N36" i="96"/>
  <c r="M36" i="96"/>
  <c r="L36" i="96"/>
  <c r="K36" i="96"/>
  <c r="J36" i="96"/>
  <c r="I36" i="96"/>
  <c r="N35" i="96"/>
  <c r="M35" i="96"/>
  <c r="L35" i="96"/>
  <c r="K35" i="96"/>
  <c r="J35" i="96"/>
  <c r="I35" i="96"/>
  <c r="N34" i="96"/>
  <c r="M34" i="96"/>
  <c r="L34" i="96"/>
  <c r="K34" i="96"/>
  <c r="J34" i="96"/>
  <c r="I34" i="96"/>
  <c r="N33" i="96"/>
  <c r="M33" i="96"/>
  <c r="L33" i="96"/>
  <c r="K33" i="96"/>
  <c r="J33" i="96"/>
  <c r="I33" i="96"/>
  <c r="N32" i="96"/>
  <c r="M32" i="96"/>
  <c r="L32" i="96"/>
  <c r="K32" i="96"/>
  <c r="J32" i="96"/>
  <c r="I32" i="96"/>
  <c r="N31" i="96"/>
  <c r="M31" i="96"/>
  <c r="L31" i="96"/>
  <c r="K31" i="96"/>
  <c r="J31" i="96"/>
  <c r="I31" i="96"/>
  <c r="N30" i="96"/>
  <c r="M30" i="96"/>
  <c r="L30" i="96"/>
  <c r="K30" i="96"/>
  <c r="J30" i="96"/>
  <c r="I30" i="96"/>
  <c r="N29" i="96"/>
  <c r="M29" i="96"/>
  <c r="L29" i="96"/>
  <c r="K29" i="96"/>
  <c r="J29" i="96"/>
  <c r="I29" i="96"/>
  <c r="N28" i="96"/>
  <c r="M28" i="96"/>
  <c r="L28" i="96"/>
  <c r="K28" i="96"/>
  <c r="J28" i="96"/>
  <c r="I28" i="96"/>
  <c r="N27" i="96"/>
  <c r="M27" i="96"/>
  <c r="L27" i="96"/>
  <c r="K27" i="96"/>
  <c r="J27" i="96"/>
  <c r="I27" i="96"/>
  <c r="N26" i="96"/>
  <c r="M26" i="96"/>
  <c r="L26" i="96"/>
  <c r="K26" i="96"/>
  <c r="J26" i="96"/>
  <c r="I26" i="96"/>
  <c r="N25" i="96"/>
  <c r="M25" i="96"/>
  <c r="L25" i="96"/>
  <c r="K25" i="96"/>
  <c r="J25" i="96"/>
  <c r="I25" i="96"/>
  <c r="N24" i="96"/>
  <c r="M24" i="96"/>
  <c r="L24" i="96"/>
  <c r="K24" i="96"/>
  <c r="J24" i="96"/>
  <c r="I24" i="96"/>
  <c r="N23" i="96"/>
  <c r="M23" i="96"/>
  <c r="L23" i="96"/>
  <c r="K23" i="96"/>
  <c r="J23" i="96"/>
  <c r="I23" i="96"/>
  <c r="N22" i="96"/>
  <c r="M22" i="96"/>
  <c r="L22" i="96"/>
  <c r="K22" i="96"/>
  <c r="J22" i="96"/>
  <c r="I22" i="96"/>
  <c r="N21" i="96"/>
  <c r="M21" i="96"/>
  <c r="L21" i="96"/>
  <c r="K21" i="96"/>
  <c r="J21" i="96"/>
  <c r="I21" i="96"/>
  <c r="N20" i="96"/>
  <c r="M20" i="96"/>
  <c r="L20" i="96"/>
  <c r="K20" i="96"/>
  <c r="J20" i="96"/>
  <c r="I20" i="96"/>
  <c r="N19" i="96"/>
  <c r="M19" i="96"/>
  <c r="L19" i="96"/>
  <c r="K19" i="96"/>
  <c r="J19" i="96"/>
  <c r="I19" i="96"/>
  <c r="N18" i="96"/>
  <c r="M18" i="96"/>
  <c r="L18" i="96"/>
  <c r="K18" i="96"/>
  <c r="J18" i="96"/>
  <c r="I18" i="96"/>
  <c r="N17" i="96"/>
  <c r="M17" i="96"/>
  <c r="L17" i="96"/>
  <c r="K17" i="96"/>
  <c r="J17" i="96"/>
  <c r="I17" i="96"/>
  <c r="N16" i="96"/>
  <c r="M16" i="96"/>
  <c r="L16" i="96"/>
  <c r="K16" i="96"/>
  <c r="J16" i="96"/>
  <c r="I16" i="96"/>
  <c r="N15" i="96"/>
  <c r="M15" i="96"/>
  <c r="L15" i="96"/>
  <c r="K15" i="96"/>
  <c r="J15" i="96"/>
  <c r="I15" i="96"/>
  <c r="N14" i="96"/>
  <c r="M14" i="96"/>
  <c r="L14" i="96"/>
  <c r="K14" i="96"/>
  <c r="J14" i="96"/>
  <c r="I14" i="96"/>
  <c r="N13" i="96"/>
  <c r="M13" i="96"/>
  <c r="L13" i="96"/>
  <c r="K13" i="96"/>
  <c r="J13" i="96"/>
  <c r="I13" i="96"/>
  <c r="N12" i="96"/>
  <c r="M12" i="96"/>
  <c r="L12" i="96"/>
  <c r="K12" i="96"/>
  <c r="J12" i="96"/>
  <c r="I12" i="96"/>
  <c r="N11" i="96"/>
  <c r="M11" i="96"/>
  <c r="L11" i="96"/>
  <c r="K11" i="96"/>
  <c r="J11" i="96"/>
  <c r="I11" i="96"/>
  <c r="N10" i="96"/>
  <c r="M10" i="96"/>
  <c r="L10" i="96"/>
  <c r="K10" i="96"/>
  <c r="J10" i="96"/>
  <c r="I10" i="96"/>
  <c r="N9" i="96"/>
  <c r="M9" i="96"/>
  <c r="L9" i="96"/>
  <c r="K9" i="96"/>
  <c r="J9" i="96"/>
  <c r="I9" i="96"/>
  <c r="N8" i="96"/>
  <c r="M8" i="96"/>
  <c r="L8" i="96"/>
  <c r="K8" i="96"/>
  <c r="J8" i="96"/>
  <c r="I8" i="96"/>
  <c r="N7" i="96"/>
  <c r="M7" i="96"/>
  <c r="L7" i="96"/>
  <c r="K7" i="96"/>
  <c r="J7" i="96"/>
  <c r="I7" i="96"/>
  <c r="N6" i="96"/>
  <c r="M6" i="96"/>
  <c r="L6" i="96"/>
  <c r="K6" i="96"/>
  <c r="J6" i="96"/>
  <c r="I6" i="96"/>
  <c r="N5" i="96"/>
  <c r="M5" i="96"/>
  <c r="L5" i="96"/>
  <c r="K5" i="96"/>
  <c r="J5" i="96"/>
  <c r="I5" i="96"/>
  <c r="N4" i="96"/>
  <c r="M4" i="96"/>
  <c r="L4" i="96"/>
  <c r="K4" i="96"/>
  <c r="J4" i="96"/>
  <c r="I4" i="96"/>
  <c r="N3" i="96"/>
  <c r="M3" i="96"/>
  <c r="L3" i="96"/>
  <c r="K3" i="96"/>
  <c r="J3" i="96"/>
  <c r="I3" i="96"/>
  <c r="N2" i="96"/>
  <c r="N84" i="96" s="1"/>
  <c r="J10" i="3" s="1"/>
  <c r="M2" i="96"/>
  <c r="M84" i="96" s="1"/>
  <c r="I10" i="3" s="1"/>
  <c r="L2" i="96"/>
  <c r="K2" i="96"/>
  <c r="K84" i="96" s="1"/>
  <c r="J2" i="96"/>
  <c r="I2" i="96"/>
  <c r="I84" i="96" s="1"/>
  <c r="N83" i="97"/>
  <c r="M83" i="97"/>
  <c r="L83" i="97"/>
  <c r="K83" i="97"/>
  <c r="J83" i="97"/>
  <c r="I83" i="97"/>
  <c r="N82" i="97"/>
  <c r="M82" i="97"/>
  <c r="L82" i="97"/>
  <c r="K82" i="97"/>
  <c r="J82" i="97"/>
  <c r="I82" i="97"/>
  <c r="N81" i="97"/>
  <c r="M81" i="97"/>
  <c r="L81" i="97"/>
  <c r="K81" i="97"/>
  <c r="J81" i="97"/>
  <c r="I81" i="97"/>
  <c r="N80" i="97"/>
  <c r="M80" i="97"/>
  <c r="L80" i="97"/>
  <c r="K80" i="97"/>
  <c r="J80" i="97"/>
  <c r="I80" i="97"/>
  <c r="N79" i="97"/>
  <c r="M79" i="97"/>
  <c r="L79" i="97"/>
  <c r="K79" i="97"/>
  <c r="J79" i="97"/>
  <c r="I79" i="97"/>
  <c r="N78" i="97"/>
  <c r="M78" i="97"/>
  <c r="L78" i="97"/>
  <c r="K78" i="97"/>
  <c r="J78" i="97"/>
  <c r="I78" i="97"/>
  <c r="N77" i="97"/>
  <c r="M77" i="97"/>
  <c r="L77" i="97"/>
  <c r="K77" i="97"/>
  <c r="J77" i="97"/>
  <c r="I77" i="97"/>
  <c r="N76" i="97"/>
  <c r="M76" i="97"/>
  <c r="L76" i="97"/>
  <c r="K76" i="97"/>
  <c r="J76" i="97"/>
  <c r="I76" i="97"/>
  <c r="N75" i="97"/>
  <c r="M75" i="97"/>
  <c r="L75" i="97"/>
  <c r="K75" i="97"/>
  <c r="J75" i="97"/>
  <c r="I75" i="97"/>
  <c r="N74" i="97"/>
  <c r="M74" i="97"/>
  <c r="L74" i="97"/>
  <c r="K74" i="97"/>
  <c r="J74" i="97"/>
  <c r="I74" i="97"/>
  <c r="N73" i="97"/>
  <c r="M73" i="97"/>
  <c r="L73" i="97"/>
  <c r="K73" i="97"/>
  <c r="J73" i="97"/>
  <c r="I73" i="97"/>
  <c r="N72" i="97"/>
  <c r="M72" i="97"/>
  <c r="L72" i="97"/>
  <c r="K72" i="97"/>
  <c r="J72" i="97"/>
  <c r="I72" i="97"/>
  <c r="N71" i="97"/>
  <c r="M71" i="97"/>
  <c r="L71" i="97"/>
  <c r="K71" i="97"/>
  <c r="J71" i="97"/>
  <c r="I71" i="97"/>
  <c r="N70" i="97"/>
  <c r="M70" i="97"/>
  <c r="L70" i="97"/>
  <c r="K70" i="97"/>
  <c r="J70" i="97"/>
  <c r="I70" i="97"/>
  <c r="N69" i="97"/>
  <c r="M69" i="97"/>
  <c r="L69" i="97"/>
  <c r="K69" i="97"/>
  <c r="J69" i="97"/>
  <c r="I69" i="97"/>
  <c r="N68" i="97"/>
  <c r="M68" i="97"/>
  <c r="L68" i="97"/>
  <c r="K68" i="97"/>
  <c r="J68" i="97"/>
  <c r="I68" i="97"/>
  <c r="N67" i="97"/>
  <c r="M67" i="97"/>
  <c r="L67" i="97"/>
  <c r="K67" i="97"/>
  <c r="J67" i="97"/>
  <c r="I67" i="97"/>
  <c r="N66" i="97"/>
  <c r="M66" i="97"/>
  <c r="L66" i="97"/>
  <c r="K66" i="97"/>
  <c r="J66" i="97"/>
  <c r="I66" i="97"/>
  <c r="N65" i="97"/>
  <c r="M65" i="97"/>
  <c r="L65" i="97"/>
  <c r="K65" i="97"/>
  <c r="J65" i="97"/>
  <c r="I65" i="97"/>
  <c r="N64" i="97"/>
  <c r="M64" i="97"/>
  <c r="L64" i="97"/>
  <c r="K64" i="97"/>
  <c r="J64" i="97"/>
  <c r="I64" i="97"/>
  <c r="N63" i="97"/>
  <c r="M63" i="97"/>
  <c r="L63" i="97"/>
  <c r="K63" i="97"/>
  <c r="J63" i="97"/>
  <c r="I63" i="97"/>
  <c r="N62" i="97"/>
  <c r="M62" i="97"/>
  <c r="L62" i="97"/>
  <c r="K62" i="97"/>
  <c r="J62" i="97"/>
  <c r="I62" i="97"/>
  <c r="N61" i="97"/>
  <c r="M61" i="97"/>
  <c r="L61" i="97"/>
  <c r="K61" i="97"/>
  <c r="J61" i="97"/>
  <c r="I61" i="97"/>
  <c r="N60" i="97"/>
  <c r="M60" i="97"/>
  <c r="L60" i="97"/>
  <c r="K60" i="97"/>
  <c r="J60" i="97"/>
  <c r="I60" i="97"/>
  <c r="N59" i="97"/>
  <c r="M59" i="97"/>
  <c r="L59" i="97"/>
  <c r="K59" i="97"/>
  <c r="J59" i="97"/>
  <c r="I59" i="97"/>
  <c r="N58" i="97"/>
  <c r="M58" i="97"/>
  <c r="L58" i="97"/>
  <c r="K58" i="97"/>
  <c r="J58" i="97"/>
  <c r="I58" i="97"/>
  <c r="N57" i="97"/>
  <c r="M57" i="97"/>
  <c r="L57" i="97"/>
  <c r="K57" i="97"/>
  <c r="J57" i="97"/>
  <c r="I57" i="97"/>
  <c r="N56" i="97"/>
  <c r="M56" i="97"/>
  <c r="L56" i="97"/>
  <c r="K56" i="97"/>
  <c r="J56" i="97"/>
  <c r="I56" i="97"/>
  <c r="N55" i="97"/>
  <c r="M55" i="97"/>
  <c r="L55" i="97"/>
  <c r="K55" i="97"/>
  <c r="J55" i="97"/>
  <c r="I55" i="97"/>
  <c r="N54" i="97"/>
  <c r="M54" i="97"/>
  <c r="L54" i="97"/>
  <c r="K54" i="97"/>
  <c r="J54" i="97"/>
  <c r="I54" i="97"/>
  <c r="N53" i="97"/>
  <c r="M53" i="97"/>
  <c r="L53" i="97"/>
  <c r="K53" i="97"/>
  <c r="J53" i="97"/>
  <c r="I53" i="97"/>
  <c r="N52" i="97"/>
  <c r="M52" i="97"/>
  <c r="L52" i="97"/>
  <c r="K52" i="97"/>
  <c r="J52" i="97"/>
  <c r="I52" i="97"/>
  <c r="N51" i="97"/>
  <c r="M51" i="97"/>
  <c r="L51" i="97"/>
  <c r="K51" i="97"/>
  <c r="J51" i="97"/>
  <c r="I51" i="97"/>
  <c r="N50" i="97"/>
  <c r="M50" i="97"/>
  <c r="L50" i="97"/>
  <c r="K50" i="97"/>
  <c r="J50" i="97"/>
  <c r="I50" i="97"/>
  <c r="N49" i="97"/>
  <c r="M49" i="97"/>
  <c r="L49" i="97"/>
  <c r="K49" i="97"/>
  <c r="J49" i="97"/>
  <c r="I49" i="97"/>
  <c r="N48" i="97"/>
  <c r="M48" i="97"/>
  <c r="L48" i="97"/>
  <c r="K48" i="97"/>
  <c r="J48" i="97"/>
  <c r="I48" i="97"/>
  <c r="N47" i="97"/>
  <c r="M47" i="97"/>
  <c r="L47" i="97"/>
  <c r="K47" i="97"/>
  <c r="J47" i="97"/>
  <c r="I47" i="97"/>
  <c r="N46" i="97"/>
  <c r="M46" i="97"/>
  <c r="L46" i="97"/>
  <c r="K46" i="97"/>
  <c r="J46" i="97"/>
  <c r="I46" i="97"/>
  <c r="N45" i="97"/>
  <c r="M45" i="97"/>
  <c r="L45" i="97"/>
  <c r="K45" i="97"/>
  <c r="J45" i="97"/>
  <c r="I45" i="97"/>
  <c r="N44" i="97"/>
  <c r="M44" i="97"/>
  <c r="L44" i="97"/>
  <c r="K44" i="97"/>
  <c r="J44" i="97"/>
  <c r="I44" i="97"/>
  <c r="N43" i="97"/>
  <c r="M43" i="97"/>
  <c r="L43" i="97"/>
  <c r="K43" i="97"/>
  <c r="J43" i="97"/>
  <c r="I43" i="97"/>
  <c r="N42" i="97"/>
  <c r="M42" i="97"/>
  <c r="L42" i="97"/>
  <c r="K42" i="97"/>
  <c r="J42" i="97"/>
  <c r="I42" i="97"/>
  <c r="N41" i="97"/>
  <c r="M41" i="97"/>
  <c r="L41" i="97"/>
  <c r="K41" i="97"/>
  <c r="J41" i="97"/>
  <c r="I41" i="97"/>
  <c r="N40" i="97"/>
  <c r="M40" i="97"/>
  <c r="L40" i="97"/>
  <c r="K40" i="97"/>
  <c r="J40" i="97"/>
  <c r="I40" i="97"/>
  <c r="N39" i="97"/>
  <c r="M39" i="97"/>
  <c r="L39" i="97"/>
  <c r="K39" i="97"/>
  <c r="J39" i="97"/>
  <c r="I39" i="97"/>
  <c r="N38" i="97"/>
  <c r="M38" i="97"/>
  <c r="L38" i="97"/>
  <c r="K38" i="97"/>
  <c r="J38" i="97"/>
  <c r="I38" i="97"/>
  <c r="N37" i="97"/>
  <c r="M37" i="97"/>
  <c r="L37" i="97"/>
  <c r="K37" i="97"/>
  <c r="J37" i="97"/>
  <c r="I37" i="97"/>
  <c r="N36" i="97"/>
  <c r="M36" i="97"/>
  <c r="L36" i="97"/>
  <c r="K36" i="97"/>
  <c r="J36" i="97"/>
  <c r="I36" i="97"/>
  <c r="N35" i="97"/>
  <c r="M35" i="97"/>
  <c r="L35" i="97"/>
  <c r="K35" i="97"/>
  <c r="J35" i="97"/>
  <c r="I35" i="97"/>
  <c r="N34" i="97"/>
  <c r="M34" i="97"/>
  <c r="L34" i="97"/>
  <c r="K34" i="97"/>
  <c r="J34" i="97"/>
  <c r="I34" i="97"/>
  <c r="N33" i="97"/>
  <c r="M33" i="97"/>
  <c r="L33" i="97"/>
  <c r="K33" i="97"/>
  <c r="J33" i="97"/>
  <c r="I33" i="97"/>
  <c r="N32" i="97"/>
  <c r="M32" i="97"/>
  <c r="L32" i="97"/>
  <c r="K32" i="97"/>
  <c r="J32" i="97"/>
  <c r="I32" i="97"/>
  <c r="N31" i="97"/>
  <c r="M31" i="97"/>
  <c r="L31" i="97"/>
  <c r="K31" i="97"/>
  <c r="J31" i="97"/>
  <c r="I31" i="97"/>
  <c r="N30" i="97"/>
  <c r="M30" i="97"/>
  <c r="L30" i="97"/>
  <c r="K30" i="97"/>
  <c r="J30" i="97"/>
  <c r="I30" i="97"/>
  <c r="N29" i="97"/>
  <c r="M29" i="97"/>
  <c r="L29" i="97"/>
  <c r="K29" i="97"/>
  <c r="J29" i="97"/>
  <c r="I29" i="97"/>
  <c r="N28" i="97"/>
  <c r="M28" i="97"/>
  <c r="L28" i="97"/>
  <c r="K28" i="97"/>
  <c r="J28" i="97"/>
  <c r="I28" i="97"/>
  <c r="N27" i="97"/>
  <c r="M27" i="97"/>
  <c r="L27" i="97"/>
  <c r="K27" i="97"/>
  <c r="J27" i="97"/>
  <c r="I27" i="97"/>
  <c r="N26" i="97"/>
  <c r="M26" i="97"/>
  <c r="L26" i="97"/>
  <c r="K26" i="97"/>
  <c r="J26" i="97"/>
  <c r="I26" i="97"/>
  <c r="N25" i="97"/>
  <c r="M25" i="97"/>
  <c r="L25" i="97"/>
  <c r="K25" i="97"/>
  <c r="J25" i="97"/>
  <c r="I25" i="97"/>
  <c r="N24" i="97"/>
  <c r="M24" i="97"/>
  <c r="L24" i="97"/>
  <c r="K24" i="97"/>
  <c r="J24" i="97"/>
  <c r="I24" i="97"/>
  <c r="N23" i="97"/>
  <c r="M23" i="97"/>
  <c r="L23" i="97"/>
  <c r="K23" i="97"/>
  <c r="J23" i="97"/>
  <c r="I23" i="97"/>
  <c r="N22" i="97"/>
  <c r="M22" i="97"/>
  <c r="L22" i="97"/>
  <c r="K22" i="97"/>
  <c r="J22" i="97"/>
  <c r="I22" i="97"/>
  <c r="N21" i="97"/>
  <c r="M21" i="97"/>
  <c r="L21" i="97"/>
  <c r="K21" i="97"/>
  <c r="J21" i="97"/>
  <c r="I21" i="97"/>
  <c r="N20" i="97"/>
  <c r="M20" i="97"/>
  <c r="L20" i="97"/>
  <c r="K20" i="97"/>
  <c r="J20" i="97"/>
  <c r="I20" i="97"/>
  <c r="N19" i="97"/>
  <c r="M19" i="97"/>
  <c r="L19" i="97"/>
  <c r="K19" i="97"/>
  <c r="J19" i="97"/>
  <c r="I19" i="97"/>
  <c r="N18" i="97"/>
  <c r="M18" i="97"/>
  <c r="L18" i="97"/>
  <c r="K18" i="97"/>
  <c r="J18" i="97"/>
  <c r="I18" i="97"/>
  <c r="N17" i="97"/>
  <c r="M17" i="97"/>
  <c r="L17" i="97"/>
  <c r="K17" i="97"/>
  <c r="J17" i="97"/>
  <c r="I17" i="97"/>
  <c r="N16" i="97"/>
  <c r="M16" i="97"/>
  <c r="L16" i="97"/>
  <c r="K16" i="97"/>
  <c r="J16" i="97"/>
  <c r="I16" i="97"/>
  <c r="N15" i="97"/>
  <c r="M15" i="97"/>
  <c r="L15" i="97"/>
  <c r="K15" i="97"/>
  <c r="J15" i="97"/>
  <c r="I15" i="97"/>
  <c r="N14" i="97"/>
  <c r="M14" i="97"/>
  <c r="L14" i="97"/>
  <c r="K14" i="97"/>
  <c r="J14" i="97"/>
  <c r="I14" i="97"/>
  <c r="N13" i="97"/>
  <c r="M13" i="97"/>
  <c r="L13" i="97"/>
  <c r="K13" i="97"/>
  <c r="J13" i="97"/>
  <c r="I13" i="97"/>
  <c r="N12" i="97"/>
  <c r="M12" i="97"/>
  <c r="L12" i="97"/>
  <c r="K12" i="97"/>
  <c r="J12" i="97"/>
  <c r="I12" i="97"/>
  <c r="N11" i="97"/>
  <c r="M11" i="97"/>
  <c r="L11" i="97"/>
  <c r="K11" i="97"/>
  <c r="J11" i="97"/>
  <c r="I11" i="97"/>
  <c r="N10" i="97"/>
  <c r="M10" i="97"/>
  <c r="L10" i="97"/>
  <c r="K10" i="97"/>
  <c r="J10" i="97"/>
  <c r="I10" i="97"/>
  <c r="N9" i="97"/>
  <c r="M9" i="97"/>
  <c r="L9" i="97"/>
  <c r="K9" i="97"/>
  <c r="J9" i="97"/>
  <c r="I9" i="97"/>
  <c r="N8" i="97"/>
  <c r="M8" i="97"/>
  <c r="L8" i="97"/>
  <c r="K8" i="97"/>
  <c r="J8" i="97"/>
  <c r="I8" i="97"/>
  <c r="N7" i="97"/>
  <c r="M7" i="97"/>
  <c r="L7" i="97"/>
  <c r="K7" i="97"/>
  <c r="J7" i="97"/>
  <c r="I7" i="97"/>
  <c r="N6" i="97"/>
  <c r="M6" i="97"/>
  <c r="L6" i="97"/>
  <c r="K6" i="97"/>
  <c r="J6" i="97"/>
  <c r="I6" i="97"/>
  <c r="N5" i="97"/>
  <c r="M5" i="97"/>
  <c r="L5" i="97"/>
  <c r="K5" i="97"/>
  <c r="J5" i="97"/>
  <c r="I5" i="97"/>
  <c r="N4" i="97"/>
  <c r="M4" i="97"/>
  <c r="L4" i="97"/>
  <c r="K4" i="97"/>
  <c r="J4" i="97"/>
  <c r="I4" i="97"/>
  <c r="N3" i="97"/>
  <c r="M3" i="97"/>
  <c r="L3" i="97"/>
  <c r="K3" i="97"/>
  <c r="J3" i="97"/>
  <c r="I3" i="97"/>
  <c r="N2" i="97"/>
  <c r="M2" i="97"/>
  <c r="L2" i="97"/>
  <c r="L84" i="97" s="1"/>
  <c r="K2" i="97"/>
  <c r="K84" i="97" s="1"/>
  <c r="J2" i="97"/>
  <c r="J84" i="97" s="1"/>
  <c r="I2" i="97"/>
  <c r="I84" i="97" s="1"/>
  <c r="N83" i="98"/>
  <c r="M83" i="98"/>
  <c r="L83" i="98"/>
  <c r="K83" i="98"/>
  <c r="J83" i="98"/>
  <c r="I83" i="98"/>
  <c r="N82" i="98"/>
  <c r="M82" i="98"/>
  <c r="L82" i="98"/>
  <c r="K82" i="98"/>
  <c r="J82" i="98"/>
  <c r="I82" i="98"/>
  <c r="N81" i="98"/>
  <c r="M81" i="98"/>
  <c r="L81" i="98"/>
  <c r="K81" i="98"/>
  <c r="J81" i="98"/>
  <c r="I81" i="98"/>
  <c r="N80" i="98"/>
  <c r="M80" i="98"/>
  <c r="L80" i="98"/>
  <c r="K80" i="98"/>
  <c r="J80" i="98"/>
  <c r="I80" i="98"/>
  <c r="N79" i="98"/>
  <c r="M79" i="98"/>
  <c r="L79" i="98"/>
  <c r="K79" i="98"/>
  <c r="J79" i="98"/>
  <c r="I79" i="98"/>
  <c r="N78" i="98"/>
  <c r="M78" i="98"/>
  <c r="L78" i="98"/>
  <c r="K78" i="98"/>
  <c r="J78" i="98"/>
  <c r="I78" i="98"/>
  <c r="N77" i="98"/>
  <c r="M77" i="98"/>
  <c r="L77" i="98"/>
  <c r="K77" i="98"/>
  <c r="J77" i="98"/>
  <c r="I77" i="98"/>
  <c r="N76" i="98"/>
  <c r="M76" i="98"/>
  <c r="L76" i="98"/>
  <c r="K76" i="98"/>
  <c r="J76" i="98"/>
  <c r="I76" i="98"/>
  <c r="N75" i="98"/>
  <c r="M75" i="98"/>
  <c r="L75" i="98"/>
  <c r="K75" i="98"/>
  <c r="J75" i="98"/>
  <c r="I75" i="98"/>
  <c r="N74" i="98"/>
  <c r="M74" i="98"/>
  <c r="L74" i="98"/>
  <c r="K74" i="98"/>
  <c r="J74" i="98"/>
  <c r="I74" i="98"/>
  <c r="N73" i="98"/>
  <c r="M73" i="98"/>
  <c r="L73" i="98"/>
  <c r="K73" i="98"/>
  <c r="J73" i="98"/>
  <c r="I73" i="98"/>
  <c r="N72" i="98"/>
  <c r="M72" i="98"/>
  <c r="L72" i="98"/>
  <c r="K72" i="98"/>
  <c r="J72" i="98"/>
  <c r="I72" i="98"/>
  <c r="N71" i="98"/>
  <c r="M71" i="98"/>
  <c r="L71" i="98"/>
  <c r="K71" i="98"/>
  <c r="J71" i="98"/>
  <c r="I71" i="98"/>
  <c r="N70" i="98"/>
  <c r="M70" i="98"/>
  <c r="L70" i="98"/>
  <c r="K70" i="98"/>
  <c r="J70" i="98"/>
  <c r="I70" i="98"/>
  <c r="N69" i="98"/>
  <c r="M69" i="98"/>
  <c r="L69" i="98"/>
  <c r="K69" i="98"/>
  <c r="J69" i="98"/>
  <c r="I69" i="98"/>
  <c r="N68" i="98"/>
  <c r="M68" i="98"/>
  <c r="L68" i="98"/>
  <c r="K68" i="98"/>
  <c r="J68" i="98"/>
  <c r="I68" i="98"/>
  <c r="N67" i="98"/>
  <c r="M67" i="98"/>
  <c r="L67" i="98"/>
  <c r="K67" i="98"/>
  <c r="J67" i="98"/>
  <c r="I67" i="98"/>
  <c r="N66" i="98"/>
  <c r="M66" i="98"/>
  <c r="L66" i="98"/>
  <c r="K66" i="98"/>
  <c r="J66" i="98"/>
  <c r="I66" i="98"/>
  <c r="N65" i="98"/>
  <c r="M65" i="98"/>
  <c r="L65" i="98"/>
  <c r="K65" i="98"/>
  <c r="J65" i="98"/>
  <c r="I65" i="98"/>
  <c r="N64" i="98"/>
  <c r="M64" i="98"/>
  <c r="L64" i="98"/>
  <c r="K64" i="98"/>
  <c r="J64" i="98"/>
  <c r="I64" i="98"/>
  <c r="N63" i="98"/>
  <c r="M63" i="98"/>
  <c r="L63" i="98"/>
  <c r="K63" i="98"/>
  <c r="J63" i="98"/>
  <c r="I63" i="98"/>
  <c r="N62" i="98"/>
  <c r="M62" i="98"/>
  <c r="L62" i="98"/>
  <c r="K62" i="98"/>
  <c r="J62" i="98"/>
  <c r="I62" i="98"/>
  <c r="N61" i="98"/>
  <c r="M61" i="98"/>
  <c r="L61" i="98"/>
  <c r="K61" i="98"/>
  <c r="J61" i="98"/>
  <c r="I61" i="98"/>
  <c r="N60" i="98"/>
  <c r="M60" i="98"/>
  <c r="L60" i="98"/>
  <c r="K60" i="98"/>
  <c r="J60" i="98"/>
  <c r="I60" i="98"/>
  <c r="N59" i="98"/>
  <c r="M59" i="98"/>
  <c r="L59" i="98"/>
  <c r="K59" i="98"/>
  <c r="J59" i="98"/>
  <c r="I59" i="98"/>
  <c r="N58" i="98"/>
  <c r="M58" i="98"/>
  <c r="L58" i="98"/>
  <c r="K58" i="98"/>
  <c r="J58" i="98"/>
  <c r="I58" i="98"/>
  <c r="N57" i="98"/>
  <c r="M57" i="98"/>
  <c r="L57" i="98"/>
  <c r="K57" i="98"/>
  <c r="J57" i="98"/>
  <c r="I57" i="98"/>
  <c r="N56" i="98"/>
  <c r="M56" i="98"/>
  <c r="L56" i="98"/>
  <c r="K56" i="98"/>
  <c r="J56" i="98"/>
  <c r="I56" i="98"/>
  <c r="N55" i="98"/>
  <c r="M55" i="98"/>
  <c r="L55" i="98"/>
  <c r="K55" i="98"/>
  <c r="J55" i="98"/>
  <c r="I55" i="98"/>
  <c r="N54" i="98"/>
  <c r="M54" i="98"/>
  <c r="L54" i="98"/>
  <c r="K54" i="98"/>
  <c r="J54" i="98"/>
  <c r="I54" i="98"/>
  <c r="N53" i="98"/>
  <c r="M53" i="98"/>
  <c r="L53" i="98"/>
  <c r="K53" i="98"/>
  <c r="J53" i="98"/>
  <c r="I53" i="98"/>
  <c r="N52" i="98"/>
  <c r="M52" i="98"/>
  <c r="L52" i="98"/>
  <c r="K52" i="98"/>
  <c r="J52" i="98"/>
  <c r="I52" i="98"/>
  <c r="N51" i="98"/>
  <c r="M51" i="98"/>
  <c r="L51" i="98"/>
  <c r="K51" i="98"/>
  <c r="J51" i="98"/>
  <c r="I51" i="98"/>
  <c r="N50" i="98"/>
  <c r="M50" i="98"/>
  <c r="L50" i="98"/>
  <c r="K50" i="98"/>
  <c r="J50" i="98"/>
  <c r="I50" i="98"/>
  <c r="N49" i="98"/>
  <c r="M49" i="98"/>
  <c r="L49" i="98"/>
  <c r="K49" i="98"/>
  <c r="J49" i="98"/>
  <c r="I49" i="98"/>
  <c r="N48" i="98"/>
  <c r="M48" i="98"/>
  <c r="L48" i="98"/>
  <c r="K48" i="98"/>
  <c r="J48" i="98"/>
  <c r="I48" i="98"/>
  <c r="N47" i="98"/>
  <c r="M47" i="98"/>
  <c r="L47" i="98"/>
  <c r="K47" i="98"/>
  <c r="J47" i="98"/>
  <c r="I47" i="98"/>
  <c r="N46" i="98"/>
  <c r="M46" i="98"/>
  <c r="L46" i="98"/>
  <c r="K46" i="98"/>
  <c r="J46" i="98"/>
  <c r="I46" i="98"/>
  <c r="N45" i="98"/>
  <c r="M45" i="98"/>
  <c r="L45" i="98"/>
  <c r="K45" i="98"/>
  <c r="J45" i="98"/>
  <c r="I45" i="98"/>
  <c r="N44" i="98"/>
  <c r="M44" i="98"/>
  <c r="L44" i="98"/>
  <c r="K44" i="98"/>
  <c r="J44" i="98"/>
  <c r="I44" i="98"/>
  <c r="N43" i="98"/>
  <c r="M43" i="98"/>
  <c r="L43" i="98"/>
  <c r="K43" i="98"/>
  <c r="J43" i="98"/>
  <c r="I43" i="98"/>
  <c r="N42" i="98"/>
  <c r="M42" i="98"/>
  <c r="L42" i="98"/>
  <c r="K42" i="98"/>
  <c r="J42" i="98"/>
  <c r="I42" i="98"/>
  <c r="N41" i="98"/>
  <c r="M41" i="98"/>
  <c r="L41" i="98"/>
  <c r="K41" i="98"/>
  <c r="J41" i="98"/>
  <c r="I41" i="98"/>
  <c r="N40" i="98"/>
  <c r="M40" i="98"/>
  <c r="L40" i="98"/>
  <c r="K40" i="98"/>
  <c r="J40" i="98"/>
  <c r="I40" i="98"/>
  <c r="N39" i="98"/>
  <c r="M39" i="98"/>
  <c r="L39" i="98"/>
  <c r="K39" i="98"/>
  <c r="J39" i="98"/>
  <c r="I39" i="98"/>
  <c r="N38" i="98"/>
  <c r="M38" i="98"/>
  <c r="L38" i="98"/>
  <c r="K38" i="98"/>
  <c r="J38" i="98"/>
  <c r="I38" i="98"/>
  <c r="N37" i="98"/>
  <c r="M37" i="98"/>
  <c r="L37" i="98"/>
  <c r="K37" i="98"/>
  <c r="J37" i="98"/>
  <c r="I37" i="98"/>
  <c r="N36" i="98"/>
  <c r="M36" i="98"/>
  <c r="L36" i="98"/>
  <c r="K36" i="98"/>
  <c r="J36" i="98"/>
  <c r="I36" i="98"/>
  <c r="N35" i="98"/>
  <c r="M35" i="98"/>
  <c r="L35" i="98"/>
  <c r="K35" i="98"/>
  <c r="J35" i="98"/>
  <c r="I35" i="98"/>
  <c r="N34" i="98"/>
  <c r="M34" i="98"/>
  <c r="L34" i="98"/>
  <c r="K34" i="98"/>
  <c r="J34" i="98"/>
  <c r="I34" i="98"/>
  <c r="N33" i="98"/>
  <c r="M33" i="98"/>
  <c r="L33" i="98"/>
  <c r="K33" i="98"/>
  <c r="J33" i="98"/>
  <c r="I33" i="98"/>
  <c r="N32" i="98"/>
  <c r="M32" i="98"/>
  <c r="L32" i="98"/>
  <c r="K32" i="98"/>
  <c r="J32" i="98"/>
  <c r="I32" i="98"/>
  <c r="N31" i="98"/>
  <c r="M31" i="98"/>
  <c r="L31" i="98"/>
  <c r="K31" i="98"/>
  <c r="J31" i="98"/>
  <c r="I31" i="98"/>
  <c r="N30" i="98"/>
  <c r="M30" i="98"/>
  <c r="L30" i="98"/>
  <c r="K30" i="98"/>
  <c r="J30" i="98"/>
  <c r="I30" i="98"/>
  <c r="N29" i="98"/>
  <c r="M29" i="98"/>
  <c r="L29" i="98"/>
  <c r="K29" i="98"/>
  <c r="J29" i="98"/>
  <c r="I29" i="98"/>
  <c r="N28" i="98"/>
  <c r="M28" i="98"/>
  <c r="L28" i="98"/>
  <c r="K28" i="98"/>
  <c r="J28" i="98"/>
  <c r="I28" i="98"/>
  <c r="N27" i="98"/>
  <c r="M27" i="98"/>
  <c r="L27" i="98"/>
  <c r="K27" i="98"/>
  <c r="J27" i="98"/>
  <c r="I27" i="98"/>
  <c r="N26" i="98"/>
  <c r="M26" i="98"/>
  <c r="L26" i="98"/>
  <c r="K26" i="98"/>
  <c r="J26" i="98"/>
  <c r="I26" i="98"/>
  <c r="N25" i="98"/>
  <c r="M25" i="98"/>
  <c r="L25" i="98"/>
  <c r="K25" i="98"/>
  <c r="J25" i="98"/>
  <c r="I25" i="98"/>
  <c r="N24" i="98"/>
  <c r="M24" i="98"/>
  <c r="L24" i="98"/>
  <c r="K24" i="98"/>
  <c r="J24" i="98"/>
  <c r="I24" i="98"/>
  <c r="N23" i="98"/>
  <c r="M23" i="98"/>
  <c r="L23" i="98"/>
  <c r="K23" i="98"/>
  <c r="J23" i="98"/>
  <c r="I23" i="98"/>
  <c r="N22" i="98"/>
  <c r="M22" i="98"/>
  <c r="L22" i="98"/>
  <c r="K22" i="98"/>
  <c r="J22" i="98"/>
  <c r="I22" i="98"/>
  <c r="N21" i="98"/>
  <c r="M21" i="98"/>
  <c r="L21" i="98"/>
  <c r="K21" i="98"/>
  <c r="J21" i="98"/>
  <c r="I21" i="98"/>
  <c r="N20" i="98"/>
  <c r="M20" i="98"/>
  <c r="L20" i="98"/>
  <c r="K20" i="98"/>
  <c r="J20" i="98"/>
  <c r="I20" i="98"/>
  <c r="N19" i="98"/>
  <c r="M19" i="98"/>
  <c r="L19" i="98"/>
  <c r="K19" i="98"/>
  <c r="J19" i="98"/>
  <c r="I19" i="98"/>
  <c r="N18" i="98"/>
  <c r="M18" i="98"/>
  <c r="L18" i="98"/>
  <c r="K18" i="98"/>
  <c r="J18" i="98"/>
  <c r="I18" i="98"/>
  <c r="N17" i="98"/>
  <c r="M17" i="98"/>
  <c r="L17" i="98"/>
  <c r="K17" i="98"/>
  <c r="J17" i="98"/>
  <c r="I17" i="98"/>
  <c r="N16" i="98"/>
  <c r="M16" i="98"/>
  <c r="L16" i="98"/>
  <c r="K16" i="98"/>
  <c r="J16" i="98"/>
  <c r="I16" i="98"/>
  <c r="N15" i="98"/>
  <c r="M15" i="98"/>
  <c r="L15" i="98"/>
  <c r="K15" i="98"/>
  <c r="J15" i="98"/>
  <c r="I15" i="98"/>
  <c r="N14" i="98"/>
  <c r="M14" i="98"/>
  <c r="L14" i="98"/>
  <c r="K14" i="98"/>
  <c r="J14" i="98"/>
  <c r="I14" i="98"/>
  <c r="N13" i="98"/>
  <c r="M13" i="98"/>
  <c r="L13" i="98"/>
  <c r="K13" i="98"/>
  <c r="J13" i="98"/>
  <c r="I13" i="98"/>
  <c r="N12" i="98"/>
  <c r="M12" i="98"/>
  <c r="L12" i="98"/>
  <c r="K12" i="98"/>
  <c r="J12" i="98"/>
  <c r="I12" i="98"/>
  <c r="N11" i="98"/>
  <c r="M11" i="98"/>
  <c r="L11" i="98"/>
  <c r="K11" i="98"/>
  <c r="J11" i="98"/>
  <c r="I11" i="98"/>
  <c r="N10" i="98"/>
  <c r="M10" i="98"/>
  <c r="L10" i="98"/>
  <c r="K10" i="98"/>
  <c r="J10" i="98"/>
  <c r="I10" i="98"/>
  <c r="N9" i="98"/>
  <c r="M9" i="98"/>
  <c r="L9" i="98"/>
  <c r="K9" i="98"/>
  <c r="J9" i="98"/>
  <c r="I9" i="98"/>
  <c r="N8" i="98"/>
  <c r="M8" i="98"/>
  <c r="L8" i="98"/>
  <c r="K8" i="98"/>
  <c r="J8" i="98"/>
  <c r="I8" i="98"/>
  <c r="N7" i="98"/>
  <c r="M7" i="98"/>
  <c r="L7" i="98"/>
  <c r="K7" i="98"/>
  <c r="J7" i="98"/>
  <c r="I7" i="98"/>
  <c r="N6" i="98"/>
  <c r="M6" i="98"/>
  <c r="L6" i="98"/>
  <c r="K6" i="98"/>
  <c r="J6" i="98"/>
  <c r="I6" i="98"/>
  <c r="N5" i="98"/>
  <c r="M5" i="98"/>
  <c r="L5" i="98"/>
  <c r="K5" i="98"/>
  <c r="J5" i="98"/>
  <c r="I5" i="98"/>
  <c r="N4" i="98"/>
  <c r="M4" i="98"/>
  <c r="L4" i="98"/>
  <c r="K4" i="98"/>
  <c r="J4" i="98"/>
  <c r="I4" i="98"/>
  <c r="N3" i="98"/>
  <c r="M3" i="98"/>
  <c r="L3" i="98"/>
  <c r="K3" i="98"/>
  <c r="J3" i="98"/>
  <c r="I3" i="98"/>
  <c r="N2" i="98"/>
  <c r="M2" i="98"/>
  <c r="L2" i="98"/>
  <c r="L84" i="98" s="1"/>
  <c r="K2" i="98"/>
  <c r="J2" i="98"/>
  <c r="J84" i="98" s="1"/>
  <c r="I2" i="98"/>
  <c r="I84" i="98" s="1"/>
  <c r="N83" i="99"/>
  <c r="M83" i="99"/>
  <c r="L83" i="99"/>
  <c r="K83" i="99"/>
  <c r="J83" i="99"/>
  <c r="I83" i="99"/>
  <c r="N82" i="99"/>
  <c r="M82" i="99"/>
  <c r="L82" i="99"/>
  <c r="K82" i="99"/>
  <c r="J82" i="99"/>
  <c r="I82" i="99"/>
  <c r="N81" i="99"/>
  <c r="M81" i="99"/>
  <c r="L81" i="99"/>
  <c r="K81" i="99"/>
  <c r="J81" i="99"/>
  <c r="I81" i="99"/>
  <c r="N80" i="99"/>
  <c r="M80" i="99"/>
  <c r="L80" i="99"/>
  <c r="K80" i="99"/>
  <c r="J80" i="99"/>
  <c r="I80" i="99"/>
  <c r="N79" i="99"/>
  <c r="M79" i="99"/>
  <c r="L79" i="99"/>
  <c r="K79" i="99"/>
  <c r="J79" i="99"/>
  <c r="I79" i="99"/>
  <c r="N78" i="99"/>
  <c r="M78" i="99"/>
  <c r="L78" i="99"/>
  <c r="K78" i="99"/>
  <c r="J78" i="99"/>
  <c r="I78" i="99"/>
  <c r="N77" i="99"/>
  <c r="M77" i="99"/>
  <c r="L77" i="99"/>
  <c r="K77" i="99"/>
  <c r="J77" i="99"/>
  <c r="I77" i="99"/>
  <c r="N76" i="99"/>
  <c r="M76" i="99"/>
  <c r="L76" i="99"/>
  <c r="K76" i="99"/>
  <c r="J76" i="99"/>
  <c r="I76" i="99"/>
  <c r="N75" i="99"/>
  <c r="M75" i="99"/>
  <c r="L75" i="99"/>
  <c r="K75" i="99"/>
  <c r="J75" i="99"/>
  <c r="I75" i="99"/>
  <c r="N74" i="99"/>
  <c r="M74" i="99"/>
  <c r="L74" i="99"/>
  <c r="K74" i="99"/>
  <c r="J74" i="99"/>
  <c r="I74" i="99"/>
  <c r="N73" i="99"/>
  <c r="M73" i="99"/>
  <c r="L73" i="99"/>
  <c r="K73" i="99"/>
  <c r="J73" i="99"/>
  <c r="I73" i="99"/>
  <c r="N72" i="99"/>
  <c r="M72" i="99"/>
  <c r="L72" i="99"/>
  <c r="K72" i="99"/>
  <c r="J72" i="99"/>
  <c r="I72" i="99"/>
  <c r="N71" i="99"/>
  <c r="M71" i="99"/>
  <c r="L71" i="99"/>
  <c r="K71" i="99"/>
  <c r="J71" i="99"/>
  <c r="I71" i="99"/>
  <c r="N70" i="99"/>
  <c r="M70" i="99"/>
  <c r="L70" i="99"/>
  <c r="K70" i="99"/>
  <c r="J70" i="99"/>
  <c r="I70" i="99"/>
  <c r="N69" i="99"/>
  <c r="M69" i="99"/>
  <c r="L69" i="99"/>
  <c r="K69" i="99"/>
  <c r="J69" i="99"/>
  <c r="I69" i="99"/>
  <c r="N68" i="99"/>
  <c r="M68" i="99"/>
  <c r="L68" i="99"/>
  <c r="K68" i="99"/>
  <c r="J68" i="99"/>
  <c r="I68" i="99"/>
  <c r="N67" i="99"/>
  <c r="M67" i="99"/>
  <c r="L67" i="99"/>
  <c r="K67" i="99"/>
  <c r="J67" i="99"/>
  <c r="I67" i="99"/>
  <c r="N66" i="99"/>
  <c r="M66" i="99"/>
  <c r="L66" i="99"/>
  <c r="K66" i="99"/>
  <c r="J66" i="99"/>
  <c r="I66" i="99"/>
  <c r="N65" i="99"/>
  <c r="M65" i="99"/>
  <c r="L65" i="99"/>
  <c r="K65" i="99"/>
  <c r="J65" i="99"/>
  <c r="I65" i="99"/>
  <c r="N64" i="99"/>
  <c r="M64" i="99"/>
  <c r="L64" i="99"/>
  <c r="K64" i="99"/>
  <c r="J64" i="99"/>
  <c r="I64" i="99"/>
  <c r="N63" i="99"/>
  <c r="M63" i="99"/>
  <c r="L63" i="99"/>
  <c r="K63" i="99"/>
  <c r="J63" i="99"/>
  <c r="I63" i="99"/>
  <c r="N62" i="99"/>
  <c r="M62" i="99"/>
  <c r="L62" i="99"/>
  <c r="K62" i="99"/>
  <c r="J62" i="99"/>
  <c r="I62" i="99"/>
  <c r="N61" i="99"/>
  <c r="M61" i="99"/>
  <c r="L61" i="99"/>
  <c r="K61" i="99"/>
  <c r="J61" i="99"/>
  <c r="I61" i="99"/>
  <c r="N60" i="99"/>
  <c r="M60" i="99"/>
  <c r="L60" i="99"/>
  <c r="K60" i="99"/>
  <c r="J60" i="99"/>
  <c r="I60" i="99"/>
  <c r="N59" i="99"/>
  <c r="M59" i="99"/>
  <c r="L59" i="99"/>
  <c r="K59" i="99"/>
  <c r="J59" i="99"/>
  <c r="I59" i="99"/>
  <c r="N58" i="99"/>
  <c r="M58" i="99"/>
  <c r="L58" i="99"/>
  <c r="K58" i="99"/>
  <c r="J58" i="99"/>
  <c r="I58" i="99"/>
  <c r="N57" i="99"/>
  <c r="M57" i="99"/>
  <c r="L57" i="99"/>
  <c r="K57" i="99"/>
  <c r="J57" i="99"/>
  <c r="I57" i="99"/>
  <c r="N56" i="99"/>
  <c r="M56" i="99"/>
  <c r="L56" i="99"/>
  <c r="K56" i="99"/>
  <c r="J56" i="99"/>
  <c r="I56" i="99"/>
  <c r="N55" i="99"/>
  <c r="M55" i="99"/>
  <c r="L55" i="99"/>
  <c r="K55" i="99"/>
  <c r="J55" i="99"/>
  <c r="I55" i="99"/>
  <c r="N54" i="99"/>
  <c r="M54" i="99"/>
  <c r="L54" i="99"/>
  <c r="K54" i="99"/>
  <c r="J54" i="99"/>
  <c r="I54" i="99"/>
  <c r="N53" i="99"/>
  <c r="M53" i="99"/>
  <c r="L53" i="99"/>
  <c r="K53" i="99"/>
  <c r="J53" i="99"/>
  <c r="I53" i="99"/>
  <c r="N52" i="99"/>
  <c r="M52" i="99"/>
  <c r="L52" i="99"/>
  <c r="K52" i="99"/>
  <c r="J52" i="99"/>
  <c r="I52" i="99"/>
  <c r="N51" i="99"/>
  <c r="M51" i="99"/>
  <c r="L51" i="99"/>
  <c r="K51" i="99"/>
  <c r="J51" i="99"/>
  <c r="I51" i="99"/>
  <c r="N50" i="99"/>
  <c r="M50" i="99"/>
  <c r="L50" i="99"/>
  <c r="K50" i="99"/>
  <c r="J50" i="99"/>
  <c r="I50" i="99"/>
  <c r="N49" i="99"/>
  <c r="M49" i="99"/>
  <c r="L49" i="99"/>
  <c r="K49" i="99"/>
  <c r="J49" i="99"/>
  <c r="I49" i="99"/>
  <c r="N48" i="99"/>
  <c r="M48" i="99"/>
  <c r="L48" i="99"/>
  <c r="K48" i="99"/>
  <c r="J48" i="99"/>
  <c r="I48" i="99"/>
  <c r="N47" i="99"/>
  <c r="M47" i="99"/>
  <c r="L47" i="99"/>
  <c r="K47" i="99"/>
  <c r="J47" i="99"/>
  <c r="I47" i="99"/>
  <c r="N46" i="99"/>
  <c r="M46" i="99"/>
  <c r="L46" i="99"/>
  <c r="K46" i="99"/>
  <c r="J46" i="99"/>
  <c r="I46" i="99"/>
  <c r="N45" i="99"/>
  <c r="M45" i="99"/>
  <c r="L45" i="99"/>
  <c r="K45" i="99"/>
  <c r="J45" i="99"/>
  <c r="I45" i="99"/>
  <c r="N44" i="99"/>
  <c r="M44" i="99"/>
  <c r="L44" i="99"/>
  <c r="K44" i="99"/>
  <c r="J44" i="99"/>
  <c r="I44" i="99"/>
  <c r="N43" i="99"/>
  <c r="M43" i="99"/>
  <c r="L43" i="99"/>
  <c r="K43" i="99"/>
  <c r="J43" i="99"/>
  <c r="I43" i="99"/>
  <c r="N42" i="99"/>
  <c r="M42" i="99"/>
  <c r="L42" i="99"/>
  <c r="K42" i="99"/>
  <c r="J42" i="99"/>
  <c r="I42" i="99"/>
  <c r="N41" i="99"/>
  <c r="M41" i="99"/>
  <c r="L41" i="99"/>
  <c r="K41" i="99"/>
  <c r="J41" i="99"/>
  <c r="I41" i="99"/>
  <c r="N40" i="99"/>
  <c r="M40" i="99"/>
  <c r="L40" i="99"/>
  <c r="K40" i="99"/>
  <c r="J40" i="99"/>
  <c r="I40" i="99"/>
  <c r="N39" i="99"/>
  <c r="M39" i="99"/>
  <c r="L39" i="99"/>
  <c r="K39" i="99"/>
  <c r="J39" i="99"/>
  <c r="I39" i="99"/>
  <c r="N38" i="99"/>
  <c r="M38" i="99"/>
  <c r="L38" i="99"/>
  <c r="K38" i="99"/>
  <c r="J38" i="99"/>
  <c r="I38" i="99"/>
  <c r="N37" i="99"/>
  <c r="M37" i="99"/>
  <c r="L37" i="99"/>
  <c r="K37" i="99"/>
  <c r="J37" i="99"/>
  <c r="I37" i="99"/>
  <c r="N36" i="99"/>
  <c r="M36" i="99"/>
  <c r="L36" i="99"/>
  <c r="K36" i="99"/>
  <c r="J36" i="99"/>
  <c r="I36" i="99"/>
  <c r="N35" i="99"/>
  <c r="M35" i="99"/>
  <c r="L35" i="99"/>
  <c r="K35" i="99"/>
  <c r="J35" i="99"/>
  <c r="I35" i="99"/>
  <c r="N34" i="99"/>
  <c r="M34" i="99"/>
  <c r="L34" i="99"/>
  <c r="K34" i="99"/>
  <c r="J34" i="99"/>
  <c r="I34" i="99"/>
  <c r="N33" i="99"/>
  <c r="M33" i="99"/>
  <c r="L33" i="99"/>
  <c r="K33" i="99"/>
  <c r="J33" i="99"/>
  <c r="I33" i="99"/>
  <c r="N32" i="99"/>
  <c r="M32" i="99"/>
  <c r="L32" i="99"/>
  <c r="K32" i="99"/>
  <c r="J32" i="99"/>
  <c r="I32" i="99"/>
  <c r="N31" i="99"/>
  <c r="M31" i="99"/>
  <c r="L31" i="99"/>
  <c r="K31" i="99"/>
  <c r="J31" i="99"/>
  <c r="I31" i="99"/>
  <c r="N30" i="99"/>
  <c r="M30" i="99"/>
  <c r="L30" i="99"/>
  <c r="K30" i="99"/>
  <c r="J30" i="99"/>
  <c r="I30" i="99"/>
  <c r="N29" i="99"/>
  <c r="M29" i="99"/>
  <c r="L29" i="99"/>
  <c r="K29" i="99"/>
  <c r="J29" i="99"/>
  <c r="I29" i="99"/>
  <c r="N28" i="99"/>
  <c r="M28" i="99"/>
  <c r="L28" i="99"/>
  <c r="K28" i="99"/>
  <c r="J28" i="99"/>
  <c r="I28" i="99"/>
  <c r="N27" i="99"/>
  <c r="M27" i="99"/>
  <c r="L27" i="99"/>
  <c r="K27" i="99"/>
  <c r="J27" i="99"/>
  <c r="I27" i="99"/>
  <c r="N26" i="99"/>
  <c r="M26" i="99"/>
  <c r="L26" i="99"/>
  <c r="K26" i="99"/>
  <c r="J26" i="99"/>
  <c r="I26" i="99"/>
  <c r="N25" i="99"/>
  <c r="M25" i="99"/>
  <c r="L25" i="99"/>
  <c r="K25" i="99"/>
  <c r="J25" i="99"/>
  <c r="I25" i="99"/>
  <c r="N24" i="99"/>
  <c r="M24" i="99"/>
  <c r="L24" i="99"/>
  <c r="K24" i="99"/>
  <c r="J24" i="99"/>
  <c r="I24" i="99"/>
  <c r="N23" i="99"/>
  <c r="M23" i="99"/>
  <c r="L23" i="99"/>
  <c r="K23" i="99"/>
  <c r="J23" i="99"/>
  <c r="I23" i="99"/>
  <c r="N22" i="99"/>
  <c r="M22" i="99"/>
  <c r="L22" i="99"/>
  <c r="K22" i="99"/>
  <c r="J22" i="99"/>
  <c r="I22" i="99"/>
  <c r="N21" i="99"/>
  <c r="M21" i="99"/>
  <c r="L21" i="99"/>
  <c r="K21" i="99"/>
  <c r="J21" i="99"/>
  <c r="I21" i="99"/>
  <c r="N20" i="99"/>
  <c r="M20" i="99"/>
  <c r="L20" i="99"/>
  <c r="K20" i="99"/>
  <c r="J20" i="99"/>
  <c r="I20" i="99"/>
  <c r="N19" i="99"/>
  <c r="M19" i="99"/>
  <c r="L19" i="99"/>
  <c r="K19" i="99"/>
  <c r="J19" i="99"/>
  <c r="I19" i="99"/>
  <c r="N18" i="99"/>
  <c r="M18" i="99"/>
  <c r="L18" i="99"/>
  <c r="K18" i="99"/>
  <c r="J18" i="99"/>
  <c r="I18" i="99"/>
  <c r="N17" i="99"/>
  <c r="M17" i="99"/>
  <c r="L17" i="99"/>
  <c r="K17" i="99"/>
  <c r="J17" i="99"/>
  <c r="I17" i="99"/>
  <c r="N16" i="99"/>
  <c r="M16" i="99"/>
  <c r="L16" i="99"/>
  <c r="K16" i="99"/>
  <c r="J16" i="99"/>
  <c r="I16" i="99"/>
  <c r="N15" i="99"/>
  <c r="M15" i="99"/>
  <c r="L15" i="99"/>
  <c r="K15" i="99"/>
  <c r="J15" i="99"/>
  <c r="I15" i="99"/>
  <c r="N14" i="99"/>
  <c r="M14" i="99"/>
  <c r="L14" i="99"/>
  <c r="K14" i="99"/>
  <c r="J14" i="99"/>
  <c r="I14" i="99"/>
  <c r="N13" i="99"/>
  <c r="M13" i="99"/>
  <c r="L13" i="99"/>
  <c r="K13" i="99"/>
  <c r="J13" i="99"/>
  <c r="I13" i="99"/>
  <c r="N12" i="99"/>
  <c r="M12" i="99"/>
  <c r="L12" i="99"/>
  <c r="K12" i="99"/>
  <c r="J12" i="99"/>
  <c r="I12" i="99"/>
  <c r="N11" i="99"/>
  <c r="M11" i="99"/>
  <c r="L11" i="99"/>
  <c r="K11" i="99"/>
  <c r="J11" i="99"/>
  <c r="I11" i="99"/>
  <c r="N10" i="99"/>
  <c r="M10" i="99"/>
  <c r="L10" i="99"/>
  <c r="K10" i="99"/>
  <c r="J10" i="99"/>
  <c r="I10" i="99"/>
  <c r="N9" i="99"/>
  <c r="M9" i="99"/>
  <c r="L9" i="99"/>
  <c r="K9" i="99"/>
  <c r="J9" i="99"/>
  <c r="I9" i="99"/>
  <c r="N8" i="99"/>
  <c r="M8" i="99"/>
  <c r="L8" i="99"/>
  <c r="K8" i="99"/>
  <c r="J8" i="99"/>
  <c r="I8" i="99"/>
  <c r="N7" i="99"/>
  <c r="M7" i="99"/>
  <c r="L7" i="99"/>
  <c r="K7" i="99"/>
  <c r="J7" i="99"/>
  <c r="I7" i="99"/>
  <c r="N6" i="99"/>
  <c r="M6" i="99"/>
  <c r="L6" i="99"/>
  <c r="K6" i="99"/>
  <c r="J6" i="99"/>
  <c r="I6" i="99"/>
  <c r="N5" i="99"/>
  <c r="M5" i="99"/>
  <c r="L5" i="99"/>
  <c r="K5" i="99"/>
  <c r="J5" i="99"/>
  <c r="I5" i="99"/>
  <c r="N4" i="99"/>
  <c r="M4" i="99"/>
  <c r="L4" i="99"/>
  <c r="K4" i="99"/>
  <c r="J4" i="99"/>
  <c r="I4" i="99"/>
  <c r="N3" i="99"/>
  <c r="M3" i="99"/>
  <c r="L3" i="99"/>
  <c r="K3" i="99"/>
  <c r="J3" i="99"/>
  <c r="I3" i="99"/>
  <c r="N2" i="99"/>
  <c r="M2" i="99"/>
  <c r="L2" i="99"/>
  <c r="K2" i="99"/>
  <c r="J2" i="99"/>
  <c r="I2" i="99"/>
  <c r="N83" i="100"/>
  <c r="M83" i="100"/>
  <c r="L83" i="100"/>
  <c r="K83" i="100"/>
  <c r="J83" i="100"/>
  <c r="I83" i="100"/>
  <c r="N82" i="100"/>
  <c r="M82" i="100"/>
  <c r="L82" i="100"/>
  <c r="K82" i="100"/>
  <c r="J82" i="100"/>
  <c r="I82" i="100"/>
  <c r="N81" i="100"/>
  <c r="M81" i="100"/>
  <c r="L81" i="100"/>
  <c r="K81" i="100"/>
  <c r="J81" i="100"/>
  <c r="I81" i="100"/>
  <c r="N80" i="100"/>
  <c r="M80" i="100"/>
  <c r="L80" i="100"/>
  <c r="K80" i="100"/>
  <c r="J80" i="100"/>
  <c r="I80" i="100"/>
  <c r="N79" i="100"/>
  <c r="M79" i="100"/>
  <c r="L79" i="100"/>
  <c r="K79" i="100"/>
  <c r="J79" i="100"/>
  <c r="I79" i="100"/>
  <c r="N78" i="100"/>
  <c r="M78" i="100"/>
  <c r="L78" i="100"/>
  <c r="K78" i="100"/>
  <c r="J78" i="100"/>
  <c r="I78" i="100"/>
  <c r="N77" i="100"/>
  <c r="M77" i="100"/>
  <c r="L77" i="100"/>
  <c r="K77" i="100"/>
  <c r="J77" i="100"/>
  <c r="I77" i="100"/>
  <c r="N76" i="100"/>
  <c r="M76" i="100"/>
  <c r="L76" i="100"/>
  <c r="K76" i="100"/>
  <c r="J76" i="100"/>
  <c r="I76" i="100"/>
  <c r="N75" i="100"/>
  <c r="M75" i="100"/>
  <c r="L75" i="100"/>
  <c r="K75" i="100"/>
  <c r="J75" i="100"/>
  <c r="I75" i="100"/>
  <c r="N74" i="100"/>
  <c r="M74" i="100"/>
  <c r="L74" i="100"/>
  <c r="K74" i="100"/>
  <c r="J74" i="100"/>
  <c r="I74" i="100"/>
  <c r="N73" i="100"/>
  <c r="M73" i="100"/>
  <c r="L73" i="100"/>
  <c r="K73" i="100"/>
  <c r="J73" i="100"/>
  <c r="I73" i="100"/>
  <c r="N72" i="100"/>
  <c r="M72" i="100"/>
  <c r="L72" i="100"/>
  <c r="K72" i="100"/>
  <c r="J72" i="100"/>
  <c r="I72" i="100"/>
  <c r="N71" i="100"/>
  <c r="M71" i="100"/>
  <c r="L71" i="100"/>
  <c r="K71" i="100"/>
  <c r="J71" i="100"/>
  <c r="I71" i="100"/>
  <c r="N70" i="100"/>
  <c r="M70" i="100"/>
  <c r="L70" i="100"/>
  <c r="K70" i="100"/>
  <c r="J70" i="100"/>
  <c r="I70" i="100"/>
  <c r="N69" i="100"/>
  <c r="M69" i="100"/>
  <c r="L69" i="100"/>
  <c r="K69" i="100"/>
  <c r="J69" i="100"/>
  <c r="I69" i="100"/>
  <c r="N68" i="100"/>
  <c r="M68" i="100"/>
  <c r="L68" i="100"/>
  <c r="K68" i="100"/>
  <c r="J68" i="100"/>
  <c r="I68" i="100"/>
  <c r="N67" i="100"/>
  <c r="M67" i="100"/>
  <c r="L67" i="100"/>
  <c r="K67" i="100"/>
  <c r="J67" i="100"/>
  <c r="I67" i="100"/>
  <c r="N66" i="100"/>
  <c r="M66" i="100"/>
  <c r="L66" i="100"/>
  <c r="K66" i="100"/>
  <c r="J66" i="100"/>
  <c r="I66" i="100"/>
  <c r="N65" i="100"/>
  <c r="M65" i="100"/>
  <c r="L65" i="100"/>
  <c r="K65" i="100"/>
  <c r="J65" i="100"/>
  <c r="I65" i="100"/>
  <c r="N64" i="100"/>
  <c r="M64" i="100"/>
  <c r="L64" i="100"/>
  <c r="K64" i="100"/>
  <c r="J64" i="100"/>
  <c r="I64" i="100"/>
  <c r="N63" i="100"/>
  <c r="M63" i="100"/>
  <c r="L63" i="100"/>
  <c r="K63" i="100"/>
  <c r="J63" i="100"/>
  <c r="I63" i="100"/>
  <c r="N62" i="100"/>
  <c r="M62" i="100"/>
  <c r="L62" i="100"/>
  <c r="K62" i="100"/>
  <c r="J62" i="100"/>
  <c r="I62" i="100"/>
  <c r="N61" i="100"/>
  <c r="M61" i="100"/>
  <c r="L61" i="100"/>
  <c r="K61" i="100"/>
  <c r="J61" i="100"/>
  <c r="I61" i="100"/>
  <c r="N60" i="100"/>
  <c r="M60" i="100"/>
  <c r="L60" i="100"/>
  <c r="K60" i="100"/>
  <c r="J60" i="100"/>
  <c r="I60" i="100"/>
  <c r="N59" i="100"/>
  <c r="M59" i="100"/>
  <c r="L59" i="100"/>
  <c r="K59" i="100"/>
  <c r="J59" i="100"/>
  <c r="I59" i="100"/>
  <c r="N58" i="100"/>
  <c r="M58" i="100"/>
  <c r="L58" i="100"/>
  <c r="K58" i="100"/>
  <c r="J58" i="100"/>
  <c r="I58" i="100"/>
  <c r="N57" i="100"/>
  <c r="M57" i="100"/>
  <c r="L57" i="100"/>
  <c r="K57" i="100"/>
  <c r="J57" i="100"/>
  <c r="I57" i="100"/>
  <c r="N56" i="100"/>
  <c r="M56" i="100"/>
  <c r="L56" i="100"/>
  <c r="K56" i="100"/>
  <c r="J56" i="100"/>
  <c r="I56" i="100"/>
  <c r="N55" i="100"/>
  <c r="M55" i="100"/>
  <c r="L55" i="100"/>
  <c r="K55" i="100"/>
  <c r="J55" i="100"/>
  <c r="I55" i="100"/>
  <c r="N54" i="100"/>
  <c r="M54" i="100"/>
  <c r="L54" i="100"/>
  <c r="K54" i="100"/>
  <c r="J54" i="100"/>
  <c r="I54" i="100"/>
  <c r="N53" i="100"/>
  <c r="M53" i="100"/>
  <c r="L53" i="100"/>
  <c r="K53" i="100"/>
  <c r="J53" i="100"/>
  <c r="I53" i="100"/>
  <c r="N52" i="100"/>
  <c r="M52" i="100"/>
  <c r="L52" i="100"/>
  <c r="K52" i="100"/>
  <c r="J52" i="100"/>
  <c r="I52" i="100"/>
  <c r="N51" i="100"/>
  <c r="M51" i="100"/>
  <c r="L51" i="100"/>
  <c r="K51" i="100"/>
  <c r="J51" i="100"/>
  <c r="I51" i="100"/>
  <c r="N50" i="100"/>
  <c r="M50" i="100"/>
  <c r="L50" i="100"/>
  <c r="K50" i="100"/>
  <c r="J50" i="100"/>
  <c r="I50" i="100"/>
  <c r="N49" i="100"/>
  <c r="M49" i="100"/>
  <c r="L49" i="100"/>
  <c r="K49" i="100"/>
  <c r="J49" i="100"/>
  <c r="I49" i="100"/>
  <c r="N48" i="100"/>
  <c r="M48" i="100"/>
  <c r="L48" i="100"/>
  <c r="K48" i="100"/>
  <c r="J48" i="100"/>
  <c r="I48" i="100"/>
  <c r="N47" i="100"/>
  <c r="M47" i="100"/>
  <c r="L47" i="100"/>
  <c r="K47" i="100"/>
  <c r="J47" i="100"/>
  <c r="I47" i="100"/>
  <c r="N46" i="100"/>
  <c r="M46" i="100"/>
  <c r="L46" i="100"/>
  <c r="K46" i="100"/>
  <c r="J46" i="100"/>
  <c r="I46" i="100"/>
  <c r="N45" i="100"/>
  <c r="M45" i="100"/>
  <c r="L45" i="100"/>
  <c r="K45" i="100"/>
  <c r="J45" i="100"/>
  <c r="I45" i="100"/>
  <c r="N44" i="100"/>
  <c r="M44" i="100"/>
  <c r="L44" i="100"/>
  <c r="K44" i="100"/>
  <c r="J44" i="100"/>
  <c r="I44" i="100"/>
  <c r="N43" i="100"/>
  <c r="M43" i="100"/>
  <c r="L43" i="100"/>
  <c r="K43" i="100"/>
  <c r="J43" i="100"/>
  <c r="I43" i="100"/>
  <c r="N42" i="100"/>
  <c r="M42" i="100"/>
  <c r="L42" i="100"/>
  <c r="K42" i="100"/>
  <c r="J42" i="100"/>
  <c r="I42" i="100"/>
  <c r="N41" i="100"/>
  <c r="M41" i="100"/>
  <c r="L41" i="100"/>
  <c r="K41" i="100"/>
  <c r="J41" i="100"/>
  <c r="I41" i="100"/>
  <c r="N40" i="100"/>
  <c r="M40" i="100"/>
  <c r="L40" i="100"/>
  <c r="K40" i="100"/>
  <c r="J40" i="100"/>
  <c r="I40" i="100"/>
  <c r="N39" i="100"/>
  <c r="M39" i="100"/>
  <c r="L39" i="100"/>
  <c r="K39" i="100"/>
  <c r="J39" i="100"/>
  <c r="I39" i="100"/>
  <c r="N38" i="100"/>
  <c r="M38" i="100"/>
  <c r="L38" i="100"/>
  <c r="K38" i="100"/>
  <c r="J38" i="100"/>
  <c r="I38" i="100"/>
  <c r="N37" i="100"/>
  <c r="M37" i="100"/>
  <c r="L37" i="100"/>
  <c r="K37" i="100"/>
  <c r="J37" i="100"/>
  <c r="I37" i="100"/>
  <c r="N36" i="100"/>
  <c r="M36" i="100"/>
  <c r="L36" i="100"/>
  <c r="K36" i="100"/>
  <c r="J36" i="100"/>
  <c r="I36" i="100"/>
  <c r="N35" i="100"/>
  <c r="M35" i="100"/>
  <c r="L35" i="100"/>
  <c r="K35" i="100"/>
  <c r="J35" i="100"/>
  <c r="I35" i="100"/>
  <c r="N34" i="100"/>
  <c r="M34" i="100"/>
  <c r="L34" i="100"/>
  <c r="K34" i="100"/>
  <c r="J34" i="100"/>
  <c r="I34" i="100"/>
  <c r="N33" i="100"/>
  <c r="M33" i="100"/>
  <c r="L33" i="100"/>
  <c r="K33" i="100"/>
  <c r="J33" i="100"/>
  <c r="I33" i="100"/>
  <c r="N32" i="100"/>
  <c r="M32" i="100"/>
  <c r="L32" i="100"/>
  <c r="K32" i="100"/>
  <c r="J32" i="100"/>
  <c r="I32" i="100"/>
  <c r="N31" i="100"/>
  <c r="M31" i="100"/>
  <c r="L31" i="100"/>
  <c r="K31" i="100"/>
  <c r="J31" i="100"/>
  <c r="I31" i="100"/>
  <c r="N30" i="100"/>
  <c r="M30" i="100"/>
  <c r="L30" i="100"/>
  <c r="K30" i="100"/>
  <c r="J30" i="100"/>
  <c r="I30" i="100"/>
  <c r="N29" i="100"/>
  <c r="M29" i="100"/>
  <c r="L29" i="100"/>
  <c r="K29" i="100"/>
  <c r="J29" i="100"/>
  <c r="I29" i="100"/>
  <c r="N28" i="100"/>
  <c r="M28" i="100"/>
  <c r="L28" i="100"/>
  <c r="K28" i="100"/>
  <c r="J28" i="100"/>
  <c r="I28" i="100"/>
  <c r="N27" i="100"/>
  <c r="M27" i="100"/>
  <c r="L27" i="100"/>
  <c r="K27" i="100"/>
  <c r="J27" i="100"/>
  <c r="I27" i="100"/>
  <c r="N26" i="100"/>
  <c r="M26" i="100"/>
  <c r="L26" i="100"/>
  <c r="K26" i="100"/>
  <c r="J26" i="100"/>
  <c r="I26" i="100"/>
  <c r="N25" i="100"/>
  <c r="M25" i="100"/>
  <c r="L25" i="100"/>
  <c r="K25" i="100"/>
  <c r="J25" i="100"/>
  <c r="I25" i="100"/>
  <c r="N24" i="100"/>
  <c r="M24" i="100"/>
  <c r="L24" i="100"/>
  <c r="K24" i="100"/>
  <c r="J24" i="100"/>
  <c r="I24" i="100"/>
  <c r="N23" i="100"/>
  <c r="M23" i="100"/>
  <c r="L23" i="100"/>
  <c r="K23" i="100"/>
  <c r="J23" i="100"/>
  <c r="I23" i="100"/>
  <c r="N22" i="100"/>
  <c r="M22" i="100"/>
  <c r="L22" i="100"/>
  <c r="K22" i="100"/>
  <c r="J22" i="100"/>
  <c r="I22" i="100"/>
  <c r="N21" i="100"/>
  <c r="M21" i="100"/>
  <c r="L21" i="100"/>
  <c r="K21" i="100"/>
  <c r="J21" i="100"/>
  <c r="I21" i="100"/>
  <c r="N20" i="100"/>
  <c r="M20" i="100"/>
  <c r="L20" i="100"/>
  <c r="K20" i="100"/>
  <c r="J20" i="100"/>
  <c r="I20" i="100"/>
  <c r="N19" i="100"/>
  <c r="M19" i="100"/>
  <c r="L19" i="100"/>
  <c r="K19" i="100"/>
  <c r="J19" i="100"/>
  <c r="I19" i="100"/>
  <c r="N18" i="100"/>
  <c r="M18" i="100"/>
  <c r="L18" i="100"/>
  <c r="K18" i="100"/>
  <c r="J18" i="100"/>
  <c r="I18" i="100"/>
  <c r="N17" i="100"/>
  <c r="M17" i="100"/>
  <c r="L17" i="100"/>
  <c r="K17" i="100"/>
  <c r="J17" i="100"/>
  <c r="I17" i="100"/>
  <c r="N16" i="100"/>
  <c r="M16" i="100"/>
  <c r="L16" i="100"/>
  <c r="K16" i="100"/>
  <c r="J16" i="100"/>
  <c r="I16" i="100"/>
  <c r="N15" i="100"/>
  <c r="M15" i="100"/>
  <c r="L15" i="100"/>
  <c r="K15" i="100"/>
  <c r="J15" i="100"/>
  <c r="I15" i="100"/>
  <c r="N14" i="100"/>
  <c r="M14" i="100"/>
  <c r="L14" i="100"/>
  <c r="K14" i="100"/>
  <c r="J14" i="100"/>
  <c r="I14" i="100"/>
  <c r="N13" i="100"/>
  <c r="M13" i="100"/>
  <c r="L13" i="100"/>
  <c r="K13" i="100"/>
  <c r="J13" i="100"/>
  <c r="I13" i="100"/>
  <c r="N12" i="100"/>
  <c r="M12" i="100"/>
  <c r="L12" i="100"/>
  <c r="K12" i="100"/>
  <c r="J12" i="100"/>
  <c r="I12" i="100"/>
  <c r="N11" i="100"/>
  <c r="M11" i="100"/>
  <c r="L11" i="100"/>
  <c r="K11" i="100"/>
  <c r="J11" i="100"/>
  <c r="I11" i="100"/>
  <c r="N10" i="100"/>
  <c r="M10" i="100"/>
  <c r="L10" i="100"/>
  <c r="K10" i="100"/>
  <c r="J10" i="100"/>
  <c r="I10" i="100"/>
  <c r="N9" i="100"/>
  <c r="M9" i="100"/>
  <c r="L9" i="100"/>
  <c r="K9" i="100"/>
  <c r="J9" i="100"/>
  <c r="I9" i="100"/>
  <c r="N8" i="100"/>
  <c r="M8" i="100"/>
  <c r="L8" i="100"/>
  <c r="K8" i="100"/>
  <c r="J8" i="100"/>
  <c r="I8" i="100"/>
  <c r="N7" i="100"/>
  <c r="M7" i="100"/>
  <c r="L7" i="100"/>
  <c r="K7" i="100"/>
  <c r="J7" i="100"/>
  <c r="I7" i="100"/>
  <c r="N6" i="100"/>
  <c r="M6" i="100"/>
  <c r="L6" i="100"/>
  <c r="K6" i="100"/>
  <c r="J6" i="100"/>
  <c r="I6" i="100"/>
  <c r="N5" i="100"/>
  <c r="M5" i="100"/>
  <c r="L5" i="100"/>
  <c r="K5" i="100"/>
  <c r="J5" i="100"/>
  <c r="I5" i="100"/>
  <c r="N4" i="100"/>
  <c r="M4" i="100"/>
  <c r="L4" i="100"/>
  <c r="K4" i="100"/>
  <c r="J4" i="100"/>
  <c r="I4" i="100"/>
  <c r="N3" i="100"/>
  <c r="M3" i="100"/>
  <c r="L3" i="100"/>
  <c r="K3" i="100"/>
  <c r="J3" i="100"/>
  <c r="I3" i="100"/>
  <c r="N2" i="100"/>
  <c r="N84" i="100" s="1"/>
  <c r="M2" i="100"/>
  <c r="M84" i="100" s="1"/>
  <c r="L2" i="100"/>
  <c r="L84" i="100" s="1"/>
  <c r="K2" i="100"/>
  <c r="K84" i="100" s="1"/>
  <c r="J2" i="100"/>
  <c r="J84" i="100" s="1"/>
  <c r="I2" i="100"/>
  <c r="I84" i="100" s="1"/>
  <c r="N83" i="101"/>
  <c r="M83" i="101"/>
  <c r="L83" i="101"/>
  <c r="K83" i="101"/>
  <c r="J83" i="101"/>
  <c r="I83" i="101"/>
  <c r="N82" i="101"/>
  <c r="M82" i="101"/>
  <c r="L82" i="101"/>
  <c r="K82" i="101"/>
  <c r="J82" i="101"/>
  <c r="I82" i="101"/>
  <c r="N81" i="101"/>
  <c r="M81" i="101"/>
  <c r="L81" i="101"/>
  <c r="K81" i="101"/>
  <c r="J81" i="101"/>
  <c r="I81" i="101"/>
  <c r="N80" i="101"/>
  <c r="M80" i="101"/>
  <c r="L80" i="101"/>
  <c r="K80" i="101"/>
  <c r="J80" i="101"/>
  <c r="I80" i="101"/>
  <c r="N79" i="101"/>
  <c r="M79" i="101"/>
  <c r="L79" i="101"/>
  <c r="K79" i="101"/>
  <c r="J79" i="101"/>
  <c r="I79" i="101"/>
  <c r="N78" i="101"/>
  <c r="M78" i="101"/>
  <c r="L78" i="101"/>
  <c r="K78" i="101"/>
  <c r="J78" i="101"/>
  <c r="I78" i="101"/>
  <c r="N77" i="101"/>
  <c r="M77" i="101"/>
  <c r="L77" i="101"/>
  <c r="K77" i="101"/>
  <c r="J77" i="101"/>
  <c r="I77" i="101"/>
  <c r="N76" i="101"/>
  <c r="M76" i="101"/>
  <c r="L76" i="101"/>
  <c r="K76" i="101"/>
  <c r="J76" i="101"/>
  <c r="I76" i="101"/>
  <c r="N75" i="101"/>
  <c r="M75" i="101"/>
  <c r="L75" i="101"/>
  <c r="K75" i="101"/>
  <c r="J75" i="101"/>
  <c r="I75" i="101"/>
  <c r="N74" i="101"/>
  <c r="M74" i="101"/>
  <c r="L74" i="101"/>
  <c r="K74" i="101"/>
  <c r="J74" i="101"/>
  <c r="I74" i="101"/>
  <c r="N73" i="101"/>
  <c r="M73" i="101"/>
  <c r="L73" i="101"/>
  <c r="K73" i="101"/>
  <c r="J73" i="101"/>
  <c r="I73" i="101"/>
  <c r="N72" i="101"/>
  <c r="M72" i="101"/>
  <c r="L72" i="101"/>
  <c r="K72" i="101"/>
  <c r="J72" i="101"/>
  <c r="I72" i="101"/>
  <c r="N71" i="101"/>
  <c r="M71" i="101"/>
  <c r="L71" i="101"/>
  <c r="K71" i="101"/>
  <c r="J71" i="101"/>
  <c r="I71" i="101"/>
  <c r="N70" i="101"/>
  <c r="M70" i="101"/>
  <c r="L70" i="101"/>
  <c r="K70" i="101"/>
  <c r="J70" i="101"/>
  <c r="I70" i="101"/>
  <c r="N69" i="101"/>
  <c r="M69" i="101"/>
  <c r="L69" i="101"/>
  <c r="K69" i="101"/>
  <c r="J69" i="101"/>
  <c r="I69" i="101"/>
  <c r="N68" i="101"/>
  <c r="M68" i="101"/>
  <c r="L68" i="101"/>
  <c r="K68" i="101"/>
  <c r="J68" i="101"/>
  <c r="I68" i="101"/>
  <c r="N67" i="101"/>
  <c r="M67" i="101"/>
  <c r="L67" i="101"/>
  <c r="K67" i="101"/>
  <c r="J67" i="101"/>
  <c r="I67" i="101"/>
  <c r="N66" i="101"/>
  <c r="M66" i="101"/>
  <c r="L66" i="101"/>
  <c r="K66" i="101"/>
  <c r="J66" i="101"/>
  <c r="I66" i="101"/>
  <c r="N65" i="101"/>
  <c r="M65" i="101"/>
  <c r="L65" i="101"/>
  <c r="K65" i="101"/>
  <c r="J65" i="101"/>
  <c r="I65" i="101"/>
  <c r="N64" i="101"/>
  <c r="M64" i="101"/>
  <c r="L64" i="101"/>
  <c r="K64" i="101"/>
  <c r="J64" i="101"/>
  <c r="I64" i="101"/>
  <c r="N63" i="101"/>
  <c r="M63" i="101"/>
  <c r="L63" i="101"/>
  <c r="K63" i="101"/>
  <c r="J63" i="101"/>
  <c r="I63" i="101"/>
  <c r="N62" i="101"/>
  <c r="M62" i="101"/>
  <c r="L62" i="101"/>
  <c r="K62" i="101"/>
  <c r="J62" i="101"/>
  <c r="I62" i="101"/>
  <c r="N61" i="101"/>
  <c r="M61" i="101"/>
  <c r="L61" i="101"/>
  <c r="K61" i="101"/>
  <c r="J61" i="101"/>
  <c r="I61" i="101"/>
  <c r="N60" i="101"/>
  <c r="M60" i="101"/>
  <c r="L60" i="101"/>
  <c r="K60" i="101"/>
  <c r="J60" i="101"/>
  <c r="I60" i="101"/>
  <c r="N59" i="101"/>
  <c r="M59" i="101"/>
  <c r="L59" i="101"/>
  <c r="K59" i="101"/>
  <c r="J59" i="101"/>
  <c r="I59" i="101"/>
  <c r="N58" i="101"/>
  <c r="M58" i="101"/>
  <c r="L58" i="101"/>
  <c r="K58" i="101"/>
  <c r="J58" i="101"/>
  <c r="I58" i="101"/>
  <c r="N57" i="101"/>
  <c r="M57" i="101"/>
  <c r="L57" i="101"/>
  <c r="K57" i="101"/>
  <c r="J57" i="101"/>
  <c r="I57" i="101"/>
  <c r="N56" i="101"/>
  <c r="M56" i="101"/>
  <c r="L56" i="101"/>
  <c r="K56" i="101"/>
  <c r="J56" i="101"/>
  <c r="I56" i="101"/>
  <c r="N55" i="101"/>
  <c r="M55" i="101"/>
  <c r="L55" i="101"/>
  <c r="K55" i="101"/>
  <c r="J55" i="101"/>
  <c r="I55" i="101"/>
  <c r="N54" i="101"/>
  <c r="M54" i="101"/>
  <c r="L54" i="101"/>
  <c r="K54" i="101"/>
  <c r="J54" i="101"/>
  <c r="I54" i="101"/>
  <c r="N53" i="101"/>
  <c r="M53" i="101"/>
  <c r="L53" i="101"/>
  <c r="K53" i="101"/>
  <c r="J53" i="101"/>
  <c r="I53" i="101"/>
  <c r="N52" i="101"/>
  <c r="M52" i="101"/>
  <c r="L52" i="101"/>
  <c r="K52" i="101"/>
  <c r="J52" i="101"/>
  <c r="I52" i="101"/>
  <c r="N51" i="101"/>
  <c r="M51" i="101"/>
  <c r="L51" i="101"/>
  <c r="K51" i="101"/>
  <c r="J51" i="101"/>
  <c r="I51" i="101"/>
  <c r="N50" i="101"/>
  <c r="M50" i="101"/>
  <c r="L50" i="101"/>
  <c r="K50" i="101"/>
  <c r="J50" i="101"/>
  <c r="I50" i="101"/>
  <c r="N49" i="101"/>
  <c r="M49" i="101"/>
  <c r="L49" i="101"/>
  <c r="K49" i="101"/>
  <c r="J49" i="101"/>
  <c r="I49" i="101"/>
  <c r="N48" i="101"/>
  <c r="M48" i="101"/>
  <c r="L48" i="101"/>
  <c r="K48" i="101"/>
  <c r="J48" i="101"/>
  <c r="I48" i="101"/>
  <c r="N47" i="101"/>
  <c r="M47" i="101"/>
  <c r="L47" i="101"/>
  <c r="K47" i="101"/>
  <c r="J47" i="101"/>
  <c r="I47" i="101"/>
  <c r="N46" i="101"/>
  <c r="M46" i="101"/>
  <c r="L46" i="101"/>
  <c r="K46" i="101"/>
  <c r="J46" i="101"/>
  <c r="I46" i="101"/>
  <c r="N45" i="101"/>
  <c r="M45" i="101"/>
  <c r="L45" i="101"/>
  <c r="K45" i="101"/>
  <c r="J45" i="101"/>
  <c r="I45" i="101"/>
  <c r="N44" i="101"/>
  <c r="M44" i="101"/>
  <c r="L44" i="101"/>
  <c r="K44" i="101"/>
  <c r="J44" i="101"/>
  <c r="I44" i="101"/>
  <c r="N43" i="101"/>
  <c r="M43" i="101"/>
  <c r="L43" i="101"/>
  <c r="K43" i="101"/>
  <c r="J43" i="101"/>
  <c r="I43" i="101"/>
  <c r="N42" i="101"/>
  <c r="M42" i="101"/>
  <c r="L42" i="101"/>
  <c r="K42" i="101"/>
  <c r="J42" i="101"/>
  <c r="I42" i="101"/>
  <c r="N41" i="101"/>
  <c r="M41" i="101"/>
  <c r="L41" i="101"/>
  <c r="K41" i="101"/>
  <c r="J41" i="101"/>
  <c r="I41" i="101"/>
  <c r="N40" i="101"/>
  <c r="M40" i="101"/>
  <c r="L40" i="101"/>
  <c r="K40" i="101"/>
  <c r="J40" i="101"/>
  <c r="I40" i="101"/>
  <c r="N39" i="101"/>
  <c r="M39" i="101"/>
  <c r="L39" i="101"/>
  <c r="K39" i="101"/>
  <c r="J39" i="101"/>
  <c r="I39" i="101"/>
  <c r="N38" i="101"/>
  <c r="M38" i="101"/>
  <c r="L38" i="101"/>
  <c r="K38" i="101"/>
  <c r="J38" i="101"/>
  <c r="I38" i="101"/>
  <c r="N37" i="101"/>
  <c r="M37" i="101"/>
  <c r="L37" i="101"/>
  <c r="K37" i="101"/>
  <c r="J37" i="101"/>
  <c r="I37" i="101"/>
  <c r="N36" i="101"/>
  <c r="M36" i="101"/>
  <c r="L36" i="101"/>
  <c r="K36" i="101"/>
  <c r="J36" i="101"/>
  <c r="I36" i="101"/>
  <c r="N35" i="101"/>
  <c r="M35" i="101"/>
  <c r="L35" i="101"/>
  <c r="K35" i="101"/>
  <c r="J35" i="101"/>
  <c r="I35" i="101"/>
  <c r="N34" i="101"/>
  <c r="M34" i="101"/>
  <c r="L34" i="101"/>
  <c r="K34" i="101"/>
  <c r="J34" i="101"/>
  <c r="I34" i="101"/>
  <c r="N33" i="101"/>
  <c r="M33" i="101"/>
  <c r="L33" i="101"/>
  <c r="K33" i="101"/>
  <c r="J33" i="101"/>
  <c r="I33" i="101"/>
  <c r="N32" i="101"/>
  <c r="M32" i="101"/>
  <c r="L32" i="101"/>
  <c r="K32" i="101"/>
  <c r="J32" i="101"/>
  <c r="I32" i="101"/>
  <c r="N31" i="101"/>
  <c r="M31" i="101"/>
  <c r="L31" i="101"/>
  <c r="K31" i="101"/>
  <c r="J31" i="101"/>
  <c r="I31" i="101"/>
  <c r="N30" i="101"/>
  <c r="M30" i="101"/>
  <c r="L30" i="101"/>
  <c r="K30" i="101"/>
  <c r="J30" i="101"/>
  <c r="I30" i="101"/>
  <c r="N29" i="101"/>
  <c r="M29" i="101"/>
  <c r="L29" i="101"/>
  <c r="K29" i="101"/>
  <c r="J29" i="101"/>
  <c r="I29" i="101"/>
  <c r="N28" i="101"/>
  <c r="M28" i="101"/>
  <c r="L28" i="101"/>
  <c r="K28" i="101"/>
  <c r="J28" i="101"/>
  <c r="I28" i="101"/>
  <c r="N27" i="101"/>
  <c r="M27" i="101"/>
  <c r="L27" i="101"/>
  <c r="K27" i="101"/>
  <c r="J27" i="101"/>
  <c r="I27" i="101"/>
  <c r="N26" i="101"/>
  <c r="M26" i="101"/>
  <c r="L26" i="101"/>
  <c r="K26" i="101"/>
  <c r="J26" i="101"/>
  <c r="I26" i="101"/>
  <c r="N25" i="101"/>
  <c r="M25" i="101"/>
  <c r="L25" i="101"/>
  <c r="K25" i="101"/>
  <c r="J25" i="101"/>
  <c r="I25" i="101"/>
  <c r="N24" i="101"/>
  <c r="M24" i="101"/>
  <c r="L24" i="101"/>
  <c r="K24" i="101"/>
  <c r="J24" i="101"/>
  <c r="I24" i="101"/>
  <c r="N23" i="101"/>
  <c r="M23" i="101"/>
  <c r="L23" i="101"/>
  <c r="K23" i="101"/>
  <c r="J23" i="101"/>
  <c r="I23" i="101"/>
  <c r="N22" i="101"/>
  <c r="M22" i="101"/>
  <c r="L22" i="101"/>
  <c r="K22" i="101"/>
  <c r="J22" i="101"/>
  <c r="I22" i="101"/>
  <c r="N21" i="101"/>
  <c r="M21" i="101"/>
  <c r="L21" i="101"/>
  <c r="K21" i="101"/>
  <c r="J21" i="101"/>
  <c r="I21" i="101"/>
  <c r="N20" i="101"/>
  <c r="M20" i="101"/>
  <c r="L20" i="101"/>
  <c r="K20" i="101"/>
  <c r="J20" i="101"/>
  <c r="I20" i="101"/>
  <c r="N19" i="101"/>
  <c r="M19" i="101"/>
  <c r="L19" i="101"/>
  <c r="K19" i="101"/>
  <c r="J19" i="101"/>
  <c r="I19" i="101"/>
  <c r="N18" i="101"/>
  <c r="M18" i="101"/>
  <c r="L18" i="101"/>
  <c r="K18" i="101"/>
  <c r="J18" i="101"/>
  <c r="I18" i="101"/>
  <c r="N17" i="101"/>
  <c r="M17" i="101"/>
  <c r="L17" i="101"/>
  <c r="K17" i="101"/>
  <c r="J17" i="101"/>
  <c r="I17" i="101"/>
  <c r="N16" i="101"/>
  <c r="M16" i="101"/>
  <c r="L16" i="101"/>
  <c r="K16" i="101"/>
  <c r="J16" i="101"/>
  <c r="I16" i="101"/>
  <c r="N15" i="101"/>
  <c r="M15" i="101"/>
  <c r="L15" i="101"/>
  <c r="K15" i="101"/>
  <c r="J15" i="101"/>
  <c r="I15" i="101"/>
  <c r="N14" i="101"/>
  <c r="M14" i="101"/>
  <c r="L14" i="101"/>
  <c r="K14" i="101"/>
  <c r="J14" i="101"/>
  <c r="I14" i="101"/>
  <c r="N13" i="101"/>
  <c r="M13" i="101"/>
  <c r="L13" i="101"/>
  <c r="K13" i="101"/>
  <c r="J13" i="101"/>
  <c r="I13" i="101"/>
  <c r="N12" i="101"/>
  <c r="M12" i="101"/>
  <c r="L12" i="101"/>
  <c r="K12" i="101"/>
  <c r="J12" i="101"/>
  <c r="I12" i="101"/>
  <c r="N11" i="101"/>
  <c r="M11" i="101"/>
  <c r="L11" i="101"/>
  <c r="K11" i="101"/>
  <c r="J11" i="101"/>
  <c r="I11" i="101"/>
  <c r="N10" i="101"/>
  <c r="M10" i="101"/>
  <c r="L10" i="101"/>
  <c r="K10" i="101"/>
  <c r="J10" i="101"/>
  <c r="I10" i="101"/>
  <c r="N9" i="101"/>
  <c r="M9" i="101"/>
  <c r="L9" i="101"/>
  <c r="K9" i="101"/>
  <c r="J9" i="101"/>
  <c r="I9" i="101"/>
  <c r="N8" i="101"/>
  <c r="M8" i="101"/>
  <c r="L8" i="101"/>
  <c r="K8" i="101"/>
  <c r="J8" i="101"/>
  <c r="I8" i="101"/>
  <c r="N7" i="101"/>
  <c r="M7" i="101"/>
  <c r="L7" i="101"/>
  <c r="K7" i="101"/>
  <c r="J7" i="101"/>
  <c r="I7" i="101"/>
  <c r="N6" i="101"/>
  <c r="M6" i="101"/>
  <c r="L6" i="101"/>
  <c r="K6" i="101"/>
  <c r="J6" i="101"/>
  <c r="I6" i="101"/>
  <c r="N5" i="101"/>
  <c r="M5" i="101"/>
  <c r="L5" i="101"/>
  <c r="K5" i="101"/>
  <c r="J5" i="101"/>
  <c r="I5" i="101"/>
  <c r="N4" i="101"/>
  <c r="M4" i="101"/>
  <c r="L4" i="101"/>
  <c r="K4" i="101"/>
  <c r="J4" i="101"/>
  <c r="I4" i="101"/>
  <c r="N3" i="101"/>
  <c r="M3" i="101"/>
  <c r="L3" i="101"/>
  <c r="K3" i="101"/>
  <c r="J3" i="101"/>
  <c r="I3" i="101"/>
  <c r="N2" i="101"/>
  <c r="N84" i="101" s="1"/>
  <c r="J32" i="3" s="1"/>
  <c r="M2" i="101"/>
  <c r="L2" i="101"/>
  <c r="K2" i="101"/>
  <c r="J2" i="101"/>
  <c r="J84" i="101" s="1"/>
  <c r="I2" i="101"/>
  <c r="I84" i="101" s="1"/>
  <c r="N83" i="71"/>
  <c r="M83" i="71"/>
  <c r="L83" i="71"/>
  <c r="K83" i="71"/>
  <c r="J83" i="71"/>
  <c r="I83" i="71"/>
  <c r="N82" i="71"/>
  <c r="M82" i="71"/>
  <c r="L82" i="71"/>
  <c r="K82" i="71"/>
  <c r="J82" i="71"/>
  <c r="I82" i="71"/>
  <c r="N81" i="71"/>
  <c r="M81" i="71"/>
  <c r="L81" i="71"/>
  <c r="K81" i="71"/>
  <c r="J81" i="71"/>
  <c r="I81" i="71"/>
  <c r="N80" i="71"/>
  <c r="M80" i="71"/>
  <c r="L80" i="71"/>
  <c r="K80" i="71"/>
  <c r="J80" i="71"/>
  <c r="I80" i="71"/>
  <c r="N79" i="71"/>
  <c r="M79" i="71"/>
  <c r="L79" i="71"/>
  <c r="K79" i="71"/>
  <c r="J79" i="71"/>
  <c r="I79" i="71"/>
  <c r="N78" i="71"/>
  <c r="M78" i="71"/>
  <c r="L78" i="71"/>
  <c r="K78" i="71"/>
  <c r="J78" i="71"/>
  <c r="I78" i="71"/>
  <c r="N77" i="71"/>
  <c r="M77" i="71"/>
  <c r="L77" i="71"/>
  <c r="K77" i="71"/>
  <c r="J77" i="71"/>
  <c r="I77" i="71"/>
  <c r="N76" i="71"/>
  <c r="M76" i="71"/>
  <c r="L76" i="71"/>
  <c r="K76" i="71"/>
  <c r="J76" i="71"/>
  <c r="I76" i="71"/>
  <c r="N75" i="71"/>
  <c r="M75" i="71"/>
  <c r="L75" i="71"/>
  <c r="K75" i="71"/>
  <c r="J75" i="71"/>
  <c r="I75" i="71"/>
  <c r="N74" i="71"/>
  <c r="M74" i="71"/>
  <c r="L74" i="71"/>
  <c r="K74" i="71"/>
  <c r="J74" i="71"/>
  <c r="I74" i="71"/>
  <c r="N73" i="71"/>
  <c r="M73" i="71"/>
  <c r="L73" i="71"/>
  <c r="K73" i="71"/>
  <c r="J73" i="71"/>
  <c r="I73" i="71"/>
  <c r="N72" i="71"/>
  <c r="M72" i="71"/>
  <c r="L72" i="71"/>
  <c r="K72" i="71"/>
  <c r="J72" i="71"/>
  <c r="I72" i="71"/>
  <c r="N71" i="71"/>
  <c r="M71" i="71"/>
  <c r="L71" i="71"/>
  <c r="K71" i="71"/>
  <c r="J71" i="71"/>
  <c r="I71" i="71"/>
  <c r="N70" i="71"/>
  <c r="M70" i="71"/>
  <c r="L70" i="71"/>
  <c r="K70" i="71"/>
  <c r="J70" i="71"/>
  <c r="I70" i="71"/>
  <c r="N69" i="71"/>
  <c r="M69" i="71"/>
  <c r="L69" i="71"/>
  <c r="K69" i="71"/>
  <c r="J69" i="71"/>
  <c r="I69" i="71"/>
  <c r="N68" i="71"/>
  <c r="M68" i="71"/>
  <c r="L68" i="71"/>
  <c r="K68" i="71"/>
  <c r="J68" i="71"/>
  <c r="I68" i="71"/>
  <c r="N67" i="71"/>
  <c r="M67" i="71"/>
  <c r="L67" i="71"/>
  <c r="K67" i="71"/>
  <c r="J67" i="71"/>
  <c r="I67" i="71"/>
  <c r="N66" i="71"/>
  <c r="M66" i="71"/>
  <c r="L66" i="71"/>
  <c r="K66" i="71"/>
  <c r="J66" i="71"/>
  <c r="I66" i="71"/>
  <c r="N65" i="71"/>
  <c r="M65" i="71"/>
  <c r="L65" i="71"/>
  <c r="K65" i="71"/>
  <c r="J65" i="71"/>
  <c r="I65" i="71"/>
  <c r="N64" i="71"/>
  <c r="M64" i="71"/>
  <c r="L64" i="71"/>
  <c r="K64" i="71"/>
  <c r="J64" i="71"/>
  <c r="I64" i="71"/>
  <c r="N63" i="71"/>
  <c r="M63" i="71"/>
  <c r="L63" i="71"/>
  <c r="K63" i="71"/>
  <c r="J63" i="71"/>
  <c r="I63" i="71"/>
  <c r="N62" i="71"/>
  <c r="M62" i="71"/>
  <c r="L62" i="71"/>
  <c r="K62" i="71"/>
  <c r="J62" i="71"/>
  <c r="I62" i="71"/>
  <c r="N61" i="71"/>
  <c r="M61" i="71"/>
  <c r="L61" i="71"/>
  <c r="K61" i="71"/>
  <c r="J61" i="71"/>
  <c r="I61" i="71"/>
  <c r="N60" i="71"/>
  <c r="M60" i="71"/>
  <c r="L60" i="71"/>
  <c r="K60" i="71"/>
  <c r="J60" i="71"/>
  <c r="I60" i="71"/>
  <c r="N59" i="71"/>
  <c r="M59" i="71"/>
  <c r="L59" i="71"/>
  <c r="K59" i="71"/>
  <c r="J59" i="71"/>
  <c r="I59" i="71"/>
  <c r="N58" i="71"/>
  <c r="M58" i="71"/>
  <c r="L58" i="71"/>
  <c r="K58" i="71"/>
  <c r="J58" i="71"/>
  <c r="I58" i="71"/>
  <c r="N57" i="71"/>
  <c r="M57" i="71"/>
  <c r="L57" i="71"/>
  <c r="K57" i="71"/>
  <c r="J57" i="71"/>
  <c r="I57" i="71"/>
  <c r="N56" i="71"/>
  <c r="M56" i="71"/>
  <c r="L56" i="71"/>
  <c r="K56" i="71"/>
  <c r="J56" i="71"/>
  <c r="I56" i="71"/>
  <c r="N55" i="71"/>
  <c r="M55" i="71"/>
  <c r="L55" i="71"/>
  <c r="K55" i="71"/>
  <c r="J55" i="71"/>
  <c r="I55" i="71"/>
  <c r="N54" i="71"/>
  <c r="M54" i="71"/>
  <c r="L54" i="71"/>
  <c r="K54" i="71"/>
  <c r="J54" i="71"/>
  <c r="I54" i="71"/>
  <c r="N53" i="71"/>
  <c r="M53" i="71"/>
  <c r="L53" i="71"/>
  <c r="K53" i="71"/>
  <c r="J53" i="71"/>
  <c r="I53" i="71"/>
  <c r="N52" i="71"/>
  <c r="M52" i="71"/>
  <c r="L52" i="71"/>
  <c r="K52" i="71"/>
  <c r="J52" i="71"/>
  <c r="I52" i="71"/>
  <c r="N51" i="71"/>
  <c r="M51" i="71"/>
  <c r="L51" i="71"/>
  <c r="K51" i="71"/>
  <c r="J51" i="71"/>
  <c r="I51" i="71"/>
  <c r="N50" i="71"/>
  <c r="M50" i="71"/>
  <c r="L50" i="71"/>
  <c r="K50" i="71"/>
  <c r="J50" i="71"/>
  <c r="I50" i="71"/>
  <c r="N49" i="71"/>
  <c r="M49" i="71"/>
  <c r="L49" i="71"/>
  <c r="K49" i="71"/>
  <c r="J49" i="71"/>
  <c r="I49" i="71"/>
  <c r="N48" i="71"/>
  <c r="M48" i="71"/>
  <c r="L48" i="71"/>
  <c r="K48" i="71"/>
  <c r="J48" i="71"/>
  <c r="I48" i="71"/>
  <c r="N47" i="71"/>
  <c r="M47" i="71"/>
  <c r="L47" i="71"/>
  <c r="K47" i="71"/>
  <c r="J47" i="71"/>
  <c r="I47" i="71"/>
  <c r="N46" i="71"/>
  <c r="M46" i="71"/>
  <c r="L46" i="71"/>
  <c r="K46" i="71"/>
  <c r="J46" i="71"/>
  <c r="I46" i="71"/>
  <c r="N45" i="71"/>
  <c r="M45" i="71"/>
  <c r="L45" i="71"/>
  <c r="K45" i="71"/>
  <c r="J45" i="71"/>
  <c r="I45" i="71"/>
  <c r="N44" i="71"/>
  <c r="M44" i="71"/>
  <c r="L44" i="71"/>
  <c r="K44" i="71"/>
  <c r="J44" i="71"/>
  <c r="I44" i="71"/>
  <c r="N43" i="71"/>
  <c r="M43" i="71"/>
  <c r="L43" i="71"/>
  <c r="K43" i="71"/>
  <c r="J43" i="71"/>
  <c r="I43" i="71"/>
  <c r="N42" i="71"/>
  <c r="M42" i="71"/>
  <c r="L42" i="71"/>
  <c r="K42" i="71"/>
  <c r="J42" i="71"/>
  <c r="I42" i="71"/>
  <c r="N41" i="71"/>
  <c r="M41" i="71"/>
  <c r="L41" i="71"/>
  <c r="K41" i="71"/>
  <c r="J41" i="71"/>
  <c r="I41" i="71"/>
  <c r="N40" i="71"/>
  <c r="M40" i="71"/>
  <c r="L40" i="71"/>
  <c r="K40" i="71"/>
  <c r="J40" i="71"/>
  <c r="I40" i="71"/>
  <c r="N39" i="71"/>
  <c r="M39" i="71"/>
  <c r="L39" i="71"/>
  <c r="K39" i="71"/>
  <c r="J39" i="71"/>
  <c r="I39" i="71"/>
  <c r="N38" i="71"/>
  <c r="M38" i="71"/>
  <c r="L38" i="71"/>
  <c r="K38" i="71"/>
  <c r="J38" i="71"/>
  <c r="I38" i="71"/>
  <c r="N37" i="71"/>
  <c r="M37" i="71"/>
  <c r="L37" i="71"/>
  <c r="K37" i="71"/>
  <c r="J37" i="71"/>
  <c r="I37" i="71"/>
  <c r="N36" i="71"/>
  <c r="M36" i="71"/>
  <c r="L36" i="71"/>
  <c r="K36" i="71"/>
  <c r="J36" i="71"/>
  <c r="I36" i="71"/>
  <c r="N35" i="71"/>
  <c r="M35" i="71"/>
  <c r="L35" i="71"/>
  <c r="K35" i="71"/>
  <c r="J35" i="71"/>
  <c r="I35" i="71"/>
  <c r="N34" i="71"/>
  <c r="M34" i="71"/>
  <c r="L34" i="71"/>
  <c r="K34" i="71"/>
  <c r="J34" i="71"/>
  <c r="I34" i="71"/>
  <c r="N33" i="71"/>
  <c r="M33" i="71"/>
  <c r="L33" i="71"/>
  <c r="K33" i="71"/>
  <c r="J33" i="71"/>
  <c r="I33" i="71"/>
  <c r="N32" i="71"/>
  <c r="M32" i="71"/>
  <c r="L32" i="71"/>
  <c r="K32" i="71"/>
  <c r="J32" i="71"/>
  <c r="I32" i="71"/>
  <c r="N31" i="71"/>
  <c r="M31" i="71"/>
  <c r="L31" i="71"/>
  <c r="K31" i="71"/>
  <c r="J31" i="71"/>
  <c r="I31" i="71"/>
  <c r="N30" i="71"/>
  <c r="M30" i="71"/>
  <c r="L30" i="71"/>
  <c r="K30" i="71"/>
  <c r="J30" i="71"/>
  <c r="I30" i="71"/>
  <c r="N29" i="71"/>
  <c r="M29" i="71"/>
  <c r="L29" i="71"/>
  <c r="K29" i="71"/>
  <c r="J29" i="71"/>
  <c r="I29" i="71"/>
  <c r="N28" i="71"/>
  <c r="M28" i="71"/>
  <c r="L28" i="71"/>
  <c r="K28" i="71"/>
  <c r="J28" i="71"/>
  <c r="I28" i="71"/>
  <c r="N27" i="71"/>
  <c r="M27" i="71"/>
  <c r="L27" i="71"/>
  <c r="K27" i="71"/>
  <c r="J27" i="71"/>
  <c r="I27" i="71"/>
  <c r="N26" i="71"/>
  <c r="M26" i="71"/>
  <c r="L26" i="71"/>
  <c r="K26" i="71"/>
  <c r="J26" i="71"/>
  <c r="I26" i="71"/>
  <c r="N25" i="71"/>
  <c r="M25" i="71"/>
  <c r="L25" i="71"/>
  <c r="K25" i="71"/>
  <c r="J25" i="71"/>
  <c r="I25" i="71"/>
  <c r="N24" i="71"/>
  <c r="M24" i="71"/>
  <c r="L24" i="71"/>
  <c r="K24" i="71"/>
  <c r="J24" i="71"/>
  <c r="I24" i="71"/>
  <c r="N23" i="71"/>
  <c r="M23" i="71"/>
  <c r="L23" i="71"/>
  <c r="K23" i="71"/>
  <c r="J23" i="71"/>
  <c r="I23" i="71"/>
  <c r="N22" i="71"/>
  <c r="M22" i="71"/>
  <c r="L22" i="71"/>
  <c r="K22" i="71"/>
  <c r="J22" i="71"/>
  <c r="I22" i="71"/>
  <c r="N21" i="71"/>
  <c r="M21" i="71"/>
  <c r="L21" i="71"/>
  <c r="K21" i="71"/>
  <c r="J21" i="71"/>
  <c r="I21" i="71"/>
  <c r="N20" i="71"/>
  <c r="M20" i="71"/>
  <c r="L20" i="71"/>
  <c r="K20" i="71"/>
  <c r="J20" i="71"/>
  <c r="I20" i="71"/>
  <c r="N19" i="71"/>
  <c r="M19" i="71"/>
  <c r="L19" i="71"/>
  <c r="K19" i="71"/>
  <c r="J19" i="71"/>
  <c r="I19" i="71"/>
  <c r="N18" i="71"/>
  <c r="M18" i="71"/>
  <c r="L18" i="71"/>
  <c r="K18" i="71"/>
  <c r="J18" i="71"/>
  <c r="I18" i="71"/>
  <c r="N17" i="71"/>
  <c r="M17" i="71"/>
  <c r="L17" i="71"/>
  <c r="K17" i="71"/>
  <c r="J17" i="71"/>
  <c r="I17" i="71"/>
  <c r="N16" i="71"/>
  <c r="M16" i="71"/>
  <c r="L16" i="71"/>
  <c r="K16" i="71"/>
  <c r="J16" i="71"/>
  <c r="I16" i="71"/>
  <c r="N15" i="71"/>
  <c r="M15" i="71"/>
  <c r="L15" i="71"/>
  <c r="K15" i="71"/>
  <c r="J15" i="71"/>
  <c r="I15" i="71"/>
  <c r="N14" i="71"/>
  <c r="M14" i="71"/>
  <c r="L14" i="71"/>
  <c r="K14" i="71"/>
  <c r="J14" i="71"/>
  <c r="I14" i="71"/>
  <c r="N13" i="71"/>
  <c r="M13" i="71"/>
  <c r="L13" i="71"/>
  <c r="K13" i="71"/>
  <c r="J13" i="71"/>
  <c r="I13" i="71"/>
  <c r="N12" i="71"/>
  <c r="M12" i="71"/>
  <c r="L12" i="71"/>
  <c r="K12" i="71"/>
  <c r="J12" i="71"/>
  <c r="I12" i="71"/>
  <c r="N11" i="71"/>
  <c r="M11" i="71"/>
  <c r="L11" i="71"/>
  <c r="K11" i="71"/>
  <c r="J11" i="71"/>
  <c r="I11" i="71"/>
  <c r="N10" i="71"/>
  <c r="M10" i="71"/>
  <c r="L10" i="71"/>
  <c r="K10" i="71"/>
  <c r="J10" i="71"/>
  <c r="I10" i="71"/>
  <c r="N9" i="71"/>
  <c r="M9" i="71"/>
  <c r="L9" i="71"/>
  <c r="K9" i="71"/>
  <c r="J9" i="71"/>
  <c r="I9" i="71"/>
  <c r="N8" i="71"/>
  <c r="M8" i="71"/>
  <c r="L8" i="71"/>
  <c r="K8" i="71"/>
  <c r="J8" i="71"/>
  <c r="I8" i="71"/>
  <c r="N7" i="71"/>
  <c r="M7" i="71"/>
  <c r="L7" i="71"/>
  <c r="K7" i="71"/>
  <c r="J7" i="71"/>
  <c r="I7" i="71"/>
  <c r="N6" i="71"/>
  <c r="M6" i="71"/>
  <c r="L6" i="71"/>
  <c r="K6" i="71"/>
  <c r="J6" i="71"/>
  <c r="I6" i="71"/>
  <c r="N5" i="71"/>
  <c r="M5" i="71"/>
  <c r="L5" i="71"/>
  <c r="K5" i="71"/>
  <c r="J5" i="71"/>
  <c r="I5" i="71"/>
  <c r="N4" i="71"/>
  <c r="M4" i="71"/>
  <c r="L4" i="71"/>
  <c r="K4" i="71"/>
  <c r="J4" i="71"/>
  <c r="I4" i="71"/>
  <c r="N3" i="71"/>
  <c r="M3" i="71"/>
  <c r="L3" i="71"/>
  <c r="K3" i="71"/>
  <c r="J3" i="71"/>
  <c r="I3" i="71"/>
  <c r="N2" i="71"/>
  <c r="N84" i="71" s="1"/>
  <c r="M2" i="71"/>
  <c r="M84" i="71" s="1"/>
  <c r="L2" i="71"/>
  <c r="L84" i="71" s="1"/>
  <c r="K2" i="71"/>
  <c r="K84" i="71" s="1"/>
  <c r="J2" i="71"/>
  <c r="J84" i="71" s="1"/>
  <c r="I2" i="71"/>
  <c r="I84" i="71" s="1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N2" i="5"/>
  <c r="N3" i="5" s="1"/>
  <c r="N4" i="5" s="1"/>
  <c r="M2" i="5"/>
  <c r="M3" i="5" s="1"/>
  <c r="M4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3" i="5"/>
  <c r="K4" i="5" s="1"/>
  <c r="K2" i="5"/>
  <c r="L2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3" i="5"/>
  <c r="L4" i="5" s="1"/>
  <c r="F85" i="101"/>
  <c r="P32" i="3" s="1"/>
  <c r="E85" i="101"/>
  <c r="O32" i="3" s="1"/>
  <c r="C85" i="101"/>
  <c r="C84" i="101"/>
  <c r="W83" i="101"/>
  <c r="Z83" i="101" s="1"/>
  <c r="T83" i="101"/>
  <c r="S83" i="101"/>
  <c r="R83" i="101"/>
  <c r="Q83" i="101"/>
  <c r="P83" i="101"/>
  <c r="O83" i="101"/>
  <c r="W82" i="101"/>
  <c r="Z82" i="101" s="1"/>
  <c r="T82" i="101"/>
  <c r="S82" i="101"/>
  <c r="R82" i="101"/>
  <c r="Q82" i="101"/>
  <c r="P82" i="101"/>
  <c r="O82" i="101"/>
  <c r="W81" i="101"/>
  <c r="Z81" i="101" s="1"/>
  <c r="T81" i="101"/>
  <c r="S81" i="101"/>
  <c r="R81" i="101"/>
  <c r="Q81" i="101"/>
  <c r="P81" i="101"/>
  <c r="O81" i="101"/>
  <c r="W80" i="101"/>
  <c r="X80" i="101" s="1"/>
  <c r="T80" i="101"/>
  <c r="S80" i="101"/>
  <c r="R80" i="101"/>
  <c r="Q80" i="101"/>
  <c r="P80" i="101"/>
  <c r="O80" i="101"/>
  <c r="W79" i="101"/>
  <c r="Z79" i="101" s="1"/>
  <c r="T79" i="101"/>
  <c r="S79" i="101"/>
  <c r="R79" i="101"/>
  <c r="Q79" i="101"/>
  <c r="P79" i="101"/>
  <c r="O79" i="101"/>
  <c r="Z78" i="101"/>
  <c r="W78" i="101"/>
  <c r="X78" i="101" s="1"/>
  <c r="T78" i="101"/>
  <c r="S78" i="101"/>
  <c r="R78" i="101"/>
  <c r="Q78" i="101"/>
  <c r="P78" i="101"/>
  <c r="O78" i="101"/>
  <c r="W77" i="101"/>
  <c r="X77" i="101" s="1"/>
  <c r="T77" i="101"/>
  <c r="S77" i="101"/>
  <c r="R77" i="101"/>
  <c r="Q77" i="101"/>
  <c r="P77" i="101"/>
  <c r="O77" i="101"/>
  <c r="W76" i="101"/>
  <c r="Z76" i="101" s="1"/>
  <c r="T76" i="101"/>
  <c r="S76" i="101"/>
  <c r="R76" i="101"/>
  <c r="Q76" i="101"/>
  <c r="P76" i="101"/>
  <c r="O76" i="101"/>
  <c r="W75" i="101"/>
  <c r="T75" i="101"/>
  <c r="S75" i="101"/>
  <c r="R75" i="101"/>
  <c r="Q75" i="101"/>
  <c r="P75" i="101"/>
  <c r="O75" i="101"/>
  <c r="Z74" i="101"/>
  <c r="Y74" i="101"/>
  <c r="W74" i="101"/>
  <c r="X74" i="101" s="1"/>
  <c r="T74" i="101"/>
  <c r="S74" i="101"/>
  <c r="R74" i="101"/>
  <c r="Q74" i="101"/>
  <c r="P74" i="101"/>
  <c r="O74" i="101"/>
  <c r="X73" i="101"/>
  <c r="W73" i="101"/>
  <c r="Z73" i="101" s="1"/>
  <c r="T73" i="101"/>
  <c r="S73" i="101"/>
  <c r="R73" i="101"/>
  <c r="Q73" i="101"/>
  <c r="P73" i="101"/>
  <c r="O73" i="101"/>
  <c r="Z72" i="101"/>
  <c r="W72" i="101"/>
  <c r="X72" i="101" s="1"/>
  <c r="T72" i="101"/>
  <c r="S72" i="101"/>
  <c r="R72" i="101"/>
  <c r="Q72" i="101"/>
  <c r="P72" i="101"/>
  <c r="O72" i="101"/>
  <c r="W71" i="101"/>
  <c r="Z71" i="101" s="1"/>
  <c r="T71" i="101"/>
  <c r="S71" i="101"/>
  <c r="R71" i="101"/>
  <c r="Q71" i="101"/>
  <c r="P71" i="101"/>
  <c r="O71" i="101"/>
  <c r="W70" i="101"/>
  <c r="Z70" i="101" s="1"/>
  <c r="T70" i="101"/>
  <c r="S70" i="101"/>
  <c r="R70" i="101"/>
  <c r="Q70" i="101"/>
  <c r="P70" i="101"/>
  <c r="O70" i="101"/>
  <c r="X69" i="101"/>
  <c r="W69" i="101"/>
  <c r="Z69" i="101" s="1"/>
  <c r="T69" i="101"/>
  <c r="S69" i="101"/>
  <c r="R69" i="101"/>
  <c r="Q69" i="101"/>
  <c r="P69" i="101"/>
  <c r="O69" i="101"/>
  <c r="W68" i="101"/>
  <c r="X68" i="101" s="1"/>
  <c r="T68" i="101"/>
  <c r="S68" i="101"/>
  <c r="R68" i="101"/>
  <c r="Q68" i="101"/>
  <c r="P68" i="101"/>
  <c r="O68" i="101"/>
  <c r="W67" i="101"/>
  <c r="Z67" i="101" s="1"/>
  <c r="T67" i="101"/>
  <c r="S67" i="101"/>
  <c r="R67" i="101"/>
  <c r="Q67" i="101"/>
  <c r="P67" i="101"/>
  <c r="O67" i="101"/>
  <c r="Z66" i="101"/>
  <c r="Y66" i="101"/>
  <c r="W66" i="101"/>
  <c r="X66" i="101" s="1"/>
  <c r="T66" i="101"/>
  <c r="S66" i="101"/>
  <c r="R66" i="101"/>
  <c r="Q66" i="101"/>
  <c r="P66" i="101"/>
  <c r="O66" i="101"/>
  <c r="W65" i="101"/>
  <c r="Z65" i="101" s="1"/>
  <c r="T65" i="101"/>
  <c r="S65" i="101"/>
  <c r="R65" i="101"/>
  <c r="Q65" i="101"/>
  <c r="P65" i="101"/>
  <c r="O65" i="101"/>
  <c r="W64" i="101"/>
  <c r="Z64" i="101" s="1"/>
  <c r="T64" i="101"/>
  <c r="S64" i="101"/>
  <c r="R64" i="101"/>
  <c r="Q64" i="101"/>
  <c r="P64" i="101"/>
  <c r="O64" i="101"/>
  <c r="W63" i="101"/>
  <c r="Z63" i="101" s="1"/>
  <c r="T63" i="101"/>
  <c r="S63" i="101"/>
  <c r="R63" i="101"/>
  <c r="Q63" i="101"/>
  <c r="P63" i="101"/>
  <c r="O63" i="101"/>
  <c r="W62" i="101"/>
  <c r="X62" i="101" s="1"/>
  <c r="T62" i="101"/>
  <c r="S62" i="101"/>
  <c r="R62" i="101"/>
  <c r="Q62" i="101"/>
  <c r="P62" i="101"/>
  <c r="O62" i="101"/>
  <c r="W61" i="101"/>
  <c r="Z61" i="101" s="1"/>
  <c r="T61" i="101"/>
  <c r="S61" i="101"/>
  <c r="R61" i="101"/>
  <c r="Q61" i="101"/>
  <c r="P61" i="101"/>
  <c r="O61" i="101"/>
  <c r="Y60" i="101"/>
  <c r="W60" i="101"/>
  <c r="Z60" i="101" s="1"/>
  <c r="T60" i="101"/>
  <c r="S60" i="101"/>
  <c r="R60" i="101"/>
  <c r="Q60" i="101"/>
  <c r="P60" i="101"/>
  <c r="O60" i="101"/>
  <c r="W59" i="101"/>
  <c r="T59" i="101"/>
  <c r="S59" i="101"/>
  <c r="R59" i="101"/>
  <c r="Q59" i="101"/>
  <c r="P59" i="101"/>
  <c r="O59" i="101"/>
  <c r="W58" i="101"/>
  <c r="Z58" i="101" s="1"/>
  <c r="T58" i="101"/>
  <c r="S58" i="101"/>
  <c r="R58" i="101"/>
  <c r="Q58" i="101"/>
  <c r="P58" i="101"/>
  <c r="O58" i="101"/>
  <c r="W57" i="101"/>
  <c r="Z57" i="101" s="1"/>
  <c r="T57" i="101"/>
  <c r="S57" i="101"/>
  <c r="R57" i="101"/>
  <c r="Q57" i="101"/>
  <c r="P57" i="101"/>
  <c r="O57" i="101"/>
  <c r="W56" i="101"/>
  <c r="T56" i="101"/>
  <c r="S56" i="101"/>
  <c r="R56" i="101"/>
  <c r="Q56" i="101"/>
  <c r="P56" i="101"/>
  <c r="O56" i="101"/>
  <c r="W55" i="101"/>
  <c r="T55" i="101"/>
  <c r="S55" i="101"/>
  <c r="R55" i="101"/>
  <c r="Q55" i="101"/>
  <c r="P55" i="101"/>
  <c r="O55" i="101"/>
  <c r="W54" i="101"/>
  <c r="Z54" i="101" s="1"/>
  <c r="T54" i="101"/>
  <c r="S54" i="101"/>
  <c r="R54" i="101"/>
  <c r="Q54" i="101"/>
  <c r="P54" i="101"/>
  <c r="O54" i="101"/>
  <c r="W53" i="101"/>
  <c r="X53" i="101" s="1"/>
  <c r="T53" i="101"/>
  <c r="S53" i="101"/>
  <c r="R53" i="101"/>
  <c r="Q53" i="101"/>
  <c r="P53" i="101"/>
  <c r="O53" i="101"/>
  <c r="W52" i="101"/>
  <c r="Z52" i="101" s="1"/>
  <c r="T52" i="101"/>
  <c r="S52" i="101"/>
  <c r="R52" i="101"/>
  <c r="Q52" i="101"/>
  <c r="P52" i="101"/>
  <c r="O52" i="101"/>
  <c r="W51" i="101"/>
  <c r="Z51" i="101" s="1"/>
  <c r="T51" i="101"/>
  <c r="S51" i="101"/>
  <c r="R51" i="101"/>
  <c r="Q51" i="101"/>
  <c r="P51" i="101"/>
  <c r="O51" i="101"/>
  <c r="Z50" i="101"/>
  <c r="W50" i="101"/>
  <c r="X50" i="101" s="1"/>
  <c r="T50" i="101"/>
  <c r="S50" i="101"/>
  <c r="R50" i="101"/>
  <c r="Q50" i="101"/>
  <c r="P50" i="101"/>
  <c r="O50" i="101"/>
  <c r="W49" i="101"/>
  <c r="Z49" i="101" s="1"/>
  <c r="T49" i="101"/>
  <c r="S49" i="101"/>
  <c r="R49" i="101"/>
  <c r="Q49" i="101"/>
  <c r="P49" i="101"/>
  <c r="O49" i="101"/>
  <c r="X48" i="101"/>
  <c r="W48" i="101"/>
  <c r="Y48" i="101" s="1"/>
  <c r="T48" i="101"/>
  <c r="S48" i="101"/>
  <c r="R48" i="101"/>
  <c r="Q48" i="101"/>
  <c r="P48" i="101"/>
  <c r="O48" i="101"/>
  <c r="Z47" i="101"/>
  <c r="Y47" i="101"/>
  <c r="W47" i="101"/>
  <c r="X47" i="101" s="1"/>
  <c r="T47" i="101"/>
  <c r="S47" i="101"/>
  <c r="R47" i="101"/>
  <c r="Q47" i="101"/>
  <c r="P47" i="101"/>
  <c r="O47" i="101"/>
  <c r="W46" i="101"/>
  <c r="Z46" i="101" s="1"/>
  <c r="T46" i="101"/>
  <c r="S46" i="101"/>
  <c r="R46" i="101"/>
  <c r="Q46" i="101"/>
  <c r="P46" i="101"/>
  <c r="O46" i="101"/>
  <c r="W45" i="101"/>
  <c r="Z45" i="101" s="1"/>
  <c r="T45" i="101"/>
  <c r="S45" i="101"/>
  <c r="R45" i="101"/>
  <c r="Q45" i="101"/>
  <c r="P45" i="101"/>
  <c r="O45" i="101"/>
  <c r="Y44" i="101"/>
  <c r="W44" i="101"/>
  <c r="X44" i="101" s="1"/>
  <c r="T44" i="101"/>
  <c r="S44" i="101"/>
  <c r="R44" i="101"/>
  <c r="Q44" i="101"/>
  <c r="P44" i="101"/>
  <c r="O44" i="101"/>
  <c r="X43" i="101"/>
  <c r="W43" i="101"/>
  <c r="Z43" i="101" s="1"/>
  <c r="T43" i="101"/>
  <c r="S43" i="101"/>
  <c r="R43" i="101"/>
  <c r="Q43" i="101"/>
  <c r="P43" i="101"/>
  <c r="O43" i="101"/>
  <c r="Z42" i="101"/>
  <c r="Y42" i="101"/>
  <c r="W42" i="101"/>
  <c r="T42" i="101"/>
  <c r="S42" i="101"/>
  <c r="R42" i="101"/>
  <c r="Q42" i="101"/>
  <c r="P42" i="101"/>
  <c r="O42" i="101"/>
  <c r="Y41" i="101"/>
  <c r="W41" i="101"/>
  <c r="Z41" i="101" s="1"/>
  <c r="T41" i="101"/>
  <c r="S41" i="101"/>
  <c r="R41" i="101"/>
  <c r="Q41" i="101"/>
  <c r="P41" i="101"/>
  <c r="O41" i="101"/>
  <c r="W40" i="101"/>
  <c r="Z40" i="101" s="1"/>
  <c r="T40" i="101"/>
  <c r="S40" i="101"/>
  <c r="R40" i="101"/>
  <c r="Q40" i="101"/>
  <c r="P40" i="101"/>
  <c r="O40" i="101"/>
  <c r="W39" i="101"/>
  <c r="Z39" i="101" s="1"/>
  <c r="T39" i="101"/>
  <c r="S39" i="101"/>
  <c r="R39" i="101"/>
  <c r="Q39" i="101"/>
  <c r="P39" i="101"/>
  <c r="O39" i="101"/>
  <c r="W38" i="101"/>
  <c r="X38" i="101" s="1"/>
  <c r="T38" i="101"/>
  <c r="S38" i="101"/>
  <c r="R38" i="101"/>
  <c r="Q38" i="101"/>
  <c r="P38" i="101"/>
  <c r="O38" i="101"/>
  <c r="W37" i="101"/>
  <c r="Z37" i="101" s="1"/>
  <c r="T37" i="101"/>
  <c r="S37" i="101"/>
  <c r="R37" i="101"/>
  <c r="Q37" i="101"/>
  <c r="P37" i="101"/>
  <c r="O37" i="101"/>
  <c r="Z36" i="101"/>
  <c r="Y36" i="101"/>
  <c r="X36" i="101"/>
  <c r="W36" i="101"/>
  <c r="T36" i="101"/>
  <c r="S36" i="101"/>
  <c r="R36" i="101"/>
  <c r="Q36" i="101"/>
  <c r="P36" i="101"/>
  <c r="O36" i="101"/>
  <c r="W35" i="101"/>
  <c r="T35" i="101"/>
  <c r="S35" i="101"/>
  <c r="R35" i="101"/>
  <c r="Q35" i="101"/>
  <c r="P35" i="101"/>
  <c r="O35" i="101"/>
  <c r="W34" i="101"/>
  <c r="Z34" i="101" s="1"/>
  <c r="T34" i="101"/>
  <c r="S34" i="101"/>
  <c r="R34" i="101"/>
  <c r="Q34" i="101"/>
  <c r="P34" i="101"/>
  <c r="O34" i="101"/>
  <c r="W33" i="101"/>
  <c r="Z33" i="101" s="1"/>
  <c r="T33" i="101"/>
  <c r="S33" i="101"/>
  <c r="R33" i="101"/>
  <c r="Q33" i="101"/>
  <c r="P33" i="101"/>
  <c r="O33" i="101"/>
  <c r="W32" i="101"/>
  <c r="T32" i="101"/>
  <c r="S32" i="101"/>
  <c r="R32" i="101"/>
  <c r="Q32" i="101"/>
  <c r="P32" i="101"/>
  <c r="O32" i="101"/>
  <c r="W31" i="101"/>
  <c r="T31" i="101"/>
  <c r="S31" i="101"/>
  <c r="R31" i="101"/>
  <c r="Q31" i="101"/>
  <c r="P31" i="101"/>
  <c r="O31" i="101"/>
  <c r="X30" i="101"/>
  <c r="W30" i="101"/>
  <c r="Z30" i="101" s="1"/>
  <c r="T30" i="101"/>
  <c r="S30" i="101"/>
  <c r="R30" i="101"/>
  <c r="Q30" i="101"/>
  <c r="P30" i="101"/>
  <c r="O30" i="101"/>
  <c r="Z29" i="101"/>
  <c r="W29" i="101"/>
  <c r="X29" i="101" s="1"/>
  <c r="T29" i="101"/>
  <c r="S29" i="101"/>
  <c r="R29" i="101"/>
  <c r="Q29" i="101"/>
  <c r="P29" i="101"/>
  <c r="O29" i="101"/>
  <c r="W28" i="101"/>
  <c r="Z28" i="101" s="1"/>
  <c r="T28" i="101"/>
  <c r="S28" i="101"/>
  <c r="R28" i="101"/>
  <c r="Q28" i="101"/>
  <c r="P28" i="101"/>
  <c r="O28" i="101"/>
  <c r="W27" i="101"/>
  <c r="Z27" i="101" s="1"/>
  <c r="T27" i="101"/>
  <c r="S27" i="101"/>
  <c r="R27" i="101"/>
  <c r="Q27" i="101"/>
  <c r="P27" i="101"/>
  <c r="O27" i="101"/>
  <c r="Z26" i="101"/>
  <c r="W26" i="101"/>
  <c r="X26" i="101" s="1"/>
  <c r="T26" i="101"/>
  <c r="S26" i="101"/>
  <c r="R26" i="101"/>
  <c r="Q26" i="101"/>
  <c r="P26" i="101"/>
  <c r="O26" i="101"/>
  <c r="W25" i="101"/>
  <c r="Z25" i="101" s="1"/>
  <c r="T25" i="101"/>
  <c r="S25" i="101"/>
  <c r="R25" i="101"/>
  <c r="Q25" i="101"/>
  <c r="P25" i="101"/>
  <c r="O25" i="101"/>
  <c r="W24" i="101"/>
  <c r="Y24" i="101" s="1"/>
  <c r="T24" i="101"/>
  <c r="S24" i="101"/>
  <c r="R24" i="101"/>
  <c r="Q24" i="101"/>
  <c r="P24" i="101"/>
  <c r="O24" i="101"/>
  <c r="Z23" i="101"/>
  <c r="W23" i="101"/>
  <c r="X23" i="101" s="1"/>
  <c r="T23" i="101"/>
  <c r="S23" i="101"/>
  <c r="R23" i="101"/>
  <c r="Q23" i="101"/>
  <c r="P23" i="101"/>
  <c r="O23" i="101"/>
  <c r="W22" i="101"/>
  <c r="Z22" i="101" s="1"/>
  <c r="T22" i="101"/>
  <c r="S22" i="101"/>
  <c r="R22" i="101"/>
  <c r="Q22" i="101"/>
  <c r="P22" i="101"/>
  <c r="O22" i="101"/>
  <c r="W21" i="101"/>
  <c r="Z21" i="101" s="1"/>
  <c r="T21" i="101"/>
  <c r="S21" i="101"/>
  <c r="R21" i="101"/>
  <c r="Q21" i="101"/>
  <c r="P21" i="101"/>
  <c r="O21" i="101"/>
  <c r="Z20" i="101"/>
  <c r="Y20" i="101"/>
  <c r="W20" i="101"/>
  <c r="X20" i="101" s="1"/>
  <c r="T20" i="101"/>
  <c r="S20" i="101"/>
  <c r="R20" i="101"/>
  <c r="Q20" i="101"/>
  <c r="P20" i="101"/>
  <c r="O20" i="101"/>
  <c r="X19" i="101"/>
  <c r="W19" i="101"/>
  <c r="Z19" i="101" s="1"/>
  <c r="T19" i="101"/>
  <c r="S19" i="101"/>
  <c r="R19" i="101"/>
  <c r="Q19" i="101"/>
  <c r="P19" i="101"/>
  <c r="O19" i="101"/>
  <c r="W18" i="101"/>
  <c r="Z18" i="101" s="1"/>
  <c r="T18" i="101"/>
  <c r="S18" i="101"/>
  <c r="R18" i="101"/>
  <c r="Q18" i="101"/>
  <c r="P18" i="101"/>
  <c r="O18" i="101"/>
  <c r="Y17" i="101"/>
  <c r="W17" i="101"/>
  <c r="Z17" i="101" s="1"/>
  <c r="T17" i="101"/>
  <c r="S17" i="101"/>
  <c r="R17" i="101"/>
  <c r="Q17" i="101"/>
  <c r="P17" i="101"/>
  <c r="O17" i="101"/>
  <c r="W16" i="101"/>
  <c r="Z16" i="101" s="1"/>
  <c r="T16" i="101"/>
  <c r="S16" i="101"/>
  <c r="R16" i="101"/>
  <c r="Q16" i="101"/>
  <c r="P16" i="101"/>
  <c r="O16" i="101"/>
  <c r="W15" i="101"/>
  <c r="Z15" i="101" s="1"/>
  <c r="T15" i="101"/>
  <c r="S15" i="101"/>
  <c r="R15" i="101"/>
  <c r="Q15" i="101"/>
  <c r="P15" i="101"/>
  <c r="O15" i="101"/>
  <c r="W14" i="101"/>
  <c r="X14" i="101" s="1"/>
  <c r="T14" i="101"/>
  <c r="S14" i="101"/>
  <c r="R14" i="101"/>
  <c r="Q14" i="101"/>
  <c r="P14" i="101"/>
  <c r="O14" i="101"/>
  <c r="W13" i="101"/>
  <c r="Z13" i="101" s="1"/>
  <c r="T13" i="101"/>
  <c r="S13" i="101"/>
  <c r="R13" i="101"/>
  <c r="Q13" i="101"/>
  <c r="P13" i="101"/>
  <c r="O13" i="101"/>
  <c r="Y12" i="101"/>
  <c r="W12" i="101"/>
  <c r="X12" i="101" s="1"/>
  <c r="T12" i="101"/>
  <c r="S12" i="101"/>
  <c r="R12" i="101"/>
  <c r="Q12" i="101"/>
  <c r="P12" i="101"/>
  <c r="O12" i="101"/>
  <c r="W11" i="101"/>
  <c r="T11" i="101"/>
  <c r="S11" i="101"/>
  <c r="R11" i="101"/>
  <c r="Q11" i="101"/>
  <c r="P11" i="101"/>
  <c r="O11" i="101"/>
  <c r="W10" i="101"/>
  <c r="Z10" i="101" s="1"/>
  <c r="T10" i="101"/>
  <c r="S10" i="101"/>
  <c r="R10" i="101"/>
  <c r="Q10" i="101"/>
  <c r="P10" i="101"/>
  <c r="O10" i="101"/>
  <c r="W9" i="101"/>
  <c r="Z9" i="101" s="1"/>
  <c r="T9" i="101"/>
  <c r="S9" i="101"/>
  <c r="R9" i="101"/>
  <c r="Q9" i="101"/>
  <c r="P9" i="101"/>
  <c r="O9" i="101"/>
  <c r="W8" i="101"/>
  <c r="T8" i="101"/>
  <c r="S8" i="101"/>
  <c r="R8" i="101"/>
  <c r="Q8" i="101"/>
  <c r="P8" i="101"/>
  <c r="O8" i="101"/>
  <c r="W7" i="101"/>
  <c r="T7" i="101"/>
  <c r="S7" i="101"/>
  <c r="R7" i="101"/>
  <c r="Q7" i="101"/>
  <c r="P7" i="101"/>
  <c r="O7" i="101"/>
  <c r="W6" i="101"/>
  <c r="Z6" i="101" s="1"/>
  <c r="T6" i="101"/>
  <c r="S6" i="101"/>
  <c r="R6" i="101"/>
  <c r="Q6" i="101"/>
  <c r="P6" i="101"/>
  <c r="O6" i="101"/>
  <c r="X5" i="101"/>
  <c r="W5" i="101"/>
  <c r="Y5" i="101" s="1"/>
  <c r="T5" i="101"/>
  <c r="S5" i="101"/>
  <c r="R5" i="101"/>
  <c r="Q5" i="101"/>
  <c r="P5" i="101"/>
  <c r="O5" i="101"/>
  <c r="W4" i="101"/>
  <c r="W3" i="101"/>
  <c r="S3" i="101"/>
  <c r="S4" i="101" s="1"/>
  <c r="W2" i="101"/>
  <c r="X2" i="101" s="1"/>
  <c r="T2" i="101"/>
  <c r="T3" i="101" s="1"/>
  <c r="T4" i="101" s="1"/>
  <c r="S2" i="101"/>
  <c r="R2" i="101"/>
  <c r="R3" i="101" s="1"/>
  <c r="R4" i="101" s="1"/>
  <c r="Q2" i="101"/>
  <c r="Q3" i="101" s="1"/>
  <c r="Q4" i="101" s="1"/>
  <c r="P2" i="101"/>
  <c r="P3" i="101" s="1"/>
  <c r="P4" i="101" s="1"/>
  <c r="O2" i="101"/>
  <c r="O3" i="101" s="1"/>
  <c r="O4" i="101" s="1"/>
  <c r="F85" i="100"/>
  <c r="P21" i="3" s="1"/>
  <c r="E85" i="100"/>
  <c r="O21" i="3" s="1"/>
  <c r="C85" i="100"/>
  <c r="C84" i="100"/>
  <c r="C86" i="100" s="1"/>
  <c r="B21" i="3" s="1"/>
  <c r="Y83" i="100"/>
  <c r="W83" i="100"/>
  <c r="Z83" i="100" s="1"/>
  <c r="T83" i="100"/>
  <c r="S83" i="100"/>
  <c r="R83" i="100"/>
  <c r="Q83" i="100"/>
  <c r="P83" i="100"/>
  <c r="O83" i="100"/>
  <c r="W82" i="100"/>
  <c r="Y82" i="100" s="1"/>
  <c r="T82" i="100"/>
  <c r="S82" i="100"/>
  <c r="R82" i="100"/>
  <c r="Q82" i="100"/>
  <c r="P82" i="100"/>
  <c r="O82" i="100"/>
  <c r="W81" i="100"/>
  <c r="Y81" i="100" s="1"/>
  <c r="T81" i="100"/>
  <c r="S81" i="100"/>
  <c r="R81" i="100"/>
  <c r="Q81" i="100"/>
  <c r="P81" i="100"/>
  <c r="O81" i="100"/>
  <c r="W80" i="100"/>
  <c r="Z80" i="100" s="1"/>
  <c r="T80" i="100"/>
  <c r="S80" i="100"/>
  <c r="R80" i="100"/>
  <c r="Q80" i="100"/>
  <c r="P80" i="100"/>
  <c r="O80" i="100"/>
  <c r="W79" i="100"/>
  <c r="T79" i="100"/>
  <c r="S79" i="100"/>
  <c r="R79" i="100"/>
  <c r="Q79" i="100"/>
  <c r="P79" i="100"/>
  <c r="O79" i="100"/>
  <c r="W78" i="100"/>
  <c r="Y78" i="100" s="1"/>
  <c r="T78" i="100"/>
  <c r="S78" i="100"/>
  <c r="R78" i="100"/>
  <c r="Q78" i="100"/>
  <c r="P78" i="100"/>
  <c r="O78" i="100"/>
  <c r="Y77" i="100"/>
  <c r="W77" i="100"/>
  <c r="X77" i="100" s="1"/>
  <c r="T77" i="100"/>
  <c r="S77" i="100"/>
  <c r="R77" i="100"/>
  <c r="Q77" i="100"/>
  <c r="P77" i="100"/>
  <c r="O77" i="100"/>
  <c r="Y76" i="100"/>
  <c r="W76" i="100"/>
  <c r="X76" i="100" s="1"/>
  <c r="T76" i="100"/>
  <c r="S76" i="100"/>
  <c r="R76" i="100"/>
  <c r="Q76" i="100"/>
  <c r="P76" i="100"/>
  <c r="O76" i="100"/>
  <c r="W75" i="100"/>
  <c r="Y75" i="100" s="1"/>
  <c r="T75" i="100"/>
  <c r="S75" i="100"/>
  <c r="R75" i="100"/>
  <c r="Q75" i="100"/>
  <c r="P75" i="100"/>
  <c r="O75" i="100"/>
  <c r="W74" i="100"/>
  <c r="Z74" i="100" s="1"/>
  <c r="T74" i="100"/>
  <c r="S74" i="100"/>
  <c r="R74" i="100"/>
  <c r="Q74" i="100"/>
  <c r="P74" i="100"/>
  <c r="O74" i="100"/>
  <c r="X73" i="100"/>
  <c r="W73" i="100"/>
  <c r="Z73" i="100" s="1"/>
  <c r="T73" i="100"/>
  <c r="S73" i="100"/>
  <c r="R73" i="100"/>
  <c r="Q73" i="100"/>
  <c r="P73" i="100"/>
  <c r="O73" i="100"/>
  <c r="Z72" i="100"/>
  <c r="W72" i="100"/>
  <c r="Y72" i="100" s="1"/>
  <c r="T72" i="100"/>
  <c r="S72" i="100"/>
  <c r="R72" i="100"/>
  <c r="Q72" i="100"/>
  <c r="P72" i="100"/>
  <c r="O72" i="100"/>
  <c r="Z71" i="100"/>
  <c r="W71" i="100"/>
  <c r="Y71" i="100" s="1"/>
  <c r="T71" i="100"/>
  <c r="S71" i="100"/>
  <c r="R71" i="100"/>
  <c r="Q71" i="100"/>
  <c r="P71" i="100"/>
  <c r="O71" i="100"/>
  <c r="X70" i="100"/>
  <c r="W70" i="100"/>
  <c r="Z70" i="100" s="1"/>
  <c r="T70" i="100"/>
  <c r="S70" i="100"/>
  <c r="R70" i="100"/>
  <c r="Q70" i="100"/>
  <c r="P70" i="100"/>
  <c r="O70" i="100"/>
  <c r="Z69" i="100"/>
  <c r="W69" i="100"/>
  <c r="Y69" i="100" s="1"/>
  <c r="T69" i="100"/>
  <c r="S69" i="100"/>
  <c r="R69" i="100"/>
  <c r="Q69" i="100"/>
  <c r="P69" i="100"/>
  <c r="O69" i="100"/>
  <c r="W68" i="100"/>
  <c r="Z68" i="100" s="1"/>
  <c r="T68" i="100"/>
  <c r="S68" i="100"/>
  <c r="R68" i="100"/>
  <c r="Q68" i="100"/>
  <c r="P68" i="100"/>
  <c r="O68" i="100"/>
  <c r="W67" i="100"/>
  <c r="X67" i="100" s="1"/>
  <c r="T67" i="100"/>
  <c r="S67" i="100"/>
  <c r="R67" i="100"/>
  <c r="Q67" i="100"/>
  <c r="P67" i="100"/>
  <c r="O67" i="100"/>
  <c r="W66" i="100"/>
  <c r="Y66" i="100" s="1"/>
  <c r="T66" i="100"/>
  <c r="S66" i="100"/>
  <c r="R66" i="100"/>
  <c r="Q66" i="100"/>
  <c r="P66" i="100"/>
  <c r="O66" i="100"/>
  <c r="Y65" i="100"/>
  <c r="W65" i="100"/>
  <c r="X65" i="100" s="1"/>
  <c r="T65" i="100"/>
  <c r="S65" i="100"/>
  <c r="R65" i="100"/>
  <c r="Q65" i="100"/>
  <c r="P65" i="100"/>
  <c r="O65" i="100"/>
  <c r="Z64" i="100"/>
  <c r="X64" i="100"/>
  <c r="W64" i="100"/>
  <c r="Y64" i="100" s="1"/>
  <c r="T64" i="100"/>
  <c r="S64" i="100"/>
  <c r="R64" i="100"/>
  <c r="Q64" i="100"/>
  <c r="P64" i="100"/>
  <c r="O64" i="100"/>
  <c r="Z63" i="100"/>
  <c r="W63" i="100"/>
  <c r="Y63" i="100" s="1"/>
  <c r="T63" i="100"/>
  <c r="S63" i="100"/>
  <c r="R63" i="100"/>
  <c r="Q63" i="100"/>
  <c r="P63" i="100"/>
  <c r="O63" i="100"/>
  <c r="Y62" i="100"/>
  <c r="W62" i="100"/>
  <c r="Z62" i="100" s="1"/>
  <c r="T62" i="100"/>
  <c r="S62" i="100"/>
  <c r="R62" i="100"/>
  <c r="Q62" i="100"/>
  <c r="P62" i="100"/>
  <c r="O62" i="100"/>
  <c r="Z61" i="100"/>
  <c r="X61" i="100"/>
  <c r="W61" i="100"/>
  <c r="Y61" i="100" s="1"/>
  <c r="T61" i="100"/>
  <c r="S61" i="100"/>
  <c r="R61" i="100"/>
  <c r="Q61" i="100"/>
  <c r="P61" i="100"/>
  <c r="O61" i="100"/>
  <c r="Z60" i="100"/>
  <c r="W60" i="100"/>
  <c r="Y60" i="100" s="1"/>
  <c r="T60" i="100"/>
  <c r="S60" i="100"/>
  <c r="R60" i="100"/>
  <c r="Q60" i="100"/>
  <c r="P60" i="100"/>
  <c r="O60" i="100"/>
  <c r="Y59" i="100"/>
  <c r="X59" i="100"/>
  <c r="W59" i="100"/>
  <c r="Z59" i="100" s="1"/>
  <c r="T59" i="100"/>
  <c r="S59" i="100"/>
  <c r="R59" i="100"/>
  <c r="Q59" i="100"/>
  <c r="P59" i="100"/>
  <c r="O59" i="100"/>
  <c r="Z58" i="100"/>
  <c r="X58" i="100"/>
  <c r="W58" i="100"/>
  <c r="Y58" i="100" s="1"/>
  <c r="T58" i="100"/>
  <c r="S58" i="100"/>
  <c r="R58" i="100"/>
  <c r="Q58" i="100"/>
  <c r="P58" i="100"/>
  <c r="O58" i="100"/>
  <c r="Z57" i="100"/>
  <c r="W57" i="100"/>
  <c r="Y57" i="100" s="1"/>
  <c r="T57" i="100"/>
  <c r="S57" i="100"/>
  <c r="R57" i="100"/>
  <c r="Q57" i="100"/>
  <c r="P57" i="100"/>
  <c r="O57" i="100"/>
  <c r="Y56" i="100"/>
  <c r="W56" i="100"/>
  <c r="Z56" i="100" s="1"/>
  <c r="T56" i="100"/>
  <c r="S56" i="100"/>
  <c r="R56" i="100"/>
  <c r="Q56" i="100"/>
  <c r="P56" i="100"/>
  <c r="O56" i="100"/>
  <c r="Z55" i="100"/>
  <c r="Y55" i="100"/>
  <c r="W55" i="100"/>
  <c r="X55" i="100" s="1"/>
  <c r="T55" i="100"/>
  <c r="S55" i="100"/>
  <c r="R55" i="100"/>
  <c r="Q55" i="100"/>
  <c r="P55" i="100"/>
  <c r="O55" i="100"/>
  <c r="W54" i="100"/>
  <c r="Y54" i="100" s="1"/>
  <c r="T54" i="100"/>
  <c r="S54" i="100"/>
  <c r="R54" i="100"/>
  <c r="Q54" i="100"/>
  <c r="P54" i="100"/>
  <c r="O54" i="100"/>
  <c r="W53" i="100"/>
  <c r="T53" i="100"/>
  <c r="S53" i="100"/>
  <c r="R53" i="100"/>
  <c r="Q53" i="100"/>
  <c r="P53" i="100"/>
  <c r="O53" i="100"/>
  <c r="Y52" i="100"/>
  <c r="X52" i="100"/>
  <c r="W52" i="100"/>
  <c r="Z52" i="100" s="1"/>
  <c r="T52" i="100"/>
  <c r="S52" i="100"/>
  <c r="R52" i="100"/>
  <c r="Q52" i="100"/>
  <c r="P52" i="100"/>
  <c r="O52" i="100"/>
  <c r="Z51" i="100"/>
  <c r="W51" i="100"/>
  <c r="Y51" i="100" s="1"/>
  <c r="T51" i="100"/>
  <c r="S51" i="100"/>
  <c r="R51" i="100"/>
  <c r="Q51" i="100"/>
  <c r="P51" i="100"/>
  <c r="O51" i="100"/>
  <c r="Y50" i="100"/>
  <c r="W50" i="100"/>
  <c r="Z50" i="100" s="1"/>
  <c r="T50" i="100"/>
  <c r="S50" i="100"/>
  <c r="R50" i="100"/>
  <c r="Q50" i="100"/>
  <c r="P50" i="100"/>
  <c r="O50" i="100"/>
  <c r="Z49" i="100"/>
  <c r="Y49" i="100"/>
  <c r="X49" i="100"/>
  <c r="W49" i="100"/>
  <c r="T49" i="100"/>
  <c r="S49" i="100"/>
  <c r="R49" i="100"/>
  <c r="Q49" i="100"/>
  <c r="P49" i="100"/>
  <c r="O49" i="100"/>
  <c r="Z48" i="100"/>
  <c r="W48" i="100"/>
  <c r="Y48" i="100" s="1"/>
  <c r="T48" i="100"/>
  <c r="S48" i="100"/>
  <c r="R48" i="100"/>
  <c r="Q48" i="100"/>
  <c r="P48" i="100"/>
  <c r="O48" i="100"/>
  <c r="Y47" i="100"/>
  <c r="W47" i="100"/>
  <c r="Z47" i="100" s="1"/>
  <c r="T47" i="100"/>
  <c r="S47" i="100"/>
  <c r="R47" i="100"/>
  <c r="Q47" i="100"/>
  <c r="P47" i="100"/>
  <c r="O47" i="100"/>
  <c r="W46" i="100"/>
  <c r="T46" i="100"/>
  <c r="S46" i="100"/>
  <c r="R46" i="100"/>
  <c r="Q46" i="100"/>
  <c r="P46" i="100"/>
  <c r="O46" i="100"/>
  <c r="W45" i="100"/>
  <c r="T45" i="100"/>
  <c r="S45" i="100"/>
  <c r="R45" i="100"/>
  <c r="Q45" i="100"/>
  <c r="P45" i="100"/>
  <c r="O45" i="100"/>
  <c r="W44" i="100"/>
  <c r="T44" i="100"/>
  <c r="S44" i="100"/>
  <c r="R44" i="100"/>
  <c r="Q44" i="100"/>
  <c r="P44" i="100"/>
  <c r="O44" i="100"/>
  <c r="Y43" i="100"/>
  <c r="W43" i="100"/>
  <c r="X43" i="100" s="1"/>
  <c r="T43" i="100"/>
  <c r="S43" i="100"/>
  <c r="R43" i="100"/>
  <c r="Q43" i="100"/>
  <c r="P43" i="100"/>
  <c r="O43" i="100"/>
  <c r="W42" i="100"/>
  <c r="Y42" i="100" s="1"/>
  <c r="T42" i="100"/>
  <c r="S42" i="100"/>
  <c r="R42" i="100"/>
  <c r="Q42" i="100"/>
  <c r="P42" i="100"/>
  <c r="O42" i="100"/>
  <c r="W41" i="100"/>
  <c r="Z41" i="100" s="1"/>
  <c r="T41" i="100"/>
  <c r="S41" i="100"/>
  <c r="R41" i="100"/>
  <c r="Q41" i="100"/>
  <c r="P41" i="100"/>
  <c r="O41" i="100"/>
  <c r="W40" i="100"/>
  <c r="T40" i="100"/>
  <c r="S40" i="100"/>
  <c r="R40" i="100"/>
  <c r="Q40" i="100"/>
  <c r="P40" i="100"/>
  <c r="O40" i="100"/>
  <c r="W39" i="100"/>
  <c r="T39" i="100"/>
  <c r="S39" i="100"/>
  <c r="R39" i="100"/>
  <c r="Q39" i="100"/>
  <c r="P39" i="100"/>
  <c r="O39" i="100"/>
  <c r="W38" i="100"/>
  <c r="Z38" i="100" s="1"/>
  <c r="T38" i="100"/>
  <c r="S38" i="100"/>
  <c r="R38" i="100"/>
  <c r="Q38" i="100"/>
  <c r="P38" i="100"/>
  <c r="O38" i="100"/>
  <c r="W37" i="100"/>
  <c r="T37" i="100"/>
  <c r="S37" i="100"/>
  <c r="R37" i="100"/>
  <c r="Q37" i="100"/>
  <c r="P37" i="100"/>
  <c r="O37" i="100"/>
  <c r="W36" i="100"/>
  <c r="Y36" i="100" s="1"/>
  <c r="T36" i="100"/>
  <c r="S36" i="100"/>
  <c r="R36" i="100"/>
  <c r="Q36" i="100"/>
  <c r="P36" i="100"/>
  <c r="O36" i="100"/>
  <c r="Y35" i="100"/>
  <c r="X35" i="100"/>
  <c r="W35" i="100"/>
  <c r="Z35" i="100" s="1"/>
  <c r="T35" i="100"/>
  <c r="S35" i="100"/>
  <c r="R35" i="100"/>
  <c r="Q35" i="100"/>
  <c r="P35" i="100"/>
  <c r="O35" i="100"/>
  <c r="X34" i="100"/>
  <c r="W34" i="100"/>
  <c r="Z34" i="100" s="1"/>
  <c r="T34" i="100"/>
  <c r="S34" i="100"/>
  <c r="R34" i="100"/>
  <c r="Q34" i="100"/>
  <c r="P34" i="100"/>
  <c r="O34" i="100"/>
  <c r="Z33" i="100"/>
  <c r="W33" i="100"/>
  <c r="Y33" i="100" s="1"/>
  <c r="T33" i="100"/>
  <c r="S33" i="100"/>
  <c r="R33" i="100"/>
  <c r="Q33" i="100"/>
  <c r="P33" i="100"/>
  <c r="O33" i="100"/>
  <c r="W32" i="100"/>
  <c r="Z32" i="100" s="1"/>
  <c r="T32" i="100"/>
  <c r="S32" i="100"/>
  <c r="R32" i="100"/>
  <c r="Q32" i="100"/>
  <c r="P32" i="100"/>
  <c r="O32" i="100"/>
  <c r="W31" i="100"/>
  <c r="T31" i="100"/>
  <c r="S31" i="100"/>
  <c r="R31" i="100"/>
  <c r="Q31" i="100"/>
  <c r="P31" i="100"/>
  <c r="O31" i="100"/>
  <c r="W30" i="100"/>
  <c r="Y30" i="100" s="1"/>
  <c r="T30" i="100"/>
  <c r="S30" i="100"/>
  <c r="R30" i="100"/>
  <c r="Q30" i="100"/>
  <c r="P30" i="100"/>
  <c r="O30" i="100"/>
  <c r="W29" i="100"/>
  <c r="Z29" i="100" s="1"/>
  <c r="T29" i="100"/>
  <c r="S29" i="100"/>
  <c r="R29" i="100"/>
  <c r="Q29" i="100"/>
  <c r="P29" i="100"/>
  <c r="O29" i="100"/>
  <c r="W28" i="100"/>
  <c r="Z28" i="100" s="1"/>
  <c r="T28" i="100"/>
  <c r="S28" i="100"/>
  <c r="R28" i="100"/>
  <c r="Q28" i="100"/>
  <c r="P28" i="100"/>
  <c r="O28" i="100"/>
  <c r="W27" i="100"/>
  <c r="Y27" i="100" s="1"/>
  <c r="T27" i="100"/>
  <c r="S27" i="100"/>
  <c r="R27" i="100"/>
  <c r="Q27" i="100"/>
  <c r="P27" i="100"/>
  <c r="O27" i="100"/>
  <c r="W26" i="100"/>
  <c r="Z26" i="100" s="1"/>
  <c r="T26" i="100"/>
  <c r="S26" i="100"/>
  <c r="R26" i="100"/>
  <c r="Q26" i="100"/>
  <c r="P26" i="100"/>
  <c r="O26" i="100"/>
  <c r="W25" i="100"/>
  <c r="Z25" i="100" s="1"/>
  <c r="T25" i="100"/>
  <c r="S25" i="100"/>
  <c r="R25" i="100"/>
  <c r="Q25" i="100"/>
  <c r="P25" i="100"/>
  <c r="O25" i="100"/>
  <c r="W24" i="100"/>
  <c r="Y24" i="100" s="1"/>
  <c r="T24" i="100"/>
  <c r="S24" i="100"/>
  <c r="R24" i="100"/>
  <c r="Q24" i="100"/>
  <c r="P24" i="100"/>
  <c r="O24" i="100"/>
  <c r="Y23" i="100"/>
  <c r="X23" i="100"/>
  <c r="W23" i="100"/>
  <c r="Z23" i="100" s="1"/>
  <c r="T23" i="100"/>
  <c r="S23" i="100"/>
  <c r="R23" i="100"/>
  <c r="Q23" i="100"/>
  <c r="P23" i="100"/>
  <c r="O23" i="100"/>
  <c r="W22" i="100"/>
  <c r="T22" i="100"/>
  <c r="S22" i="100"/>
  <c r="R22" i="100"/>
  <c r="Q22" i="100"/>
  <c r="P22" i="100"/>
  <c r="O22" i="100"/>
  <c r="W21" i="100"/>
  <c r="T21" i="100"/>
  <c r="S21" i="100"/>
  <c r="R21" i="100"/>
  <c r="Q21" i="100"/>
  <c r="P21" i="100"/>
  <c r="O21" i="100"/>
  <c r="W20" i="100"/>
  <c r="Z20" i="100" s="1"/>
  <c r="T20" i="100"/>
  <c r="S20" i="100"/>
  <c r="R20" i="100"/>
  <c r="Q20" i="100"/>
  <c r="P20" i="100"/>
  <c r="O20" i="100"/>
  <c r="X19" i="100"/>
  <c r="W19" i="100"/>
  <c r="T19" i="100"/>
  <c r="S19" i="100"/>
  <c r="R19" i="100"/>
  <c r="Q19" i="100"/>
  <c r="P19" i="100"/>
  <c r="O19" i="100"/>
  <c r="Z18" i="100"/>
  <c r="W18" i="100"/>
  <c r="Y18" i="100" s="1"/>
  <c r="T18" i="100"/>
  <c r="S18" i="100"/>
  <c r="R18" i="100"/>
  <c r="Q18" i="100"/>
  <c r="P18" i="100"/>
  <c r="O18" i="100"/>
  <c r="Y17" i="100"/>
  <c r="X17" i="100"/>
  <c r="W17" i="100"/>
  <c r="Z17" i="100" s="1"/>
  <c r="T17" i="100"/>
  <c r="S17" i="100"/>
  <c r="R17" i="100"/>
  <c r="Q17" i="100"/>
  <c r="P17" i="100"/>
  <c r="O17" i="100"/>
  <c r="Z16" i="100"/>
  <c r="W16" i="100"/>
  <c r="Y16" i="100" s="1"/>
  <c r="T16" i="100"/>
  <c r="S16" i="100"/>
  <c r="R16" i="100"/>
  <c r="Q16" i="100"/>
  <c r="P16" i="100"/>
  <c r="O16" i="100"/>
  <c r="W15" i="100"/>
  <c r="Y15" i="100" s="1"/>
  <c r="T15" i="100"/>
  <c r="S15" i="100"/>
  <c r="R15" i="100"/>
  <c r="Q15" i="100"/>
  <c r="P15" i="100"/>
  <c r="O15" i="100"/>
  <c r="W14" i="100"/>
  <c r="Z14" i="100" s="1"/>
  <c r="T14" i="100"/>
  <c r="S14" i="100"/>
  <c r="R14" i="100"/>
  <c r="Q14" i="100"/>
  <c r="P14" i="100"/>
  <c r="O14" i="100"/>
  <c r="W13" i="100"/>
  <c r="Y13" i="100" s="1"/>
  <c r="T13" i="100"/>
  <c r="S13" i="100"/>
  <c r="R13" i="100"/>
  <c r="Q13" i="100"/>
  <c r="P13" i="100"/>
  <c r="O13" i="100"/>
  <c r="W12" i="100"/>
  <c r="Y12" i="100" s="1"/>
  <c r="T12" i="100"/>
  <c r="S12" i="100"/>
  <c r="R12" i="100"/>
  <c r="Q12" i="100"/>
  <c r="P12" i="100"/>
  <c r="O12" i="100"/>
  <c r="W11" i="100"/>
  <c r="Z11" i="100" s="1"/>
  <c r="T11" i="100"/>
  <c r="S11" i="100"/>
  <c r="R11" i="100"/>
  <c r="Q11" i="100"/>
  <c r="P11" i="100"/>
  <c r="O11" i="100"/>
  <c r="W10" i="100"/>
  <c r="Z10" i="100" s="1"/>
  <c r="T10" i="100"/>
  <c r="S10" i="100"/>
  <c r="R10" i="100"/>
  <c r="Q10" i="100"/>
  <c r="P10" i="100"/>
  <c r="O10" i="100"/>
  <c r="W9" i="100"/>
  <c r="Y9" i="100" s="1"/>
  <c r="T9" i="100"/>
  <c r="S9" i="100"/>
  <c r="R9" i="100"/>
  <c r="Q9" i="100"/>
  <c r="P9" i="100"/>
  <c r="O9" i="100"/>
  <c r="W8" i="100"/>
  <c r="Z8" i="100" s="1"/>
  <c r="T8" i="100"/>
  <c r="S8" i="100"/>
  <c r="R8" i="100"/>
  <c r="Q8" i="100"/>
  <c r="P8" i="100"/>
  <c r="O8" i="100"/>
  <c r="W7" i="100"/>
  <c r="Z7" i="100" s="1"/>
  <c r="T7" i="100"/>
  <c r="S7" i="100"/>
  <c r="R7" i="100"/>
  <c r="Q7" i="100"/>
  <c r="P7" i="100"/>
  <c r="O7" i="100"/>
  <c r="W6" i="100"/>
  <c r="Y6" i="100" s="1"/>
  <c r="T6" i="100"/>
  <c r="S6" i="100"/>
  <c r="R6" i="100"/>
  <c r="Q6" i="100"/>
  <c r="P6" i="100"/>
  <c r="O6" i="100"/>
  <c r="W5" i="100"/>
  <c r="Z5" i="100" s="1"/>
  <c r="T5" i="100"/>
  <c r="S5" i="100"/>
  <c r="R5" i="100"/>
  <c r="Q5" i="100"/>
  <c r="P5" i="100"/>
  <c r="O5" i="100"/>
  <c r="W4" i="100"/>
  <c r="W3" i="100"/>
  <c r="P3" i="100"/>
  <c r="P4" i="100" s="1"/>
  <c r="W2" i="100"/>
  <c r="Z2" i="100" s="1"/>
  <c r="T2" i="100"/>
  <c r="T3" i="100" s="1"/>
  <c r="T4" i="100" s="1"/>
  <c r="S2" i="100"/>
  <c r="S3" i="100" s="1"/>
  <c r="S4" i="100" s="1"/>
  <c r="R2" i="100"/>
  <c r="R3" i="100" s="1"/>
  <c r="R4" i="100" s="1"/>
  <c r="Q2" i="100"/>
  <c r="Q3" i="100" s="1"/>
  <c r="Q4" i="100" s="1"/>
  <c r="P2" i="100"/>
  <c r="O2" i="100"/>
  <c r="O3" i="100" s="1"/>
  <c r="O4" i="100" s="1"/>
  <c r="F85" i="99"/>
  <c r="P42" i="3" s="1"/>
  <c r="E85" i="99"/>
  <c r="O42" i="3" s="1"/>
  <c r="C85" i="99"/>
  <c r="C84" i="99"/>
  <c r="W83" i="99"/>
  <c r="Y83" i="99" s="1"/>
  <c r="T83" i="99"/>
  <c r="S83" i="99"/>
  <c r="R83" i="99"/>
  <c r="Q83" i="99"/>
  <c r="P83" i="99"/>
  <c r="O83" i="99"/>
  <c r="W82" i="99"/>
  <c r="Z82" i="99" s="1"/>
  <c r="T82" i="99"/>
  <c r="S82" i="99"/>
  <c r="R82" i="99"/>
  <c r="Q82" i="99"/>
  <c r="P82" i="99"/>
  <c r="O82" i="99"/>
  <c r="W81" i="99"/>
  <c r="X81" i="99" s="1"/>
  <c r="T81" i="99"/>
  <c r="S81" i="99"/>
  <c r="R81" i="99"/>
  <c r="Q81" i="99"/>
  <c r="P81" i="99"/>
  <c r="O81" i="99"/>
  <c r="W80" i="99"/>
  <c r="Z80" i="99" s="1"/>
  <c r="T80" i="99"/>
  <c r="S80" i="99"/>
  <c r="R80" i="99"/>
  <c r="Q80" i="99"/>
  <c r="P80" i="99"/>
  <c r="O80" i="99"/>
  <c r="W79" i="99"/>
  <c r="Y79" i="99" s="1"/>
  <c r="T79" i="99"/>
  <c r="S79" i="99"/>
  <c r="R79" i="99"/>
  <c r="Q79" i="99"/>
  <c r="P79" i="99"/>
  <c r="O79" i="99"/>
  <c r="W78" i="99"/>
  <c r="T78" i="99"/>
  <c r="S78" i="99"/>
  <c r="R78" i="99"/>
  <c r="Q78" i="99"/>
  <c r="P78" i="99"/>
  <c r="O78" i="99"/>
  <c r="W77" i="99"/>
  <c r="Y77" i="99" s="1"/>
  <c r="T77" i="99"/>
  <c r="S77" i="99"/>
  <c r="R77" i="99"/>
  <c r="Q77" i="99"/>
  <c r="P77" i="99"/>
  <c r="O77" i="99"/>
  <c r="W76" i="99"/>
  <c r="Z76" i="99" s="1"/>
  <c r="T76" i="99"/>
  <c r="S76" i="99"/>
  <c r="R76" i="99"/>
  <c r="Q76" i="99"/>
  <c r="P76" i="99"/>
  <c r="O76" i="99"/>
  <c r="W75" i="99"/>
  <c r="X75" i="99" s="1"/>
  <c r="T75" i="99"/>
  <c r="S75" i="99"/>
  <c r="R75" i="99"/>
  <c r="Q75" i="99"/>
  <c r="P75" i="99"/>
  <c r="O75" i="99"/>
  <c r="W74" i="99"/>
  <c r="Z74" i="99" s="1"/>
  <c r="T74" i="99"/>
  <c r="S74" i="99"/>
  <c r="R74" i="99"/>
  <c r="Q74" i="99"/>
  <c r="P74" i="99"/>
  <c r="O74" i="99"/>
  <c r="Y73" i="99"/>
  <c r="X73" i="99"/>
  <c r="W73" i="99"/>
  <c r="Z73" i="99" s="1"/>
  <c r="T73" i="99"/>
  <c r="S73" i="99"/>
  <c r="R73" i="99"/>
  <c r="Q73" i="99"/>
  <c r="P73" i="99"/>
  <c r="O73" i="99"/>
  <c r="Z72" i="99"/>
  <c r="W72" i="99"/>
  <c r="Y72" i="99" s="1"/>
  <c r="T72" i="99"/>
  <c r="S72" i="99"/>
  <c r="R72" i="99"/>
  <c r="Q72" i="99"/>
  <c r="P72" i="99"/>
  <c r="O72" i="99"/>
  <c r="W71" i="99"/>
  <c r="Y71" i="99" s="1"/>
  <c r="T71" i="99"/>
  <c r="S71" i="99"/>
  <c r="R71" i="99"/>
  <c r="Q71" i="99"/>
  <c r="P71" i="99"/>
  <c r="O71" i="99"/>
  <c r="W70" i="99"/>
  <c r="Z70" i="99" s="1"/>
  <c r="T70" i="99"/>
  <c r="S70" i="99"/>
  <c r="R70" i="99"/>
  <c r="Q70" i="99"/>
  <c r="P70" i="99"/>
  <c r="O70" i="99"/>
  <c r="W69" i="99"/>
  <c r="T69" i="99"/>
  <c r="S69" i="99"/>
  <c r="R69" i="99"/>
  <c r="Q69" i="99"/>
  <c r="P69" i="99"/>
  <c r="O69" i="99"/>
  <c r="W68" i="99"/>
  <c r="Z68" i="99" s="1"/>
  <c r="T68" i="99"/>
  <c r="S68" i="99"/>
  <c r="R68" i="99"/>
  <c r="Q68" i="99"/>
  <c r="P68" i="99"/>
  <c r="O68" i="99"/>
  <c r="W67" i="99"/>
  <c r="T67" i="99"/>
  <c r="S67" i="99"/>
  <c r="R67" i="99"/>
  <c r="Q67" i="99"/>
  <c r="P67" i="99"/>
  <c r="O67" i="99"/>
  <c r="Z66" i="99"/>
  <c r="W66" i="99"/>
  <c r="X66" i="99" s="1"/>
  <c r="T66" i="99"/>
  <c r="S66" i="99"/>
  <c r="R66" i="99"/>
  <c r="Q66" i="99"/>
  <c r="P66" i="99"/>
  <c r="O66" i="99"/>
  <c r="W65" i="99"/>
  <c r="Y65" i="99" s="1"/>
  <c r="T65" i="99"/>
  <c r="S65" i="99"/>
  <c r="R65" i="99"/>
  <c r="Q65" i="99"/>
  <c r="P65" i="99"/>
  <c r="O65" i="99"/>
  <c r="W64" i="99"/>
  <c r="Z64" i="99" s="1"/>
  <c r="T64" i="99"/>
  <c r="S64" i="99"/>
  <c r="R64" i="99"/>
  <c r="Q64" i="99"/>
  <c r="P64" i="99"/>
  <c r="O64" i="99"/>
  <c r="W63" i="99"/>
  <c r="X63" i="99" s="1"/>
  <c r="T63" i="99"/>
  <c r="S63" i="99"/>
  <c r="R63" i="99"/>
  <c r="Q63" i="99"/>
  <c r="P63" i="99"/>
  <c r="O63" i="99"/>
  <c r="W62" i="99"/>
  <c r="Z62" i="99" s="1"/>
  <c r="T62" i="99"/>
  <c r="S62" i="99"/>
  <c r="R62" i="99"/>
  <c r="Q62" i="99"/>
  <c r="P62" i="99"/>
  <c r="O62" i="99"/>
  <c r="W61" i="99"/>
  <c r="Y61" i="99" s="1"/>
  <c r="T61" i="99"/>
  <c r="S61" i="99"/>
  <c r="R61" i="99"/>
  <c r="Q61" i="99"/>
  <c r="P61" i="99"/>
  <c r="O61" i="99"/>
  <c r="Y60" i="99"/>
  <c r="W60" i="99"/>
  <c r="Z60" i="99" s="1"/>
  <c r="T60" i="99"/>
  <c r="S60" i="99"/>
  <c r="R60" i="99"/>
  <c r="Q60" i="99"/>
  <c r="P60" i="99"/>
  <c r="O60" i="99"/>
  <c r="W59" i="99"/>
  <c r="Y59" i="99" s="1"/>
  <c r="T59" i="99"/>
  <c r="S59" i="99"/>
  <c r="R59" i="99"/>
  <c r="Q59" i="99"/>
  <c r="P59" i="99"/>
  <c r="O59" i="99"/>
  <c r="W58" i="99"/>
  <c r="Z58" i="99" s="1"/>
  <c r="T58" i="99"/>
  <c r="S58" i="99"/>
  <c r="R58" i="99"/>
  <c r="Q58" i="99"/>
  <c r="P58" i="99"/>
  <c r="O58" i="99"/>
  <c r="W57" i="99"/>
  <c r="X57" i="99" s="1"/>
  <c r="T57" i="99"/>
  <c r="S57" i="99"/>
  <c r="R57" i="99"/>
  <c r="Q57" i="99"/>
  <c r="P57" i="99"/>
  <c r="O57" i="99"/>
  <c r="W56" i="99"/>
  <c r="Z56" i="99" s="1"/>
  <c r="T56" i="99"/>
  <c r="S56" i="99"/>
  <c r="R56" i="99"/>
  <c r="Q56" i="99"/>
  <c r="P56" i="99"/>
  <c r="O56" i="99"/>
  <c r="X55" i="99"/>
  <c r="W55" i="99"/>
  <c r="Z55" i="99" s="1"/>
  <c r="T55" i="99"/>
  <c r="S55" i="99"/>
  <c r="R55" i="99"/>
  <c r="Q55" i="99"/>
  <c r="P55" i="99"/>
  <c r="O55" i="99"/>
  <c r="Z54" i="99"/>
  <c r="W54" i="99"/>
  <c r="Y54" i="99" s="1"/>
  <c r="T54" i="99"/>
  <c r="S54" i="99"/>
  <c r="R54" i="99"/>
  <c r="Q54" i="99"/>
  <c r="P54" i="99"/>
  <c r="O54" i="99"/>
  <c r="W53" i="99"/>
  <c r="Y53" i="99" s="1"/>
  <c r="T53" i="99"/>
  <c r="S53" i="99"/>
  <c r="R53" i="99"/>
  <c r="Q53" i="99"/>
  <c r="P53" i="99"/>
  <c r="O53" i="99"/>
  <c r="W52" i="99"/>
  <c r="Z52" i="99" s="1"/>
  <c r="T52" i="99"/>
  <c r="S52" i="99"/>
  <c r="R52" i="99"/>
  <c r="Q52" i="99"/>
  <c r="P52" i="99"/>
  <c r="O52" i="99"/>
  <c r="W51" i="99"/>
  <c r="T51" i="99"/>
  <c r="S51" i="99"/>
  <c r="R51" i="99"/>
  <c r="Q51" i="99"/>
  <c r="P51" i="99"/>
  <c r="O51" i="99"/>
  <c r="W50" i="99"/>
  <c r="Z50" i="99" s="1"/>
  <c r="T50" i="99"/>
  <c r="S50" i="99"/>
  <c r="R50" i="99"/>
  <c r="Q50" i="99"/>
  <c r="P50" i="99"/>
  <c r="O50" i="99"/>
  <c r="W49" i="99"/>
  <c r="T49" i="99"/>
  <c r="S49" i="99"/>
  <c r="R49" i="99"/>
  <c r="Q49" i="99"/>
  <c r="P49" i="99"/>
  <c r="O49" i="99"/>
  <c r="Z48" i="99"/>
  <c r="Y48" i="99"/>
  <c r="W48" i="99"/>
  <c r="X48" i="99" s="1"/>
  <c r="T48" i="99"/>
  <c r="S48" i="99"/>
  <c r="R48" i="99"/>
  <c r="Q48" i="99"/>
  <c r="P48" i="99"/>
  <c r="O48" i="99"/>
  <c r="Y47" i="99"/>
  <c r="W47" i="99"/>
  <c r="X47" i="99" s="1"/>
  <c r="T47" i="99"/>
  <c r="S47" i="99"/>
  <c r="R47" i="99"/>
  <c r="Q47" i="99"/>
  <c r="P47" i="99"/>
  <c r="O47" i="99"/>
  <c r="X46" i="99"/>
  <c r="W46" i="99"/>
  <c r="Z46" i="99" s="1"/>
  <c r="T46" i="99"/>
  <c r="S46" i="99"/>
  <c r="R46" i="99"/>
  <c r="Q46" i="99"/>
  <c r="P46" i="99"/>
  <c r="O46" i="99"/>
  <c r="W45" i="99"/>
  <c r="X45" i="99" s="1"/>
  <c r="T45" i="99"/>
  <c r="S45" i="99"/>
  <c r="R45" i="99"/>
  <c r="Q45" i="99"/>
  <c r="P45" i="99"/>
  <c r="O45" i="99"/>
  <c r="W44" i="99"/>
  <c r="Z44" i="99" s="1"/>
  <c r="T44" i="99"/>
  <c r="S44" i="99"/>
  <c r="R44" i="99"/>
  <c r="Q44" i="99"/>
  <c r="P44" i="99"/>
  <c r="O44" i="99"/>
  <c r="Z43" i="99"/>
  <c r="W43" i="99"/>
  <c r="Y43" i="99" s="1"/>
  <c r="T43" i="99"/>
  <c r="S43" i="99"/>
  <c r="R43" i="99"/>
  <c r="Q43" i="99"/>
  <c r="P43" i="99"/>
  <c r="O43" i="99"/>
  <c r="W42" i="99"/>
  <c r="Z42" i="99" s="1"/>
  <c r="T42" i="99"/>
  <c r="S42" i="99"/>
  <c r="R42" i="99"/>
  <c r="Q42" i="99"/>
  <c r="P42" i="99"/>
  <c r="O42" i="99"/>
  <c r="Z41" i="99"/>
  <c r="W41" i="99"/>
  <c r="X41" i="99" s="1"/>
  <c r="T41" i="99"/>
  <c r="S41" i="99"/>
  <c r="R41" i="99"/>
  <c r="Q41" i="99"/>
  <c r="P41" i="99"/>
  <c r="O41" i="99"/>
  <c r="W40" i="99"/>
  <c r="Z40" i="99" s="1"/>
  <c r="T40" i="99"/>
  <c r="S40" i="99"/>
  <c r="R40" i="99"/>
  <c r="Q40" i="99"/>
  <c r="P40" i="99"/>
  <c r="O40" i="99"/>
  <c r="W39" i="99"/>
  <c r="X39" i="99" s="1"/>
  <c r="T39" i="99"/>
  <c r="S39" i="99"/>
  <c r="R39" i="99"/>
  <c r="Q39" i="99"/>
  <c r="P39" i="99"/>
  <c r="O39" i="99"/>
  <c r="W38" i="99"/>
  <c r="Z38" i="99" s="1"/>
  <c r="T38" i="99"/>
  <c r="S38" i="99"/>
  <c r="R38" i="99"/>
  <c r="Q38" i="99"/>
  <c r="P38" i="99"/>
  <c r="O38" i="99"/>
  <c r="Z37" i="99"/>
  <c r="W37" i="99"/>
  <c r="Y37" i="99" s="1"/>
  <c r="T37" i="99"/>
  <c r="S37" i="99"/>
  <c r="R37" i="99"/>
  <c r="Q37" i="99"/>
  <c r="P37" i="99"/>
  <c r="O37" i="99"/>
  <c r="W36" i="99"/>
  <c r="T36" i="99"/>
  <c r="S36" i="99"/>
  <c r="R36" i="99"/>
  <c r="Q36" i="99"/>
  <c r="P36" i="99"/>
  <c r="O36" i="99"/>
  <c r="Z35" i="99"/>
  <c r="Y35" i="99"/>
  <c r="W35" i="99"/>
  <c r="X35" i="99" s="1"/>
  <c r="T35" i="99"/>
  <c r="S35" i="99"/>
  <c r="R35" i="99"/>
  <c r="Q35" i="99"/>
  <c r="P35" i="99"/>
  <c r="O35" i="99"/>
  <c r="X34" i="99"/>
  <c r="W34" i="99"/>
  <c r="Z34" i="99" s="1"/>
  <c r="T34" i="99"/>
  <c r="S34" i="99"/>
  <c r="R34" i="99"/>
  <c r="Q34" i="99"/>
  <c r="P34" i="99"/>
  <c r="O34" i="99"/>
  <c r="Z33" i="99"/>
  <c r="W33" i="99"/>
  <c r="X33" i="99" s="1"/>
  <c r="T33" i="99"/>
  <c r="S33" i="99"/>
  <c r="R33" i="99"/>
  <c r="Q33" i="99"/>
  <c r="P33" i="99"/>
  <c r="O33" i="99"/>
  <c r="W32" i="99"/>
  <c r="Z32" i="99" s="1"/>
  <c r="T32" i="99"/>
  <c r="S32" i="99"/>
  <c r="R32" i="99"/>
  <c r="Q32" i="99"/>
  <c r="P32" i="99"/>
  <c r="O32" i="99"/>
  <c r="Z31" i="99"/>
  <c r="Y31" i="99"/>
  <c r="W31" i="99"/>
  <c r="X31" i="99" s="1"/>
  <c r="T31" i="99"/>
  <c r="S31" i="99"/>
  <c r="R31" i="99"/>
  <c r="Q31" i="99"/>
  <c r="P31" i="99"/>
  <c r="O31" i="99"/>
  <c r="Z30" i="99"/>
  <c r="X30" i="99"/>
  <c r="W30" i="99"/>
  <c r="Y30" i="99" s="1"/>
  <c r="T30" i="99"/>
  <c r="S30" i="99"/>
  <c r="R30" i="99"/>
  <c r="Q30" i="99"/>
  <c r="P30" i="99"/>
  <c r="O30" i="99"/>
  <c r="Z29" i="99"/>
  <c r="Y29" i="99"/>
  <c r="W29" i="99"/>
  <c r="X29" i="99" s="1"/>
  <c r="T29" i="99"/>
  <c r="S29" i="99"/>
  <c r="R29" i="99"/>
  <c r="Q29" i="99"/>
  <c r="P29" i="99"/>
  <c r="O29" i="99"/>
  <c r="W28" i="99"/>
  <c r="Z28" i="99" s="1"/>
  <c r="T28" i="99"/>
  <c r="S28" i="99"/>
  <c r="R28" i="99"/>
  <c r="Q28" i="99"/>
  <c r="P28" i="99"/>
  <c r="O28" i="99"/>
  <c r="W27" i="99"/>
  <c r="X27" i="99" s="1"/>
  <c r="T27" i="99"/>
  <c r="S27" i="99"/>
  <c r="R27" i="99"/>
  <c r="Q27" i="99"/>
  <c r="P27" i="99"/>
  <c r="O27" i="99"/>
  <c r="W26" i="99"/>
  <c r="Z26" i="99" s="1"/>
  <c r="T26" i="99"/>
  <c r="S26" i="99"/>
  <c r="R26" i="99"/>
  <c r="Q26" i="99"/>
  <c r="P26" i="99"/>
  <c r="O26" i="99"/>
  <c r="Y25" i="99"/>
  <c r="W25" i="99"/>
  <c r="Z25" i="99" s="1"/>
  <c r="T25" i="99"/>
  <c r="S25" i="99"/>
  <c r="R25" i="99"/>
  <c r="Q25" i="99"/>
  <c r="P25" i="99"/>
  <c r="O25" i="99"/>
  <c r="W24" i="99"/>
  <c r="Y24" i="99" s="1"/>
  <c r="T24" i="99"/>
  <c r="S24" i="99"/>
  <c r="R24" i="99"/>
  <c r="Q24" i="99"/>
  <c r="P24" i="99"/>
  <c r="O24" i="99"/>
  <c r="W23" i="99"/>
  <c r="T23" i="99"/>
  <c r="S23" i="99"/>
  <c r="R23" i="99"/>
  <c r="Q23" i="99"/>
  <c r="P23" i="99"/>
  <c r="O23" i="99"/>
  <c r="W22" i="99"/>
  <c r="T22" i="99"/>
  <c r="S22" i="99"/>
  <c r="R22" i="99"/>
  <c r="Q22" i="99"/>
  <c r="P22" i="99"/>
  <c r="O22" i="99"/>
  <c r="W21" i="99"/>
  <c r="T21" i="99"/>
  <c r="S21" i="99"/>
  <c r="R21" i="99"/>
  <c r="Q21" i="99"/>
  <c r="P21" i="99"/>
  <c r="O21" i="99"/>
  <c r="W20" i="99"/>
  <c r="Z20" i="99" s="1"/>
  <c r="T20" i="99"/>
  <c r="S20" i="99"/>
  <c r="R20" i="99"/>
  <c r="Q20" i="99"/>
  <c r="P20" i="99"/>
  <c r="O20" i="99"/>
  <c r="Y19" i="99"/>
  <c r="W19" i="99"/>
  <c r="Z19" i="99" s="1"/>
  <c r="T19" i="99"/>
  <c r="S19" i="99"/>
  <c r="R19" i="99"/>
  <c r="Q19" i="99"/>
  <c r="P19" i="99"/>
  <c r="O19" i="99"/>
  <c r="Z18" i="99"/>
  <c r="Y18" i="99"/>
  <c r="X18" i="99"/>
  <c r="W18" i="99"/>
  <c r="T18" i="99"/>
  <c r="S18" i="99"/>
  <c r="R18" i="99"/>
  <c r="Q18" i="99"/>
  <c r="P18" i="99"/>
  <c r="O18" i="99"/>
  <c r="W17" i="99"/>
  <c r="X17" i="99" s="1"/>
  <c r="T17" i="99"/>
  <c r="S17" i="99"/>
  <c r="R17" i="99"/>
  <c r="Q17" i="99"/>
  <c r="P17" i="99"/>
  <c r="O17" i="99"/>
  <c r="W16" i="99"/>
  <c r="Z16" i="99" s="1"/>
  <c r="T16" i="99"/>
  <c r="S16" i="99"/>
  <c r="R16" i="99"/>
  <c r="Q16" i="99"/>
  <c r="P16" i="99"/>
  <c r="O16" i="99"/>
  <c r="W15" i="99"/>
  <c r="X15" i="99" s="1"/>
  <c r="T15" i="99"/>
  <c r="S15" i="99"/>
  <c r="R15" i="99"/>
  <c r="Q15" i="99"/>
  <c r="P15" i="99"/>
  <c r="O15" i="99"/>
  <c r="W14" i="99"/>
  <c r="Z14" i="99" s="1"/>
  <c r="T14" i="99"/>
  <c r="S14" i="99"/>
  <c r="R14" i="99"/>
  <c r="Q14" i="99"/>
  <c r="P14" i="99"/>
  <c r="O14" i="99"/>
  <c r="Y13" i="99"/>
  <c r="W13" i="99"/>
  <c r="Z13" i="99" s="1"/>
  <c r="T13" i="99"/>
  <c r="S13" i="99"/>
  <c r="R13" i="99"/>
  <c r="Q13" i="99"/>
  <c r="P13" i="99"/>
  <c r="O13" i="99"/>
  <c r="Y12" i="99"/>
  <c r="W12" i="99"/>
  <c r="Z12" i="99" s="1"/>
  <c r="T12" i="99"/>
  <c r="S12" i="99"/>
  <c r="R12" i="99"/>
  <c r="Q12" i="99"/>
  <c r="P12" i="99"/>
  <c r="O12" i="99"/>
  <c r="W11" i="99"/>
  <c r="X11" i="99" s="1"/>
  <c r="T11" i="99"/>
  <c r="S11" i="99"/>
  <c r="R11" i="99"/>
  <c r="Q11" i="99"/>
  <c r="P11" i="99"/>
  <c r="O11" i="99"/>
  <c r="W10" i="99"/>
  <c r="Z10" i="99" s="1"/>
  <c r="T10" i="99"/>
  <c r="S10" i="99"/>
  <c r="R10" i="99"/>
  <c r="Q10" i="99"/>
  <c r="P10" i="99"/>
  <c r="O10" i="99"/>
  <c r="W9" i="99"/>
  <c r="T9" i="99"/>
  <c r="S9" i="99"/>
  <c r="R9" i="99"/>
  <c r="Q9" i="99"/>
  <c r="P9" i="99"/>
  <c r="O9" i="99"/>
  <c r="W8" i="99"/>
  <c r="Z8" i="99" s="1"/>
  <c r="T8" i="99"/>
  <c r="S8" i="99"/>
  <c r="R8" i="99"/>
  <c r="Q8" i="99"/>
  <c r="P8" i="99"/>
  <c r="O8" i="99"/>
  <c r="W7" i="99"/>
  <c r="T7" i="99"/>
  <c r="S7" i="99"/>
  <c r="R7" i="99"/>
  <c r="Q7" i="99"/>
  <c r="P7" i="99"/>
  <c r="O7" i="99"/>
  <c r="Y6" i="99"/>
  <c r="W6" i="99"/>
  <c r="Z6" i="99" s="1"/>
  <c r="T6" i="99"/>
  <c r="S6" i="99"/>
  <c r="R6" i="99"/>
  <c r="Q6" i="99"/>
  <c r="P6" i="99"/>
  <c r="O6" i="99"/>
  <c r="W5" i="99"/>
  <c r="X5" i="99" s="1"/>
  <c r="T5" i="99"/>
  <c r="S5" i="99"/>
  <c r="R5" i="99"/>
  <c r="Q5" i="99"/>
  <c r="P5" i="99"/>
  <c r="O5" i="99"/>
  <c r="W4" i="99"/>
  <c r="R4" i="99"/>
  <c r="W3" i="99"/>
  <c r="T3" i="99"/>
  <c r="T4" i="99" s="1"/>
  <c r="R3" i="99"/>
  <c r="Q3" i="99"/>
  <c r="Q4" i="99" s="1"/>
  <c r="O3" i="99"/>
  <c r="O4" i="99" s="1"/>
  <c r="W2" i="99"/>
  <c r="Z2" i="99" s="1"/>
  <c r="T2" i="99"/>
  <c r="S2" i="99"/>
  <c r="S3" i="99" s="1"/>
  <c r="S4" i="99" s="1"/>
  <c r="R2" i="99"/>
  <c r="Q2" i="99"/>
  <c r="P2" i="99"/>
  <c r="P3" i="99" s="1"/>
  <c r="P4" i="99" s="1"/>
  <c r="O2" i="99"/>
  <c r="F85" i="98"/>
  <c r="P41" i="3" s="1"/>
  <c r="E85" i="98"/>
  <c r="O41" i="3" s="1"/>
  <c r="C85" i="98"/>
  <c r="C84" i="98"/>
  <c r="W83" i="98"/>
  <c r="Y83" i="98" s="1"/>
  <c r="T83" i="98"/>
  <c r="S83" i="98"/>
  <c r="R83" i="98"/>
  <c r="Q83" i="98"/>
  <c r="P83" i="98"/>
  <c r="O83" i="98"/>
  <c r="W82" i="98"/>
  <c r="Z82" i="98" s="1"/>
  <c r="T82" i="98"/>
  <c r="S82" i="98"/>
  <c r="R82" i="98"/>
  <c r="Q82" i="98"/>
  <c r="P82" i="98"/>
  <c r="O82" i="98"/>
  <c r="W81" i="98"/>
  <c r="X81" i="98" s="1"/>
  <c r="T81" i="98"/>
  <c r="S81" i="98"/>
  <c r="R81" i="98"/>
  <c r="Q81" i="98"/>
  <c r="P81" i="98"/>
  <c r="O81" i="98"/>
  <c r="W80" i="98"/>
  <c r="Z80" i="98" s="1"/>
  <c r="T80" i="98"/>
  <c r="S80" i="98"/>
  <c r="R80" i="98"/>
  <c r="Q80" i="98"/>
  <c r="P80" i="98"/>
  <c r="O80" i="98"/>
  <c r="W79" i="98"/>
  <c r="Z79" i="98" s="1"/>
  <c r="T79" i="98"/>
  <c r="S79" i="98"/>
  <c r="R79" i="98"/>
  <c r="Q79" i="98"/>
  <c r="P79" i="98"/>
  <c r="O79" i="98"/>
  <c r="Y78" i="98"/>
  <c r="X78" i="98"/>
  <c r="W78" i="98"/>
  <c r="Z78" i="98" s="1"/>
  <c r="T78" i="98"/>
  <c r="S78" i="98"/>
  <c r="R78" i="98"/>
  <c r="Q78" i="98"/>
  <c r="P78" i="98"/>
  <c r="O78" i="98"/>
  <c r="W77" i="98"/>
  <c r="T77" i="98"/>
  <c r="S77" i="98"/>
  <c r="R77" i="98"/>
  <c r="Q77" i="98"/>
  <c r="P77" i="98"/>
  <c r="O77" i="98"/>
  <c r="W76" i="98"/>
  <c r="Z76" i="98" s="1"/>
  <c r="T76" i="98"/>
  <c r="S76" i="98"/>
  <c r="R76" i="98"/>
  <c r="Q76" i="98"/>
  <c r="P76" i="98"/>
  <c r="O76" i="98"/>
  <c r="W75" i="98"/>
  <c r="X75" i="98" s="1"/>
  <c r="T75" i="98"/>
  <c r="S75" i="98"/>
  <c r="R75" i="98"/>
  <c r="Q75" i="98"/>
  <c r="P75" i="98"/>
  <c r="O75" i="98"/>
  <c r="W74" i="98"/>
  <c r="Z74" i="98" s="1"/>
  <c r="T74" i="98"/>
  <c r="S74" i="98"/>
  <c r="R74" i="98"/>
  <c r="Q74" i="98"/>
  <c r="P74" i="98"/>
  <c r="O74" i="98"/>
  <c r="W73" i="98"/>
  <c r="T73" i="98"/>
  <c r="S73" i="98"/>
  <c r="R73" i="98"/>
  <c r="Q73" i="98"/>
  <c r="P73" i="98"/>
  <c r="O73" i="98"/>
  <c r="X72" i="98"/>
  <c r="W72" i="98"/>
  <c r="Z72" i="98" s="1"/>
  <c r="T72" i="98"/>
  <c r="S72" i="98"/>
  <c r="R72" i="98"/>
  <c r="Q72" i="98"/>
  <c r="P72" i="98"/>
  <c r="O72" i="98"/>
  <c r="Z71" i="98"/>
  <c r="W71" i="98"/>
  <c r="Y71" i="98" s="1"/>
  <c r="T71" i="98"/>
  <c r="S71" i="98"/>
  <c r="R71" i="98"/>
  <c r="Q71" i="98"/>
  <c r="P71" i="98"/>
  <c r="O71" i="98"/>
  <c r="W70" i="98"/>
  <c r="Z70" i="98" s="1"/>
  <c r="T70" i="98"/>
  <c r="S70" i="98"/>
  <c r="R70" i="98"/>
  <c r="Q70" i="98"/>
  <c r="P70" i="98"/>
  <c r="O70" i="98"/>
  <c r="Y69" i="98"/>
  <c r="W69" i="98"/>
  <c r="X69" i="98" s="1"/>
  <c r="T69" i="98"/>
  <c r="S69" i="98"/>
  <c r="R69" i="98"/>
  <c r="Q69" i="98"/>
  <c r="P69" i="98"/>
  <c r="O69" i="98"/>
  <c r="W68" i="98"/>
  <c r="Z68" i="98" s="1"/>
  <c r="T68" i="98"/>
  <c r="S68" i="98"/>
  <c r="R68" i="98"/>
  <c r="Q68" i="98"/>
  <c r="P68" i="98"/>
  <c r="O68" i="98"/>
  <c r="W67" i="98"/>
  <c r="Z67" i="98" s="1"/>
  <c r="T67" i="98"/>
  <c r="S67" i="98"/>
  <c r="R67" i="98"/>
  <c r="Q67" i="98"/>
  <c r="P67" i="98"/>
  <c r="O67" i="98"/>
  <c r="W66" i="98"/>
  <c r="Y66" i="98" s="1"/>
  <c r="T66" i="98"/>
  <c r="S66" i="98"/>
  <c r="R66" i="98"/>
  <c r="Q66" i="98"/>
  <c r="P66" i="98"/>
  <c r="O66" i="98"/>
  <c r="W65" i="98"/>
  <c r="Y65" i="98" s="1"/>
  <c r="T65" i="98"/>
  <c r="S65" i="98"/>
  <c r="R65" i="98"/>
  <c r="Q65" i="98"/>
  <c r="P65" i="98"/>
  <c r="O65" i="98"/>
  <c r="W64" i="98"/>
  <c r="Z64" i="98" s="1"/>
  <c r="T64" i="98"/>
  <c r="S64" i="98"/>
  <c r="R64" i="98"/>
  <c r="Q64" i="98"/>
  <c r="P64" i="98"/>
  <c r="O64" i="98"/>
  <c r="W63" i="98"/>
  <c r="Z63" i="98" s="1"/>
  <c r="T63" i="98"/>
  <c r="S63" i="98"/>
  <c r="R63" i="98"/>
  <c r="Q63" i="98"/>
  <c r="P63" i="98"/>
  <c r="O63" i="98"/>
  <c r="W62" i="98"/>
  <c r="Z62" i="98" s="1"/>
  <c r="T62" i="98"/>
  <c r="S62" i="98"/>
  <c r="R62" i="98"/>
  <c r="Q62" i="98"/>
  <c r="P62" i="98"/>
  <c r="O62" i="98"/>
  <c r="W61" i="98"/>
  <c r="Z61" i="98" s="1"/>
  <c r="T61" i="98"/>
  <c r="S61" i="98"/>
  <c r="R61" i="98"/>
  <c r="Q61" i="98"/>
  <c r="P61" i="98"/>
  <c r="O61" i="98"/>
  <c r="W60" i="98"/>
  <c r="Z60" i="98" s="1"/>
  <c r="T60" i="98"/>
  <c r="S60" i="98"/>
  <c r="R60" i="98"/>
  <c r="Q60" i="98"/>
  <c r="P60" i="98"/>
  <c r="O60" i="98"/>
  <c r="W59" i="98"/>
  <c r="Y59" i="98" s="1"/>
  <c r="T59" i="98"/>
  <c r="S59" i="98"/>
  <c r="R59" i="98"/>
  <c r="Q59" i="98"/>
  <c r="P59" i="98"/>
  <c r="O59" i="98"/>
  <c r="W58" i="98"/>
  <c r="Z58" i="98" s="1"/>
  <c r="T58" i="98"/>
  <c r="S58" i="98"/>
  <c r="R58" i="98"/>
  <c r="Q58" i="98"/>
  <c r="P58" i="98"/>
  <c r="O58" i="98"/>
  <c r="W57" i="98"/>
  <c r="Z57" i="98" s="1"/>
  <c r="T57" i="98"/>
  <c r="S57" i="98"/>
  <c r="R57" i="98"/>
  <c r="Q57" i="98"/>
  <c r="P57" i="98"/>
  <c r="O57" i="98"/>
  <c r="W56" i="98"/>
  <c r="Z56" i="98" s="1"/>
  <c r="T56" i="98"/>
  <c r="S56" i="98"/>
  <c r="R56" i="98"/>
  <c r="Q56" i="98"/>
  <c r="P56" i="98"/>
  <c r="O56" i="98"/>
  <c r="W55" i="98"/>
  <c r="Z55" i="98" s="1"/>
  <c r="T55" i="98"/>
  <c r="S55" i="98"/>
  <c r="R55" i="98"/>
  <c r="Q55" i="98"/>
  <c r="P55" i="98"/>
  <c r="O55" i="98"/>
  <c r="Y54" i="98"/>
  <c r="W54" i="98"/>
  <c r="X54" i="98" s="1"/>
  <c r="T54" i="98"/>
  <c r="S54" i="98"/>
  <c r="R54" i="98"/>
  <c r="Q54" i="98"/>
  <c r="P54" i="98"/>
  <c r="O54" i="98"/>
  <c r="W53" i="98"/>
  <c r="T53" i="98"/>
  <c r="S53" i="98"/>
  <c r="R53" i="98"/>
  <c r="Q53" i="98"/>
  <c r="P53" i="98"/>
  <c r="O53" i="98"/>
  <c r="W52" i="98"/>
  <c r="Z52" i="98" s="1"/>
  <c r="T52" i="98"/>
  <c r="S52" i="98"/>
  <c r="R52" i="98"/>
  <c r="Q52" i="98"/>
  <c r="P52" i="98"/>
  <c r="O52" i="98"/>
  <c r="W51" i="98"/>
  <c r="T51" i="98"/>
  <c r="S51" i="98"/>
  <c r="R51" i="98"/>
  <c r="Q51" i="98"/>
  <c r="P51" i="98"/>
  <c r="O51" i="98"/>
  <c r="W50" i="98"/>
  <c r="T50" i="98"/>
  <c r="S50" i="98"/>
  <c r="R50" i="98"/>
  <c r="Q50" i="98"/>
  <c r="P50" i="98"/>
  <c r="O50" i="98"/>
  <c r="W49" i="98"/>
  <c r="T49" i="98"/>
  <c r="S49" i="98"/>
  <c r="R49" i="98"/>
  <c r="Q49" i="98"/>
  <c r="P49" i="98"/>
  <c r="O49" i="98"/>
  <c r="W48" i="98"/>
  <c r="T48" i="98"/>
  <c r="S48" i="98"/>
  <c r="R48" i="98"/>
  <c r="Q48" i="98"/>
  <c r="P48" i="98"/>
  <c r="O48" i="98"/>
  <c r="Z47" i="98"/>
  <c r="W47" i="98"/>
  <c r="X47" i="98" s="1"/>
  <c r="T47" i="98"/>
  <c r="S47" i="98"/>
  <c r="R47" i="98"/>
  <c r="Q47" i="98"/>
  <c r="P47" i="98"/>
  <c r="O47" i="98"/>
  <c r="W46" i="98"/>
  <c r="Z46" i="98" s="1"/>
  <c r="T46" i="98"/>
  <c r="S46" i="98"/>
  <c r="R46" i="98"/>
  <c r="Q46" i="98"/>
  <c r="P46" i="98"/>
  <c r="O46" i="98"/>
  <c r="Y45" i="98"/>
  <c r="W45" i="98"/>
  <c r="Z45" i="98" s="1"/>
  <c r="T45" i="98"/>
  <c r="S45" i="98"/>
  <c r="R45" i="98"/>
  <c r="Q45" i="98"/>
  <c r="P45" i="98"/>
  <c r="O45" i="98"/>
  <c r="W44" i="98"/>
  <c r="Z44" i="98" s="1"/>
  <c r="T44" i="98"/>
  <c r="S44" i="98"/>
  <c r="R44" i="98"/>
  <c r="Q44" i="98"/>
  <c r="P44" i="98"/>
  <c r="O44" i="98"/>
  <c r="W43" i="98"/>
  <c r="Z43" i="98" s="1"/>
  <c r="T43" i="98"/>
  <c r="S43" i="98"/>
  <c r="R43" i="98"/>
  <c r="Q43" i="98"/>
  <c r="P43" i="98"/>
  <c r="O43" i="98"/>
  <c r="W42" i="98"/>
  <c r="Z42" i="98" s="1"/>
  <c r="T42" i="98"/>
  <c r="S42" i="98"/>
  <c r="R42" i="98"/>
  <c r="Q42" i="98"/>
  <c r="P42" i="98"/>
  <c r="O42" i="98"/>
  <c r="Z41" i="98"/>
  <c r="Y41" i="98"/>
  <c r="X41" i="98"/>
  <c r="W41" i="98"/>
  <c r="T41" i="98"/>
  <c r="S41" i="98"/>
  <c r="R41" i="98"/>
  <c r="Q41" i="98"/>
  <c r="P41" i="98"/>
  <c r="O41" i="98"/>
  <c r="W40" i="98"/>
  <c r="Z40" i="98" s="1"/>
  <c r="T40" i="98"/>
  <c r="S40" i="98"/>
  <c r="R40" i="98"/>
  <c r="Q40" i="98"/>
  <c r="P40" i="98"/>
  <c r="O40" i="98"/>
  <c r="Y39" i="98"/>
  <c r="X39" i="98"/>
  <c r="W39" i="98"/>
  <c r="Z39" i="98" s="1"/>
  <c r="T39" i="98"/>
  <c r="S39" i="98"/>
  <c r="R39" i="98"/>
  <c r="Q39" i="98"/>
  <c r="P39" i="98"/>
  <c r="O39" i="98"/>
  <c r="X38" i="98"/>
  <c r="W38" i="98"/>
  <c r="Z38" i="98" s="1"/>
  <c r="T38" i="98"/>
  <c r="S38" i="98"/>
  <c r="R38" i="98"/>
  <c r="Q38" i="98"/>
  <c r="P38" i="98"/>
  <c r="O38" i="98"/>
  <c r="X37" i="98"/>
  <c r="W37" i="98"/>
  <c r="Z37" i="98" s="1"/>
  <c r="T37" i="98"/>
  <c r="S37" i="98"/>
  <c r="R37" i="98"/>
  <c r="Q37" i="98"/>
  <c r="P37" i="98"/>
  <c r="O37" i="98"/>
  <c r="Z36" i="98"/>
  <c r="W36" i="98"/>
  <c r="X36" i="98" s="1"/>
  <c r="T36" i="98"/>
  <c r="S36" i="98"/>
  <c r="R36" i="98"/>
  <c r="Q36" i="98"/>
  <c r="P36" i="98"/>
  <c r="O36" i="98"/>
  <c r="Z35" i="98"/>
  <c r="Y35" i="98"/>
  <c r="X35" i="98"/>
  <c r="W35" i="98"/>
  <c r="T35" i="98"/>
  <c r="S35" i="98"/>
  <c r="R35" i="98"/>
  <c r="Q35" i="98"/>
  <c r="P35" i="98"/>
  <c r="O35" i="98"/>
  <c r="W34" i="98"/>
  <c r="Z34" i="98" s="1"/>
  <c r="T34" i="98"/>
  <c r="S34" i="98"/>
  <c r="R34" i="98"/>
  <c r="Q34" i="98"/>
  <c r="P34" i="98"/>
  <c r="O34" i="98"/>
  <c r="Y33" i="98"/>
  <c r="X33" i="98"/>
  <c r="W33" i="98"/>
  <c r="Z33" i="98" s="1"/>
  <c r="T33" i="98"/>
  <c r="S33" i="98"/>
  <c r="R33" i="98"/>
  <c r="Q33" i="98"/>
  <c r="P33" i="98"/>
  <c r="O33" i="98"/>
  <c r="X32" i="98"/>
  <c r="W32" i="98"/>
  <c r="Z32" i="98" s="1"/>
  <c r="T32" i="98"/>
  <c r="S32" i="98"/>
  <c r="R32" i="98"/>
  <c r="Q32" i="98"/>
  <c r="P32" i="98"/>
  <c r="O32" i="98"/>
  <c r="X31" i="98"/>
  <c r="W31" i="98"/>
  <c r="Z31" i="98" s="1"/>
  <c r="T31" i="98"/>
  <c r="S31" i="98"/>
  <c r="R31" i="98"/>
  <c r="Q31" i="98"/>
  <c r="P31" i="98"/>
  <c r="O31" i="98"/>
  <c r="Z30" i="98"/>
  <c r="W30" i="98"/>
  <c r="X30" i="98" s="1"/>
  <c r="T30" i="98"/>
  <c r="S30" i="98"/>
  <c r="R30" i="98"/>
  <c r="Q30" i="98"/>
  <c r="P30" i="98"/>
  <c r="O30" i="98"/>
  <c r="W29" i="98"/>
  <c r="T29" i="98"/>
  <c r="S29" i="98"/>
  <c r="R29" i="98"/>
  <c r="Q29" i="98"/>
  <c r="P29" i="98"/>
  <c r="O29" i="98"/>
  <c r="W28" i="98"/>
  <c r="Z28" i="98" s="1"/>
  <c r="T28" i="98"/>
  <c r="S28" i="98"/>
  <c r="R28" i="98"/>
  <c r="Q28" i="98"/>
  <c r="P28" i="98"/>
  <c r="O28" i="98"/>
  <c r="W27" i="98"/>
  <c r="T27" i="98"/>
  <c r="S27" i="98"/>
  <c r="R27" i="98"/>
  <c r="Q27" i="98"/>
  <c r="P27" i="98"/>
  <c r="O27" i="98"/>
  <c r="W26" i="98"/>
  <c r="T26" i="98"/>
  <c r="S26" i="98"/>
  <c r="R26" i="98"/>
  <c r="Q26" i="98"/>
  <c r="P26" i="98"/>
  <c r="O26" i="98"/>
  <c r="W25" i="98"/>
  <c r="T25" i="98"/>
  <c r="S25" i="98"/>
  <c r="R25" i="98"/>
  <c r="Q25" i="98"/>
  <c r="P25" i="98"/>
  <c r="O25" i="98"/>
  <c r="W24" i="98"/>
  <c r="Y24" i="98" s="1"/>
  <c r="T24" i="98"/>
  <c r="S24" i="98"/>
  <c r="R24" i="98"/>
  <c r="Q24" i="98"/>
  <c r="P24" i="98"/>
  <c r="O24" i="98"/>
  <c r="Z23" i="98"/>
  <c r="Y23" i="98"/>
  <c r="W23" i="98"/>
  <c r="X23" i="98" s="1"/>
  <c r="T23" i="98"/>
  <c r="S23" i="98"/>
  <c r="R23" i="98"/>
  <c r="Q23" i="98"/>
  <c r="P23" i="98"/>
  <c r="O23" i="98"/>
  <c r="W22" i="98"/>
  <c r="Z22" i="98" s="1"/>
  <c r="T22" i="98"/>
  <c r="S22" i="98"/>
  <c r="R22" i="98"/>
  <c r="Q22" i="98"/>
  <c r="P22" i="98"/>
  <c r="O22" i="98"/>
  <c r="W21" i="98"/>
  <c r="Z21" i="98" s="1"/>
  <c r="T21" i="98"/>
  <c r="S21" i="98"/>
  <c r="R21" i="98"/>
  <c r="Q21" i="98"/>
  <c r="P21" i="98"/>
  <c r="O21" i="98"/>
  <c r="W20" i="98"/>
  <c r="Z20" i="98" s="1"/>
  <c r="T20" i="98"/>
  <c r="S20" i="98"/>
  <c r="R20" i="98"/>
  <c r="Q20" i="98"/>
  <c r="P20" i="98"/>
  <c r="O20" i="98"/>
  <c r="W19" i="98"/>
  <c r="Z19" i="98" s="1"/>
  <c r="T19" i="98"/>
  <c r="S19" i="98"/>
  <c r="R19" i="98"/>
  <c r="Q19" i="98"/>
  <c r="P19" i="98"/>
  <c r="O19" i="98"/>
  <c r="W18" i="98"/>
  <c r="T18" i="98"/>
  <c r="S18" i="98"/>
  <c r="R18" i="98"/>
  <c r="Q18" i="98"/>
  <c r="P18" i="98"/>
  <c r="O18" i="98"/>
  <c r="Z17" i="98"/>
  <c r="Y17" i="98"/>
  <c r="W17" i="98"/>
  <c r="X17" i="98" s="1"/>
  <c r="T17" i="98"/>
  <c r="S17" i="98"/>
  <c r="R17" i="98"/>
  <c r="Q17" i="98"/>
  <c r="P17" i="98"/>
  <c r="O17" i="98"/>
  <c r="W16" i="98"/>
  <c r="Z16" i="98" s="1"/>
  <c r="T16" i="98"/>
  <c r="S16" i="98"/>
  <c r="R16" i="98"/>
  <c r="Q16" i="98"/>
  <c r="P16" i="98"/>
  <c r="O16" i="98"/>
  <c r="Y15" i="98"/>
  <c r="W15" i="98"/>
  <c r="Z15" i="98" s="1"/>
  <c r="T15" i="98"/>
  <c r="S15" i="98"/>
  <c r="R15" i="98"/>
  <c r="Q15" i="98"/>
  <c r="P15" i="98"/>
  <c r="O15" i="98"/>
  <c r="W14" i="98"/>
  <c r="Z14" i="98" s="1"/>
  <c r="T14" i="98"/>
  <c r="S14" i="98"/>
  <c r="R14" i="98"/>
  <c r="Q14" i="98"/>
  <c r="P14" i="98"/>
  <c r="O14" i="98"/>
  <c r="W13" i="98"/>
  <c r="Z13" i="98" s="1"/>
  <c r="T13" i="98"/>
  <c r="S13" i="98"/>
  <c r="R13" i="98"/>
  <c r="Q13" i="98"/>
  <c r="P13" i="98"/>
  <c r="O13" i="98"/>
  <c r="W12" i="98"/>
  <c r="X12" i="98" s="1"/>
  <c r="T12" i="98"/>
  <c r="S12" i="98"/>
  <c r="R12" i="98"/>
  <c r="Q12" i="98"/>
  <c r="P12" i="98"/>
  <c r="O12" i="98"/>
  <c r="W11" i="98"/>
  <c r="Z11" i="98" s="1"/>
  <c r="T11" i="98"/>
  <c r="S11" i="98"/>
  <c r="R11" i="98"/>
  <c r="Q11" i="98"/>
  <c r="P11" i="98"/>
  <c r="O11" i="98"/>
  <c r="W10" i="98"/>
  <c r="Z10" i="98" s="1"/>
  <c r="T10" i="98"/>
  <c r="S10" i="98"/>
  <c r="R10" i="98"/>
  <c r="Q10" i="98"/>
  <c r="P10" i="98"/>
  <c r="O10" i="98"/>
  <c r="W9" i="98"/>
  <c r="Z9" i="98" s="1"/>
  <c r="T9" i="98"/>
  <c r="S9" i="98"/>
  <c r="R9" i="98"/>
  <c r="Q9" i="98"/>
  <c r="P9" i="98"/>
  <c r="O9" i="98"/>
  <c r="W8" i="98"/>
  <c r="Z8" i="98" s="1"/>
  <c r="T8" i="98"/>
  <c r="S8" i="98"/>
  <c r="R8" i="98"/>
  <c r="Q8" i="98"/>
  <c r="P8" i="98"/>
  <c r="O8" i="98"/>
  <c r="W7" i="98"/>
  <c r="Z7" i="98" s="1"/>
  <c r="T7" i="98"/>
  <c r="S7" i="98"/>
  <c r="R7" i="98"/>
  <c r="Q7" i="98"/>
  <c r="P7" i="98"/>
  <c r="O7" i="98"/>
  <c r="W6" i="98"/>
  <c r="X6" i="98" s="1"/>
  <c r="T6" i="98"/>
  <c r="S6" i="98"/>
  <c r="R6" i="98"/>
  <c r="Q6" i="98"/>
  <c r="P6" i="98"/>
  <c r="O6" i="98"/>
  <c r="W5" i="98"/>
  <c r="T5" i="98"/>
  <c r="S5" i="98"/>
  <c r="R5" i="98"/>
  <c r="Q5" i="98"/>
  <c r="P5" i="98"/>
  <c r="O5" i="98"/>
  <c r="W4" i="98"/>
  <c r="O4" i="98"/>
  <c r="W3" i="98"/>
  <c r="T3" i="98"/>
  <c r="T4" i="98" s="1"/>
  <c r="R3" i="98"/>
  <c r="R4" i="98" s="1"/>
  <c r="O3" i="98"/>
  <c r="W2" i="98"/>
  <c r="T2" i="98"/>
  <c r="S2" i="98"/>
  <c r="S3" i="98" s="1"/>
  <c r="S4" i="98" s="1"/>
  <c r="R2" i="98"/>
  <c r="Q2" i="98"/>
  <c r="Q3" i="98" s="1"/>
  <c r="Q4" i="98" s="1"/>
  <c r="P2" i="98"/>
  <c r="P3" i="98" s="1"/>
  <c r="P4" i="98" s="1"/>
  <c r="O2" i="98"/>
  <c r="F85" i="97"/>
  <c r="P11" i="3" s="1"/>
  <c r="E85" i="97"/>
  <c r="O11" i="3" s="1"/>
  <c r="C85" i="97"/>
  <c r="C84" i="97"/>
  <c r="Z83" i="97"/>
  <c r="Y83" i="97"/>
  <c r="W83" i="97"/>
  <c r="X83" i="97" s="1"/>
  <c r="T83" i="97"/>
  <c r="S83" i="97"/>
  <c r="R83" i="97"/>
  <c r="Q83" i="97"/>
  <c r="P83" i="97"/>
  <c r="O83" i="97"/>
  <c r="W82" i="97"/>
  <c r="Z82" i="97" s="1"/>
  <c r="T82" i="97"/>
  <c r="S82" i="97"/>
  <c r="R82" i="97"/>
  <c r="Q82" i="97"/>
  <c r="P82" i="97"/>
  <c r="O82" i="97"/>
  <c r="W81" i="97"/>
  <c r="Y81" i="97" s="1"/>
  <c r="T81" i="97"/>
  <c r="S81" i="97"/>
  <c r="R81" i="97"/>
  <c r="Q81" i="97"/>
  <c r="P81" i="97"/>
  <c r="O81" i="97"/>
  <c r="W80" i="97"/>
  <c r="Y80" i="97" s="1"/>
  <c r="T80" i="97"/>
  <c r="S80" i="97"/>
  <c r="R80" i="97"/>
  <c r="Q80" i="97"/>
  <c r="P80" i="97"/>
  <c r="O80" i="97"/>
  <c r="W79" i="97"/>
  <c r="Z79" i="97" s="1"/>
  <c r="T79" i="97"/>
  <c r="S79" i="97"/>
  <c r="R79" i="97"/>
  <c r="Q79" i="97"/>
  <c r="P79" i="97"/>
  <c r="O79" i="97"/>
  <c r="Y78" i="97"/>
  <c r="W78" i="97"/>
  <c r="Z78" i="97" s="1"/>
  <c r="T78" i="97"/>
  <c r="S78" i="97"/>
  <c r="R78" i="97"/>
  <c r="Q78" i="97"/>
  <c r="P78" i="97"/>
  <c r="O78" i="97"/>
  <c r="W77" i="97"/>
  <c r="T77" i="97"/>
  <c r="S77" i="97"/>
  <c r="R77" i="97"/>
  <c r="Q77" i="97"/>
  <c r="P77" i="97"/>
  <c r="O77" i="97"/>
  <c r="W76" i="97"/>
  <c r="Z76" i="97" s="1"/>
  <c r="T76" i="97"/>
  <c r="S76" i="97"/>
  <c r="R76" i="97"/>
  <c r="Q76" i="97"/>
  <c r="P76" i="97"/>
  <c r="O76" i="97"/>
  <c r="W75" i="97"/>
  <c r="X75" i="97" s="1"/>
  <c r="T75" i="97"/>
  <c r="S75" i="97"/>
  <c r="R75" i="97"/>
  <c r="Q75" i="97"/>
  <c r="P75" i="97"/>
  <c r="O75" i="97"/>
  <c r="W74" i="97"/>
  <c r="Y74" i="97" s="1"/>
  <c r="T74" i="97"/>
  <c r="S74" i="97"/>
  <c r="R74" i="97"/>
  <c r="Q74" i="97"/>
  <c r="P74" i="97"/>
  <c r="O74" i="97"/>
  <c r="W73" i="97"/>
  <c r="Z73" i="97" s="1"/>
  <c r="T73" i="97"/>
  <c r="S73" i="97"/>
  <c r="R73" i="97"/>
  <c r="Q73" i="97"/>
  <c r="P73" i="97"/>
  <c r="O73" i="97"/>
  <c r="W72" i="97"/>
  <c r="T72" i="97"/>
  <c r="S72" i="97"/>
  <c r="R72" i="97"/>
  <c r="Q72" i="97"/>
  <c r="P72" i="97"/>
  <c r="O72" i="97"/>
  <c r="X71" i="97"/>
  <c r="W71" i="97"/>
  <c r="Z71" i="97" s="1"/>
  <c r="T71" i="97"/>
  <c r="S71" i="97"/>
  <c r="R71" i="97"/>
  <c r="Q71" i="97"/>
  <c r="P71" i="97"/>
  <c r="O71" i="97"/>
  <c r="W70" i="97"/>
  <c r="Z70" i="97" s="1"/>
  <c r="T70" i="97"/>
  <c r="S70" i="97"/>
  <c r="R70" i="97"/>
  <c r="Q70" i="97"/>
  <c r="P70" i="97"/>
  <c r="O70" i="97"/>
  <c r="Y69" i="97"/>
  <c r="W69" i="97"/>
  <c r="X69" i="97" s="1"/>
  <c r="T69" i="97"/>
  <c r="S69" i="97"/>
  <c r="R69" i="97"/>
  <c r="Q69" i="97"/>
  <c r="P69" i="97"/>
  <c r="O69" i="97"/>
  <c r="W68" i="97"/>
  <c r="T68" i="97"/>
  <c r="S68" i="97"/>
  <c r="R68" i="97"/>
  <c r="Q68" i="97"/>
  <c r="P68" i="97"/>
  <c r="O68" i="97"/>
  <c r="W67" i="97"/>
  <c r="T67" i="97"/>
  <c r="S67" i="97"/>
  <c r="R67" i="97"/>
  <c r="Q67" i="97"/>
  <c r="P67" i="97"/>
  <c r="O67" i="97"/>
  <c r="W66" i="97"/>
  <c r="Z66" i="97" s="1"/>
  <c r="T66" i="97"/>
  <c r="S66" i="97"/>
  <c r="R66" i="97"/>
  <c r="Q66" i="97"/>
  <c r="P66" i="97"/>
  <c r="O66" i="97"/>
  <c r="W65" i="97"/>
  <c r="X65" i="97" s="1"/>
  <c r="T65" i="97"/>
  <c r="S65" i="97"/>
  <c r="R65" i="97"/>
  <c r="Q65" i="97"/>
  <c r="P65" i="97"/>
  <c r="O65" i="97"/>
  <c r="W64" i="97"/>
  <c r="Z64" i="97" s="1"/>
  <c r="T64" i="97"/>
  <c r="S64" i="97"/>
  <c r="R64" i="97"/>
  <c r="Q64" i="97"/>
  <c r="P64" i="97"/>
  <c r="O64" i="97"/>
  <c r="W63" i="97"/>
  <c r="T63" i="97"/>
  <c r="S63" i="97"/>
  <c r="R63" i="97"/>
  <c r="Q63" i="97"/>
  <c r="P63" i="97"/>
  <c r="O63" i="97"/>
  <c r="X62" i="97"/>
  <c r="W62" i="97"/>
  <c r="T62" i="97"/>
  <c r="S62" i="97"/>
  <c r="R62" i="97"/>
  <c r="Q62" i="97"/>
  <c r="P62" i="97"/>
  <c r="O62" i="97"/>
  <c r="X61" i="97"/>
  <c r="W61" i="97"/>
  <c r="Z61" i="97" s="1"/>
  <c r="T61" i="97"/>
  <c r="S61" i="97"/>
  <c r="R61" i="97"/>
  <c r="Q61" i="97"/>
  <c r="P61" i="97"/>
  <c r="O61" i="97"/>
  <c r="Z60" i="97"/>
  <c r="W60" i="97"/>
  <c r="Y60" i="97" s="1"/>
  <c r="T60" i="97"/>
  <c r="S60" i="97"/>
  <c r="R60" i="97"/>
  <c r="Q60" i="97"/>
  <c r="P60" i="97"/>
  <c r="O60" i="97"/>
  <c r="W59" i="97"/>
  <c r="T59" i="97"/>
  <c r="S59" i="97"/>
  <c r="R59" i="97"/>
  <c r="Q59" i="97"/>
  <c r="P59" i="97"/>
  <c r="O59" i="97"/>
  <c r="W58" i="97"/>
  <c r="Y58" i="97" s="1"/>
  <c r="T58" i="97"/>
  <c r="S58" i="97"/>
  <c r="R58" i="97"/>
  <c r="Q58" i="97"/>
  <c r="P58" i="97"/>
  <c r="O58" i="97"/>
  <c r="Y57" i="97"/>
  <c r="W57" i="97"/>
  <c r="X57" i="97" s="1"/>
  <c r="T57" i="97"/>
  <c r="S57" i="97"/>
  <c r="R57" i="97"/>
  <c r="Q57" i="97"/>
  <c r="P57" i="97"/>
  <c r="O57" i="97"/>
  <c r="W56" i="97"/>
  <c r="Y56" i="97" s="1"/>
  <c r="T56" i="97"/>
  <c r="S56" i="97"/>
  <c r="R56" i="97"/>
  <c r="Q56" i="97"/>
  <c r="P56" i="97"/>
  <c r="O56" i="97"/>
  <c r="W55" i="97"/>
  <c r="Z55" i="97" s="1"/>
  <c r="T55" i="97"/>
  <c r="S55" i="97"/>
  <c r="R55" i="97"/>
  <c r="Q55" i="97"/>
  <c r="P55" i="97"/>
  <c r="O55" i="97"/>
  <c r="W54" i="97"/>
  <c r="T54" i="97"/>
  <c r="S54" i="97"/>
  <c r="R54" i="97"/>
  <c r="Q54" i="97"/>
  <c r="P54" i="97"/>
  <c r="O54" i="97"/>
  <c r="W53" i="97"/>
  <c r="T53" i="97"/>
  <c r="S53" i="97"/>
  <c r="R53" i="97"/>
  <c r="Q53" i="97"/>
  <c r="P53" i="97"/>
  <c r="O53" i="97"/>
  <c r="W52" i="97"/>
  <c r="Y52" i="97" s="1"/>
  <c r="T52" i="97"/>
  <c r="S52" i="97"/>
  <c r="R52" i="97"/>
  <c r="Q52" i="97"/>
  <c r="P52" i="97"/>
  <c r="O52" i="97"/>
  <c r="W51" i="97"/>
  <c r="Y51" i="97" s="1"/>
  <c r="T51" i="97"/>
  <c r="S51" i="97"/>
  <c r="R51" i="97"/>
  <c r="Q51" i="97"/>
  <c r="P51" i="97"/>
  <c r="O51" i="97"/>
  <c r="W50" i="97"/>
  <c r="X50" i="97" s="1"/>
  <c r="T50" i="97"/>
  <c r="S50" i="97"/>
  <c r="R50" i="97"/>
  <c r="Q50" i="97"/>
  <c r="P50" i="97"/>
  <c r="O50" i="97"/>
  <c r="W49" i="97"/>
  <c r="Z49" i="97" s="1"/>
  <c r="T49" i="97"/>
  <c r="S49" i="97"/>
  <c r="R49" i="97"/>
  <c r="Q49" i="97"/>
  <c r="P49" i="97"/>
  <c r="O49" i="97"/>
  <c r="W48" i="97"/>
  <c r="Y48" i="97" s="1"/>
  <c r="T48" i="97"/>
  <c r="S48" i="97"/>
  <c r="R48" i="97"/>
  <c r="Q48" i="97"/>
  <c r="P48" i="97"/>
  <c r="O48" i="97"/>
  <c r="W47" i="97"/>
  <c r="Z47" i="97" s="1"/>
  <c r="T47" i="97"/>
  <c r="S47" i="97"/>
  <c r="R47" i="97"/>
  <c r="Q47" i="97"/>
  <c r="P47" i="97"/>
  <c r="O47" i="97"/>
  <c r="W46" i="97"/>
  <c r="Y46" i="97" s="1"/>
  <c r="T46" i="97"/>
  <c r="S46" i="97"/>
  <c r="R46" i="97"/>
  <c r="Q46" i="97"/>
  <c r="P46" i="97"/>
  <c r="O46" i="97"/>
  <c r="Z45" i="97"/>
  <c r="Y45" i="97"/>
  <c r="W45" i="97"/>
  <c r="X45" i="97" s="1"/>
  <c r="T45" i="97"/>
  <c r="S45" i="97"/>
  <c r="R45" i="97"/>
  <c r="Q45" i="97"/>
  <c r="P45" i="97"/>
  <c r="O45" i="97"/>
  <c r="X44" i="97"/>
  <c r="W44" i="97"/>
  <c r="Y44" i="97" s="1"/>
  <c r="T44" i="97"/>
  <c r="S44" i="97"/>
  <c r="R44" i="97"/>
  <c r="Q44" i="97"/>
  <c r="P44" i="97"/>
  <c r="O44" i="97"/>
  <c r="X43" i="97"/>
  <c r="W43" i="97"/>
  <c r="Z43" i="97" s="1"/>
  <c r="T43" i="97"/>
  <c r="S43" i="97"/>
  <c r="R43" i="97"/>
  <c r="Q43" i="97"/>
  <c r="P43" i="97"/>
  <c r="O43" i="97"/>
  <c r="Z42" i="97"/>
  <c r="W42" i="97"/>
  <c r="Y42" i="97" s="1"/>
  <c r="T42" i="97"/>
  <c r="S42" i="97"/>
  <c r="R42" i="97"/>
  <c r="Q42" i="97"/>
  <c r="P42" i="97"/>
  <c r="O42" i="97"/>
  <c r="X41" i="97"/>
  <c r="W41" i="97"/>
  <c r="T41" i="97"/>
  <c r="S41" i="97"/>
  <c r="R41" i="97"/>
  <c r="Q41" i="97"/>
  <c r="P41" i="97"/>
  <c r="O41" i="97"/>
  <c r="Z40" i="97"/>
  <c r="W40" i="97"/>
  <c r="Y40" i="97" s="1"/>
  <c r="T40" i="97"/>
  <c r="S40" i="97"/>
  <c r="R40" i="97"/>
  <c r="Q40" i="97"/>
  <c r="P40" i="97"/>
  <c r="O40" i="97"/>
  <c r="W39" i="97"/>
  <c r="X39" i="97" s="1"/>
  <c r="T39" i="97"/>
  <c r="S39" i="97"/>
  <c r="R39" i="97"/>
  <c r="Q39" i="97"/>
  <c r="P39" i="97"/>
  <c r="O39" i="97"/>
  <c r="W38" i="97"/>
  <c r="T38" i="97"/>
  <c r="S38" i="97"/>
  <c r="R38" i="97"/>
  <c r="Q38" i="97"/>
  <c r="P38" i="97"/>
  <c r="O38" i="97"/>
  <c r="W37" i="97"/>
  <c r="T37" i="97"/>
  <c r="S37" i="97"/>
  <c r="R37" i="97"/>
  <c r="Q37" i="97"/>
  <c r="P37" i="97"/>
  <c r="O37" i="97"/>
  <c r="W36" i="97"/>
  <c r="T36" i="97"/>
  <c r="S36" i="97"/>
  <c r="R36" i="97"/>
  <c r="Q36" i="97"/>
  <c r="P36" i="97"/>
  <c r="O36" i="97"/>
  <c r="Y35" i="97"/>
  <c r="W35" i="97"/>
  <c r="X35" i="97" s="1"/>
  <c r="T35" i="97"/>
  <c r="S35" i="97"/>
  <c r="R35" i="97"/>
  <c r="Q35" i="97"/>
  <c r="P35" i="97"/>
  <c r="O35" i="97"/>
  <c r="W34" i="97"/>
  <c r="Y34" i="97" s="1"/>
  <c r="T34" i="97"/>
  <c r="S34" i="97"/>
  <c r="R34" i="97"/>
  <c r="Q34" i="97"/>
  <c r="P34" i="97"/>
  <c r="O34" i="97"/>
  <c r="Y33" i="97"/>
  <c r="W33" i="97"/>
  <c r="X33" i="97" s="1"/>
  <c r="T33" i="97"/>
  <c r="S33" i="97"/>
  <c r="R33" i="97"/>
  <c r="Q33" i="97"/>
  <c r="P33" i="97"/>
  <c r="O33" i="97"/>
  <c r="W32" i="97"/>
  <c r="Y32" i="97" s="1"/>
  <c r="T32" i="97"/>
  <c r="S32" i="97"/>
  <c r="R32" i="97"/>
  <c r="Q32" i="97"/>
  <c r="P32" i="97"/>
  <c r="O32" i="97"/>
  <c r="W31" i="97"/>
  <c r="Z31" i="97" s="1"/>
  <c r="T31" i="97"/>
  <c r="S31" i="97"/>
  <c r="R31" i="97"/>
  <c r="Q31" i="97"/>
  <c r="P31" i="97"/>
  <c r="O31" i="97"/>
  <c r="W30" i="97"/>
  <c r="Y30" i="97" s="1"/>
  <c r="T30" i="97"/>
  <c r="S30" i="97"/>
  <c r="R30" i="97"/>
  <c r="Q30" i="97"/>
  <c r="P30" i="97"/>
  <c r="O30" i="97"/>
  <c r="W29" i="97"/>
  <c r="T29" i="97"/>
  <c r="S29" i="97"/>
  <c r="R29" i="97"/>
  <c r="Q29" i="97"/>
  <c r="P29" i="97"/>
  <c r="O29" i="97"/>
  <c r="W28" i="97"/>
  <c r="X28" i="97" s="1"/>
  <c r="T28" i="97"/>
  <c r="S28" i="97"/>
  <c r="R28" i="97"/>
  <c r="Q28" i="97"/>
  <c r="P28" i="97"/>
  <c r="O28" i="97"/>
  <c r="W27" i="97"/>
  <c r="T27" i="97"/>
  <c r="S27" i="97"/>
  <c r="R27" i="97"/>
  <c r="Q27" i="97"/>
  <c r="P27" i="97"/>
  <c r="O27" i="97"/>
  <c r="X26" i="97"/>
  <c r="W26" i="97"/>
  <c r="Y26" i="97" s="1"/>
  <c r="T26" i="97"/>
  <c r="S26" i="97"/>
  <c r="R26" i="97"/>
  <c r="Q26" i="97"/>
  <c r="P26" i="97"/>
  <c r="O26" i="97"/>
  <c r="X25" i="97"/>
  <c r="W25" i="97"/>
  <c r="Z25" i="97" s="1"/>
  <c r="T25" i="97"/>
  <c r="S25" i="97"/>
  <c r="R25" i="97"/>
  <c r="Q25" i="97"/>
  <c r="P25" i="97"/>
  <c r="O25" i="97"/>
  <c r="Z24" i="97"/>
  <c r="W24" i="97"/>
  <c r="Y24" i="97" s="1"/>
  <c r="T24" i="97"/>
  <c r="S24" i="97"/>
  <c r="R24" i="97"/>
  <c r="Q24" i="97"/>
  <c r="P24" i="97"/>
  <c r="O24" i="97"/>
  <c r="Z23" i="97"/>
  <c r="W23" i="97"/>
  <c r="X23" i="97" s="1"/>
  <c r="T23" i="97"/>
  <c r="S23" i="97"/>
  <c r="R23" i="97"/>
  <c r="Q23" i="97"/>
  <c r="P23" i="97"/>
  <c r="O23" i="97"/>
  <c r="W22" i="97"/>
  <c r="Y22" i="97" s="1"/>
  <c r="T22" i="97"/>
  <c r="S22" i="97"/>
  <c r="R22" i="97"/>
  <c r="Q22" i="97"/>
  <c r="P22" i="97"/>
  <c r="O22" i="97"/>
  <c r="Z21" i="97"/>
  <c r="W21" i="97"/>
  <c r="Y21" i="97" s="1"/>
  <c r="T21" i="97"/>
  <c r="S21" i="97"/>
  <c r="R21" i="97"/>
  <c r="Q21" i="97"/>
  <c r="P21" i="97"/>
  <c r="O21" i="97"/>
  <c r="W20" i="97"/>
  <c r="Y20" i="97" s="1"/>
  <c r="T20" i="97"/>
  <c r="S20" i="97"/>
  <c r="R20" i="97"/>
  <c r="Q20" i="97"/>
  <c r="P20" i="97"/>
  <c r="O20" i="97"/>
  <c r="W19" i="97"/>
  <c r="Z19" i="97" s="1"/>
  <c r="T19" i="97"/>
  <c r="S19" i="97"/>
  <c r="R19" i="97"/>
  <c r="Q19" i="97"/>
  <c r="P19" i="97"/>
  <c r="O19" i="97"/>
  <c r="W18" i="97"/>
  <c r="Y18" i="97" s="1"/>
  <c r="T18" i="97"/>
  <c r="S18" i="97"/>
  <c r="R18" i="97"/>
  <c r="Q18" i="97"/>
  <c r="P18" i="97"/>
  <c r="O18" i="97"/>
  <c r="W17" i="97"/>
  <c r="T17" i="97"/>
  <c r="S17" i="97"/>
  <c r="R17" i="97"/>
  <c r="Q17" i="97"/>
  <c r="P17" i="97"/>
  <c r="O17" i="97"/>
  <c r="W16" i="97"/>
  <c r="X16" i="97" s="1"/>
  <c r="T16" i="97"/>
  <c r="S16" i="97"/>
  <c r="R16" i="97"/>
  <c r="Q16" i="97"/>
  <c r="P16" i="97"/>
  <c r="O16" i="97"/>
  <c r="Y15" i="97"/>
  <c r="W15" i="97"/>
  <c r="X15" i="97" s="1"/>
  <c r="T15" i="97"/>
  <c r="S15" i="97"/>
  <c r="R15" i="97"/>
  <c r="Q15" i="97"/>
  <c r="P15" i="97"/>
  <c r="O15" i="97"/>
  <c r="Z14" i="97"/>
  <c r="W14" i="97"/>
  <c r="Y14" i="97" s="1"/>
  <c r="T14" i="97"/>
  <c r="S14" i="97"/>
  <c r="R14" i="97"/>
  <c r="Q14" i="97"/>
  <c r="P14" i="97"/>
  <c r="O14" i="97"/>
  <c r="W13" i="97"/>
  <c r="Z13" i="97" s="1"/>
  <c r="T13" i="97"/>
  <c r="S13" i="97"/>
  <c r="R13" i="97"/>
  <c r="Q13" i="97"/>
  <c r="P13" i="97"/>
  <c r="O13" i="97"/>
  <c r="W12" i="97"/>
  <c r="Y12" i="97" s="1"/>
  <c r="T12" i="97"/>
  <c r="S12" i="97"/>
  <c r="R12" i="97"/>
  <c r="Q12" i="97"/>
  <c r="P12" i="97"/>
  <c r="O12" i="97"/>
  <c r="W11" i="97"/>
  <c r="X11" i="97" s="1"/>
  <c r="T11" i="97"/>
  <c r="S11" i="97"/>
  <c r="R11" i="97"/>
  <c r="Q11" i="97"/>
  <c r="P11" i="97"/>
  <c r="O11" i="97"/>
  <c r="W10" i="97"/>
  <c r="Y10" i="97" s="1"/>
  <c r="T10" i="97"/>
  <c r="S10" i="97"/>
  <c r="R10" i="97"/>
  <c r="Q10" i="97"/>
  <c r="P10" i="97"/>
  <c r="O10" i="97"/>
  <c r="X9" i="97"/>
  <c r="W9" i="97"/>
  <c r="Z9" i="97" s="1"/>
  <c r="T9" i="97"/>
  <c r="S9" i="97"/>
  <c r="R9" i="97"/>
  <c r="Q9" i="97"/>
  <c r="P9" i="97"/>
  <c r="O9" i="97"/>
  <c r="Z8" i="97"/>
  <c r="W8" i="97"/>
  <c r="Y8" i="97" s="1"/>
  <c r="T8" i="97"/>
  <c r="S8" i="97"/>
  <c r="R8" i="97"/>
  <c r="Q8" i="97"/>
  <c r="P8" i="97"/>
  <c r="O8" i="97"/>
  <c r="W7" i="97"/>
  <c r="Z7" i="97" s="1"/>
  <c r="T7" i="97"/>
  <c r="S7" i="97"/>
  <c r="R7" i="97"/>
  <c r="Q7" i="97"/>
  <c r="P7" i="97"/>
  <c r="O7" i="97"/>
  <c r="W6" i="97"/>
  <c r="Y6" i="97" s="1"/>
  <c r="T6" i="97"/>
  <c r="S6" i="97"/>
  <c r="R6" i="97"/>
  <c r="Q6" i="97"/>
  <c r="P6" i="97"/>
  <c r="O6" i="97"/>
  <c r="W5" i="97"/>
  <c r="T5" i="97"/>
  <c r="S5" i="97"/>
  <c r="R5" i="97"/>
  <c r="Q5" i="97"/>
  <c r="P5" i="97"/>
  <c r="O5" i="97"/>
  <c r="W4" i="97"/>
  <c r="W3" i="97"/>
  <c r="X3" i="97" s="1"/>
  <c r="S3" i="97"/>
  <c r="S4" i="97" s="1"/>
  <c r="P3" i="97"/>
  <c r="P4" i="97" s="1"/>
  <c r="W2" i="97"/>
  <c r="Y2" i="97" s="1"/>
  <c r="T2" i="97"/>
  <c r="T3" i="97" s="1"/>
  <c r="T4" i="97" s="1"/>
  <c r="S2" i="97"/>
  <c r="R2" i="97"/>
  <c r="R3" i="97" s="1"/>
  <c r="R4" i="97" s="1"/>
  <c r="Q2" i="97"/>
  <c r="Q3" i="97" s="1"/>
  <c r="Q4" i="97" s="1"/>
  <c r="P2" i="97"/>
  <c r="O2" i="97"/>
  <c r="O3" i="97" s="1"/>
  <c r="O4" i="97" s="1"/>
  <c r="F85" i="96"/>
  <c r="P10" i="3" s="1"/>
  <c r="E85" i="96"/>
  <c r="O10" i="3" s="1"/>
  <c r="C85" i="96"/>
  <c r="C84" i="96"/>
  <c r="W83" i="96"/>
  <c r="X83" i="96" s="1"/>
  <c r="T83" i="96"/>
  <c r="S83" i="96"/>
  <c r="R83" i="96"/>
  <c r="Q83" i="96"/>
  <c r="P83" i="96"/>
  <c r="O83" i="96"/>
  <c r="W82" i="96"/>
  <c r="Z82" i="96" s="1"/>
  <c r="T82" i="96"/>
  <c r="S82" i="96"/>
  <c r="R82" i="96"/>
  <c r="Q82" i="96"/>
  <c r="P82" i="96"/>
  <c r="O82" i="96"/>
  <c r="W81" i="96"/>
  <c r="Z81" i="96" s="1"/>
  <c r="T81" i="96"/>
  <c r="S81" i="96"/>
  <c r="R81" i="96"/>
  <c r="Q81" i="96"/>
  <c r="P81" i="96"/>
  <c r="O81" i="96"/>
  <c r="W80" i="96"/>
  <c r="Z80" i="96" s="1"/>
  <c r="T80" i="96"/>
  <c r="S80" i="96"/>
  <c r="R80" i="96"/>
  <c r="Q80" i="96"/>
  <c r="P80" i="96"/>
  <c r="O80" i="96"/>
  <c r="W79" i="96"/>
  <c r="Z79" i="96" s="1"/>
  <c r="T79" i="96"/>
  <c r="S79" i="96"/>
  <c r="R79" i="96"/>
  <c r="Q79" i="96"/>
  <c r="P79" i="96"/>
  <c r="O79" i="96"/>
  <c r="Z78" i="96"/>
  <c r="W78" i="96"/>
  <c r="Y78" i="96" s="1"/>
  <c r="T78" i="96"/>
  <c r="S78" i="96"/>
  <c r="R78" i="96"/>
  <c r="Q78" i="96"/>
  <c r="P78" i="96"/>
  <c r="O78" i="96"/>
  <c r="W77" i="96"/>
  <c r="T77" i="96"/>
  <c r="S77" i="96"/>
  <c r="R77" i="96"/>
  <c r="Q77" i="96"/>
  <c r="P77" i="96"/>
  <c r="O77" i="96"/>
  <c r="W76" i="96"/>
  <c r="T76" i="96"/>
  <c r="S76" i="96"/>
  <c r="R76" i="96"/>
  <c r="Q76" i="96"/>
  <c r="P76" i="96"/>
  <c r="O76" i="96"/>
  <c r="W75" i="96"/>
  <c r="Z75" i="96" s="1"/>
  <c r="T75" i="96"/>
  <c r="S75" i="96"/>
  <c r="R75" i="96"/>
  <c r="Q75" i="96"/>
  <c r="P75" i="96"/>
  <c r="O75" i="96"/>
  <c r="W74" i="96"/>
  <c r="Z74" i="96" s="1"/>
  <c r="T74" i="96"/>
  <c r="S74" i="96"/>
  <c r="R74" i="96"/>
  <c r="Q74" i="96"/>
  <c r="P74" i="96"/>
  <c r="O74" i="96"/>
  <c r="W73" i="96"/>
  <c r="T73" i="96"/>
  <c r="S73" i="96"/>
  <c r="R73" i="96"/>
  <c r="Q73" i="96"/>
  <c r="P73" i="96"/>
  <c r="O73" i="96"/>
  <c r="X72" i="96"/>
  <c r="W72" i="96"/>
  <c r="Z72" i="96" s="1"/>
  <c r="T72" i="96"/>
  <c r="S72" i="96"/>
  <c r="R72" i="96"/>
  <c r="Q72" i="96"/>
  <c r="P72" i="96"/>
  <c r="O72" i="96"/>
  <c r="Z71" i="96"/>
  <c r="W71" i="96"/>
  <c r="X71" i="96" s="1"/>
  <c r="T71" i="96"/>
  <c r="S71" i="96"/>
  <c r="R71" i="96"/>
  <c r="Q71" i="96"/>
  <c r="P71" i="96"/>
  <c r="O71" i="96"/>
  <c r="W70" i="96"/>
  <c r="Z70" i="96" s="1"/>
  <c r="T70" i="96"/>
  <c r="S70" i="96"/>
  <c r="R70" i="96"/>
  <c r="Q70" i="96"/>
  <c r="P70" i="96"/>
  <c r="O70" i="96"/>
  <c r="W69" i="96"/>
  <c r="Z69" i="96" s="1"/>
  <c r="T69" i="96"/>
  <c r="S69" i="96"/>
  <c r="R69" i="96"/>
  <c r="Q69" i="96"/>
  <c r="P69" i="96"/>
  <c r="O69" i="96"/>
  <c r="W68" i="96"/>
  <c r="Z68" i="96" s="1"/>
  <c r="T68" i="96"/>
  <c r="S68" i="96"/>
  <c r="R68" i="96"/>
  <c r="Q68" i="96"/>
  <c r="P68" i="96"/>
  <c r="O68" i="96"/>
  <c r="W67" i="96"/>
  <c r="Z67" i="96" s="1"/>
  <c r="T67" i="96"/>
  <c r="S67" i="96"/>
  <c r="R67" i="96"/>
  <c r="Q67" i="96"/>
  <c r="P67" i="96"/>
  <c r="O67" i="96"/>
  <c r="Z66" i="96"/>
  <c r="Y66" i="96"/>
  <c r="W66" i="96"/>
  <c r="X66" i="96" s="1"/>
  <c r="T66" i="96"/>
  <c r="S66" i="96"/>
  <c r="R66" i="96"/>
  <c r="Q66" i="96"/>
  <c r="P66" i="96"/>
  <c r="O66" i="96"/>
  <c r="Y65" i="96"/>
  <c r="W65" i="96"/>
  <c r="X65" i="96" s="1"/>
  <c r="T65" i="96"/>
  <c r="S65" i="96"/>
  <c r="R65" i="96"/>
  <c r="Q65" i="96"/>
  <c r="P65" i="96"/>
  <c r="O65" i="96"/>
  <c r="Y64" i="96"/>
  <c r="W64" i="96"/>
  <c r="Z64" i="96" s="1"/>
  <c r="T64" i="96"/>
  <c r="S64" i="96"/>
  <c r="R64" i="96"/>
  <c r="Q64" i="96"/>
  <c r="P64" i="96"/>
  <c r="O64" i="96"/>
  <c r="X63" i="96"/>
  <c r="W63" i="96"/>
  <c r="Z63" i="96" s="1"/>
  <c r="T63" i="96"/>
  <c r="S63" i="96"/>
  <c r="R63" i="96"/>
  <c r="Q63" i="96"/>
  <c r="P63" i="96"/>
  <c r="O63" i="96"/>
  <c r="W62" i="96"/>
  <c r="Z62" i="96" s="1"/>
  <c r="T62" i="96"/>
  <c r="S62" i="96"/>
  <c r="R62" i="96"/>
  <c r="Q62" i="96"/>
  <c r="P62" i="96"/>
  <c r="O62" i="96"/>
  <c r="W61" i="96"/>
  <c r="Z61" i="96" s="1"/>
  <c r="T61" i="96"/>
  <c r="S61" i="96"/>
  <c r="R61" i="96"/>
  <c r="Q61" i="96"/>
  <c r="P61" i="96"/>
  <c r="O61" i="96"/>
  <c r="Y60" i="96"/>
  <c r="X60" i="96"/>
  <c r="W60" i="96"/>
  <c r="Z60" i="96" s="1"/>
  <c r="T60" i="96"/>
  <c r="S60" i="96"/>
  <c r="R60" i="96"/>
  <c r="Q60" i="96"/>
  <c r="P60" i="96"/>
  <c r="O60" i="96"/>
  <c r="W59" i="96"/>
  <c r="X59" i="96" s="1"/>
  <c r="T59" i="96"/>
  <c r="S59" i="96"/>
  <c r="R59" i="96"/>
  <c r="Q59" i="96"/>
  <c r="P59" i="96"/>
  <c r="O59" i="96"/>
  <c r="W58" i="96"/>
  <c r="Z58" i="96" s="1"/>
  <c r="T58" i="96"/>
  <c r="S58" i="96"/>
  <c r="R58" i="96"/>
  <c r="Q58" i="96"/>
  <c r="P58" i="96"/>
  <c r="O58" i="96"/>
  <c r="W57" i="96"/>
  <c r="Z57" i="96" s="1"/>
  <c r="T57" i="96"/>
  <c r="S57" i="96"/>
  <c r="R57" i="96"/>
  <c r="Q57" i="96"/>
  <c r="P57" i="96"/>
  <c r="O57" i="96"/>
  <c r="W56" i="96"/>
  <c r="Z56" i="96" s="1"/>
  <c r="T56" i="96"/>
  <c r="S56" i="96"/>
  <c r="R56" i="96"/>
  <c r="Q56" i="96"/>
  <c r="P56" i="96"/>
  <c r="O56" i="96"/>
  <c r="W55" i="96"/>
  <c r="Z55" i="96" s="1"/>
  <c r="T55" i="96"/>
  <c r="S55" i="96"/>
  <c r="R55" i="96"/>
  <c r="Q55" i="96"/>
  <c r="P55" i="96"/>
  <c r="O55" i="96"/>
  <c r="W54" i="96"/>
  <c r="Z54" i="96" s="1"/>
  <c r="T54" i="96"/>
  <c r="S54" i="96"/>
  <c r="R54" i="96"/>
  <c r="Q54" i="96"/>
  <c r="P54" i="96"/>
  <c r="O54" i="96"/>
  <c r="W53" i="96"/>
  <c r="X53" i="96" s="1"/>
  <c r="T53" i="96"/>
  <c r="S53" i="96"/>
  <c r="R53" i="96"/>
  <c r="Q53" i="96"/>
  <c r="P53" i="96"/>
  <c r="O53" i="96"/>
  <c r="W52" i="96"/>
  <c r="Z52" i="96" s="1"/>
  <c r="T52" i="96"/>
  <c r="S52" i="96"/>
  <c r="R52" i="96"/>
  <c r="Q52" i="96"/>
  <c r="P52" i="96"/>
  <c r="O52" i="96"/>
  <c r="W51" i="96"/>
  <c r="Z51" i="96" s="1"/>
  <c r="T51" i="96"/>
  <c r="S51" i="96"/>
  <c r="R51" i="96"/>
  <c r="Q51" i="96"/>
  <c r="P51" i="96"/>
  <c r="O51" i="96"/>
  <c r="W50" i="96"/>
  <c r="Z50" i="96" s="1"/>
  <c r="T50" i="96"/>
  <c r="S50" i="96"/>
  <c r="R50" i="96"/>
  <c r="Q50" i="96"/>
  <c r="P50" i="96"/>
  <c r="O50" i="96"/>
  <c r="W49" i="96"/>
  <c r="Z49" i="96" s="1"/>
  <c r="T49" i="96"/>
  <c r="S49" i="96"/>
  <c r="R49" i="96"/>
  <c r="Q49" i="96"/>
  <c r="P49" i="96"/>
  <c r="O49" i="96"/>
  <c r="W48" i="96"/>
  <c r="Z48" i="96" s="1"/>
  <c r="T48" i="96"/>
  <c r="S48" i="96"/>
  <c r="R48" i="96"/>
  <c r="Q48" i="96"/>
  <c r="P48" i="96"/>
  <c r="O48" i="96"/>
  <c r="W47" i="96"/>
  <c r="T47" i="96"/>
  <c r="S47" i="96"/>
  <c r="R47" i="96"/>
  <c r="Q47" i="96"/>
  <c r="P47" i="96"/>
  <c r="O47" i="96"/>
  <c r="X46" i="96"/>
  <c r="W46" i="96"/>
  <c r="Z46" i="96" s="1"/>
  <c r="T46" i="96"/>
  <c r="S46" i="96"/>
  <c r="R46" i="96"/>
  <c r="Q46" i="96"/>
  <c r="P46" i="96"/>
  <c r="O46" i="96"/>
  <c r="W45" i="96"/>
  <c r="T45" i="96"/>
  <c r="S45" i="96"/>
  <c r="R45" i="96"/>
  <c r="Q45" i="96"/>
  <c r="P45" i="96"/>
  <c r="O45" i="96"/>
  <c r="W44" i="96"/>
  <c r="T44" i="96"/>
  <c r="S44" i="96"/>
  <c r="R44" i="96"/>
  <c r="Q44" i="96"/>
  <c r="P44" i="96"/>
  <c r="O44" i="96"/>
  <c r="W43" i="96"/>
  <c r="T43" i="96"/>
  <c r="S43" i="96"/>
  <c r="R43" i="96"/>
  <c r="Q43" i="96"/>
  <c r="P43" i="96"/>
  <c r="O43" i="96"/>
  <c r="W42" i="96"/>
  <c r="Z42" i="96" s="1"/>
  <c r="T42" i="96"/>
  <c r="S42" i="96"/>
  <c r="R42" i="96"/>
  <c r="Q42" i="96"/>
  <c r="P42" i="96"/>
  <c r="O42" i="96"/>
  <c r="X41" i="96"/>
  <c r="W41" i="96"/>
  <c r="Z41" i="96" s="1"/>
  <c r="T41" i="96"/>
  <c r="S41" i="96"/>
  <c r="R41" i="96"/>
  <c r="Q41" i="96"/>
  <c r="P41" i="96"/>
  <c r="O41" i="96"/>
  <c r="Z40" i="96"/>
  <c r="W40" i="96"/>
  <c r="Y40" i="96" s="1"/>
  <c r="T40" i="96"/>
  <c r="S40" i="96"/>
  <c r="R40" i="96"/>
  <c r="Q40" i="96"/>
  <c r="P40" i="96"/>
  <c r="O40" i="96"/>
  <c r="W39" i="96"/>
  <c r="Y39" i="96" s="1"/>
  <c r="T39" i="96"/>
  <c r="S39" i="96"/>
  <c r="R39" i="96"/>
  <c r="Q39" i="96"/>
  <c r="P39" i="96"/>
  <c r="O39" i="96"/>
  <c r="W38" i="96"/>
  <c r="Y38" i="96" s="1"/>
  <c r="T38" i="96"/>
  <c r="S38" i="96"/>
  <c r="R38" i="96"/>
  <c r="Q38" i="96"/>
  <c r="P38" i="96"/>
  <c r="O38" i="96"/>
  <c r="W37" i="96"/>
  <c r="Z37" i="96" s="1"/>
  <c r="T37" i="96"/>
  <c r="S37" i="96"/>
  <c r="R37" i="96"/>
  <c r="Q37" i="96"/>
  <c r="P37" i="96"/>
  <c r="O37" i="96"/>
  <c r="Y36" i="96"/>
  <c r="W36" i="96"/>
  <c r="X36" i="96" s="1"/>
  <c r="T36" i="96"/>
  <c r="S36" i="96"/>
  <c r="R36" i="96"/>
  <c r="Q36" i="96"/>
  <c r="P36" i="96"/>
  <c r="O36" i="96"/>
  <c r="W35" i="96"/>
  <c r="T35" i="96"/>
  <c r="S35" i="96"/>
  <c r="R35" i="96"/>
  <c r="Q35" i="96"/>
  <c r="P35" i="96"/>
  <c r="O35" i="96"/>
  <c r="Y34" i="96"/>
  <c r="W34" i="96"/>
  <c r="Z34" i="96" s="1"/>
  <c r="T34" i="96"/>
  <c r="S34" i="96"/>
  <c r="R34" i="96"/>
  <c r="Q34" i="96"/>
  <c r="P34" i="96"/>
  <c r="O34" i="96"/>
  <c r="W33" i="96"/>
  <c r="Y33" i="96" s="1"/>
  <c r="T33" i="96"/>
  <c r="S33" i="96"/>
  <c r="R33" i="96"/>
  <c r="Q33" i="96"/>
  <c r="P33" i="96"/>
  <c r="O33" i="96"/>
  <c r="W32" i="96"/>
  <c r="Y32" i="96" s="1"/>
  <c r="T32" i="96"/>
  <c r="S32" i="96"/>
  <c r="R32" i="96"/>
  <c r="Q32" i="96"/>
  <c r="P32" i="96"/>
  <c r="O32" i="96"/>
  <c r="Y31" i="96"/>
  <c r="W31" i="96"/>
  <c r="Z31" i="96" s="1"/>
  <c r="T31" i="96"/>
  <c r="S31" i="96"/>
  <c r="R31" i="96"/>
  <c r="Q31" i="96"/>
  <c r="P31" i="96"/>
  <c r="O31" i="96"/>
  <c r="Y30" i="96"/>
  <c r="X30" i="96"/>
  <c r="W30" i="96"/>
  <c r="Z30" i="96" s="1"/>
  <c r="T30" i="96"/>
  <c r="S30" i="96"/>
  <c r="R30" i="96"/>
  <c r="Q30" i="96"/>
  <c r="P30" i="96"/>
  <c r="O30" i="96"/>
  <c r="W29" i="96"/>
  <c r="Z29" i="96" s="1"/>
  <c r="T29" i="96"/>
  <c r="S29" i="96"/>
  <c r="R29" i="96"/>
  <c r="Q29" i="96"/>
  <c r="P29" i="96"/>
  <c r="O29" i="96"/>
  <c r="Z28" i="96"/>
  <c r="Y28" i="96"/>
  <c r="W28" i="96"/>
  <c r="X28" i="96" s="1"/>
  <c r="T28" i="96"/>
  <c r="S28" i="96"/>
  <c r="R28" i="96"/>
  <c r="Q28" i="96"/>
  <c r="P28" i="96"/>
  <c r="O28" i="96"/>
  <c r="W27" i="96"/>
  <c r="Y27" i="96" s="1"/>
  <c r="T27" i="96"/>
  <c r="S27" i="96"/>
  <c r="R27" i="96"/>
  <c r="Q27" i="96"/>
  <c r="P27" i="96"/>
  <c r="O27" i="96"/>
  <c r="W26" i="96"/>
  <c r="Y26" i="96" s="1"/>
  <c r="T26" i="96"/>
  <c r="S26" i="96"/>
  <c r="R26" i="96"/>
  <c r="Q26" i="96"/>
  <c r="P26" i="96"/>
  <c r="O26" i="96"/>
  <c r="W25" i="96"/>
  <c r="T25" i="96"/>
  <c r="S25" i="96"/>
  <c r="R25" i="96"/>
  <c r="Q25" i="96"/>
  <c r="P25" i="96"/>
  <c r="O25" i="96"/>
  <c r="W24" i="96"/>
  <c r="T24" i="96"/>
  <c r="S24" i="96"/>
  <c r="R24" i="96"/>
  <c r="Q24" i="96"/>
  <c r="P24" i="96"/>
  <c r="O24" i="96"/>
  <c r="Z23" i="96"/>
  <c r="W23" i="96"/>
  <c r="X23" i="96" s="1"/>
  <c r="T23" i="96"/>
  <c r="S23" i="96"/>
  <c r="R23" i="96"/>
  <c r="Q23" i="96"/>
  <c r="P23" i="96"/>
  <c r="O23" i="96"/>
  <c r="Z22" i="96"/>
  <c r="Y22" i="96"/>
  <c r="X22" i="96"/>
  <c r="W22" i="96"/>
  <c r="T22" i="96"/>
  <c r="S22" i="96"/>
  <c r="R22" i="96"/>
  <c r="Q22" i="96"/>
  <c r="P22" i="96"/>
  <c r="O22" i="96"/>
  <c r="Z21" i="96"/>
  <c r="W21" i="96"/>
  <c r="Y21" i="96" s="1"/>
  <c r="T21" i="96"/>
  <c r="S21" i="96"/>
  <c r="R21" i="96"/>
  <c r="Q21" i="96"/>
  <c r="P21" i="96"/>
  <c r="O21" i="96"/>
  <c r="W20" i="96"/>
  <c r="Y20" i="96" s="1"/>
  <c r="T20" i="96"/>
  <c r="S20" i="96"/>
  <c r="R20" i="96"/>
  <c r="Q20" i="96"/>
  <c r="P20" i="96"/>
  <c r="O20" i="96"/>
  <c r="W19" i="96"/>
  <c r="Z19" i="96" s="1"/>
  <c r="T19" i="96"/>
  <c r="S19" i="96"/>
  <c r="R19" i="96"/>
  <c r="Q19" i="96"/>
  <c r="P19" i="96"/>
  <c r="O19" i="96"/>
  <c r="W18" i="96"/>
  <c r="Y18" i="96" s="1"/>
  <c r="T18" i="96"/>
  <c r="S18" i="96"/>
  <c r="R18" i="96"/>
  <c r="Q18" i="96"/>
  <c r="P18" i="96"/>
  <c r="O18" i="96"/>
  <c r="Z17" i="96"/>
  <c r="Y17" i="96"/>
  <c r="W17" i="96"/>
  <c r="X17" i="96" s="1"/>
  <c r="T17" i="96"/>
  <c r="S17" i="96"/>
  <c r="R17" i="96"/>
  <c r="Q17" i="96"/>
  <c r="P17" i="96"/>
  <c r="O17" i="96"/>
  <c r="W16" i="96"/>
  <c r="T16" i="96"/>
  <c r="S16" i="96"/>
  <c r="R16" i="96"/>
  <c r="Q16" i="96"/>
  <c r="P16" i="96"/>
  <c r="O16" i="96"/>
  <c r="X15" i="96"/>
  <c r="W15" i="96"/>
  <c r="T15" i="96"/>
  <c r="S15" i="96"/>
  <c r="R15" i="96"/>
  <c r="Q15" i="96"/>
  <c r="P15" i="96"/>
  <c r="O15" i="96"/>
  <c r="Z14" i="96"/>
  <c r="W14" i="96"/>
  <c r="Y14" i="96" s="1"/>
  <c r="T14" i="96"/>
  <c r="S14" i="96"/>
  <c r="R14" i="96"/>
  <c r="Q14" i="96"/>
  <c r="P14" i="96"/>
  <c r="O14" i="96"/>
  <c r="Y13" i="96"/>
  <c r="W13" i="96"/>
  <c r="Z13" i="96" s="1"/>
  <c r="T13" i="96"/>
  <c r="S13" i="96"/>
  <c r="R13" i="96"/>
  <c r="Q13" i="96"/>
  <c r="P13" i="96"/>
  <c r="O13" i="96"/>
  <c r="W12" i="96"/>
  <c r="Y12" i="96" s="1"/>
  <c r="T12" i="96"/>
  <c r="S12" i="96"/>
  <c r="R12" i="96"/>
  <c r="Q12" i="96"/>
  <c r="P12" i="96"/>
  <c r="O12" i="96"/>
  <c r="Y11" i="96"/>
  <c r="X11" i="96"/>
  <c r="W11" i="96"/>
  <c r="Z11" i="96" s="1"/>
  <c r="T11" i="96"/>
  <c r="S11" i="96"/>
  <c r="R11" i="96"/>
  <c r="Q11" i="96"/>
  <c r="P11" i="96"/>
  <c r="O11" i="96"/>
  <c r="W10" i="96"/>
  <c r="Z10" i="96" s="1"/>
  <c r="T10" i="96"/>
  <c r="S10" i="96"/>
  <c r="R10" i="96"/>
  <c r="Q10" i="96"/>
  <c r="P10" i="96"/>
  <c r="O10" i="96"/>
  <c r="W9" i="96"/>
  <c r="Y9" i="96" s="1"/>
  <c r="T9" i="96"/>
  <c r="S9" i="96"/>
  <c r="R9" i="96"/>
  <c r="Q9" i="96"/>
  <c r="P9" i="96"/>
  <c r="O9" i="96"/>
  <c r="W8" i="96"/>
  <c r="Y8" i="96" s="1"/>
  <c r="T8" i="96"/>
  <c r="S8" i="96"/>
  <c r="R8" i="96"/>
  <c r="Q8" i="96"/>
  <c r="P8" i="96"/>
  <c r="O8" i="96"/>
  <c r="Z7" i="96"/>
  <c r="X7" i="96"/>
  <c r="W7" i="96"/>
  <c r="Y7" i="96" s="1"/>
  <c r="T7" i="96"/>
  <c r="S7" i="96"/>
  <c r="R7" i="96"/>
  <c r="Q7" i="96"/>
  <c r="P7" i="96"/>
  <c r="O7" i="96"/>
  <c r="Z6" i="96"/>
  <c r="X6" i="96"/>
  <c r="W6" i="96"/>
  <c r="Y6" i="96" s="1"/>
  <c r="T6" i="96"/>
  <c r="S6" i="96"/>
  <c r="R6" i="96"/>
  <c r="Q6" i="96"/>
  <c r="P6" i="96"/>
  <c r="O6" i="96"/>
  <c r="X5" i="96"/>
  <c r="W5" i="96"/>
  <c r="T5" i="96"/>
  <c r="S5" i="96"/>
  <c r="R5" i="96"/>
  <c r="Q5" i="96"/>
  <c r="P5" i="96"/>
  <c r="O5" i="96"/>
  <c r="W4" i="96"/>
  <c r="Q4" i="96"/>
  <c r="W3" i="96"/>
  <c r="Y3" i="96" s="1"/>
  <c r="S3" i="96"/>
  <c r="S4" i="96" s="1"/>
  <c r="Q3" i="96"/>
  <c r="P3" i="96"/>
  <c r="P4" i="96" s="1"/>
  <c r="W2" i="96"/>
  <c r="Y2" i="96" s="1"/>
  <c r="T2" i="96"/>
  <c r="T3" i="96" s="1"/>
  <c r="T4" i="96" s="1"/>
  <c r="S2" i="96"/>
  <c r="R2" i="96"/>
  <c r="R3" i="96" s="1"/>
  <c r="R4" i="96" s="1"/>
  <c r="Q2" i="96"/>
  <c r="P2" i="96"/>
  <c r="O2" i="96"/>
  <c r="O3" i="96" s="1"/>
  <c r="O4" i="96" s="1"/>
  <c r="F85" i="95"/>
  <c r="P31" i="3" s="1"/>
  <c r="E85" i="95"/>
  <c r="O31" i="3" s="1"/>
  <c r="C85" i="95"/>
  <c r="C84" i="95"/>
  <c r="W83" i="95"/>
  <c r="Y83" i="95" s="1"/>
  <c r="T83" i="95"/>
  <c r="S83" i="95"/>
  <c r="R83" i="95"/>
  <c r="Q83" i="95"/>
  <c r="P83" i="95"/>
  <c r="O83" i="95"/>
  <c r="W82" i="95"/>
  <c r="Z82" i="95" s="1"/>
  <c r="T82" i="95"/>
  <c r="S82" i="95"/>
  <c r="R82" i="95"/>
  <c r="Q82" i="95"/>
  <c r="P82" i="95"/>
  <c r="O82" i="95"/>
  <c r="W81" i="95"/>
  <c r="Z81" i="95" s="1"/>
  <c r="T81" i="95"/>
  <c r="S81" i="95"/>
  <c r="R81" i="95"/>
  <c r="Q81" i="95"/>
  <c r="P81" i="95"/>
  <c r="O81" i="95"/>
  <c r="W80" i="95"/>
  <c r="Z80" i="95" s="1"/>
  <c r="T80" i="95"/>
  <c r="S80" i="95"/>
  <c r="R80" i="95"/>
  <c r="Q80" i="95"/>
  <c r="P80" i="95"/>
  <c r="O80" i="95"/>
  <c r="X79" i="95"/>
  <c r="W79" i="95"/>
  <c r="Z79" i="95" s="1"/>
  <c r="T79" i="95"/>
  <c r="S79" i="95"/>
  <c r="R79" i="95"/>
  <c r="Q79" i="95"/>
  <c r="P79" i="95"/>
  <c r="O79" i="95"/>
  <c r="Z78" i="95"/>
  <c r="X78" i="95"/>
  <c r="W78" i="95"/>
  <c r="Y78" i="95" s="1"/>
  <c r="T78" i="95"/>
  <c r="S78" i="95"/>
  <c r="R78" i="95"/>
  <c r="Q78" i="95"/>
  <c r="P78" i="95"/>
  <c r="O78" i="95"/>
  <c r="Z77" i="95"/>
  <c r="X77" i="95"/>
  <c r="W77" i="95"/>
  <c r="Y77" i="95" s="1"/>
  <c r="T77" i="95"/>
  <c r="S77" i="95"/>
  <c r="R77" i="95"/>
  <c r="Q77" i="95"/>
  <c r="P77" i="95"/>
  <c r="O77" i="95"/>
  <c r="W76" i="95"/>
  <c r="Z76" i="95" s="1"/>
  <c r="T76" i="95"/>
  <c r="S76" i="95"/>
  <c r="R76" i="95"/>
  <c r="Q76" i="95"/>
  <c r="P76" i="95"/>
  <c r="O76" i="95"/>
  <c r="Y75" i="95"/>
  <c r="X75" i="95"/>
  <c r="W75" i="95"/>
  <c r="Z75" i="95" s="1"/>
  <c r="T75" i="95"/>
  <c r="S75" i="95"/>
  <c r="R75" i="95"/>
  <c r="Q75" i="95"/>
  <c r="P75" i="95"/>
  <c r="O75" i="95"/>
  <c r="W74" i="95"/>
  <c r="Z74" i="95" s="1"/>
  <c r="T74" i="95"/>
  <c r="S74" i="95"/>
  <c r="R74" i="95"/>
  <c r="Q74" i="95"/>
  <c r="P74" i="95"/>
  <c r="O74" i="95"/>
  <c r="Y73" i="95"/>
  <c r="X73" i="95"/>
  <c r="W73" i="95"/>
  <c r="Z73" i="95" s="1"/>
  <c r="T73" i="95"/>
  <c r="S73" i="95"/>
  <c r="R73" i="95"/>
  <c r="Q73" i="95"/>
  <c r="P73" i="95"/>
  <c r="O73" i="95"/>
  <c r="X72" i="95"/>
  <c r="W72" i="95"/>
  <c r="T72" i="95"/>
  <c r="S72" i="95"/>
  <c r="R72" i="95"/>
  <c r="Q72" i="95"/>
  <c r="P72" i="95"/>
  <c r="O72" i="95"/>
  <c r="Z71" i="95"/>
  <c r="X71" i="95"/>
  <c r="W71" i="95"/>
  <c r="Y71" i="95" s="1"/>
  <c r="T71" i="95"/>
  <c r="S71" i="95"/>
  <c r="R71" i="95"/>
  <c r="Q71" i="95"/>
  <c r="P71" i="95"/>
  <c r="O71" i="95"/>
  <c r="W70" i="95"/>
  <c r="Z70" i="95" s="1"/>
  <c r="T70" i="95"/>
  <c r="S70" i="95"/>
  <c r="R70" i="95"/>
  <c r="Q70" i="95"/>
  <c r="P70" i="95"/>
  <c r="O70" i="95"/>
  <c r="Y69" i="95"/>
  <c r="X69" i="95"/>
  <c r="W69" i="95"/>
  <c r="Z69" i="95" s="1"/>
  <c r="T69" i="95"/>
  <c r="S69" i="95"/>
  <c r="R69" i="95"/>
  <c r="Q69" i="95"/>
  <c r="P69" i="95"/>
  <c r="O69" i="95"/>
  <c r="W68" i="95"/>
  <c r="Z68" i="95" s="1"/>
  <c r="T68" i="95"/>
  <c r="S68" i="95"/>
  <c r="R68" i="95"/>
  <c r="Q68" i="95"/>
  <c r="P68" i="95"/>
  <c r="O68" i="95"/>
  <c r="Y67" i="95"/>
  <c r="X67" i="95"/>
  <c r="W67" i="95"/>
  <c r="Z67" i="95" s="1"/>
  <c r="T67" i="95"/>
  <c r="S67" i="95"/>
  <c r="R67" i="95"/>
  <c r="Q67" i="95"/>
  <c r="P67" i="95"/>
  <c r="O67" i="95"/>
  <c r="X66" i="95"/>
  <c r="W66" i="95"/>
  <c r="Z66" i="95" s="1"/>
  <c r="T66" i="95"/>
  <c r="S66" i="95"/>
  <c r="R66" i="95"/>
  <c r="Q66" i="95"/>
  <c r="P66" i="95"/>
  <c r="O66" i="95"/>
  <c r="Z65" i="95"/>
  <c r="W65" i="95"/>
  <c r="Y65" i="95" s="1"/>
  <c r="T65" i="95"/>
  <c r="S65" i="95"/>
  <c r="R65" i="95"/>
  <c r="Q65" i="95"/>
  <c r="P65" i="95"/>
  <c r="O65" i="95"/>
  <c r="W64" i="95"/>
  <c r="Z64" i="95" s="1"/>
  <c r="T64" i="95"/>
  <c r="S64" i="95"/>
  <c r="R64" i="95"/>
  <c r="Q64" i="95"/>
  <c r="P64" i="95"/>
  <c r="O64" i="95"/>
  <c r="X63" i="95"/>
  <c r="W63" i="95"/>
  <c r="Z63" i="95" s="1"/>
  <c r="T63" i="95"/>
  <c r="S63" i="95"/>
  <c r="R63" i="95"/>
  <c r="Q63" i="95"/>
  <c r="P63" i="95"/>
  <c r="O63" i="95"/>
  <c r="W62" i="95"/>
  <c r="Z62" i="95" s="1"/>
  <c r="T62" i="95"/>
  <c r="S62" i="95"/>
  <c r="R62" i="95"/>
  <c r="Q62" i="95"/>
  <c r="P62" i="95"/>
  <c r="O62" i="95"/>
  <c r="X61" i="95"/>
  <c r="W61" i="95"/>
  <c r="Z61" i="95" s="1"/>
  <c r="T61" i="95"/>
  <c r="S61" i="95"/>
  <c r="R61" i="95"/>
  <c r="Q61" i="95"/>
  <c r="P61" i="95"/>
  <c r="O61" i="95"/>
  <c r="Z60" i="95"/>
  <c r="W60" i="95"/>
  <c r="Y60" i="95" s="1"/>
  <c r="T60" i="95"/>
  <c r="S60" i="95"/>
  <c r="R60" i="95"/>
  <c r="Q60" i="95"/>
  <c r="P60" i="95"/>
  <c r="O60" i="95"/>
  <c r="W59" i="95"/>
  <c r="Y59" i="95" s="1"/>
  <c r="T59" i="95"/>
  <c r="S59" i="95"/>
  <c r="R59" i="95"/>
  <c r="Q59" i="95"/>
  <c r="P59" i="95"/>
  <c r="O59" i="95"/>
  <c r="W58" i="95"/>
  <c r="Z58" i="95" s="1"/>
  <c r="T58" i="95"/>
  <c r="S58" i="95"/>
  <c r="R58" i="95"/>
  <c r="Q58" i="95"/>
  <c r="P58" i="95"/>
  <c r="O58" i="95"/>
  <c r="W57" i="95"/>
  <c r="Z57" i="95" s="1"/>
  <c r="T57" i="95"/>
  <c r="S57" i="95"/>
  <c r="R57" i="95"/>
  <c r="Q57" i="95"/>
  <c r="P57" i="95"/>
  <c r="O57" i="95"/>
  <c r="W56" i="95"/>
  <c r="Z56" i="95" s="1"/>
  <c r="T56" i="95"/>
  <c r="S56" i="95"/>
  <c r="R56" i="95"/>
  <c r="Q56" i="95"/>
  <c r="P56" i="95"/>
  <c r="O56" i="95"/>
  <c r="W55" i="95"/>
  <c r="Z55" i="95" s="1"/>
  <c r="T55" i="95"/>
  <c r="S55" i="95"/>
  <c r="R55" i="95"/>
  <c r="Q55" i="95"/>
  <c r="P55" i="95"/>
  <c r="O55" i="95"/>
  <c r="W54" i="95"/>
  <c r="Z54" i="95" s="1"/>
  <c r="T54" i="95"/>
  <c r="S54" i="95"/>
  <c r="R54" i="95"/>
  <c r="Q54" i="95"/>
  <c r="P54" i="95"/>
  <c r="O54" i="95"/>
  <c r="W53" i="95"/>
  <c r="Y53" i="95" s="1"/>
  <c r="T53" i="95"/>
  <c r="S53" i="95"/>
  <c r="R53" i="95"/>
  <c r="Q53" i="95"/>
  <c r="P53" i="95"/>
  <c r="O53" i="95"/>
  <c r="W52" i="95"/>
  <c r="Z52" i="95" s="1"/>
  <c r="T52" i="95"/>
  <c r="S52" i="95"/>
  <c r="R52" i="95"/>
  <c r="Q52" i="95"/>
  <c r="P52" i="95"/>
  <c r="O52" i="95"/>
  <c r="W51" i="95"/>
  <c r="Z51" i="95" s="1"/>
  <c r="T51" i="95"/>
  <c r="S51" i="95"/>
  <c r="R51" i="95"/>
  <c r="Q51" i="95"/>
  <c r="P51" i="95"/>
  <c r="O51" i="95"/>
  <c r="W50" i="95"/>
  <c r="Z50" i="95" s="1"/>
  <c r="T50" i="95"/>
  <c r="S50" i="95"/>
  <c r="R50" i="95"/>
  <c r="Q50" i="95"/>
  <c r="P50" i="95"/>
  <c r="O50" i="95"/>
  <c r="W49" i="95"/>
  <c r="Z49" i="95" s="1"/>
  <c r="T49" i="95"/>
  <c r="S49" i="95"/>
  <c r="R49" i="95"/>
  <c r="Q49" i="95"/>
  <c r="P49" i="95"/>
  <c r="O49" i="95"/>
  <c r="Z48" i="95"/>
  <c r="Y48" i="95"/>
  <c r="X48" i="95"/>
  <c r="W48" i="95"/>
  <c r="T48" i="95"/>
  <c r="S48" i="95"/>
  <c r="R48" i="95"/>
  <c r="Q48" i="95"/>
  <c r="P48" i="95"/>
  <c r="O48" i="95"/>
  <c r="Z47" i="95"/>
  <c r="W47" i="95"/>
  <c r="Y47" i="95" s="1"/>
  <c r="T47" i="95"/>
  <c r="S47" i="95"/>
  <c r="R47" i="95"/>
  <c r="Q47" i="95"/>
  <c r="P47" i="95"/>
  <c r="O47" i="95"/>
  <c r="W46" i="95"/>
  <c r="Z46" i="95" s="1"/>
  <c r="T46" i="95"/>
  <c r="S46" i="95"/>
  <c r="R46" i="95"/>
  <c r="Q46" i="95"/>
  <c r="P46" i="95"/>
  <c r="O46" i="95"/>
  <c r="Y45" i="95"/>
  <c r="X45" i="95"/>
  <c r="W45" i="95"/>
  <c r="Z45" i="95" s="1"/>
  <c r="T45" i="95"/>
  <c r="S45" i="95"/>
  <c r="R45" i="95"/>
  <c r="Q45" i="95"/>
  <c r="P45" i="95"/>
  <c r="O45" i="95"/>
  <c r="W44" i="95"/>
  <c r="Z44" i="95" s="1"/>
  <c r="T44" i="95"/>
  <c r="S44" i="95"/>
  <c r="R44" i="95"/>
  <c r="Q44" i="95"/>
  <c r="P44" i="95"/>
  <c r="O44" i="95"/>
  <c r="Y43" i="95"/>
  <c r="X43" i="95"/>
  <c r="W43" i="95"/>
  <c r="Z43" i="95" s="1"/>
  <c r="T43" i="95"/>
  <c r="S43" i="95"/>
  <c r="R43" i="95"/>
  <c r="Q43" i="95"/>
  <c r="P43" i="95"/>
  <c r="O43" i="95"/>
  <c r="W42" i="95"/>
  <c r="T42" i="95"/>
  <c r="S42" i="95"/>
  <c r="R42" i="95"/>
  <c r="Q42" i="95"/>
  <c r="P42" i="95"/>
  <c r="O42" i="95"/>
  <c r="W41" i="95"/>
  <c r="T41" i="95"/>
  <c r="S41" i="95"/>
  <c r="R41" i="95"/>
  <c r="Q41" i="95"/>
  <c r="P41" i="95"/>
  <c r="O41" i="95"/>
  <c r="W40" i="95"/>
  <c r="Z40" i="95" s="1"/>
  <c r="T40" i="95"/>
  <c r="S40" i="95"/>
  <c r="R40" i="95"/>
  <c r="Q40" i="95"/>
  <c r="P40" i="95"/>
  <c r="O40" i="95"/>
  <c r="W39" i="95"/>
  <c r="T39" i="95"/>
  <c r="S39" i="95"/>
  <c r="R39" i="95"/>
  <c r="Q39" i="95"/>
  <c r="P39" i="95"/>
  <c r="O39" i="95"/>
  <c r="W38" i="95"/>
  <c r="Z38" i="95" s="1"/>
  <c r="T38" i="95"/>
  <c r="S38" i="95"/>
  <c r="R38" i="95"/>
  <c r="Q38" i="95"/>
  <c r="P38" i="95"/>
  <c r="O38" i="95"/>
  <c r="W37" i="95"/>
  <c r="T37" i="95"/>
  <c r="S37" i="95"/>
  <c r="R37" i="95"/>
  <c r="Q37" i="95"/>
  <c r="P37" i="95"/>
  <c r="O37" i="95"/>
  <c r="W36" i="95"/>
  <c r="Z36" i="95" s="1"/>
  <c r="T36" i="95"/>
  <c r="S36" i="95"/>
  <c r="R36" i="95"/>
  <c r="Q36" i="95"/>
  <c r="P36" i="95"/>
  <c r="O36" i="95"/>
  <c r="W35" i="95"/>
  <c r="Y35" i="95" s="1"/>
  <c r="T35" i="95"/>
  <c r="S35" i="95"/>
  <c r="R35" i="95"/>
  <c r="Q35" i="95"/>
  <c r="P35" i="95"/>
  <c r="O35" i="95"/>
  <c r="W34" i="95"/>
  <c r="Z34" i="95" s="1"/>
  <c r="T34" i="95"/>
  <c r="S34" i="95"/>
  <c r="R34" i="95"/>
  <c r="Q34" i="95"/>
  <c r="P34" i="95"/>
  <c r="O34" i="95"/>
  <c r="W33" i="95"/>
  <c r="Z33" i="95" s="1"/>
  <c r="T33" i="95"/>
  <c r="S33" i="95"/>
  <c r="R33" i="95"/>
  <c r="Q33" i="95"/>
  <c r="P33" i="95"/>
  <c r="O33" i="95"/>
  <c r="W32" i="95"/>
  <c r="Z32" i="95" s="1"/>
  <c r="T32" i="95"/>
  <c r="S32" i="95"/>
  <c r="R32" i="95"/>
  <c r="Q32" i="95"/>
  <c r="P32" i="95"/>
  <c r="O32" i="95"/>
  <c r="W31" i="95"/>
  <c r="Z31" i="95" s="1"/>
  <c r="T31" i="95"/>
  <c r="S31" i="95"/>
  <c r="R31" i="95"/>
  <c r="Q31" i="95"/>
  <c r="P31" i="95"/>
  <c r="O31" i="95"/>
  <c r="Z30" i="95"/>
  <c r="Y30" i="95"/>
  <c r="W30" i="95"/>
  <c r="X30" i="95" s="1"/>
  <c r="T30" i="95"/>
  <c r="S30" i="95"/>
  <c r="R30" i="95"/>
  <c r="Q30" i="95"/>
  <c r="P30" i="95"/>
  <c r="O30" i="95"/>
  <c r="Y29" i="95"/>
  <c r="W29" i="95"/>
  <c r="X29" i="95" s="1"/>
  <c r="T29" i="95"/>
  <c r="S29" i="95"/>
  <c r="R29" i="95"/>
  <c r="Q29" i="95"/>
  <c r="P29" i="95"/>
  <c r="O29" i="95"/>
  <c r="W28" i="95"/>
  <c r="Z28" i="95" s="1"/>
  <c r="T28" i="95"/>
  <c r="S28" i="95"/>
  <c r="R28" i="95"/>
  <c r="Q28" i="95"/>
  <c r="P28" i="95"/>
  <c r="O28" i="95"/>
  <c r="X27" i="95"/>
  <c r="W27" i="95"/>
  <c r="Z27" i="95" s="1"/>
  <c r="T27" i="95"/>
  <c r="S27" i="95"/>
  <c r="R27" i="95"/>
  <c r="Q27" i="95"/>
  <c r="P27" i="95"/>
  <c r="O27" i="95"/>
  <c r="W26" i="95"/>
  <c r="Z26" i="95" s="1"/>
  <c r="T26" i="95"/>
  <c r="S26" i="95"/>
  <c r="R26" i="95"/>
  <c r="Q26" i="95"/>
  <c r="P26" i="95"/>
  <c r="O26" i="95"/>
  <c r="X25" i="95"/>
  <c r="W25" i="95"/>
  <c r="Z25" i="95" s="1"/>
  <c r="T25" i="95"/>
  <c r="S25" i="95"/>
  <c r="R25" i="95"/>
  <c r="Q25" i="95"/>
  <c r="P25" i="95"/>
  <c r="O25" i="95"/>
  <c r="W24" i="95"/>
  <c r="Z24" i="95" s="1"/>
  <c r="T24" i="95"/>
  <c r="S24" i="95"/>
  <c r="R24" i="95"/>
  <c r="Q24" i="95"/>
  <c r="P24" i="95"/>
  <c r="O24" i="95"/>
  <c r="W23" i="95"/>
  <c r="X23" i="95" s="1"/>
  <c r="T23" i="95"/>
  <c r="S23" i="95"/>
  <c r="R23" i="95"/>
  <c r="Q23" i="95"/>
  <c r="P23" i="95"/>
  <c r="O23" i="95"/>
  <c r="W22" i="95"/>
  <c r="Z22" i="95" s="1"/>
  <c r="T22" i="95"/>
  <c r="S22" i="95"/>
  <c r="R22" i="95"/>
  <c r="Q22" i="95"/>
  <c r="P22" i="95"/>
  <c r="O22" i="95"/>
  <c r="X21" i="95"/>
  <c r="W21" i="95"/>
  <c r="Z21" i="95" s="1"/>
  <c r="T21" i="95"/>
  <c r="S21" i="95"/>
  <c r="R21" i="95"/>
  <c r="Q21" i="95"/>
  <c r="P21" i="95"/>
  <c r="O21" i="95"/>
  <c r="W20" i="95"/>
  <c r="Z20" i="95" s="1"/>
  <c r="T20" i="95"/>
  <c r="S20" i="95"/>
  <c r="R20" i="95"/>
  <c r="Q20" i="95"/>
  <c r="P20" i="95"/>
  <c r="O20" i="95"/>
  <c r="W19" i="95"/>
  <c r="Z19" i="95" s="1"/>
  <c r="T19" i="95"/>
  <c r="S19" i="95"/>
  <c r="R19" i="95"/>
  <c r="Q19" i="95"/>
  <c r="P19" i="95"/>
  <c r="O19" i="95"/>
  <c r="Z18" i="95"/>
  <c r="Y18" i="95"/>
  <c r="W18" i="95"/>
  <c r="X18" i="95" s="1"/>
  <c r="T18" i="95"/>
  <c r="S18" i="95"/>
  <c r="R18" i="95"/>
  <c r="Q18" i="95"/>
  <c r="P18" i="95"/>
  <c r="O18" i="95"/>
  <c r="Y17" i="95"/>
  <c r="W17" i="95"/>
  <c r="X17" i="95" s="1"/>
  <c r="T17" i="95"/>
  <c r="S17" i="95"/>
  <c r="R17" i="95"/>
  <c r="Q17" i="95"/>
  <c r="P17" i="95"/>
  <c r="O17" i="95"/>
  <c r="W16" i="95"/>
  <c r="Z16" i="95" s="1"/>
  <c r="T16" i="95"/>
  <c r="S16" i="95"/>
  <c r="R16" i="95"/>
  <c r="Q16" i="95"/>
  <c r="P16" i="95"/>
  <c r="O16" i="95"/>
  <c r="X15" i="95"/>
  <c r="W15" i="95"/>
  <c r="Z15" i="95" s="1"/>
  <c r="T15" i="95"/>
  <c r="S15" i="95"/>
  <c r="R15" i="95"/>
  <c r="Q15" i="95"/>
  <c r="P15" i="95"/>
  <c r="O15" i="95"/>
  <c r="W14" i="95"/>
  <c r="Z14" i="95" s="1"/>
  <c r="T14" i="95"/>
  <c r="S14" i="95"/>
  <c r="R14" i="95"/>
  <c r="Q14" i="95"/>
  <c r="P14" i="95"/>
  <c r="O14" i="95"/>
  <c r="X13" i="95"/>
  <c r="W13" i="95"/>
  <c r="Z13" i="95" s="1"/>
  <c r="T13" i="95"/>
  <c r="S13" i="95"/>
  <c r="R13" i="95"/>
  <c r="Q13" i="95"/>
  <c r="P13" i="95"/>
  <c r="O13" i="95"/>
  <c r="W12" i="95"/>
  <c r="T12" i="95"/>
  <c r="S12" i="95"/>
  <c r="R12" i="95"/>
  <c r="Q12" i="95"/>
  <c r="P12" i="95"/>
  <c r="O12" i="95"/>
  <c r="Y11" i="95"/>
  <c r="W11" i="95"/>
  <c r="X11" i="95" s="1"/>
  <c r="T11" i="95"/>
  <c r="S11" i="95"/>
  <c r="R11" i="95"/>
  <c r="Q11" i="95"/>
  <c r="P11" i="95"/>
  <c r="O11" i="95"/>
  <c r="W10" i="95"/>
  <c r="Z10" i="95" s="1"/>
  <c r="T10" i="95"/>
  <c r="S10" i="95"/>
  <c r="R10" i="95"/>
  <c r="Q10" i="95"/>
  <c r="P10" i="95"/>
  <c r="O10" i="95"/>
  <c r="X9" i="95"/>
  <c r="W9" i="95"/>
  <c r="Z9" i="95" s="1"/>
  <c r="T9" i="95"/>
  <c r="S9" i="95"/>
  <c r="R9" i="95"/>
  <c r="Q9" i="95"/>
  <c r="P9" i="95"/>
  <c r="O9" i="95"/>
  <c r="W8" i="95"/>
  <c r="Z8" i="95" s="1"/>
  <c r="T8" i="95"/>
  <c r="S8" i="95"/>
  <c r="R8" i="95"/>
  <c r="Q8" i="95"/>
  <c r="P8" i="95"/>
  <c r="O8" i="95"/>
  <c r="X7" i="95"/>
  <c r="W7" i="95"/>
  <c r="Z7" i="95" s="1"/>
  <c r="T7" i="95"/>
  <c r="S7" i="95"/>
  <c r="R7" i="95"/>
  <c r="Q7" i="95"/>
  <c r="P7" i="95"/>
  <c r="O7" i="95"/>
  <c r="Z6" i="95"/>
  <c r="Y6" i="95"/>
  <c r="X6" i="95"/>
  <c r="W6" i="95"/>
  <c r="T6" i="95"/>
  <c r="S6" i="95"/>
  <c r="R6" i="95"/>
  <c r="Q6" i="95"/>
  <c r="P6" i="95"/>
  <c r="O6" i="95"/>
  <c r="W5" i="95"/>
  <c r="T5" i="95"/>
  <c r="S5" i="95"/>
  <c r="R5" i="95"/>
  <c r="Q5" i="95"/>
  <c r="P5" i="95"/>
  <c r="O5" i="95"/>
  <c r="W4" i="95"/>
  <c r="P4" i="95"/>
  <c r="W3" i="95"/>
  <c r="P3" i="95"/>
  <c r="O3" i="95"/>
  <c r="O4" i="95" s="1"/>
  <c r="W2" i="95"/>
  <c r="Z2" i="95" s="1"/>
  <c r="T2" i="95"/>
  <c r="T3" i="95" s="1"/>
  <c r="T4" i="95" s="1"/>
  <c r="S2" i="95"/>
  <c r="S3" i="95" s="1"/>
  <c r="S4" i="95" s="1"/>
  <c r="R2" i="95"/>
  <c r="R3" i="95" s="1"/>
  <c r="R4" i="95" s="1"/>
  <c r="Q2" i="95"/>
  <c r="Q3" i="95" s="1"/>
  <c r="Q4" i="95" s="1"/>
  <c r="P2" i="95"/>
  <c r="O2" i="95"/>
  <c r="F85" i="94"/>
  <c r="P40" i="3" s="1"/>
  <c r="E85" i="94"/>
  <c r="O40" i="3" s="1"/>
  <c r="C85" i="94"/>
  <c r="C84" i="94"/>
  <c r="Z83" i="94"/>
  <c r="Y83" i="94"/>
  <c r="X83" i="94"/>
  <c r="W83" i="94"/>
  <c r="T83" i="94"/>
  <c r="S83" i="94"/>
  <c r="R83" i="94"/>
  <c r="Q83" i="94"/>
  <c r="P83" i="94"/>
  <c r="O83" i="94"/>
  <c r="Z82" i="94"/>
  <c r="W82" i="94"/>
  <c r="Y82" i="94" s="1"/>
  <c r="T82" i="94"/>
  <c r="S82" i="94"/>
  <c r="R82" i="94"/>
  <c r="Q82" i="94"/>
  <c r="P82" i="94"/>
  <c r="O82" i="94"/>
  <c r="Y81" i="94"/>
  <c r="W81" i="94"/>
  <c r="Z81" i="94" s="1"/>
  <c r="T81" i="94"/>
  <c r="S81" i="94"/>
  <c r="R81" i="94"/>
  <c r="Q81" i="94"/>
  <c r="P81" i="94"/>
  <c r="O81" i="94"/>
  <c r="W80" i="94"/>
  <c r="Z80" i="94" s="1"/>
  <c r="T80" i="94"/>
  <c r="S80" i="94"/>
  <c r="R80" i="94"/>
  <c r="Q80" i="94"/>
  <c r="P80" i="94"/>
  <c r="O80" i="94"/>
  <c r="W79" i="94"/>
  <c r="Z79" i="94" s="1"/>
  <c r="T79" i="94"/>
  <c r="S79" i="94"/>
  <c r="R79" i="94"/>
  <c r="Q79" i="94"/>
  <c r="P79" i="94"/>
  <c r="O79" i="94"/>
  <c r="Y78" i="94"/>
  <c r="X78" i="94"/>
  <c r="W78" i="94"/>
  <c r="Z78" i="94" s="1"/>
  <c r="T78" i="94"/>
  <c r="S78" i="94"/>
  <c r="R78" i="94"/>
  <c r="Q78" i="94"/>
  <c r="P78" i="94"/>
  <c r="O78" i="94"/>
  <c r="W77" i="94"/>
  <c r="T77" i="94"/>
  <c r="S77" i="94"/>
  <c r="R77" i="94"/>
  <c r="Q77" i="94"/>
  <c r="P77" i="94"/>
  <c r="O77" i="94"/>
  <c r="W76" i="94"/>
  <c r="T76" i="94"/>
  <c r="S76" i="94"/>
  <c r="R76" i="94"/>
  <c r="Q76" i="94"/>
  <c r="P76" i="94"/>
  <c r="O76" i="94"/>
  <c r="W75" i="94"/>
  <c r="T75" i="94"/>
  <c r="S75" i="94"/>
  <c r="R75" i="94"/>
  <c r="Q75" i="94"/>
  <c r="P75" i="94"/>
  <c r="O75" i="94"/>
  <c r="W74" i="94"/>
  <c r="Z74" i="94" s="1"/>
  <c r="T74" i="94"/>
  <c r="S74" i="94"/>
  <c r="R74" i="94"/>
  <c r="Q74" i="94"/>
  <c r="P74" i="94"/>
  <c r="O74" i="94"/>
  <c r="W73" i="94"/>
  <c r="Z73" i="94" s="1"/>
  <c r="T73" i="94"/>
  <c r="S73" i="94"/>
  <c r="R73" i="94"/>
  <c r="Q73" i="94"/>
  <c r="P73" i="94"/>
  <c r="O73" i="94"/>
  <c r="W72" i="94"/>
  <c r="T72" i="94"/>
  <c r="S72" i="94"/>
  <c r="R72" i="94"/>
  <c r="Q72" i="94"/>
  <c r="P72" i="94"/>
  <c r="O72" i="94"/>
  <c r="Y71" i="94"/>
  <c r="W71" i="94"/>
  <c r="Z71" i="94" s="1"/>
  <c r="T71" i="94"/>
  <c r="S71" i="94"/>
  <c r="R71" i="94"/>
  <c r="Q71" i="94"/>
  <c r="P71" i="94"/>
  <c r="O71" i="94"/>
  <c r="W70" i="94"/>
  <c r="Y70" i="94" s="1"/>
  <c r="T70" i="94"/>
  <c r="S70" i="94"/>
  <c r="R70" i="94"/>
  <c r="Q70" i="94"/>
  <c r="P70" i="94"/>
  <c r="O70" i="94"/>
  <c r="W69" i="94"/>
  <c r="Z69" i="94" s="1"/>
  <c r="T69" i="94"/>
  <c r="S69" i="94"/>
  <c r="R69" i="94"/>
  <c r="Q69" i="94"/>
  <c r="P69" i="94"/>
  <c r="O69" i="94"/>
  <c r="W68" i="94"/>
  <c r="Z68" i="94" s="1"/>
  <c r="T68" i="94"/>
  <c r="S68" i="94"/>
  <c r="R68" i="94"/>
  <c r="Q68" i="94"/>
  <c r="P68" i="94"/>
  <c r="O68" i="94"/>
  <c r="W67" i="94"/>
  <c r="Z67" i="94" s="1"/>
  <c r="T67" i="94"/>
  <c r="S67" i="94"/>
  <c r="R67" i="94"/>
  <c r="Q67" i="94"/>
  <c r="P67" i="94"/>
  <c r="O67" i="94"/>
  <c r="X66" i="94"/>
  <c r="W66" i="94"/>
  <c r="Z66" i="94" s="1"/>
  <c r="T66" i="94"/>
  <c r="S66" i="94"/>
  <c r="R66" i="94"/>
  <c r="Q66" i="94"/>
  <c r="P66" i="94"/>
  <c r="O66" i="94"/>
  <c r="Z65" i="94"/>
  <c r="W65" i="94"/>
  <c r="Y65" i="94" s="1"/>
  <c r="T65" i="94"/>
  <c r="S65" i="94"/>
  <c r="R65" i="94"/>
  <c r="Q65" i="94"/>
  <c r="P65" i="94"/>
  <c r="O65" i="94"/>
  <c r="W64" i="94"/>
  <c r="Y64" i="94" s="1"/>
  <c r="T64" i="94"/>
  <c r="S64" i="94"/>
  <c r="R64" i="94"/>
  <c r="Q64" i="94"/>
  <c r="P64" i="94"/>
  <c r="O64" i="94"/>
  <c r="W63" i="94"/>
  <c r="Z63" i="94" s="1"/>
  <c r="T63" i="94"/>
  <c r="S63" i="94"/>
  <c r="R63" i="94"/>
  <c r="Q63" i="94"/>
  <c r="P63" i="94"/>
  <c r="O63" i="94"/>
  <c r="W62" i="94"/>
  <c r="Z62" i="94" s="1"/>
  <c r="T62" i="94"/>
  <c r="S62" i="94"/>
  <c r="R62" i="94"/>
  <c r="Q62" i="94"/>
  <c r="P62" i="94"/>
  <c r="O62" i="94"/>
  <c r="W61" i="94"/>
  <c r="Z61" i="94" s="1"/>
  <c r="T61" i="94"/>
  <c r="S61" i="94"/>
  <c r="R61" i="94"/>
  <c r="Q61" i="94"/>
  <c r="P61" i="94"/>
  <c r="O61" i="94"/>
  <c r="W60" i="94"/>
  <c r="Z60" i="94" s="1"/>
  <c r="T60" i="94"/>
  <c r="S60" i="94"/>
  <c r="R60" i="94"/>
  <c r="Q60" i="94"/>
  <c r="P60" i="94"/>
  <c r="O60" i="94"/>
  <c r="Y59" i="94"/>
  <c r="W59" i="94"/>
  <c r="Z59" i="94" s="1"/>
  <c r="T59" i="94"/>
  <c r="S59" i="94"/>
  <c r="R59" i="94"/>
  <c r="Q59" i="94"/>
  <c r="P59" i="94"/>
  <c r="O59" i="94"/>
  <c r="W58" i="94"/>
  <c r="Y58" i="94" s="1"/>
  <c r="T58" i="94"/>
  <c r="S58" i="94"/>
  <c r="R58" i="94"/>
  <c r="Q58" i="94"/>
  <c r="P58" i="94"/>
  <c r="O58" i="94"/>
  <c r="W57" i="94"/>
  <c r="Z57" i="94" s="1"/>
  <c r="T57" i="94"/>
  <c r="S57" i="94"/>
  <c r="R57" i="94"/>
  <c r="Q57" i="94"/>
  <c r="P57" i="94"/>
  <c r="O57" i="94"/>
  <c r="W56" i="94"/>
  <c r="Z56" i="94" s="1"/>
  <c r="T56" i="94"/>
  <c r="S56" i="94"/>
  <c r="R56" i="94"/>
  <c r="Q56" i="94"/>
  <c r="P56" i="94"/>
  <c r="O56" i="94"/>
  <c r="Y55" i="94"/>
  <c r="W55" i="94"/>
  <c r="Z55" i="94" s="1"/>
  <c r="T55" i="94"/>
  <c r="S55" i="94"/>
  <c r="R55" i="94"/>
  <c r="Q55" i="94"/>
  <c r="P55" i="94"/>
  <c r="O55" i="94"/>
  <c r="Y54" i="94"/>
  <c r="W54" i="94"/>
  <c r="Z54" i="94" s="1"/>
  <c r="T54" i="94"/>
  <c r="S54" i="94"/>
  <c r="R54" i="94"/>
  <c r="Q54" i="94"/>
  <c r="P54" i="94"/>
  <c r="O54" i="94"/>
  <c r="W53" i="94"/>
  <c r="Z53" i="94" s="1"/>
  <c r="T53" i="94"/>
  <c r="S53" i="94"/>
  <c r="R53" i="94"/>
  <c r="Q53" i="94"/>
  <c r="P53" i="94"/>
  <c r="O53" i="94"/>
  <c r="W52" i="94"/>
  <c r="Y52" i="94" s="1"/>
  <c r="T52" i="94"/>
  <c r="S52" i="94"/>
  <c r="R52" i="94"/>
  <c r="Q52" i="94"/>
  <c r="P52" i="94"/>
  <c r="O52" i="94"/>
  <c r="W51" i="94"/>
  <c r="Z51" i="94" s="1"/>
  <c r="T51" i="94"/>
  <c r="S51" i="94"/>
  <c r="R51" i="94"/>
  <c r="Q51" i="94"/>
  <c r="P51" i="94"/>
  <c r="O51" i="94"/>
  <c r="W50" i="94"/>
  <c r="Z50" i="94" s="1"/>
  <c r="T50" i="94"/>
  <c r="S50" i="94"/>
  <c r="R50" i="94"/>
  <c r="Q50" i="94"/>
  <c r="P50" i="94"/>
  <c r="O50" i="94"/>
  <c r="W49" i="94"/>
  <c r="Z49" i="94" s="1"/>
  <c r="T49" i="94"/>
  <c r="S49" i="94"/>
  <c r="R49" i="94"/>
  <c r="Q49" i="94"/>
  <c r="P49" i="94"/>
  <c r="O49" i="94"/>
  <c r="W48" i="94"/>
  <c r="Z48" i="94" s="1"/>
  <c r="T48" i="94"/>
  <c r="S48" i="94"/>
  <c r="R48" i="94"/>
  <c r="Q48" i="94"/>
  <c r="P48" i="94"/>
  <c r="O48" i="94"/>
  <c r="W47" i="94"/>
  <c r="Z47" i="94" s="1"/>
  <c r="T47" i="94"/>
  <c r="S47" i="94"/>
  <c r="R47" i="94"/>
  <c r="Q47" i="94"/>
  <c r="P47" i="94"/>
  <c r="O47" i="94"/>
  <c r="W46" i="94"/>
  <c r="Z46" i="94" s="1"/>
  <c r="T46" i="94"/>
  <c r="S46" i="94"/>
  <c r="R46" i="94"/>
  <c r="Q46" i="94"/>
  <c r="P46" i="94"/>
  <c r="O46" i="94"/>
  <c r="W45" i="94"/>
  <c r="Z45" i="94" s="1"/>
  <c r="T45" i="94"/>
  <c r="S45" i="94"/>
  <c r="R45" i="94"/>
  <c r="Q45" i="94"/>
  <c r="P45" i="94"/>
  <c r="O45" i="94"/>
  <c r="W44" i="94"/>
  <c r="Z44" i="94" s="1"/>
  <c r="T44" i="94"/>
  <c r="S44" i="94"/>
  <c r="R44" i="94"/>
  <c r="Q44" i="94"/>
  <c r="P44" i="94"/>
  <c r="O44" i="94"/>
  <c r="Y43" i="94"/>
  <c r="W43" i="94"/>
  <c r="Z43" i="94" s="1"/>
  <c r="T43" i="94"/>
  <c r="S43" i="94"/>
  <c r="R43" i="94"/>
  <c r="Q43" i="94"/>
  <c r="P43" i="94"/>
  <c r="O43" i="94"/>
  <c r="W42" i="94"/>
  <c r="Y42" i="94" s="1"/>
  <c r="T42" i="94"/>
  <c r="S42" i="94"/>
  <c r="R42" i="94"/>
  <c r="Q42" i="94"/>
  <c r="P42" i="94"/>
  <c r="O42" i="94"/>
  <c r="W41" i="94"/>
  <c r="Z41" i="94" s="1"/>
  <c r="T41" i="94"/>
  <c r="S41" i="94"/>
  <c r="R41" i="94"/>
  <c r="Q41" i="94"/>
  <c r="P41" i="94"/>
  <c r="O41" i="94"/>
  <c r="W40" i="94"/>
  <c r="Z40" i="94" s="1"/>
  <c r="T40" i="94"/>
  <c r="S40" i="94"/>
  <c r="R40" i="94"/>
  <c r="Q40" i="94"/>
  <c r="P40" i="94"/>
  <c r="O40" i="94"/>
  <c r="W39" i="94"/>
  <c r="Z39" i="94" s="1"/>
  <c r="T39" i="94"/>
  <c r="S39" i="94"/>
  <c r="R39" i="94"/>
  <c r="Q39" i="94"/>
  <c r="P39" i="94"/>
  <c r="O39" i="94"/>
  <c r="W38" i="94"/>
  <c r="Z38" i="94" s="1"/>
  <c r="T38" i="94"/>
  <c r="S38" i="94"/>
  <c r="R38" i="94"/>
  <c r="Q38" i="94"/>
  <c r="P38" i="94"/>
  <c r="O38" i="94"/>
  <c r="W37" i="94"/>
  <c r="Z37" i="94" s="1"/>
  <c r="T37" i="94"/>
  <c r="S37" i="94"/>
  <c r="R37" i="94"/>
  <c r="Q37" i="94"/>
  <c r="P37" i="94"/>
  <c r="O37" i="94"/>
  <c r="W36" i="94"/>
  <c r="Z36" i="94" s="1"/>
  <c r="T36" i="94"/>
  <c r="S36" i="94"/>
  <c r="R36" i="94"/>
  <c r="Q36" i="94"/>
  <c r="P36" i="94"/>
  <c r="O36" i="94"/>
  <c r="W35" i="94"/>
  <c r="T35" i="94"/>
  <c r="S35" i="94"/>
  <c r="R35" i="94"/>
  <c r="Q35" i="94"/>
  <c r="P35" i="94"/>
  <c r="O35" i="94"/>
  <c r="W34" i="94"/>
  <c r="Z34" i="94" s="1"/>
  <c r="T34" i="94"/>
  <c r="S34" i="94"/>
  <c r="R34" i="94"/>
  <c r="Q34" i="94"/>
  <c r="P34" i="94"/>
  <c r="O34" i="94"/>
  <c r="W33" i="94"/>
  <c r="Z33" i="94" s="1"/>
  <c r="T33" i="94"/>
  <c r="S33" i="94"/>
  <c r="R33" i="94"/>
  <c r="Q33" i="94"/>
  <c r="P33" i="94"/>
  <c r="O33" i="94"/>
  <c r="W32" i="94"/>
  <c r="Z32" i="94" s="1"/>
  <c r="T32" i="94"/>
  <c r="S32" i="94"/>
  <c r="R32" i="94"/>
  <c r="Q32" i="94"/>
  <c r="P32" i="94"/>
  <c r="O32" i="94"/>
  <c r="W31" i="94"/>
  <c r="Z31" i="94" s="1"/>
  <c r="T31" i="94"/>
  <c r="S31" i="94"/>
  <c r="R31" i="94"/>
  <c r="Q31" i="94"/>
  <c r="P31" i="94"/>
  <c r="O31" i="94"/>
  <c r="X30" i="94"/>
  <c r="W30" i="94"/>
  <c r="Z30" i="94" s="1"/>
  <c r="T30" i="94"/>
  <c r="S30" i="94"/>
  <c r="R30" i="94"/>
  <c r="Q30" i="94"/>
  <c r="P30" i="94"/>
  <c r="O30" i="94"/>
  <c r="W29" i="94"/>
  <c r="T29" i="94"/>
  <c r="S29" i="94"/>
  <c r="R29" i="94"/>
  <c r="Q29" i="94"/>
  <c r="P29" i="94"/>
  <c r="O29" i="94"/>
  <c r="W28" i="94"/>
  <c r="Z28" i="94" s="1"/>
  <c r="T28" i="94"/>
  <c r="S28" i="94"/>
  <c r="R28" i="94"/>
  <c r="Q28" i="94"/>
  <c r="P28" i="94"/>
  <c r="O28" i="94"/>
  <c r="W27" i="94"/>
  <c r="T27" i="94"/>
  <c r="S27" i="94"/>
  <c r="R27" i="94"/>
  <c r="Q27" i="94"/>
  <c r="P27" i="94"/>
  <c r="O27" i="94"/>
  <c r="W26" i="94"/>
  <c r="Z26" i="94" s="1"/>
  <c r="T26" i="94"/>
  <c r="S26" i="94"/>
  <c r="R26" i="94"/>
  <c r="Q26" i="94"/>
  <c r="P26" i="94"/>
  <c r="O26" i="94"/>
  <c r="W25" i="94"/>
  <c r="Z25" i="94" s="1"/>
  <c r="T25" i="94"/>
  <c r="S25" i="94"/>
  <c r="R25" i="94"/>
  <c r="Q25" i="94"/>
  <c r="P25" i="94"/>
  <c r="O25" i="94"/>
  <c r="W24" i="94"/>
  <c r="T24" i="94"/>
  <c r="S24" i="94"/>
  <c r="R24" i="94"/>
  <c r="Q24" i="94"/>
  <c r="P24" i="94"/>
  <c r="O24" i="94"/>
  <c r="W23" i="94"/>
  <c r="Z23" i="94" s="1"/>
  <c r="T23" i="94"/>
  <c r="S23" i="94"/>
  <c r="R23" i="94"/>
  <c r="Q23" i="94"/>
  <c r="P23" i="94"/>
  <c r="O23" i="94"/>
  <c r="W22" i="94"/>
  <c r="Z22" i="94" s="1"/>
  <c r="T22" i="94"/>
  <c r="S22" i="94"/>
  <c r="R22" i="94"/>
  <c r="Q22" i="94"/>
  <c r="P22" i="94"/>
  <c r="O22" i="94"/>
  <c r="W21" i="94"/>
  <c r="Z21" i="94" s="1"/>
  <c r="T21" i="94"/>
  <c r="S21" i="94"/>
  <c r="R21" i="94"/>
  <c r="Q21" i="94"/>
  <c r="P21" i="94"/>
  <c r="O21" i="94"/>
  <c r="W20" i="94"/>
  <c r="Z20" i="94" s="1"/>
  <c r="T20" i="94"/>
  <c r="S20" i="94"/>
  <c r="R20" i="94"/>
  <c r="Q20" i="94"/>
  <c r="P20" i="94"/>
  <c r="O20" i="94"/>
  <c r="W19" i="94"/>
  <c r="T19" i="94"/>
  <c r="S19" i="94"/>
  <c r="R19" i="94"/>
  <c r="Q19" i="94"/>
  <c r="P19" i="94"/>
  <c r="O19" i="94"/>
  <c r="W18" i="94"/>
  <c r="T18" i="94"/>
  <c r="S18" i="94"/>
  <c r="R18" i="94"/>
  <c r="Q18" i="94"/>
  <c r="P18" i="94"/>
  <c r="O18" i="94"/>
  <c r="Y17" i="94"/>
  <c r="W17" i="94"/>
  <c r="X17" i="94" s="1"/>
  <c r="T17" i="94"/>
  <c r="S17" i="94"/>
  <c r="R17" i="94"/>
  <c r="Q17" i="94"/>
  <c r="P17" i="94"/>
  <c r="O17" i="94"/>
  <c r="W16" i="94"/>
  <c r="Z16" i="94" s="1"/>
  <c r="T16" i="94"/>
  <c r="S16" i="94"/>
  <c r="R16" i="94"/>
  <c r="Q16" i="94"/>
  <c r="P16" i="94"/>
  <c r="O16" i="94"/>
  <c r="W15" i="94"/>
  <c r="T15" i="94"/>
  <c r="S15" i="94"/>
  <c r="R15" i="94"/>
  <c r="Q15" i="94"/>
  <c r="P15" i="94"/>
  <c r="O15" i="94"/>
  <c r="W14" i="94"/>
  <c r="Z14" i="94" s="1"/>
  <c r="T14" i="94"/>
  <c r="S14" i="94"/>
  <c r="R14" i="94"/>
  <c r="Q14" i="94"/>
  <c r="P14" i="94"/>
  <c r="O14" i="94"/>
  <c r="Y13" i="94"/>
  <c r="W13" i="94"/>
  <c r="Z13" i="94" s="1"/>
  <c r="T13" i="94"/>
  <c r="S13" i="94"/>
  <c r="R13" i="94"/>
  <c r="Q13" i="94"/>
  <c r="P13" i="94"/>
  <c r="O13" i="94"/>
  <c r="W12" i="94"/>
  <c r="T12" i="94"/>
  <c r="S12" i="94"/>
  <c r="R12" i="94"/>
  <c r="Q12" i="94"/>
  <c r="P12" i="94"/>
  <c r="O12" i="94"/>
  <c r="X11" i="94"/>
  <c r="W11" i="94"/>
  <c r="Y11" i="94" s="1"/>
  <c r="T11" i="94"/>
  <c r="S11" i="94"/>
  <c r="R11" i="94"/>
  <c r="Q11" i="94"/>
  <c r="P11" i="94"/>
  <c r="O11" i="94"/>
  <c r="W10" i="94"/>
  <c r="Z10" i="94" s="1"/>
  <c r="T10" i="94"/>
  <c r="S10" i="94"/>
  <c r="R10" i="94"/>
  <c r="Q10" i="94"/>
  <c r="P10" i="94"/>
  <c r="O10" i="94"/>
  <c r="W9" i="94"/>
  <c r="Z9" i="94" s="1"/>
  <c r="T9" i="94"/>
  <c r="S9" i="94"/>
  <c r="R9" i="94"/>
  <c r="Q9" i="94"/>
  <c r="P9" i="94"/>
  <c r="O9" i="94"/>
  <c r="W8" i="94"/>
  <c r="Z8" i="94" s="1"/>
  <c r="T8" i="94"/>
  <c r="S8" i="94"/>
  <c r="R8" i="94"/>
  <c r="Q8" i="94"/>
  <c r="P8" i="94"/>
  <c r="O8" i="94"/>
  <c r="W7" i="94"/>
  <c r="Z7" i="94" s="1"/>
  <c r="T7" i="94"/>
  <c r="S7" i="94"/>
  <c r="R7" i="94"/>
  <c r="Q7" i="94"/>
  <c r="P7" i="94"/>
  <c r="O7" i="94"/>
  <c r="W6" i="94"/>
  <c r="Z6" i="94" s="1"/>
  <c r="T6" i="94"/>
  <c r="S6" i="94"/>
  <c r="R6" i="94"/>
  <c r="Q6" i="94"/>
  <c r="P6" i="94"/>
  <c r="O6" i="94"/>
  <c r="W5" i="94"/>
  <c r="T5" i="94"/>
  <c r="S5" i="94"/>
  <c r="R5" i="94"/>
  <c r="Q5" i="94"/>
  <c r="P5" i="94"/>
  <c r="O5" i="94"/>
  <c r="W4" i="94"/>
  <c r="W3" i="94"/>
  <c r="Z3" i="94" s="1"/>
  <c r="P3" i="94"/>
  <c r="P4" i="94" s="1"/>
  <c r="W2" i="94"/>
  <c r="Z2" i="94" s="1"/>
  <c r="T2" i="94"/>
  <c r="T3" i="94" s="1"/>
  <c r="T4" i="94" s="1"/>
  <c r="S2" i="94"/>
  <c r="S3" i="94" s="1"/>
  <c r="S4" i="94" s="1"/>
  <c r="R2" i="94"/>
  <c r="R3" i="94" s="1"/>
  <c r="R4" i="94" s="1"/>
  <c r="Q2" i="94"/>
  <c r="Q3" i="94" s="1"/>
  <c r="Q4" i="94" s="1"/>
  <c r="P2" i="94"/>
  <c r="O2" i="94"/>
  <c r="O3" i="94" s="1"/>
  <c r="O4" i="94" s="1"/>
  <c r="F85" i="93"/>
  <c r="P39" i="3" s="1"/>
  <c r="E85" i="93"/>
  <c r="O39" i="3" s="1"/>
  <c r="C85" i="93"/>
  <c r="C84" i="93"/>
  <c r="Z83" i="93"/>
  <c r="W83" i="93"/>
  <c r="Y83" i="93" s="1"/>
  <c r="T83" i="93"/>
  <c r="S83" i="93"/>
  <c r="R83" i="93"/>
  <c r="Q83" i="93"/>
  <c r="P83" i="93"/>
  <c r="O83" i="93"/>
  <c r="W82" i="93"/>
  <c r="Z82" i="93" s="1"/>
  <c r="T82" i="93"/>
  <c r="S82" i="93"/>
  <c r="R82" i="93"/>
  <c r="Q82" i="93"/>
  <c r="P82" i="93"/>
  <c r="O82" i="93"/>
  <c r="W81" i="93"/>
  <c r="Z81" i="93" s="1"/>
  <c r="T81" i="93"/>
  <c r="S81" i="93"/>
  <c r="R81" i="93"/>
  <c r="Q81" i="93"/>
  <c r="P81" i="93"/>
  <c r="O81" i="93"/>
  <c r="W80" i="93"/>
  <c r="Z80" i="93" s="1"/>
  <c r="T80" i="93"/>
  <c r="S80" i="93"/>
  <c r="R80" i="93"/>
  <c r="Q80" i="93"/>
  <c r="P80" i="93"/>
  <c r="O80" i="93"/>
  <c r="W79" i="93"/>
  <c r="Z79" i="93" s="1"/>
  <c r="T79" i="93"/>
  <c r="S79" i="93"/>
  <c r="R79" i="93"/>
  <c r="Q79" i="93"/>
  <c r="P79" i="93"/>
  <c r="O79" i="93"/>
  <c r="W78" i="93"/>
  <c r="Z78" i="93" s="1"/>
  <c r="T78" i="93"/>
  <c r="S78" i="93"/>
  <c r="R78" i="93"/>
  <c r="Q78" i="93"/>
  <c r="P78" i="93"/>
  <c r="O78" i="93"/>
  <c r="W77" i="93"/>
  <c r="Y77" i="93" s="1"/>
  <c r="T77" i="93"/>
  <c r="S77" i="93"/>
  <c r="R77" i="93"/>
  <c r="Q77" i="93"/>
  <c r="P77" i="93"/>
  <c r="O77" i="93"/>
  <c r="W76" i="93"/>
  <c r="Z76" i="93" s="1"/>
  <c r="T76" i="93"/>
  <c r="S76" i="93"/>
  <c r="R76" i="93"/>
  <c r="Q76" i="93"/>
  <c r="P76" i="93"/>
  <c r="O76" i="93"/>
  <c r="W75" i="93"/>
  <c r="Z75" i="93" s="1"/>
  <c r="T75" i="93"/>
  <c r="S75" i="93"/>
  <c r="R75" i="93"/>
  <c r="Q75" i="93"/>
  <c r="P75" i="93"/>
  <c r="O75" i="93"/>
  <c r="W74" i="93"/>
  <c r="Z74" i="93" s="1"/>
  <c r="T74" i="93"/>
  <c r="S74" i="93"/>
  <c r="R74" i="93"/>
  <c r="Q74" i="93"/>
  <c r="P74" i="93"/>
  <c r="O74" i="93"/>
  <c r="W73" i="93"/>
  <c r="Z73" i="93" s="1"/>
  <c r="T73" i="93"/>
  <c r="S73" i="93"/>
  <c r="R73" i="93"/>
  <c r="Q73" i="93"/>
  <c r="P73" i="93"/>
  <c r="O73" i="93"/>
  <c r="W72" i="93"/>
  <c r="Z72" i="93" s="1"/>
  <c r="T72" i="93"/>
  <c r="S72" i="93"/>
  <c r="R72" i="93"/>
  <c r="Q72" i="93"/>
  <c r="P72" i="93"/>
  <c r="O72" i="93"/>
  <c r="W71" i="93"/>
  <c r="Y71" i="93" s="1"/>
  <c r="T71" i="93"/>
  <c r="S71" i="93"/>
  <c r="R71" i="93"/>
  <c r="Q71" i="93"/>
  <c r="P71" i="93"/>
  <c r="O71" i="93"/>
  <c r="W70" i="93"/>
  <c r="Z70" i="93" s="1"/>
  <c r="T70" i="93"/>
  <c r="S70" i="93"/>
  <c r="R70" i="93"/>
  <c r="Q70" i="93"/>
  <c r="P70" i="93"/>
  <c r="O70" i="93"/>
  <c r="W69" i="93"/>
  <c r="Y69" i="93" s="1"/>
  <c r="T69" i="93"/>
  <c r="S69" i="93"/>
  <c r="R69" i="93"/>
  <c r="Q69" i="93"/>
  <c r="P69" i="93"/>
  <c r="O69" i="93"/>
  <c r="W68" i="93"/>
  <c r="Z68" i="93" s="1"/>
  <c r="T68" i="93"/>
  <c r="S68" i="93"/>
  <c r="R68" i="93"/>
  <c r="Q68" i="93"/>
  <c r="P68" i="93"/>
  <c r="O68" i="93"/>
  <c r="W67" i="93"/>
  <c r="Z67" i="93" s="1"/>
  <c r="T67" i="93"/>
  <c r="S67" i="93"/>
  <c r="R67" i="93"/>
  <c r="Q67" i="93"/>
  <c r="P67" i="93"/>
  <c r="O67" i="93"/>
  <c r="Z66" i="93"/>
  <c r="Y66" i="93"/>
  <c r="X66" i="93"/>
  <c r="W66" i="93"/>
  <c r="T66" i="93"/>
  <c r="S66" i="93"/>
  <c r="R66" i="93"/>
  <c r="Q66" i="93"/>
  <c r="P66" i="93"/>
  <c r="O66" i="93"/>
  <c r="Z65" i="93"/>
  <c r="W65" i="93"/>
  <c r="Y65" i="93" s="1"/>
  <c r="T65" i="93"/>
  <c r="S65" i="93"/>
  <c r="R65" i="93"/>
  <c r="Q65" i="93"/>
  <c r="P65" i="93"/>
  <c r="O65" i="93"/>
  <c r="X64" i="93"/>
  <c r="W64" i="93"/>
  <c r="Z64" i="93" s="1"/>
  <c r="T64" i="93"/>
  <c r="S64" i="93"/>
  <c r="R64" i="93"/>
  <c r="Q64" i="93"/>
  <c r="P64" i="93"/>
  <c r="O64" i="93"/>
  <c r="Z63" i="93"/>
  <c r="W63" i="93"/>
  <c r="Y63" i="93" s="1"/>
  <c r="T63" i="93"/>
  <c r="S63" i="93"/>
  <c r="R63" i="93"/>
  <c r="Q63" i="93"/>
  <c r="P63" i="93"/>
  <c r="O63" i="93"/>
  <c r="W62" i="93"/>
  <c r="Z62" i="93" s="1"/>
  <c r="T62" i="93"/>
  <c r="S62" i="93"/>
  <c r="R62" i="93"/>
  <c r="Q62" i="93"/>
  <c r="P62" i="93"/>
  <c r="O62" i="93"/>
  <c r="Y61" i="93"/>
  <c r="X61" i="93"/>
  <c r="W61" i="93"/>
  <c r="Z61" i="93" s="1"/>
  <c r="T61" i="93"/>
  <c r="S61" i="93"/>
  <c r="R61" i="93"/>
  <c r="Q61" i="93"/>
  <c r="P61" i="93"/>
  <c r="O61" i="93"/>
  <c r="X60" i="93"/>
  <c r="W60" i="93"/>
  <c r="T60" i="93"/>
  <c r="S60" i="93"/>
  <c r="R60" i="93"/>
  <c r="Q60" i="93"/>
  <c r="P60" i="93"/>
  <c r="O60" i="93"/>
  <c r="Z59" i="93"/>
  <c r="W59" i="93"/>
  <c r="Y59" i="93" s="1"/>
  <c r="T59" i="93"/>
  <c r="S59" i="93"/>
  <c r="R59" i="93"/>
  <c r="Q59" i="93"/>
  <c r="P59" i="93"/>
  <c r="O59" i="93"/>
  <c r="X58" i="93"/>
  <c r="W58" i="93"/>
  <c r="Z58" i="93" s="1"/>
  <c r="T58" i="93"/>
  <c r="S58" i="93"/>
  <c r="R58" i="93"/>
  <c r="Q58" i="93"/>
  <c r="P58" i="93"/>
  <c r="O58" i="93"/>
  <c r="Z57" i="93"/>
  <c r="X57" i="93"/>
  <c r="W57" i="93"/>
  <c r="Y57" i="93" s="1"/>
  <c r="T57" i="93"/>
  <c r="S57" i="93"/>
  <c r="R57" i="93"/>
  <c r="Q57" i="93"/>
  <c r="P57" i="93"/>
  <c r="O57" i="93"/>
  <c r="W56" i="93"/>
  <c r="Z56" i="93" s="1"/>
  <c r="T56" i="93"/>
  <c r="S56" i="93"/>
  <c r="R56" i="93"/>
  <c r="Q56" i="93"/>
  <c r="P56" i="93"/>
  <c r="O56" i="93"/>
  <c r="Y55" i="93"/>
  <c r="X55" i="93"/>
  <c r="W55" i="93"/>
  <c r="Z55" i="93" s="1"/>
  <c r="T55" i="93"/>
  <c r="S55" i="93"/>
  <c r="R55" i="93"/>
  <c r="Q55" i="93"/>
  <c r="P55" i="93"/>
  <c r="O55" i="93"/>
  <c r="Z54" i="93"/>
  <c r="X54" i="93"/>
  <c r="W54" i="93"/>
  <c r="Y54" i="93" s="1"/>
  <c r="T54" i="93"/>
  <c r="S54" i="93"/>
  <c r="R54" i="93"/>
  <c r="Q54" i="93"/>
  <c r="P54" i="93"/>
  <c r="O54" i="93"/>
  <c r="W53" i="93"/>
  <c r="Z53" i="93" s="1"/>
  <c r="T53" i="93"/>
  <c r="S53" i="93"/>
  <c r="R53" i="93"/>
  <c r="Q53" i="93"/>
  <c r="P53" i="93"/>
  <c r="O53" i="93"/>
  <c r="W52" i="93"/>
  <c r="Z52" i="93" s="1"/>
  <c r="T52" i="93"/>
  <c r="S52" i="93"/>
  <c r="R52" i="93"/>
  <c r="Q52" i="93"/>
  <c r="P52" i="93"/>
  <c r="O52" i="93"/>
  <c r="W51" i="93"/>
  <c r="Y51" i="93" s="1"/>
  <c r="T51" i="93"/>
  <c r="S51" i="93"/>
  <c r="R51" i="93"/>
  <c r="Q51" i="93"/>
  <c r="P51" i="93"/>
  <c r="O51" i="93"/>
  <c r="W50" i="93"/>
  <c r="Z50" i="93" s="1"/>
  <c r="T50" i="93"/>
  <c r="S50" i="93"/>
  <c r="R50" i="93"/>
  <c r="Q50" i="93"/>
  <c r="P50" i="93"/>
  <c r="O50" i="93"/>
  <c r="W49" i="93"/>
  <c r="Z49" i="93" s="1"/>
  <c r="T49" i="93"/>
  <c r="S49" i="93"/>
  <c r="R49" i="93"/>
  <c r="Q49" i="93"/>
  <c r="P49" i="93"/>
  <c r="O49" i="93"/>
  <c r="W48" i="93"/>
  <c r="Z48" i="93" s="1"/>
  <c r="T48" i="93"/>
  <c r="S48" i="93"/>
  <c r="R48" i="93"/>
  <c r="Q48" i="93"/>
  <c r="P48" i="93"/>
  <c r="O48" i="93"/>
  <c r="W47" i="93"/>
  <c r="X47" i="93" s="1"/>
  <c r="T47" i="93"/>
  <c r="S47" i="93"/>
  <c r="R47" i="93"/>
  <c r="Q47" i="93"/>
  <c r="P47" i="93"/>
  <c r="O47" i="93"/>
  <c r="Y46" i="93"/>
  <c r="X46" i="93"/>
  <c r="W46" i="93"/>
  <c r="Z46" i="93" s="1"/>
  <c r="T46" i="93"/>
  <c r="S46" i="93"/>
  <c r="R46" i="93"/>
  <c r="Q46" i="93"/>
  <c r="P46" i="93"/>
  <c r="O46" i="93"/>
  <c r="Z45" i="93"/>
  <c r="W45" i="93"/>
  <c r="Y45" i="93" s="1"/>
  <c r="T45" i="93"/>
  <c r="S45" i="93"/>
  <c r="R45" i="93"/>
  <c r="Q45" i="93"/>
  <c r="P45" i="93"/>
  <c r="O45" i="93"/>
  <c r="W44" i="93"/>
  <c r="Z44" i="93" s="1"/>
  <c r="T44" i="93"/>
  <c r="S44" i="93"/>
  <c r="R44" i="93"/>
  <c r="Q44" i="93"/>
  <c r="P44" i="93"/>
  <c r="O44" i="93"/>
  <c r="Y43" i="93"/>
  <c r="X43" i="93"/>
  <c r="W43" i="93"/>
  <c r="Z43" i="93" s="1"/>
  <c r="T43" i="93"/>
  <c r="S43" i="93"/>
  <c r="R43" i="93"/>
  <c r="Q43" i="93"/>
  <c r="P43" i="93"/>
  <c r="O43" i="93"/>
  <c r="X42" i="93"/>
  <c r="W42" i="93"/>
  <c r="T42" i="93"/>
  <c r="S42" i="93"/>
  <c r="R42" i="93"/>
  <c r="Q42" i="93"/>
  <c r="P42" i="93"/>
  <c r="O42" i="93"/>
  <c r="Z41" i="93"/>
  <c r="Y41" i="93"/>
  <c r="W41" i="93"/>
  <c r="X41" i="93" s="1"/>
  <c r="T41" i="93"/>
  <c r="S41" i="93"/>
  <c r="R41" i="93"/>
  <c r="Q41" i="93"/>
  <c r="P41" i="93"/>
  <c r="O41" i="93"/>
  <c r="Y40" i="93"/>
  <c r="W40" i="93"/>
  <c r="Z40" i="93" s="1"/>
  <c r="T40" i="93"/>
  <c r="S40" i="93"/>
  <c r="R40" i="93"/>
  <c r="Q40" i="93"/>
  <c r="P40" i="93"/>
  <c r="O40" i="93"/>
  <c r="W39" i="93"/>
  <c r="Y39" i="93" s="1"/>
  <c r="T39" i="93"/>
  <c r="S39" i="93"/>
  <c r="R39" i="93"/>
  <c r="Q39" i="93"/>
  <c r="P39" i="93"/>
  <c r="O39" i="93"/>
  <c r="W38" i="93"/>
  <c r="Z38" i="93" s="1"/>
  <c r="T38" i="93"/>
  <c r="S38" i="93"/>
  <c r="R38" i="93"/>
  <c r="Q38" i="93"/>
  <c r="P38" i="93"/>
  <c r="O38" i="93"/>
  <c r="Y37" i="93"/>
  <c r="W37" i="93"/>
  <c r="Z37" i="93" s="1"/>
  <c r="T37" i="93"/>
  <c r="S37" i="93"/>
  <c r="R37" i="93"/>
  <c r="Q37" i="93"/>
  <c r="P37" i="93"/>
  <c r="O37" i="93"/>
  <c r="Z36" i="93"/>
  <c r="Y36" i="93"/>
  <c r="X36" i="93"/>
  <c r="W36" i="93"/>
  <c r="T36" i="93"/>
  <c r="S36" i="93"/>
  <c r="R36" i="93"/>
  <c r="Q36" i="93"/>
  <c r="P36" i="93"/>
  <c r="O36" i="93"/>
  <c r="Z35" i="93"/>
  <c r="W35" i="93"/>
  <c r="Y35" i="93" s="1"/>
  <c r="T35" i="93"/>
  <c r="S35" i="93"/>
  <c r="R35" i="93"/>
  <c r="Q35" i="93"/>
  <c r="P35" i="93"/>
  <c r="O35" i="93"/>
  <c r="Y34" i="93"/>
  <c r="X34" i="93"/>
  <c r="W34" i="93"/>
  <c r="Z34" i="93" s="1"/>
  <c r="T34" i="93"/>
  <c r="S34" i="93"/>
  <c r="R34" i="93"/>
  <c r="Q34" i="93"/>
  <c r="P34" i="93"/>
  <c r="O34" i="93"/>
  <c r="Z33" i="93"/>
  <c r="W33" i="93"/>
  <c r="Y33" i="93" s="1"/>
  <c r="T33" i="93"/>
  <c r="S33" i="93"/>
  <c r="R33" i="93"/>
  <c r="Q33" i="93"/>
  <c r="P33" i="93"/>
  <c r="O33" i="93"/>
  <c r="W32" i="93"/>
  <c r="Z32" i="93" s="1"/>
  <c r="T32" i="93"/>
  <c r="S32" i="93"/>
  <c r="R32" i="93"/>
  <c r="Q32" i="93"/>
  <c r="P32" i="93"/>
  <c r="O32" i="93"/>
  <c r="Y31" i="93"/>
  <c r="X31" i="93"/>
  <c r="W31" i="93"/>
  <c r="Z31" i="93" s="1"/>
  <c r="T31" i="93"/>
  <c r="S31" i="93"/>
  <c r="R31" i="93"/>
  <c r="Q31" i="93"/>
  <c r="P31" i="93"/>
  <c r="O31" i="93"/>
  <c r="X30" i="93"/>
  <c r="W30" i="93"/>
  <c r="Z30" i="93" s="1"/>
  <c r="T30" i="93"/>
  <c r="S30" i="93"/>
  <c r="R30" i="93"/>
  <c r="Q30" i="93"/>
  <c r="P30" i="93"/>
  <c r="O30" i="93"/>
  <c r="Z29" i="93"/>
  <c r="W29" i="93"/>
  <c r="Y29" i="93" s="1"/>
  <c r="T29" i="93"/>
  <c r="S29" i="93"/>
  <c r="R29" i="93"/>
  <c r="Q29" i="93"/>
  <c r="P29" i="93"/>
  <c r="O29" i="93"/>
  <c r="Y28" i="93"/>
  <c r="W28" i="93"/>
  <c r="Z28" i="93" s="1"/>
  <c r="T28" i="93"/>
  <c r="S28" i="93"/>
  <c r="R28" i="93"/>
  <c r="Q28" i="93"/>
  <c r="P28" i="93"/>
  <c r="O28" i="93"/>
  <c r="W27" i="93"/>
  <c r="Y27" i="93" s="1"/>
  <c r="T27" i="93"/>
  <c r="S27" i="93"/>
  <c r="R27" i="93"/>
  <c r="Q27" i="93"/>
  <c r="P27" i="93"/>
  <c r="O27" i="93"/>
  <c r="W26" i="93"/>
  <c r="Z26" i="93" s="1"/>
  <c r="T26" i="93"/>
  <c r="S26" i="93"/>
  <c r="R26" i="93"/>
  <c r="Q26" i="93"/>
  <c r="P26" i="93"/>
  <c r="O26" i="93"/>
  <c r="Y25" i="93"/>
  <c r="W25" i="93"/>
  <c r="Z25" i="93" s="1"/>
  <c r="T25" i="93"/>
  <c r="S25" i="93"/>
  <c r="R25" i="93"/>
  <c r="Q25" i="93"/>
  <c r="P25" i="93"/>
  <c r="O25" i="93"/>
  <c r="Z24" i="93"/>
  <c r="Y24" i="93"/>
  <c r="X24" i="93"/>
  <c r="W24" i="93"/>
  <c r="T24" i="93"/>
  <c r="S24" i="93"/>
  <c r="R24" i="93"/>
  <c r="Q24" i="93"/>
  <c r="P24" i="93"/>
  <c r="O24" i="93"/>
  <c r="Z23" i="93"/>
  <c r="W23" i="93"/>
  <c r="Y23" i="93" s="1"/>
  <c r="T23" i="93"/>
  <c r="S23" i="93"/>
  <c r="R23" i="93"/>
  <c r="Q23" i="93"/>
  <c r="P23" i="93"/>
  <c r="O23" i="93"/>
  <c r="W22" i="93"/>
  <c r="T22" i="93"/>
  <c r="S22" i="93"/>
  <c r="R22" i="93"/>
  <c r="Q22" i="93"/>
  <c r="P22" i="93"/>
  <c r="O22" i="93"/>
  <c r="W21" i="93"/>
  <c r="T21" i="93"/>
  <c r="S21" i="93"/>
  <c r="R21" i="93"/>
  <c r="Q21" i="93"/>
  <c r="P21" i="93"/>
  <c r="O21" i="93"/>
  <c r="W20" i="93"/>
  <c r="Z20" i="93" s="1"/>
  <c r="T20" i="93"/>
  <c r="S20" i="93"/>
  <c r="R20" i="93"/>
  <c r="Q20" i="93"/>
  <c r="P20" i="93"/>
  <c r="O20" i="93"/>
  <c r="W19" i="93"/>
  <c r="T19" i="93"/>
  <c r="S19" i="93"/>
  <c r="R19" i="93"/>
  <c r="Q19" i="93"/>
  <c r="P19" i="93"/>
  <c r="O19" i="93"/>
  <c r="X18" i="93"/>
  <c r="W18" i="93"/>
  <c r="Z18" i="93" s="1"/>
  <c r="T18" i="93"/>
  <c r="S18" i="93"/>
  <c r="R18" i="93"/>
  <c r="Q18" i="93"/>
  <c r="P18" i="93"/>
  <c r="O18" i="93"/>
  <c r="Z17" i="93"/>
  <c r="W17" i="93"/>
  <c r="Y17" i="93" s="1"/>
  <c r="T17" i="93"/>
  <c r="S17" i="93"/>
  <c r="R17" i="93"/>
  <c r="Q17" i="93"/>
  <c r="P17" i="93"/>
  <c r="O17" i="93"/>
  <c r="Y16" i="93"/>
  <c r="W16" i="93"/>
  <c r="Z16" i="93" s="1"/>
  <c r="T16" i="93"/>
  <c r="S16" i="93"/>
  <c r="R16" i="93"/>
  <c r="Q16" i="93"/>
  <c r="P16" i="93"/>
  <c r="O16" i="93"/>
  <c r="W15" i="93"/>
  <c r="Y15" i="93" s="1"/>
  <c r="T15" i="93"/>
  <c r="S15" i="93"/>
  <c r="R15" i="93"/>
  <c r="Q15" i="93"/>
  <c r="P15" i="93"/>
  <c r="O15" i="93"/>
  <c r="W14" i="93"/>
  <c r="Z14" i="93" s="1"/>
  <c r="T14" i="93"/>
  <c r="S14" i="93"/>
  <c r="R14" i="93"/>
  <c r="Q14" i="93"/>
  <c r="P14" i="93"/>
  <c r="O14" i="93"/>
  <c r="W13" i="93"/>
  <c r="Z13" i="93" s="1"/>
  <c r="T13" i="93"/>
  <c r="S13" i="93"/>
  <c r="R13" i="93"/>
  <c r="Q13" i="93"/>
  <c r="P13" i="93"/>
  <c r="O13" i="93"/>
  <c r="X12" i="93"/>
  <c r="W12" i="93"/>
  <c r="Z12" i="93" s="1"/>
  <c r="T12" i="93"/>
  <c r="S12" i="93"/>
  <c r="R12" i="93"/>
  <c r="Q12" i="93"/>
  <c r="P12" i="93"/>
  <c r="O12" i="93"/>
  <c r="Z11" i="93"/>
  <c r="W11" i="93"/>
  <c r="Y11" i="93" s="1"/>
  <c r="T11" i="93"/>
  <c r="S11" i="93"/>
  <c r="R11" i="93"/>
  <c r="Q11" i="93"/>
  <c r="P11" i="93"/>
  <c r="O11" i="93"/>
  <c r="Y10" i="93"/>
  <c r="X10" i="93"/>
  <c r="W10" i="93"/>
  <c r="Z10" i="93" s="1"/>
  <c r="T10" i="93"/>
  <c r="S10" i="93"/>
  <c r="R10" i="93"/>
  <c r="Q10" i="93"/>
  <c r="P10" i="93"/>
  <c r="O10" i="93"/>
  <c r="Z9" i="93"/>
  <c r="W9" i="93"/>
  <c r="Y9" i="93" s="1"/>
  <c r="T9" i="93"/>
  <c r="S9" i="93"/>
  <c r="R9" i="93"/>
  <c r="Q9" i="93"/>
  <c r="P9" i="93"/>
  <c r="O9" i="93"/>
  <c r="W8" i="93"/>
  <c r="Z8" i="93" s="1"/>
  <c r="T8" i="93"/>
  <c r="S8" i="93"/>
  <c r="R8" i="93"/>
  <c r="Q8" i="93"/>
  <c r="P8" i="93"/>
  <c r="O8" i="93"/>
  <c r="Y7" i="93"/>
  <c r="X7" i="93"/>
  <c r="W7" i="93"/>
  <c r="Z7" i="93" s="1"/>
  <c r="T7" i="93"/>
  <c r="S7" i="93"/>
  <c r="R7" i="93"/>
  <c r="Q7" i="93"/>
  <c r="P7" i="93"/>
  <c r="O7" i="93"/>
  <c r="X6" i="93"/>
  <c r="W6" i="93"/>
  <c r="Z6" i="93" s="1"/>
  <c r="T6" i="93"/>
  <c r="S6" i="93"/>
  <c r="R6" i="93"/>
  <c r="Q6" i="93"/>
  <c r="P6" i="93"/>
  <c r="O6" i="93"/>
  <c r="Z5" i="93"/>
  <c r="W5" i="93"/>
  <c r="Y5" i="93" s="1"/>
  <c r="T5" i="93"/>
  <c r="S5" i="93"/>
  <c r="R5" i="93"/>
  <c r="Q5" i="93"/>
  <c r="P5" i="93"/>
  <c r="O5" i="93"/>
  <c r="W4" i="93"/>
  <c r="W3" i="93"/>
  <c r="R3" i="93"/>
  <c r="R4" i="93" s="1"/>
  <c r="O3" i="93"/>
  <c r="O4" i="93" s="1"/>
  <c r="W2" i="93"/>
  <c r="Z2" i="93" s="1"/>
  <c r="T2" i="93"/>
  <c r="T3" i="93" s="1"/>
  <c r="T4" i="93" s="1"/>
  <c r="S2" i="93"/>
  <c r="S3" i="93" s="1"/>
  <c r="S4" i="93" s="1"/>
  <c r="R2" i="93"/>
  <c r="Q2" i="93"/>
  <c r="Q3" i="93" s="1"/>
  <c r="Q4" i="93" s="1"/>
  <c r="P2" i="93"/>
  <c r="P3" i="93" s="1"/>
  <c r="P4" i="93" s="1"/>
  <c r="O2" i="93"/>
  <c r="F85" i="92"/>
  <c r="P20" i="3" s="1"/>
  <c r="E85" i="92"/>
  <c r="O20" i="3" s="1"/>
  <c r="C85" i="92"/>
  <c r="C84" i="92"/>
  <c r="W83" i="92"/>
  <c r="T83" i="92"/>
  <c r="S83" i="92"/>
  <c r="R83" i="92"/>
  <c r="Q83" i="92"/>
  <c r="P83" i="92"/>
  <c r="O83" i="92"/>
  <c r="W82" i="92"/>
  <c r="Z82" i="92" s="1"/>
  <c r="T82" i="92"/>
  <c r="S82" i="92"/>
  <c r="R82" i="92"/>
  <c r="Q82" i="92"/>
  <c r="P82" i="92"/>
  <c r="O82" i="92"/>
  <c r="Y81" i="92"/>
  <c r="W81" i="92"/>
  <c r="T81" i="92"/>
  <c r="S81" i="92"/>
  <c r="R81" i="92"/>
  <c r="Q81" i="92"/>
  <c r="P81" i="92"/>
  <c r="O81" i="92"/>
  <c r="W80" i="92"/>
  <c r="Z80" i="92" s="1"/>
  <c r="T80" i="92"/>
  <c r="S80" i="92"/>
  <c r="R80" i="92"/>
  <c r="Q80" i="92"/>
  <c r="P80" i="92"/>
  <c r="O80" i="92"/>
  <c r="W79" i="92"/>
  <c r="T79" i="92"/>
  <c r="S79" i="92"/>
  <c r="R79" i="92"/>
  <c r="Q79" i="92"/>
  <c r="P79" i="92"/>
  <c r="O79" i="92"/>
  <c r="W78" i="92"/>
  <c r="T78" i="92"/>
  <c r="S78" i="92"/>
  <c r="R78" i="92"/>
  <c r="Q78" i="92"/>
  <c r="P78" i="92"/>
  <c r="O78" i="92"/>
  <c r="W77" i="92"/>
  <c r="T77" i="92"/>
  <c r="S77" i="92"/>
  <c r="R77" i="92"/>
  <c r="Q77" i="92"/>
  <c r="P77" i="92"/>
  <c r="O77" i="92"/>
  <c r="W76" i="92"/>
  <c r="Z76" i="92" s="1"/>
  <c r="T76" i="92"/>
  <c r="S76" i="92"/>
  <c r="R76" i="92"/>
  <c r="Q76" i="92"/>
  <c r="P76" i="92"/>
  <c r="O76" i="92"/>
  <c r="W75" i="92"/>
  <c r="X75" i="92" s="1"/>
  <c r="T75" i="92"/>
  <c r="S75" i="92"/>
  <c r="R75" i="92"/>
  <c r="Q75" i="92"/>
  <c r="P75" i="92"/>
  <c r="O75" i="92"/>
  <c r="W74" i="92"/>
  <c r="Z74" i="92" s="1"/>
  <c r="T74" i="92"/>
  <c r="S74" i="92"/>
  <c r="R74" i="92"/>
  <c r="Q74" i="92"/>
  <c r="P74" i="92"/>
  <c r="O74" i="92"/>
  <c r="W73" i="92"/>
  <c r="Z73" i="92" s="1"/>
  <c r="T73" i="92"/>
  <c r="S73" i="92"/>
  <c r="R73" i="92"/>
  <c r="Q73" i="92"/>
  <c r="P73" i="92"/>
  <c r="O73" i="92"/>
  <c r="W72" i="92"/>
  <c r="Y72" i="92" s="1"/>
  <c r="T72" i="92"/>
  <c r="S72" i="92"/>
  <c r="R72" i="92"/>
  <c r="Q72" i="92"/>
  <c r="P72" i="92"/>
  <c r="O72" i="92"/>
  <c r="W71" i="92"/>
  <c r="T71" i="92"/>
  <c r="S71" i="92"/>
  <c r="R71" i="92"/>
  <c r="Q71" i="92"/>
  <c r="P71" i="92"/>
  <c r="O71" i="92"/>
  <c r="W70" i="92"/>
  <c r="Z70" i="92" s="1"/>
  <c r="T70" i="92"/>
  <c r="S70" i="92"/>
  <c r="R70" i="92"/>
  <c r="Q70" i="92"/>
  <c r="P70" i="92"/>
  <c r="O70" i="92"/>
  <c r="W69" i="92"/>
  <c r="T69" i="92"/>
  <c r="S69" i="92"/>
  <c r="R69" i="92"/>
  <c r="Q69" i="92"/>
  <c r="P69" i="92"/>
  <c r="O69" i="92"/>
  <c r="W68" i="92"/>
  <c r="Z68" i="92" s="1"/>
  <c r="T68" i="92"/>
  <c r="S68" i="92"/>
  <c r="R68" i="92"/>
  <c r="Q68" i="92"/>
  <c r="P68" i="92"/>
  <c r="O68" i="92"/>
  <c r="W67" i="92"/>
  <c r="Z67" i="92" s="1"/>
  <c r="T67" i="92"/>
  <c r="S67" i="92"/>
  <c r="R67" i="92"/>
  <c r="Q67" i="92"/>
  <c r="P67" i="92"/>
  <c r="O67" i="92"/>
  <c r="X66" i="92"/>
  <c r="W66" i="92"/>
  <c r="Z66" i="92" s="1"/>
  <c r="T66" i="92"/>
  <c r="S66" i="92"/>
  <c r="R66" i="92"/>
  <c r="Q66" i="92"/>
  <c r="P66" i="92"/>
  <c r="O66" i="92"/>
  <c r="W65" i="92"/>
  <c r="X65" i="92" s="1"/>
  <c r="T65" i="92"/>
  <c r="S65" i="92"/>
  <c r="R65" i="92"/>
  <c r="Q65" i="92"/>
  <c r="P65" i="92"/>
  <c r="O65" i="92"/>
  <c r="W64" i="92"/>
  <c r="Z64" i="92" s="1"/>
  <c r="T64" i="92"/>
  <c r="S64" i="92"/>
  <c r="R64" i="92"/>
  <c r="Q64" i="92"/>
  <c r="P64" i="92"/>
  <c r="O64" i="92"/>
  <c r="W63" i="92"/>
  <c r="X63" i="92" s="1"/>
  <c r="T63" i="92"/>
  <c r="S63" i="92"/>
  <c r="R63" i="92"/>
  <c r="Q63" i="92"/>
  <c r="P63" i="92"/>
  <c r="O63" i="92"/>
  <c r="W62" i="92"/>
  <c r="Z62" i="92" s="1"/>
  <c r="T62" i="92"/>
  <c r="S62" i="92"/>
  <c r="R62" i="92"/>
  <c r="Q62" i="92"/>
  <c r="P62" i="92"/>
  <c r="O62" i="92"/>
  <c r="X61" i="92"/>
  <c r="W61" i="92"/>
  <c r="Z61" i="92" s="1"/>
  <c r="T61" i="92"/>
  <c r="S61" i="92"/>
  <c r="R61" i="92"/>
  <c r="Q61" i="92"/>
  <c r="P61" i="92"/>
  <c r="O61" i="92"/>
  <c r="X60" i="92"/>
  <c r="W60" i="92"/>
  <c r="Z60" i="92" s="1"/>
  <c r="T60" i="92"/>
  <c r="S60" i="92"/>
  <c r="R60" i="92"/>
  <c r="Q60" i="92"/>
  <c r="P60" i="92"/>
  <c r="O60" i="92"/>
  <c r="Z59" i="92"/>
  <c r="W59" i="92"/>
  <c r="X59" i="92" s="1"/>
  <c r="T59" i="92"/>
  <c r="S59" i="92"/>
  <c r="R59" i="92"/>
  <c r="Q59" i="92"/>
  <c r="P59" i="92"/>
  <c r="O59" i="92"/>
  <c r="W58" i="92"/>
  <c r="Z58" i="92" s="1"/>
  <c r="T58" i="92"/>
  <c r="S58" i="92"/>
  <c r="R58" i="92"/>
  <c r="Q58" i="92"/>
  <c r="P58" i="92"/>
  <c r="O58" i="92"/>
  <c r="W57" i="92"/>
  <c r="X57" i="92" s="1"/>
  <c r="T57" i="92"/>
  <c r="S57" i="92"/>
  <c r="R57" i="92"/>
  <c r="Q57" i="92"/>
  <c r="P57" i="92"/>
  <c r="O57" i="92"/>
  <c r="W56" i="92"/>
  <c r="Z56" i="92" s="1"/>
  <c r="T56" i="92"/>
  <c r="S56" i="92"/>
  <c r="R56" i="92"/>
  <c r="Q56" i="92"/>
  <c r="P56" i="92"/>
  <c r="O56" i="92"/>
  <c r="X55" i="92"/>
  <c r="W55" i="92"/>
  <c r="Z55" i="92" s="1"/>
  <c r="T55" i="92"/>
  <c r="S55" i="92"/>
  <c r="R55" i="92"/>
  <c r="Q55" i="92"/>
  <c r="P55" i="92"/>
  <c r="O55" i="92"/>
  <c r="W54" i="92"/>
  <c r="Z54" i="92" s="1"/>
  <c r="T54" i="92"/>
  <c r="S54" i="92"/>
  <c r="R54" i="92"/>
  <c r="Q54" i="92"/>
  <c r="P54" i="92"/>
  <c r="O54" i="92"/>
  <c r="Z53" i="92"/>
  <c r="Y53" i="92"/>
  <c r="W53" i="92"/>
  <c r="X53" i="92" s="1"/>
  <c r="T53" i="92"/>
  <c r="S53" i="92"/>
  <c r="R53" i="92"/>
  <c r="Q53" i="92"/>
  <c r="P53" i="92"/>
  <c r="O53" i="92"/>
  <c r="W52" i="92"/>
  <c r="Z52" i="92" s="1"/>
  <c r="T52" i="92"/>
  <c r="S52" i="92"/>
  <c r="R52" i="92"/>
  <c r="Q52" i="92"/>
  <c r="P52" i="92"/>
  <c r="O52" i="92"/>
  <c r="W51" i="92"/>
  <c r="T51" i="92"/>
  <c r="S51" i="92"/>
  <c r="R51" i="92"/>
  <c r="Q51" i="92"/>
  <c r="P51" i="92"/>
  <c r="O51" i="92"/>
  <c r="W50" i="92"/>
  <c r="Z50" i="92" s="1"/>
  <c r="T50" i="92"/>
  <c r="S50" i="92"/>
  <c r="R50" i="92"/>
  <c r="Q50" i="92"/>
  <c r="P50" i="92"/>
  <c r="O50" i="92"/>
  <c r="X49" i="92"/>
  <c r="W49" i="92"/>
  <c r="Z49" i="92" s="1"/>
  <c r="T49" i="92"/>
  <c r="S49" i="92"/>
  <c r="R49" i="92"/>
  <c r="Q49" i="92"/>
  <c r="P49" i="92"/>
  <c r="O49" i="92"/>
  <c r="W48" i="92"/>
  <c r="T48" i="92"/>
  <c r="S48" i="92"/>
  <c r="R48" i="92"/>
  <c r="Q48" i="92"/>
  <c r="P48" i="92"/>
  <c r="O48" i="92"/>
  <c r="Z47" i="92"/>
  <c r="Y47" i="92"/>
  <c r="W47" i="92"/>
  <c r="X47" i="92" s="1"/>
  <c r="T47" i="92"/>
  <c r="S47" i="92"/>
  <c r="R47" i="92"/>
  <c r="Q47" i="92"/>
  <c r="P47" i="92"/>
  <c r="O47" i="92"/>
  <c r="W46" i="92"/>
  <c r="Z46" i="92" s="1"/>
  <c r="T46" i="92"/>
  <c r="S46" i="92"/>
  <c r="R46" i="92"/>
  <c r="Q46" i="92"/>
  <c r="P46" i="92"/>
  <c r="O46" i="92"/>
  <c r="Z45" i="92"/>
  <c r="Y45" i="92"/>
  <c r="W45" i="92"/>
  <c r="X45" i="92" s="1"/>
  <c r="T45" i="92"/>
  <c r="S45" i="92"/>
  <c r="R45" i="92"/>
  <c r="Q45" i="92"/>
  <c r="P45" i="92"/>
  <c r="O45" i="92"/>
  <c r="W44" i="92"/>
  <c r="Z44" i="92" s="1"/>
  <c r="T44" i="92"/>
  <c r="S44" i="92"/>
  <c r="R44" i="92"/>
  <c r="Q44" i="92"/>
  <c r="P44" i="92"/>
  <c r="O44" i="92"/>
  <c r="X43" i="92"/>
  <c r="W43" i="92"/>
  <c r="Z43" i="92" s="1"/>
  <c r="T43" i="92"/>
  <c r="S43" i="92"/>
  <c r="R43" i="92"/>
  <c r="Q43" i="92"/>
  <c r="P43" i="92"/>
  <c r="O43" i="92"/>
  <c r="Z42" i="92"/>
  <c r="X42" i="92"/>
  <c r="W42" i="92"/>
  <c r="Y42" i="92" s="1"/>
  <c r="T42" i="92"/>
  <c r="S42" i="92"/>
  <c r="R42" i="92"/>
  <c r="Q42" i="92"/>
  <c r="P42" i="92"/>
  <c r="O42" i="92"/>
  <c r="W41" i="92"/>
  <c r="X41" i="92" s="1"/>
  <c r="T41" i="92"/>
  <c r="S41" i="92"/>
  <c r="R41" i="92"/>
  <c r="Q41" i="92"/>
  <c r="P41" i="92"/>
  <c r="O41" i="92"/>
  <c r="W40" i="92"/>
  <c r="Z40" i="92" s="1"/>
  <c r="T40" i="92"/>
  <c r="S40" i="92"/>
  <c r="R40" i="92"/>
  <c r="Q40" i="92"/>
  <c r="P40" i="92"/>
  <c r="O40" i="92"/>
  <c r="W39" i="92"/>
  <c r="Z39" i="92" s="1"/>
  <c r="T39" i="92"/>
  <c r="S39" i="92"/>
  <c r="R39" i="92"/>
  <c r="Q39" i="92"/>
  <c r="P39" i="92"/>
  <c r="O39" i="92"/>
  <c r="W38" i="92"/>
  <c r="Z38" i="92" s="1"/>
  <c r="T38" i="92"/>
  <c r="S38" i="92"/>
  <c r="R38" i="92"/>
  <c r="Q38" i="92"/>
  <c r="P38" i="92"/>
  <c r="O38" i="92"/>
  <c r="W37" i="92"/>
  <c r="Z37" i="92" s="1"/>
  <c r="T37" i="92"/>
  <c r="S37" i="92"/>
  <c r="R37" i="92"/>
  <c r="Q37" i="92"/>
  <c r="P37" i="92"/>
  <c r="O37" i="92"/>
  <c r="W36" i="92"/>
  <c r="Y36" i="92" s="1"/>
  <c r="T36" i="92"/>
  <c r="S36" i="92"/>
  <c r="R36" i="92"/>
  <c r="Q36" i="92"/>
  <c r="P36" i="92"/>
  <c r="O36" i="92"/>
  <c r="W35" i="92"/>
  <c r="X35" i="92" s="1"/>
  <c r="T35" i="92"/>
  <c r="S35" i="92"/>
  <c r="R35" i="92"/>
  <c r="Q35" i="92"/>
  <c r="P35" i="92"/>
  <c r="O35" i="92"/>
  <c r="W34" i="92"/>
  <c r="Z34" i="92" s="1"/>
  <c r="T34" i="92"/>
  <c r="S34" i="92"/>
  <c r="R34" i="92"/>
  <c r="Q34" i="92"/>
  <c r="P34" i="92"/>
  <c r="O34" i="92"/>
  <c r="Y33" i="92"/>
  <c r="W33" i="92"/>
  <c r="Z33" i="92" s="1"/>
  <c r="T33" i="92"/>
  <c r="S33" i="92"/>
  <c r="R33" i="92"/>
  <c r="Q33" i="92"/>
  <c r="P33" i="92"/>
  <c r="O33" i="92"/>
  <c r="W32" i="92"/>
  <c r="Z32" i="92" s="1"/>
  <c r="T32" i="92"/>
  <c r="S32" i="92"/>
  <c r="R32" i="92"/>
  <c r="Q32" i="92"/>
  <c r="P32" i="92"/>
  <c r="O32" i="92"/>
  <c r="X31" i="92"/>
  <c r="W31" i="92"/>
  <c r="Z31" i="92" s="1"/>
  <c r="T31" i="92"/>
  <c r="S31" i="92"/>
  <c r="R31" i="92"/>
  <c r="Q31" i="92"/>
  <c r="P31" i="92"/>
  <c r="O31" i="92"/>
  <c r="W30" i="92"/>
  <c r="Z30" i="92" s="1"/>
  <c r="T30" i="92"/>
  <c r="S30" i="92"/>
  <c r="R30" i="92"/>
  <c r="Q30" i="92"/>
  <c r="P30" i="92"/>
  <c r="O30" i="92"/>
  <c r="Z29" i="92"/>
  <c r="Y29" i="92"/>
  <c r="W29" i="92"/>
  <c r="X29" i="92" s="1"/>
  <c r="T29" i="92"/>
  <c r="S29" i="92"/>
  <c r="R29" i="92"/>
  <c r="Q29" i="92"/>
  <c r="P29" i="92"/>
  <c r="O29" i="92"/>
  <c r="W28" i="92"/>
  <c r="Z28" i="92" s="1"/>
  <c r="T28" i="92"/>
  <c r="S28" i="92"/>
  <c r="R28" i="92"/>
  <c r="Q28" i="92"/>
  <c r="P28" i="92"/>
  <c r="O28" i="92"/>
  <c r="W27" i="92"/>
  <c r="T27" i="92"/>
  <c r="S27" i="92"/>
  <c r="R27" i="92"/>
  <c r="Q27" i="92"/>
  <c r="P27" i="92"/>
  <c r="O27" i="92"/>
  <c r="W26" i="92"/>
  <c r="Z26" i="92" s="1"/>
  <c r="T26" i="92"/>
  <c r="S26" i="92"/>
  <c r="R26" i="92"/>
  <c r="Q26" i="92"/>
  <c r="P26" i="92"/>
  <c r="O26" i="92"/>
  <c r="W25" i="92"/>
  <c r="T25" i="92"/>
  <c r="S25" i="92"/>
  <c r="R25" i="92"/>
  <c r="Q25" i="92"/>
  <c r="P25" i="92"/>
  <c r="O25" i="92"/>
  <c r="W24" i="92"/>
  <c r="X24" i="92" s="1"/>
  <c r="T24" i="92"/>
  <c r="S24" i="92"/>
  <c r="R24" i="92"/>
  <c r="Q24" i="92"/>
  <c r="P24" i="92"/>
  <c r="O24" i="92"/>
  <c r="Y23" i="92"/>
  <c r="W23" i="92"/>
  <c r="X23" i="92" s="1"/>
  <c r="T23" i="92"/>
  <c r="S23" i="92"/>
  <c r="R23" i="92"/>
  <c r="Q23" i="92"/>
  <c r="P23" i="92"/>
  <c r="O23" i="92"/>
  <c r="W22" i="92"/>
  <c r="Z22" i="92" s="1"/>
  <c r="T22" i="92"/>
  <c r="S22" i="92"/>
  <c r="R22" i="92"/>
  <c r="Q22" i="92"/>
  <c r="P22" i="92"/>
  <c r="O22" i="92"/>
  <c r="Y21" i="92"/>
  <c r="W21" i="92"/>
  <c r="X21" i="92" s="1"/>
  <c r="T21" i="92"/>
  <c r="S21" i="92"/>
  <c r="R21" i="92"/>
  <c r="Q21" i="92"/>
  <c r="P21" i="92"/>
  <c r="O21" i="92"/>
  <c r="W20" i="92"/>
  <c r="Z20" i="92" s="1"/>
  <c r="T20" i="92"/>
  <c r="S20" i="92"/>
  <c r="R20" i="92"/>
  <c r="Q20" i="92"/>
  <c r="P20" i="92"/>
  <c r="O20" i="92"/>
  <c r="W19" i="92"/>
  <c r="T19" i="92"/>
  <c r="S19" i="92"/>
  <c r="R19" i="92"/>
  <c r="Q19" i="92"/>
  <c r="P19" i="92"/>
  <c r="O19" i="92"/>
  <c r="X18" i="92"/>
  <c r="W18" i="92"/>
  <c r="Y18" i="92" s="1"/>
  <c r="T18" i="92"/>
  <c r="S18" i="92"/>
  <c r="R18" i="92"/>
  <c r="Q18" i="92"/>
  <c r="P18" i="92"/>
  <c r="O18" i="92"/>
  <c r="Z17" i="92"/>
  <c r="Y17" i="92"/>
  <c r="W17" i="92"/>
  <c r="X17" i="92" s="1"/>
  <c r="T17" i="92"/>
  <c r="S17" i="92"/>
  <c r="R17" i="92"/>
  <c r="Q17" i="92"/>
  <c r="P17" i="92"/>
  <c r="O17" i="92"/>
  <c r="W16" i="92"/>
  <c r="Z16" i="92" s="1"/>
  <c r="T16" i="92"/>
  <c r="S16" i="92"/>
  <c r="R16" i="92"/>
  <c r="Q16" i="92"/>
  <c r="P16" i="92"/>
  <c r="O16" i="92"/>
  <c r="Z15" i="92"/>
  <c r="Y15" i="92"/>
  <c r="X15" i="92"/>
  <c r="W15" i="92"/>
  <c r="T15" i="92"/>
  <c r="S15" i="92"/>
  <c r="R15" i="92"/>
  <c r="Q15" i="92"/>
  <c r="P15" i="92"/>
  <c r="O15" i="92"/>
  <c r="W14" i="92"/>
  <c r="Z14" i="92" s="1"/>
  <c r="T14" i="92"/>
  <c r="S14" i="92"/>
  <c r="R14" i="92"/>
  <c r="Q14" i="92"/>
  <c r="P14" i="92"/>
  <c r="O14" i="92"/>
  <c r="X13" i="92"/>
  <c r="W13" i="92"/>
  <c r="Z13" i="92" s="1"/>
  <c r="T13" i="92"/>
  <c r="S13" i="92"/>
  <c r="R13" i="92"/>
  <c r="Q13" i="92"/>
  <c r="P13" i="92"/>
  <c r="O13" i="92"/>
  <c r="Z12" i="92"/>
  <c r="W12" i="92"/>
  <c r="Y12" i="92" s="1"/>
  <c r="T12" i="92"/>
  <c r="S12" i="92"/>
  <c r="R12" i="92"/>
  <c r="Q12" i="92"/>
  <c r="P12" i="92"/>
  <c r="O12" i="92"/>
  <c r="Y11" i="92"/>
  <c r="W11" i="92"/>
  <c r="X11" i="92" s="1"/>
  <c r="T11" i="92"/>
  <c r="S11" i="92"/>
  <c r="R11" i="92"/>
  <c r="Q11" i="92"/>
  <c r="P11" i="92"/>
  <c r="O11" i="92"/>
  <c r="W10" i="92"/>
  <c r="Z10" i="92" s="1"/>
  <c r="T10" i="92"/>
  <c r="S10" i="92"/>
  <c r="R10" i="92"/>
  <c r="Q10" i="92"/>
  <c r="P10" i="92"/>
  <c r="O10" i="92"/>
  <c r="Y9" i="92"/>
  <c r="W9" i="92"/>
  <c r="Z9" i="92" s="1"/>
  <c r="T9" i="92"/>
  <c r="S9" i="92"/>
  <c r="R9" i="92"/>
  <c r="Q9" i="92"/>
  <c r="P9" i="92"/>
  <c r="O9" i="92"/>
  <c r="W8" i="92"/>
  <c r="Z8" i="92" s="1"/>
  <c r="T8" i="92"/>
  <c r="S8" i="92"/>
  <c r="R8" i="92"/>
  <c r="Q8" i="92"/>
  <c r="P8" i="92"/>
  <c r="O8" i="92"/>
  <c r="W7" i="92"/>
  <c r="T7" i="92"/>
  <c r="S7" i="92"/>
  <c r="R7" i="92"/>
  <c r="Q7" i="92"/>
  <c r="P7" i="92"/>
  <c r="O7" i="92"/>
  <c r="W6" i="92"/>
  <c r="Z6" i="92" s="1"/>
  <c r="T6" i="92"/>
  <c r="S6" i="92"/>
  <c r="R6" i="92"/>
  <c r="Q6" i="92"/>
  <c r="P6" i="92"/>
  <c r="O6" i="92"/>
  <c r="W5" i="92"/>
  <c r="T5" i="92"/>
  <c r="S5" i="92"/>
  <c r="R5" i="92"/>
  <c r="Q5" i="92"/>
  <c r="P5" i="92"/>
  <c r="O5" i="92"/>
  <c r="W4" i="92"/>
  <c r="P4" i="92"/>
  <c r="W3" i="92"/>
  <c r="P3" i="92"/>
  <c r="O3" i="92"/>
  <c r="O4" i="92" s="1"/>
  <c r="W2" i="92"/>
  <c r="Z2" i="92" s="1"/>
  <c r="T2" i="92"/>
  <c r="T3" i="92" s="1"/>
  <c r="T4" i="92" s="1"/>
  <c r="S2" i="92"/>
  <c r="S3" i="92" s="1"/>
  <c r="S4" i="92" s="1"/>
  <c r="R2" i="92"/>
  <c r="R3" i="92" s="1"/>
  <c r="R4" i="92" s="1"/>
  <c r="Q2" i="92"/>
  <c r="Q3" i="92" s="1"/>
  <c r="Q4" i="92" s="1"/>
  <c r="P2" i="92"/>
  <c r="O2" i="92"/>
  <c r="F85" i="91"/>
  <c r="P19" i="3" s="1"/>
  <c r="E85" i="91"/>
  <c r="O19" i="3" s="1"/>
  <c r="C85" i="91"/>
  <c r="C84" i="91"/>
  <c r="Z83" i="91"/>
  <c r="W83" i="91"/>
  <c r="Y83" i="91" s="1"/>
  <c r="T83" i="91"/>
  <c r="S83" i="91"/>
  <c r="R83" i="91"/>
  <c r="Q83" i="91"/>
  <c r="P83" i="91"/>
  <c r="O83" i="91"/>
  <c r="W82" i="91"/>
  <c r="Z82" i="91" s="1"/>
  <c r="T82" i="91"/>
  <c r="S82" i="91"/>
  <c r="R82" i="91"/>
  <c r="Q82" i="91"/>
  <c r="P82" i="91"/>
  <c r="O82" i="91"/>
  <c r="Y81" i="91"/>
  <c r="W81" i="91"/>
  <c r="X81" i="91" s="1"/>
  <c r="T81" i="91"/>
  <c r="S81" i="91"/>
  <c r="R81" i="91"/>
  <c r="Q81" i="91"/>
  <c r="P81" i="91"/>
  <c r="O81" i="91"/>
  <c r="W80" i="91"/>
  <c r="Z80" i="91" s="1"/>
  <c r="T80" i="91"/>
  <c r="S80" i="91"/>
  <c r="R80" i="91"/>
  <c r="Q80" i="91"/>
  <c r="P80" i="91"/>
  <c r="O80" i="91"/>
  <c r="Y79" i="91"/>
  <c r="X79" i="91"/>
  <c r="W79" i="91"/>
  <c r="Z79" i="91" s="1"/>
  <c r="T79" i="91"/>
  <c r="S79" i="91"/>
  <c r="R79" i="91"/>
  <c r="Q79" i="91"/>
  <c r="P79" i="91"/>
  <c r="O79" i="91"/>
  <c r="X78" i="91"/>
  <c r="W78" i="91"/>
  <c r="Z78" i="91" s="1"/>
  <c r="T78" i="91"/>
  <c r="S78" i="91"/>
  <c r="R78" i="91"/>
  <c r="Q78" i="91"/>
  <c r="P78" i="91"/>
  <c r="O78" i="91"/>
  <c r="Z77" i="91"/>
  <c r="W77" i="91"/>
  <c r="Y77" i="91" s="1"/>
  <c r="T77" i="91"/>
  <c r="S77" i="91"/>
  <c r="R77" i="91"/>
  <c r="Q77" i="91"/>
  <c r="P77" i="91"/>
  <c r="O77" i="91"/>
  <c r="W76" i="91"/>
  <c r="Z76" i="91" s="1"/>
  <c r="T76" i="91"/>
  <c r="S76" i="91"/>
  <c r="R76" i="91"/>
  <c r="Q76" i="91"/>
  <c r="P76" i="91"/>
  <c r="O76" i="91"/>
  <c r="Y75" i="91"/>
  <c r="W75" i="91"/>
  <c r="X75" i="91" s="1"/>
  <c r="T75" i="91"/>
  <c r="S75" i="91"/>
  <c r="R75" i="91"/>
  <c r="Q75" i="91"/>
  <c r="P75" i="91"/>
  <c r="O75" i="91"/>
  <c r="W74" i="91"/>
  <c r="Z74" i="91" s="1"/>
  <c r="T74" i="91"/>
  <c r="S74" i="91"/>
  <c r="R74" i="91"/>
  <c r="Q74" i="91"/>
  <c r="P74" i="91"/>
  <c r="O74" i="91"/>
  <c r="W73" i="91"/>
  <c r="T73" i="91"/>
  <c r="S73" i="91"/>
  <c r="R73" i="91"/>
  <c r="Q73" i="91"/>
  <c r="P73" i="91"/>
  <c r="O73" i="91"/>
  <c r="Y72" i="91"/>
  <c r="X72" i="91"/>
  <c r="W72" i="91"/>
  <c r="Z72" i="91" s="1"/>
  <c r="T72" i="91"/>
  <c r="S72" i="91"/>
  <c r="R72" i="91"/>
  <c r="Q72" i="91"/>
  <c r="P72" i="91"/>
  <c r="O72" i="91"/>
  <c r="Z71" i="91"/>
  <c r="W71" i="91"/>
  <c r="Y71" i="91" s="1"/>
  <c r="T71" i="91"/>
  <c r="S71" i="91"/>
  <c r="R71" i="91"/>
  <c r="Q71" i="91"/>
  <c r="P71" i="91"/>
  <c r="O71" i="91"/>
  <c r="W70" i="91"/>
  <c r="Z70" i="91" s="1"/>
  <c r="T70" i="91"/>
  <c r="S70" i="91"/>
  <c r="R70" i="91"/>
  <c r="Q70" i="91"/>
  <c r="P70" i="91"/>
  <c r="O70" i="91"/>
  <c r="Z69" i="91"/>
  <c r="Y69" i="91"/>
  <c r="W69" i="91"/>
  <c r="X69" i="91" s="1"/>
  <c r="T69" i="91"/>
  <c r="S69" i="91"/>
  <c r="R69" i="91"/>
  <c r="Q69" i="91"/>
  <c r="P69" i="91"/>
  <c r="O69" i="91"/>
  <c r="W68" i="91"/>
  <c r="Z68" i="91" s="1"/>
  <c r="T68" i="91"/>
  <c r="S68" i="91"/>
  <c r="R68" i="91"/>
  <c r="Q68" i="91"/>
  <c r="P68" i="91"/>
  <c r="O68" i="91"/>
  <c r="W67" i="91"/>
  <c r="T67" i="91"/>
  <c r="S67" i="91"/>
  <c r="R67" i="91"/>
  <c r="Q67" i="91"/>
  <c r="P67" i="91"/>
  <c r="O67" i="91"/>
  <c r="X66" i="91"/>
  <c r="W66" i="91"/>
  <c r="Z66" i="91" s="1"/>
  <c r="T66" i="91"/>
  <c r="S66" i="91"/>
  <c r="R66" i="91"/>
  <c r="Q66" i="91"/>
  <c r="P66" i="91"/>
  <c r="O66" i="91"/>
  <c r="Z65" i="91"/>
  <c r="W65" i="91"/>
  <c r="Y65" i="91" s="1"/>
  <c r="T65" i="91"/>
  <c r="S65" i="91"/>
  <c r="R65" i="91"/>
  <c r="Q65" i="91"/>
  <c r="P65" i="91"/>
  <c r="O65" i="91"/>
  <c r="W64" i="91"/>
  <c r="Z64" i="91" s="1"/>
  <c r="T64" i="91"/>
  <c r="S64" i="91"/>
  <c r="R64" i="91"/>
  <c r="Q64" i="91"/>
  <c r="P64" i="91"/>
  <c r="O64" i="91"/>
  <c r="Y63" i="91"/>
  <c r="W63" i="91"/>
  <c r="X63" i="91" s="1"/>
  <c r="T63" i="91"/>
  <c r="S63" i="91"/>
  <c r="R63" i="91"/>
  <c r="Q63" i="91"/>
  <c r="P63" i="91"/>
  <c r="O63" i="91"/>
  <c r="W62" i="91"/>
  <c r="Z62" i="91" s="1"/>
  <c r="T62" i="91"/>
  <c r="S62" i="91"/>
  <c r="R62" i="91"/>
  <c r="Q62" i="91"/>
  <c r="P62" i="91"/>
  <c r="O62" i="91"/>
  <c r="W61" i="91"/>
  <c r="T61" i="91"/>
  <c r="S61" i="91"/>
  <c r="R61" i="91"/>
  <c r="Q61" i="91"/>
  <c r="P61" i="91"/>
  <c r="O61" i="91"/>
  <c r="X60" i="91"/>
  <c r="W60" i="91"/>
  <c r="Z60" i="91" s="1"/>
  <c r="T60" i="91"/>
  <c r="S60" i="91"/>
  <c r="R60" i="91"/>
  <c r="Q60" i="91"/>
  <c r="P60" i="91"/>
  <c r="O60" i="91"/>
  <c r="Z59" i="91"/>
  <c r="X59" i="91"/>
  <c r="W59" i="91"/>
  <c r="Y59" i="91" s="1"/>
  <c r="T59" i="91"/>
  <c r="S59" i="91"/>
  <c r="R59" i="91"/>
  <c r="Q59" i="91"/>
  <c r="P59" i="91"/>
  <c r="O59" i="91"/>
  <c r="W58" i="91"/>
  <c r="Z58" i="91" s="1"/>
  <c r="T58" i="91"/>
  <c r="S58" i="91"/>
  <c r="R58" i="91"/>
  <c r="Q58" i="91"/>
  <c r="P58" i="91"/>
  <c r="O58" i="91"/>
  <c r="Z57" i="91"/>
  <c r="Y57" i="91"/>
  <c r="W57" i="91"/>
  <c r="X57" i="91" s="1"/>
  <c r="T57" i="91"/>
  <c r="S57" i="91"/>
  <c r="R57" i="91"/>
  <c r="Q57" i="91"/>
  <c r="P57" i="91"/>
  <c r="O57" i="91"/>
  <c r="W56" i="91"/>
  <c r="Z56" i="91" s="1"/>
  <c r="T56" i="91"/>
  <c r="S56" i="91"/>
  <c r="R56" i="91"/>
  <c r="Q56" i="91"/>
  <c r="P56" i="91"/>
  <c r="O56" i="91"/>
  <c r="Z55" i="91"/>
  <c r="W55" i="91"/>
  <c r="Y55" i="91" s="1"/>
  <c r="T55" i="91"/>
  <c r="S55" i="91"/>
  <c r="R55" i="91"/>
  <c r="Q55" i="91"/>
  <c r="P55" i="91"/>
  <c r="O55" i="91"/>
  <c r="Y54" i="91"/>
  <c r="W54" i="91"/>
  <c r="Z54" i="91" s="1"/>
  <c r="T54" i="91"/>
  <c r="S54" i="91"/>
  <c r="R54" i="91"/>
  <c r="Q54" i="91"/>
  <c r="P54" i="91"/>
  <c r="O54" i="91"/>
  <c r="W53" i="91"/>
  <c r="Y53" i="91" s="1"/>
  <c r="T53" i="91"/>
  <c r="S53" i="91"/>
  <c r="R53" i="91"/>
  <c r="Q53" i="91"/>
  <c r="P53" i="91"/>
  <c r="O53" i="91"/>
  <c r="W52" i="91"/>
  <c r="Z52" i="91" s="1"/>
  <c r="T52" i="91"/>
  <c r="S52" i="91"/>
  <c r="R52" i="91"/>
  <c r="Q52" i="91"/>
  <c r="P52" i="91"/>
  <c r="O52" i="91"/>
  <c r="W51" i="91"/>
  <c r="X51" i="91" s="1"/>
  <c r="T51" i="91"/>
  <c r="S51" i="91"/>
  <c r="R51" i="91"/>
  <c r="Q51" i="91"/>
  <c r="P51" i="91"/>
  <c r="O51" i="91"/>
  <c r="W50" i="91"/>
  <c r="Z50" i="91" s="1"/>
  <c r="T50" i="91"/>
  <c r="S50" i="91"/>
  <c r="R50" i="91"/>
  <c r="Q50" i="91"/>
  <c r="P50" i="91"/>
  <c r="O50" i="91"/>
  <c r="W49" i="91"/>
  <c r="Z49" i="91" s="1"/>
  <c r="T49" i="91"/>
  <c r="S49" i="91"/>
  <c r="R49" i="91"/>
  <c r="Q49" i="91"/>
  <c r="P49" i="91"/>
  <c r="O49" i="91"/>
  <c r="W48" i="91"/>
  <c r="T48" i="91"/>
  <c r="S48" i="91"/>
  <c r="R48" i="91"/>
  <c r="Q48" i="91"/>
  <c r="P48" i="91"/>
  <c r="O48" i="91"/>
  <c r="W47" i="91"/>
  <c r="T47" i="91"/>
  <c r="S47" i="91"/>
  <c r="R47" i="91"/>
  <c r="Q47" i="91"/>
  <c r="P47" i="91"/>
  <c r="O47" i="91"/>
  <c r="W46" i="91"/>
  <c r="Z46" i="91" s="1"/>
  <c r="T46" i="91"/>
  <c r="S46" i="91"/>
  <c r="R46" i="91"/>
  <c r="Q46" i="91"/>
  <c r="P46" i="91"/>
  <c r="O46" i="91"/>
  <c r="W45" i="91"/>
  <c r="T45" i="91"/>
  <c r="S45" i="91"/>
  <c r="R45" i="91"/>
  <c r="Q45" i="91"/>
  <c r="P45" i="91"/>
  <c r="O45" i="91"/>
  <c r="W44" i="91"/>
  <c r="Z44" i="91" s="1"/>
  <c r="T44" i="91"/>
  <c r="S44" i="91"/>
  <c r="R44" i="91"/>
  <c r="Q44" i="91"/>
  <c r="P44" i="91"/>
  <c r="O44" i="91"/>
  <c r="Y43" i="91"/>
  <c r="X43" i="91"/>
  <c r="W43" i="91"/>
  <c r="Z43" i="91" s="1"/>
  <c r="T43" i="91"/>
  <c r="S43" i="91"/>
  <c r="R43" i="91"/>
  <c r="Q43" i="91"/>
  <c r="P43" i="91"/>
  <c r="O43" i="91"/>
  <c r="Z42" i="91"/>
  <c r="W42" i="91"/>
  <c r="X42" i="91" s="1"/>
  <c r="T42" i="91"/>
  <c r="S42" i="91"/>
  <c r="R42" i="91"/>
  <c r="Q42" i="91"/>
  <c r="P42" i="91"/>
  <c r="O42" i="91"/>
  <c r="W41" i="91"/>
  <c r="Y41" i="91" s="1"/>
  <c r="T41" i="91"/>
  <c r="S41" i="91"/>
  <c r="R41" i="91"/>
  <c r="Q41" i="91"/>
  <c r="P41" i="91"/>
  <c r="O41" i="91"/>
  <c r="W40" i="91"/>
  <c r="Z40" i="91" s="1"/>
  <c r="T40" i="91"/>
  <c r="S40" i="91"/>
  <c r="R40" i="91"/>
  <c r="Q40" i="91"/>
  <c r="P40" i="91"/>
  <c r="O40" i="91"/>
  <c r="Y39" i="91"/>
  <c r="W39" i="91"/>
  <c r="X39" i="91" s="1"/>
  <c r="T39" i="91"/>
  <c r="S39" i="91"/>
  <c r="R39" i="91"/>
  <c r="Q39" i="91"/>
  <c r="P39" i="91"/>
  <c r="O39" i="91"/>
  <c r="W38" i="91"/>
  <c r="Z38" i="91" s="1"/>
  <c r="T38" i="91"/>
  <c r="S38" i="91"/>
  <c r="R38" i="91"/>
  <c r="Q38" i="91"/>
  <c r="P38" i="91"/>
  <c r="O38" i="91"/>
  <c r="Z37" i="91"/>
  <c r="Y37" i="91"/>
  <c r="W37" i="91"/>
  <c r="X37" i="91" s="1"/>
  <c r="T37" i="91"/>
  <c r="S37" i="91"/>
  <c r="R37" i="91"/>
  <c r="Q37" i="91"/>
  <c r="P37" i="91"/>
  <c r="O37" i="91"/>
  <c r="W36" i="91"/>
  <c r="Y36" i="91" s="1"/>
  <c r="T36" i="91"/>
  <c r="S36" i="91"/>
  <c r="R36" i="91"/>
  <c r="Q36" i="91"/>
  <c r="P36" i="91"/>
  <c r="O36" i="91"/>
  <c r="W35" i="91"/>
  <c r="Y35" i="91" s="1"/>
  <c r="T35" i="91"/>
  <c r="S35" i="91"/>
  <c r="R35" i="91"/>
  <c r="Q35" i="91"/>
  <c r="P35" i="91"/>
  <c r="O35" i="91"/>
  <c r="W34" i="91"/>
  <c r="Z34" i="91" s="1"/>
  <c r="T34" i="91"/>
  <c r="S34" i="91"/>
  <c r="R34" i="91"/>
  <c r="Q34" i="91"/>
  <c r="P34" i="91"/>
  <c r="O34" i="91"/>
  <c r="W33" i="91"/>
  <c r="X33" i="91" s="1"/>
  <c r="T33" i="91"/>
  <c r="S33" i="91"/>
  <c r="R33" i="91"/>
  <c r="Q33" i="91"/>
  <c r="P33" i="91"/>
  <c r="O33" i="91"/>
  <c r="W32" i="91"/>
  <c r="Z32" i="91" s="1"/>
  <c r="T32" i="91"/>
  <c r="S32" i="91"/>
  <c r="R32" i="91"/>
  <c r="Q32" i="91"/>
  <c r="P32" i="91"/>
  <c r="O32" i="91"/>
  <c r="W31" i="91"/>
  <c r="Z31" i="91" s="1"/>
  <c r="T31" i="91"/>
  <c r="S31" i="91"/>
  <c r="R31" i="91"/>
  <c r="Q31" i="91"/>
  <c r="P31" i="91"/>
  <c r="O31" i="91"/>
  <c r="W30" i="91"/>
  <c r="Z30" i="91" s="1"/>
  <c r="T30" i="91"/>
  <c r="S30" i="91"/>
  <c r="R30" i="91"/>
  <c r="Q30" i="91"/>
  <c r="P30" i="91"/>
  <c r="O30" i="91"/>
  <c r="W29" i="91"/>
  <c r="Y29" i="91" s="1"/>
  <c r="T29" i="91"/>
  <c r="S29" i="91"/>
  <c r="R29" i="91"/>
  <c r="Q29" i="91"/>
  <c r="P29" i="91"/>
  <c r="O29" i="91"/>
  <c r="W28" i="91"/>
  <c r="Z28" i="91" s="1"/>
  <c r="T28" i="91"/>
  <c r="S28" i="91"/>
  <c r="R28" i="91"/>
  <c r="Q28" i="91"/>
  <c r="P28" i="91"/>
  <c r="O28" i="91"/>
  <c r="W27" i="91"/>
  <c r="X27" i="91" s="1"/>
  <c r="T27" i="91"/>
  <c r="S27" i="91"/>
  <c r="R27" i="91"/>
  <c r="Q27" i="91"/>
  <c r="P27" i="91"/>
  <c r="O27" i="91"/>
  <c r="W26" i="91"/>
  <c r="Z26" i="91" s="1"/>
  <c r="T26" i="91"/>
  <c r="S26" i="91"/>
  <c r="R26" i="91"/>
  <c r="Q26" i="91"/>
  <c r="P26" i="91"/>
  <c r="O26" i="91"/>
  <c r="X25" i="91"/>
  <c r="W25" i="91"/>
  <c r="Z25" i="91" s="1"/>
  <c r="T25" i="91"/>
  <c r="S25" i="91"/>
  <c r="R25" i="91"/>
  <c r="Q25" i="91"/>
  <c r="P25" i="91"/>
  <c r="O25" i="91"/>
  <c r="W24" i="91"/>
  <c r="T24" i="91"/>
  <c r="S24" i="91"/>
  <c r="R24" i="91"/>
  <c r="Q24" i="91"/>
  <c r="P24" i="91"/>
  <c r="O24" i="91"/>
  <c r="W23" i="91"/>
  <c r="Y23" i="91" s="1"/>
  <c r="T23" i="91"/>
  <c r="S23" i="91"/>
  <c r="R23" i="91"/>
  <c r="Q23" i="91"/>
  <c r="P23" i="91"/>
  <c r="O23" i="91"/>
  <c r="W22" i="91"/>
  <c r="Z22" i="91" s="1"/>
  <c r="T22" i="91"/>
  <c r="S22" i="91"/>
  <c r="R22" i="91"/>
  <c r="Q22" i="91"/>
  <c r="P22" i="91"/>
  <c r="O22" i="91"/>
  <c r="W21" i="91"/>
  <c r="T21" i="91"/>
  <c r="S21" i="91"/>
  <c r="R21" i="91"/>
  <c r="Q21" i="91"/>
  <c r="P21" i="91"/>
  <c r="O21" i="91"/>
  <c r="W20" i="91"/>
  <c r="Z20" i="91" s="1"/>
  <c r="T20" i="91"/>
  <c r="S20" i="91"/>
  <c r="R20" i="91"/>
  <c r="Q20" i="91"/>
  <c r="P20" i="91"/>
  <c r="O20" i="91"/>
  <c r="W19" i="91"/>
  <c r="Z19" i="91" s="1"/>
  <c r="T19" i="91"/>
  <c r="S19" i="91"/>
  <c r="R19" i="91"/>
  <c r="Q19" i="91"/>
  <c r="P19" i="91"/>
  <c r="O19" i="91"/>
  <c r="X18" i="91"/>
  <c r="W18" i="91"/>
  <c r="Y18" i="91" s="1"/>
  <c r="T18" i="91"/>
  <c r="S18" i="91"/>
  <c r="R18" i="91"/>
  <c r="Q18" i="91"/>
  <c r="P18" i="91"/>
  <c r="O18" i="91"/>
  <c r="Z17" i="91"/>
  <c r="W17" i="91"/>
  <c r="Y17" i="91" s="1"/>
  <c r="T17" i="91"/>
  <c r="S17" i="91"/>
  <c r="R17" i="91"/>
  <c r="Q17" i="91"/>
  <c r="P17" i="91"/>
  <c r="O17" i="91"/>
  <c r="W16" i="91"/>
  <c r="Z16" i="91" s="1"/>
  <c r="T16" i="91"/>
  <c r="S16" i="91"/>
  <c r="R16" i="91"/>
  <c r="Q16" i="91"/>
  <c r="P16" i="91"/>
  <c r="O16" i="91"/>
  <c r="W15" i="91"/>
  <c r="X15" i="91" s="1"/>
  <c r="T15" i="91"/>
  <c r="S15" i="91"/>
  <c r="R15" i="91"/>
  <c r="Q15" i="91"/>
  <c r="P15" i="91"/>
  <c r="O15" i="91"/>
  <c r="W14" i="91"/>
  <c r="Z14" i="91" s="1"/>
  <c r="T14" i="91"/>
  <c r="S14" i="91"/>
  <c r="R14" i="91"/>
  <c r="Q14" i="91"/>
  <c r="P14" i="91"/>
  <c r="O14" i="91"/>
  <c r="X13" i="91"/>
  <c r="W13" i="91"/>
  <c r="Z13" i="91" s="1"/>
  <c r="T13" i="91"/>
  <c r="S13" i="91"/>
  <c r="R13" i="91"/>
  <c r="Q13" i="91"/>
  <c r="P13" i="91"/>
  <c r="O13" i="91"/>
  <c r="Z12" i="91"/>
  <c r="W12" i="91"/>
  <c r="Y12" i="91" s="1"/>
  <c r="T12" i="91"/>
  <c r="S12" i="91"/>
  <c r="R12" i="91"/>
  <c r="Q12" i="91"/>
  <c r="P12" i="91"/>
  <c r="O12" i="91"/>
  <c r="W11" i="91"/>
  <c r="Y11" i="91" s="1"/>
  <c r="T11" i="91"/>
  <c r="S11" i="91"/>
  <c r="R11" i="91"/>
  <c r="Q11" i="91"/>
  <c r="P11" i="91"/>
  <c r="O11" i="91"/>
  <c r="W10" i="91"/>
  <c r="Z10" i="91" s="1"/>
  <c r="T10" i="91"/>
  <c r="S10" i="91"/>
  <c r="R10" i="91"/>
  <c r="Q10" i="91"/>
  <c r="P10" i="91"/>
  <c r="O10" i="91"/>
  <c r="W9" i="91"/>
  <c r="X9" i="91" s="1"/>
  <c r="T9" i="91"/>
  <c r="S9" i="91"/>
  <c r="R9" i="91"/>
  <c r="Q9" i="91"/>
  <c r="P9" i="91"/>
  <c r="O9" i="91"/>
  <c r="W8" i="91"/>
  <c r="Z8" i="91" s="1"/>
  <c r="T8" i="91"/>
  <c r="S8" i="91"/>
  <c r="R8" i="91"/>
  <c r="Q8" i="91"/>
  <c r="P8" i="91"/>
  <c r="O8" i="91"/>
  <c r="W7" i="91"/>
  <c r="Z7" i="91" s="1"/>
  <c r="T7" i="91"/>
  <c r="S7" i="91"/>
  <c r="R7" i="91"/>
  <c r="Q7" i="91"/>
  <c r="P7" i="91"/>
  <c r="O7" i="91"/>
  <c r="W6" i="91"/>
  <c r="Z6" i="91" s="1"/>
  <c r="T6" i="91"/>
  <c r="S6" i="91"/>
  <c r="R6" i="91"/>
  <c r="Q6" i="91"/>
  <c r="P6" i="91"/>
  <c r="O6" i="91"/>
  <c r="W5" i="91"/>
  <c r="Y5" i="91" s="1"/>
  <c r="T5" i="91"/>
  <c r="S5" i="91"/>
  <c r="R5" i="91"/>
  <c r="Q5" i="91"/>
  <c r="P5" i="91"/>
  <c r="O5" i="91"/>
  <c r="W4" i="91"/>
  <c r="Q4" i="91"/>
  <c r="W3" i="91"/>
  <c r="Q3" i="91"/>
  <c r="P3" i="91"/>
  <c r="P4" i="91" s="1"/>
  <c r="W2" i="91"/>
  <c r="Z2" i="91" s="1"/>
  <c r="T2" i="91"/>
  <c r="T3" i="91" s="1"/>
  <c r="T4" i="91" s="1"/>
  <c r="S2" i="91"/>
  <c r="S3" i="91" s="1"/>
  <c r="S4" i="91" s="1"/>
  <c r="R2" i="91"/>
  <c r="R3" i="91" s="1"/>
  <c r="R4" i="91" s="1"/>
  <c r="Q2" i="91"/>
  <c r="P2" i="91"/>
  <c r="O2" i="91"/>
  <c r="O3" i="91" s="1"/>
  <c r="O4" i="91" s="1"/>
  <c r="F85" i="90"/>
  <c r="P9" i="3" s="1"/>
  <c r="E85" i="90"/>
  <c r="O9" i="3" s="1"/>
  <c r="C85" i="90"/>
  <c r="C84" i="90"/>
  <c r="X83" i="90"/>
  <c r="W83" i="90"/>
  <c r="Y83" i="90" s="1"/>
  <c r="T83" i="90"/>
  <c r="S83" i="90"/>
  <c r="R83" i="90"/>
  <c r="Q83" i="90"/>
  <c r="P83" i="90"/>
  <c r="O83" i="90"/>
  <c r="W82" i="90"/>
  <c r="Z82" i="90" s="1"/>
  <c r="T82" i="90"/>
  <c r="S82" i="90"/>
  <c r="R82" i="90"/>
  <c r="Q82" i="90"/>
  <c r="P82" i="90"/>
  <c r="O82" i="90"/>
  <c r="W81" i="90"/>
  <c r="Z81" i="90" s="1"/>
  <c r="T81" i="90"/>
  <c r="S81" i="90"/>
  <c r="R81" i="90"/>
  <c r="Q81" i="90"/>
  <c r="P81" i="90"/>
  <c r="O81" i="90"/>
  <c r="W80" i="90"/>
  <c r="Z80" i="90" s="1"/>
  <c r="T80" i="90"/>
  <c r="S80" i="90"/>
  <c r="R80" i="90"/>
  <c r="Q80" i="90"/>
  <c r="P80" i="90"/>
  <c r="O80" i="90"/>
  <c r="W79" i="90"/>
  <c r="T79" i="90"/>
  <c r="S79" i="90"/>
  <c r="R79" i="90"/>
  <c r="Q79" i="90"/>
  <c r="P79" i="90"/>
  <c r="O79" i="90"/>
  <c r="Z78" i="90"/>
  <c r="W78" i="90"/>
  <c r="Y78" i="90" s="1"/>
  <c r="T78" i="90"/>
  <c r="S78" i="90"/>
  <c r="R78" i="90"/>
  <c r="Q78" i="90"/>
  <c r="P78" i="90"/>
  <c r="O78" i="90"/>
  <c r="W77" i="90"/>
  <c r="Y77" i="90" s="1"/>
  <c r="T77" i="90"/>
  <c r="S77" i="90"/>
  <c r="R77" i="90"/>
  <c r="Q77" i="90"/>
  <c r="P77" i="90"/>
  <c r="O77" i="90"/>
  <c r="W76" i="90"/>
  <c r="Z76" i="90" s="1"/>
  <c r="T76" i="90"/>
  <c r="S76" i="90"/>
  <c r="R76" i="90"/>
  <c r="Q76" i="90"/>
  <c r="P76" i="90"/>
  <c r="O76" i="90"/>
  <c r="W75" i="90"/>
  <c r="Z75" i="90" s="1"/>
  <c r="T75" i="90"/>
  <c r="S75" i="90"/>
  <c r="R75" i="90"/>
  <c r="Q75" i="90"/>
  <c r="P75" i="90"/>
  <c r="O75" i="90"/>
  <c r="W74" i="90"/>
  <c r="Z74" i="90" s="1"/>
  <c r="T74" i="90"/>
  <c r="S74" i="90"/>
  <c r="R74" i="90"/>
  <c r="Q74" i="90"/>
  <c r="P74" i="90"/>
  <c r="O74" i="90"/>
  <c r="X73" i="90"/>
  <c r="W73" i="90"/>
  <c r="Z73" i="90" s="1"/>
  <c r="T73" i="90"/>
  <c r="S73" i="90"/>
  <c r="R73" i="90"/>
  <c r="Q73" i="90"/>
  <c r="P73" i="90"/>
  <c r="O73" i="90"/>
  <c r="W72" i="90"/>
  <c r="Z72" i="90" s="1"/>
  <c r="T72" i="90"/>
  <c r="S72" i="90"/>
  <c r="R72" i="90"/>
  <c r="Q72" i="90"/>
  <c r="P72" i="90"/>
  <c r="O72" i="90"/>
  <c r="W71" i="90"/>
  <c r="Z71" i="90" s="1"/>
  <c r="T71" i="90"/>
  <c r="S71" i="90"/>
  <c r="R71" i="90"/>
  <c r="Q71" i="90"/>
  <c r="P71" i="90"/>
  <c r="O71" i="90"/>
  <c r="W70" i="90"/>
  <c r="Z70" i="90" s="1"/>
  <c r="T70" i="90"/>
  <c r="S70" i="90"/>
  <c r="R70" i="90"/>
  <c r="Q70" i="90"/>
  <c r="P70" i="90"/>
  <c r="O70" i="90"/>
  <c r="W69" i="90"/>
  <c r="Z69" i="90" s="1"/>
  <c r="T69" i="90"/>
  <c r="S69" i="90"/>
  <c r="R69" i="90"/>
  <c r="Q69" i="90"/>
  <c r="P69" i="90"/>
  <c r="O69" i="90"/>
  <c r="W68" i="90"/>
  <c r="Z68" i="90" s="1"/>
  <c r="T68" i="90"/>
  <c r="S68" i="90"/>
  <c r="R68" i="90"/>
  <c r="Q68" i="90"/>
  <c r="P68" i="90"/>
  <c r="O68" i="90"/>
  <c r="W67" i="90"/>
  <c r="Z67" i="90" s="1"/>
  <c r="T67" i="90"/>
  <c r="S67" i="90"/>
  <c r="R67" i="90"/>
  <c r="Q67" i="90"/>
  <c r="P67" i="90"/>
  <c r="O67" i="90"/>
  <c r="Y66" i="90"/>
  <c r="W66" i="90"/>
  <c r="Z66" i="90" s="1"/>
  <c r="T66" i="90"/>
  <c r="S66" i="90"/>
  <c r="R66" i="90"/>
  <c r="Q66" i="90"/>
  <c r="P66" i="90"/>
  <c r="O66" i="90"/>
  <c r="W65" i="90"/>
  <c r="X65" i="90" s="1"/>
  <c r="T65" i="90"/>
  <c r="S65" i="90"/>
  <c r="R65" i="90"/>
  <c r="Q65" i="90"/>
  <c r="P65" i="90"/>
  <c r="O65" i="90"/>
  <c r="W64" i="90"/>
  <c r="Z64" i="90" s="1"/>
  <c r="T64" i="90"/>
  <c r="S64" i="90"/>
  <c r="R64" i="90"/>
  <c r="Q64" i="90"/>
  <c r="P64" i="90"/>
  <c r="O64" i="90"/>
  <c r="W63" i="90"/>
  <c r="T63" i="90"/>
  <c r="S63" i="90"/>
  <c r="R63" i="90"/>
  <c r="Q63" i="90"/>
  <c r="P63" i="90"/>
  <c r="O63" i="90"/>
  <c r="W62" i="90"/>
  <c r="Z62" i="90" s="1"/>
  <c r="T62" i="90"/>
  <c r="S62" i="90"/>
  <c r="R62" i="90"/>
  <c r="Q62" i="90"/>
  <c r="P62" i="90"/>
  <c r="O62" i="90"/>
  <c r="W61" i="90"/>
  <c r="T61" i="90"/>
  <c r="S61" i="90"/>
  <c r="R61" i="90"/>
  <c r="Q61" i="90"/>
  <c r="P61" i="90"/>
  <c r="O61" i="90"/>
  <c r="Y60" i="90"/>
  <c r="W60" i="90"/>
  <c r="Z60" i="90" s="1"/>
  <c r="T60" i="90"/>
  <c r="S60" i="90"/>
  <c r="R60" i="90"/>
  <c r="Q60" i="90"/>
  <c r="P60" i="90"/>
  <c r="O60" i="90"/>
  <c r="W59" i="90"/>
  <c r="Y59" i="90" s="1"/>
  <c r="T59" i="90"/>
  <c r="S59" i="90"/>
  <c r="R59" i="90"/>
  <c r="Q59" i="90"/>
  <c r="P59" i="90"/>
  <c r="O59" i="90"/>
  <c r="W58" i="90"/>
  <c r="Z58" i="90" s="1"/>
  <c r="T58" i="90"/>
  <c r="S58" i="90"/>
  <c r="R58" i="90"/>
  <c r="Q58" i="90"/>
  <c r="P58" i="90"/>
  <c r="O58" i="90"/>
  <c r="W57" i="90"/>
  <c r="T57" i="90"/>
  <c r="S57" i="90"/>
  <c r="R57" i="90"/>
  <c r="Q57" i="90"/>
  <c r="P57" i="90"/>
  <c r="O57" i="90"/>
  <c r="W56" i="90"/>
  <c r="Z56" i="90" s="1"/>
  <c r="T56" i="90"/>
  <c r="S56" i="90"/>
  <c r="R56" i="90"/>
  <c r="Q56" i="90"/>
  <c r="P56" i="90"/>
  <c r="O56" i="90"/>
  <c r="X55" i="90"/>
  <c r="W55" i="90"/>
  <c r="Z55" i="90" s="1"/>
  <c r="T55" i="90"/>
  <c r="S55" i="90"/>
  <c r="R55" i="90"/>
  <c r="Q55" i="90"/>
  <c r="P55" i="90"/>
  <c r="O55" i="90"/>
  <c r="Z54" i="90"/>
  <c r="X54" i="90"/>
  <c r="W54" i="90"/>
  <c r="Y54" i="90" s="1"/>
  <c r="T54" i="90"/>
  <c r="S54" i="90"/>
  <c r="R54" i="90"/>
  <c r="Q54" i="90"/>
  <c r="P54" i="90"/>
  <c r="O54" i="90"/>
  <c r="Z53" i="90"/>
  <c r="W53" i="90"/>
  <c r="Y53" i="90" s="1"/>
  <c r="T53" i="90"/>
  <c r="S53" i="90"/>
  <c r="R53" i="90"/>
  <c r="Q53" i="90"/>
  <c r="P53" i="90"/>
  <c r="O53" i="90"/>
  <c r="W52" i="90"/>
  <c r="Z52" i="90" s="1"/>
  <c r="T52" i="90"/>
  <c r="S52" i="90"/>
  <c r="R52" i="90"/>
  <c r="Q52" i="90"/>
  <c r="P52" i="90"/>
  <c r="O52" i="90"/>
  <c r="W51" i="90"/>
  <c r="Z51" i="90" s="1"/>
  <c r="T51" i="90"/>
  <c r="S51" i="90"/>
  <c r="R51" i="90"/>
  <c r="Q51" i="90"/>
  <c r="P51" i="90"/>
  <c r="O51" i="90"/>
  <c r="W50" i="90"/>
  <c r="Z50" i="90" s="1"/>
  <c r="T50" i="90"/>
  <c r="S50" i="90"/>
  <c r="R50" i="90"/>
  <c r="Q50" i="90"/>
  <c r="P50" i="90"/>
  <c r="O50" i="90"/>
  <c r="X49" i="90"/>
  <c r="W49" i="90"/>
  <c r="Z49" i="90" s="1"/>
  <c r="T49" i="90"/>
  <c r="S49" i="90"/>
  <c r="R49" i="90"/>
  <c r="Q49" i="90"/>
  <c r="P49" i="90"/>
  <c r="O49" i="90"/>
  <c r="Z48" i="90"/>
  <c r="W48" i="90"/>
  <c r="Y48" i="90" s="1"/>
  <c r="T48" i="90"/>
  <c r="S48" i="90"/>
  <c r="R48" i="90"/>
  <c r="Q48" i="90"/>
  <c r="P48" i="90"/>
  <c r="O48" i="90"/>
  <c r="W47" i="90"/>
  <c r="Z47" i="90" s="1"/>
  <c r="T47" i="90"/>
  <c r="S47" i="90"/>
  <c r="R47" i="90"/>
  <c r="Q47" i="90"/>
  <c r="P47" i="90"/>
  <c r="O47" i="90"/>
  <c r="W46" i="90"/>
  <c r="Z46" i="90" s="1"/>
  <c r="T46" i="90"/>
  <c r="S46" i="90"/>
  <c r="R46" i="90"/>
  <c r="Q46" i="90"/>
  <c r="P46" i="90"/>
  <c r="O46" i="90"/>
  <c r="W45" i="90"/>
  <c r="Z45" i="90" s="1"/>
  <c r="T45" i="90"/>
  <c r="S45" i="90"/>
  <c r="R45" i="90"/>
  <c r="Q45" i="90"/>
  <c r="P45" i="90"/>
  <c r="O45" i="90"/>
  <c r="W44" i="90"/>
  <c r="Z44" i="90" s="1"/>
  <c r="T44" i="90"/>
  <c r="S44" i="90"/>
  <c r="R44" i="90"/>
  <c r="Q44" i="90"/>
  <c r="P44" i="90"/>
  <c r="O44" i="90"/>
  <c r="X43" i="90"/>
  <c r="W43" i="90"/>
  <c r="Z43" i="90" s="1"/>
  <c r="T43" i="90"/>
  <c r="S43" i="90"/>
  <c r="R43" i="90"/>
  <c r="Q43" i="90"/>
  <c r="P43" i="90"/>
  <c r="O43" i="90"/>
  <c r="W42" i="90"/>
  <c r="X42" i="90" s="1"/>
  <c r="T42" i="90"/>
  <c r="S42" i="90"/>
  <c r="R42" i="90"/>
  <c r="Q42" i="90"/>
  <c r="P42" i="90"/>
  <c r="O42" i="90"/>
  <c r="W41" i="90"/>
  <c r="Z41" i="90" s="1"/>
  <c r="T41" i="90"/>
  <c r="S41" i="90"/>
  <c r="R41" i="90"/>
  <c r="Q41" i="90"/>
  <c r="P41" i="90"/>
  <c r="O41" i="90"/>
  <c r="W40" i="90"/>
  <c r="Z40" i="90" s="1"/>
  <c r="T40" i="90"/>
  <c r="S40" i="90"/>
  <c r="R40" i="90"/>
  <c r="Q40" i="90"/>
  <c r="P40" i="90"/>
  <c r="O40" i="90"/>
  <c r="W39" i="90"/>
  <c r="T39" i="90"/>
  <c r="S39" i="90"/>
  <c r="R39" i="90"/>
  <c r="Q39" i="90"/>
  <c r="P39" i="90"/>
  <c r="O39" i="90"/>
  <c r="W38" i="90"/>
  <c r="Z38" i="90" s="1"/>
  <c r="T38" i="90"/>
  <c r="S38" i="90"/>
  <c r="R38" i="90"/>
  <c r="Q38" i="90"/>
  <c r="P38" i="90"/>
  <c r="O38" i="90"/>
  <c r="W37" i="90"/>
  <c r="Z37" i="90" s="1"/>
  <c r="T37" i="90"/>
  <c r="S37" i="90"/>
  <c r="R37" i="90"/>
  <c r="Q37" i="90"/>
  <c r="P37" i="90"/>
  <c r="O37" i="90"/>
  <c r="Y36" i="90"/>
  <c r="W36" i="90"/>
  <c r="Z36" i="90" s="1"/>
  <c r="T36" i="90"/>
  <c r="S36" i="90"/>
  <c r="R36" i="90"/>
  <c r="Q36" i="90"/>
  <c r="P36" i="90"/>
  <c r="O36" i="90"/>
  <c r="W35" i="90"/>
  <c r="T35" i="90"/>
  <c r="S35" i="90"/>
  <c r="R35" i="90"/>
  <c r="Q35" i="90"/>
  <c r="P35" i="90"/>
  <c r="O35" i="90"/>
  <c r="W34" i="90"/>
  <c r="Z34" i="90" s="1"/>
  <c r="T34" i="90"/>
  <c r="S34" i="90"/>
  <c r="R34" i="90"/>
  <c r="Q34" i="90"/>
  <c r="P34" i="90"/>
  <c r="O34" i="90"/>
  <c r="W33" i="90"/>
  <c r="Z33" i="90" s="1"/>
  <c r="T33" i="90"/>
  <c r="S33" i="90"/>
  <c r="R33" i="90"/>
  <c r="Q33" i="90"/>
  <c r="P33" i="90"/>
  <c r="O33" i="90"/>
  <c r="W32" i="90"/>
  <c r="Z32" i="90" s="1"/>
  <c r="T32" i="90"/>
  <c r="S32" i="90"/>
  <c r="R32" i="90"/>
  <c r="Q32" i="90"/>
  <c r="P32" i="90"/>
  <c r="O32" i="90"/>
  <c r="W31" i="90"/>
  <c r="Z31" i="90" s="1"/>
  <c r="T31" i="90"/>
  <c r="S31" i="90"/>
  <c r="R31" i="90"/>
  <c r="Q31" i="90"/>
  <c r="P31" i="90"/>
  <c r="O31" i="90"/>
  <c r="W30" i="90"/>
  <c r="T30" i="90"/>
  <c r="S30" i="90"/>
  <c r="R30" i="90"/>
  <c r="Q30" i="90"/>
  <c r="P30" i="90"/>
  <c r="O30" i="90"/>
  <c r="Y29" i="90"/>
  <c r="W29" i="90"/>
  <c r="Z29" i="90" s="1"/>
  <c r="T29" i="90"/>
  <c r="S29" i="90"/>
  <c r="R29" i="90"/>
  <c r="Q29" i="90"/>
  <c r="P29" i="90"/>
  <c r="O29" i="90"/>
  <c r="W28" i="90"/>
  <c r="Z28" i="90" s="1"/>
  <c r="T28" i="90"/>
  <c r="S28" i="90"/>
  <c r="R28" i="90"/>
  <c r="Q28" i="90"/>
  <c r="P28" i="90"/>
  <c r="O28" i="90"/>
  <c r="Y27" i="90"/>
  <c r="W27" i="90"/>
  <c r="Z27" i="90" s="1"/>
  <c r="T27" i="90"/>
  <c r="S27" i="90"/>
  <c r="R27" i="90"/>
  <c r="Q27" i="90"/>
  <c r="P27" i="90"/>
  <c r="O27" i="90"/>
  <c r="W26" i="90"/>
  <c r="Z26" i="90" s="1"/>
  <c r="T26" i="90"/>
  <c r="S26" i="90"/>
  <c r="R26" i="90"/>
  <c r="Q26" i="90"/>
  <c r="P26" i="90"/>
  <c r="O26" i="90"/>
  <c r="W25" i="90"/>
  <c r="T25" i="90"/>
  <c r="S25" i="90"/>
  <c r="R25" i="90"/>
  <c r="Q25" i="90"/>
  <c r="P25" i="90"/>
  <c r="O25" i="90"/>
  <c r="W24" i="90"/>
  <c r="Z24" i="90" s="1"/>
  <c r="T24" i="90"/>
  <c r="S24" i="90"/>
  <c r="R24" i="90"/>
  <c r="Q24" i="90"/>
  <c r="P24" i="90"/>
  <c r="O24" i="90"/>
  <c r="X23" i="90"/>
  <c r="W23" i="90"/>
  <c r="Y23" i="90" s="1"/>
  <c r="T23" i="90"/>
  <c r="S23" i="90"/>
  <c r="R23" i="90"/>
  <c r="Q23" i="90"/>
  <c r="P23" i="90"/>
  <c r="O23" i="90"/>
  <c r="W22" i="90"/>
  <c r="Z22" i="90" s="1"/>
  <c r="T22" i="90"/>
  <c r="S22" i="90"/>
  <c r="R22" i="90"/>
  <c r="Q22" i="90"/>
  <c r="P22" i="90"/>
  <c r="O22" i="90"/>
  <c r="W21" i="90"/>
  <c r="T21" i="90"/>
  <c r="S21" i="90"/>
  <c r="R21" i="90"/>
  <c r="Q21" i="90"/>
  <c r="P21" i="90"/>
  <c r="O21" i="90"/>
  <c r="W20" i="90"/>
  <c r="Z20" i="90" s="1"/>
  <c r="T20" i="90"/>
  <c r="S20" i="90"/>
  <c r="R20" i="90"/>
  <c r="Q20" i="90"/>
  <c r="P20" i="90"/>
  <c r="O20" i="90"/>
  <c r="X19" i="90"/>
  <c r="W19" i="90"/>
  <c r="Z19" i="90" s="1"/>
  <c r="T19" i="90"/>
  <c r="S19" i="90"/>
  <c r="R19" i="90"/>
  <c r="Q19" i="90"/>
  <c r="P19" i="90"/>
  <c r="O19" i="90"/>
  <c r="Z18" i="90"/>
  <c r="W18" i="90"/>
  <c r="Y18" i="90" s="1"/>
  <c r="T18" i="90"/>
  <c r="S18" i="90"/>
  <c r="R18" i="90"/>
  <c r="Q18" i="90"/>
  <c r="P18" i="90"/>
  <c r="O18" i="90"/>
  <c r="X17" i="90"/>
  <c r="W17" i="90"/>
  <c r="Z17" i="90" s="1"/>
  <c r="T17" i="90"/>
  <c r="S17" i="90"/>
  <c r="R17" i="90"/>
  <c r="Q17" i="90"/>
  <c r="P17" i="90"/>
  <c r="O17" i="90"/>
  <c r="W16" i="90"/>
  <c r="Z16" i="90" s="1"/>
  <c r="T16" i="90"/>
  <c r="S16" i="90"/>
  <c r="R16" i="90"/>
  <c r="Q16" i="90"/>
  <c r="P16" i="90"/>
  <c r="O16" i="90"/>
  <c r="W15" i="90"/>
  <c r="T15" i="90"/>
  <c r="S15" i="90"/>
  <c r="R15" i="90"/>
  <c r="Q15" i="90"/>
  <c r="P15" i="90"/>
  <c r="O15" i="90"/>
  <c r="W14" i="90"/>
  <c r="Z14" i="90" s="1"/>
  <c r="T14" i="90"/>
  <c r="S14" i="90"/>
  <c r="R14" i="90"/>
  <c r="Q14" i="90"/>
  <c r="P14" i="90"/>
  <c r="O14" i="90"/>
  <c r="W13" i="90"/>
  <c r="Z13" i="90" s="1"/>
  <c r="T13" i="90"/>
  <c r="S13" i="90"/>
  <c r="R13" i="90"/>
  <c r="Q13" i="90"/>
  <c r="P13" i="90"/>
  <c r="O13" i="90"/>
  <c r="X12" i="90"/>
  <c r="W12" i="90"/>
  <c r="Z12" i="90" s="1"/>
  <c r="T12" i="90"/>
  <c r="S12" i="90"/>
  <c r="R12" i="90"/>
  <c r="Q12" i="90"/>
  <c r="P12" i="90"/>
  <c r="O12" i="90"/>
  <c r="W11" i="90"/>
  <c r="Z11" i="90" s="1"/>
  <c r="T11" i="90"/>
  <c r="S11" i="90"/>
  <c r="R11" i="90"/>
  <c r="Q11" i="90"/>
  <c r="P11" i="90"/>
  <c r="O11" i="90"/>
  <c r="W10" i="90"/>
  <c r="Z10" i="90" s="1"/>
  <c r="T10" i="90"/>
  <c r="S10" i="90"/>
  <c r="R10" i="90"/>
  <c r="Q10" i="90"/>
  <c r="P10" i="90"/>
  <c r="O10" i="90"/>
  <c r="W9" i="90"/>
  <c r="Z9" i="90" s="1"/>
  <c r="T9" i="90"/>
  <c r="S9" i="90"/>
  <c r="R9" i="90"/>
  <c r="Q9" i="90"/>
  <c r="P9" i="90"/>
  <c r="O9" i="90"/>
  <c r="W8" i="90"/>
  <c r="Z8" i="90" s="1"/>
  <c r="T8" i="90"/>
  <c r="S8" i="90"/>
  <c r="R8" i="90"/>
  <c r="Q8" i="90"/>
  <c r="P8" i="90"/>
  <c r="O8" i="90"/>
  <c r="W7" i="90"/>
  <c r="Z7" i="90" s="1"/>
  <c r="T7" i="90"/>
  <c r="S7" i="90"/>
  <c r="R7" i="90"/>
  <c r="Q7" i="90"/>
  <c r="P7" i="90"/>
  <c r="O7" i="90"/>
  <c r="W6" i="90"/>
  <c r="T6" i="90"/>
  <c r="S6" i="90"/>
  <c r="R6" i="90"/>
  <c r="Q6" i="90"/>
  <c r="P6" i="90"/>
  <c r="O6" i="90"/>
  <c r="W5" i="90"/>
  <c r="T5" i="90"/>
  <c r="S5" i="90"/>
  <c r="R5" i="90"/>
  <c r="Q5" i="90"/>
  <c r="P5" i="90"/>
  <c r="O5" i="90"/>
  <c r="W4" i="90"/>
  <c r="Q4" i="90"/>
  <c r="O4" i="90"/>
  <c r="W3" i="90"/>
  <c r="S3" i="90"/>
  <c r="S4" i="90" s="1"/>
  <c r="Q3" i="90"/>
  <c r="P3" i="90"/>
  <c r="P4" i="90" s="1"/>
  <c r="O3" i="90"/>
  <c r="W2" i="90"/>
  <c r="Z2" i="90" s="1"/>
  <c r="T2" i="90"/>
  <c r="T3" i="90" s="1"/>
  <c r="T4" i="90" s="1"/>
  <c r="S2" i="90"/>
  <c r="R2" i="90"/>
  <c r="R3" i="90" s="1"/>
  <c r="R4" i="90" s="1"/>
  <c r="Q2" i="90"/>
  <c r="P2" i="90"/>
  <c r="O2" i="90"/>
  <c r="F85" i="89"/>
  <c r="P18" i="3" s="1"/>
  <c r="E85" i="89"/>
  <c r="O18" i="3" s="1"/>
  <c r="C85" i="89"/>
  <c r="C84" i="89"/>
  <c r="W83" i="89"/>
  <c r="Y83" i="89" s="1"/>
  <c r="T83" i="89"/>
  <c r="S83" i="89"/>
  <c r="R83" i="89"/>
  <c r="Q83" i="89"/>
  <c r="P83" i="89"/>
  <c r="O83" i="89"/>
  <c r="W82" i="89"/>
  <c r="Z82" i="89" s="1"/>
  <c r="T82" i="89"/>
  <c r="S82" i="89"/>
  <c r="R82" i="89"/>
  <c r="Q82" i="89"/>
  <c r="P82" i="89"/>
  <c r="O82" i="89"/>
  <c r="W81" i="89"/>
  <c r="Z81" i="89" s="1"/>
  <c r="T81" i="89"/>
  <c r="S81" i="89"/>
  <c r="R81" i="89"/>
  <c r="Q81" i="89"/>
  <c r="P81" i="89"/>
  <c r="O81" i="89"/>
  <c r="Y80" i="89"/>
  <c r="W80" i="89"/>
  <c r="Z80" i="89" s="1"/>
  <c r="T80" i="89"/>
  <c r="S80" i="89"/>
  <c r="R80" i="89"/>
  <c r="Q80" i="89"/>
  <c r="P80" i="89"/>
  <c r="O80" i="89"/>
  <c r="W79" i="89"/>
  <c r="Z79" i="89" s="1"/>
  <c r="T79" i="89"/>
  <c r="S79" i="89"/>
  <c r="R79" i="89"/>
  <c r="Q79" i="89"/>
  <c r="P79" i="89"/>
  <c r="O79" i="89"/>
  <c r="W78" i="89"/>
  <c r="T78" i="89"/>
  <c r="S78" i="89"/>
  <c r="R78" i="89"/>
  <c r="Q78" i="89"/>
  <c r="P78" i="89"/>
  <c r="O78" i="89"/>
  <c r="W77" i="89"/>
  <c r="T77" i="89"/>
  <c r="S77" i="89"/>
  <c r="R77" i="89"/>
  <c r="Q77" i="89"/>
  <c r="P77" i="89"/>
  <c r="O77" i="89"/>
  <c r="W76" i="89"/>
  <c r="Z76" i="89" s="1"/>
  <c r="T76" i="89"/>
  <c r="S76" i="89"/>
  <c r="R76" i="89"/>
  <c r="Q76" i="89"/>
  <c r="P76" i="89"/>
  <c r="O76" i="89"/>
  <c r="W75" i="89"/>
  <c r="Z75" i="89" s="1"/>
  <c r="T75" i="89"/>
  <c r="S75" i="89"/>
  <c r="R75" i="89"/>
  <c r="Q75" i="89"/>
  <c r="P75" i="89"/>
  <c r="O75" i="89"/>
  <c r="W74" i="89"/>
  <c r="T74" i="89"/>
  <c r="S74" i="89"/>
  <c r="R74" i="89"/>
  <c r="Q74" i="89"/>
  <c r="P74" i="89"/>
  <c r="O74" i="89"/>
  <c r="W73" i="89"/>
  <c r="Z73" i="89" s="1"/>
  <c r="T73" i="89"/>
  <c r="S73" i="89"/>
  <c r="R73" i="89"/>
  <c r="Q73" i="89"/>
  <c r="P73" i="89"/>
  <c r="O73" i="89"/>
  <c r="X72" i="89"/>
  <c r="W72" i="89"/>
  <c r="Y72" i="89" s="1"/>
  <c r="T72" i="89"/>
  <c r="S72" i="89"/>
  <c r="R72" i="89"/>
  <c r="Q72" i="89"/>
  <c r="P72" i="89"/>
  <c r="O72" i="89"/>
  <c r="Z71" i="89"/>
  <c r="W71" i="89"/>
  <c r="Y71" i="89" s="1"/>
  <c r="T71" i="89"/>
  <c r="S71" i="89"/>
  <c r="R71" i="89"/>
  <c r="Q71" i="89"/>
  <c r="P71" i="89"/>
  <c r="O71" i="89"/>
  <c r="W70" i="89"/>
  <c r="Z70" i="89" s="1"/>
  <c r="T70" i="89"/>
  <c r="S70" i="89"/>
  <c r="R70" i="89"/>
  <c r="Q70" i="89"/>
  <c r="P70" i="89"/>
  <c r="O70" i="89"/>
  <c r="W69" i="89"/>
  <c r="Z69" i="89" s="1"/>
  <c r="T69" i="89"/>
  <c r="S69" i="89"/>
  <c r="R69" i="89"/>
  <c r="Q69" i="89"/>
  <c r="P69" i="89"/>
  <c r="O69" i="89"/>
  <c r="Y68" i="89"/>
  <c r="W68" i="89"/>
  <c r="Z68" i="89" s="1"/>
  <c r="T68" i="89"/>
  <c r="S68" i="89"/>
  <c r="R68" i="89"/>
  <c r="Q68" i="89"/>
  <c r="P68" i="89"/>
  <c r="O68" i="89"/>
  <c r="W67" i="89"/>
  <c r="Z67" i="89" s="1"/>
  <c r="T67" i="89"/>
  <c r="S67" i="89"/>
  <c r="R67" i="89"/>
  <c r="Q67" i="89"/>
  <c r="P67" i="89"/>
  <c r="O67" i="89"/>
  <c r="W66" i="89"/>
  <c r="Z66" i="89" s="1"/>
  <c r="T66" i="89"/>
  <c r="S66" i="89"/>
  <c r="R66" i="89"/>
  <c r="Q66" i="89"/>
  <c r="P66" i="89"/>
  <c r="O66" i="89"/>
  <c r="W65" i="89"/>
  <c r="Y65" i="89" s="1"/>
  <c r="T65" i="89"/>
  <c r="S65" i="89"/>
  <c r="R65" i="89"/>
  <c r="Q65" i="89"/>
  <c r="P65" i="89"/>
  <c r="O65" i="89"/>
  <c r="Y64" i="89"/>
  <c r="W64" i="89"/>
  <c r="Z64" i="89" s="1"/>
  <c r="T64" i="89"/>
  <c r="S64" i="89"/>
  <c r="R64" i="89"/>
  <c r="Q64" i="89"/>
  <c r="P64" i="89"/>
  <c r="O64" i="89"/>
  <c r="W63" i="89"/>
  <c r="Z63" i="89" s="1"/>
  <c r="T63" i="89"/>
  <c r="S63" i="89"/>
  <c r="R63" i="89"/>
  <c r="Q63" i="89"/>
  <c r="P63" i="89"/>
  <c r="O63" i="89"/>
  <c r="W62" i="89"/>
  <c r="Z62" i="89" s="1"/>
  <c r="T62" i="89"/>
  <c r="S62" i="89"/>
  <c r="R62" i="89"/>
  <c r="Q62" i="89"/>
  <c r="P62" i="89"/>
  <c r="O62" i="89"/>
  <c r="W61" i="89"/>
  <c r="Z61" i="89" s="1"/>
  <c r="T61" i="89"/>
  <c r="S61" i="89"/>
  <c r="R61" i="89"/>
  <c r="Q61" i="89"/>
  <c r="P61" i="89"/>
  <c r="O61" i="89"/>
  <c r="Z60" i="89"/>
  <c r="Y60" i="89"/>
  <c r="X60" i="89"/>
  <c r="W60" i="89"/>
  <c r="T60" i="89"/>
  <c r="S60" i="89"/>
  <c r="R60" i="89"/>
  <c r="Q60" i="89"/>
  <c r="P60" i="89"/>
  <c r="O60" i="89"/>
  <c r="Z59" i="89"/>
  <c r="W59" i="89"/>
  <c r="Y59" i="89" s="1"/>
  <c r="T59" i="89"/>
  <c r="S59" i="89"/>
  <c r="R59" i="89"/>
  <c r="Q59" i="89"/>
  <c r="P59" i="89"/>
  <c r="O59" i="89"/>
  <c r="W58" i="89"/>
  <c r="T58" i="89"/>
  <c r="S58" i="89"/>
  <c r="R58" i="89"/>
  <c r="Q58" i="89"/>
  <c r="P58" i="89"/>
  <c r="O58" i="89"/>
  <c r="W57" i="89"/>
  <c r="Z57" i="89" s="1"/>
  <c r="T57" i="89"/>
  <c r="S57" i="89"/>
  <c r="R57" i="89"/>
  <c r="Q57" i="89"/>
  <c r="P57" i="89"/>
  <c r="O57" i="89"/>
  <c r="W56" i="89"/>
  <c r="T56" i="89"/>
  <c r="S56" i="89"/>
  <c r="R56" i="89"/>
  <c r="Q56" i="89"/>
  <c r="P56" i="89"/>
  <c r="O56" i="89"/>
  <c r="W55" i="89"/>
  <c r="Z55" i="89" s="1"/>
  <c r="T55" i="89"/>
  <c r="S55" i="89"/>
  <c r="R55" i="89"/>
  <c r="Q55" i="89"/>
  <c r="P55" i="89"/>
  <c r="O55" i="89"/>
  <c r="W54" i="89"/>
  <c r="Y54" i="89" s="1"/>
  <c r="T54" i="89"/>
  <c r="S54" i="89"/>
  <c r="R54" i="89"/>
  <c r="Q54" i="89"/>
  <c r="P54" i="89"/>
  <c r="O54" i="89"/>
  <c r="W53" i="89"/>
  <c r="Y53" i="89" s="1"/>
  <c r="T53" i="89"/>
  <c r="S53" i="89"/>
  <c r="R53" i="89"/>
  <c r="Q53" i="89"/>
  <c r="P53" i="89"/>
  <c r="O53" i="89"/>
  <c r="W52" i="89"/>
  <c r="T52" i="89"/>
  <c r="S52" i="89"/>
  <c r="R52" i="89"/>
  <c r="Q52" i="89"/>
  <c r="P52" i="89"/>
  <c r="O52" i="89"/>
  <c r="W51" i="89"/>
  <c r="Z51" i="89" s="1"/>
  <c r="T51" i="89"/>
  <c r="S51" i="89"/>
  <c r="R51" i="89"/>
  <c r="Q51" i="89"/>
  <c r="P51" i="89"/>
  <c r="O51" i="89"/>
  <c r="Y50" i="89"/>
  <c r="W50" i="89"/>
  <c r="Z50" i="89" s="1"/>
  <c r="T50" i="89"/>
  <c r="S50" i="89"/>
  <c r="R50" i="89"/>
  <c r="Q50" i="89"/>
  <c r="P50" i="89"/>
  <c r="O50" i="89"/>
  <c r="W49" i="89"/>
  <c r="Z49" i="89" s="1"/>
  <c r="T49" i="89"/>
  <c r="S49" i="89"/>
  <c r="R49" i="89"/>
  <c r="Q49" i="89"/>
  <c r="P49" i="89"/>
  <c r="O49" i="89"/>
  <c r="Z48" i="89"/>
  <c r="Y48" i="89"/>
  <c r="W48" i="89"/>
  <c r="X48" i="89" s="1"/>
  <c r="T48" i="89"/>
  <c r="S48" i="89"/>
  <c r="R48" i="89"/>
  <c r="Q48" i="89"/>
  <c r="P48" i="89"/>
  <c r="O48" i="89"/>
  <c r="W47" i="89"/>
  <c r="Y47" i="89" s="1"/>
  <c r="T47" i="89"/>
  <c r="S47" i="89"/>
  <c r="R47" i="89"/>
  <c r="Q47" i="89"/>
  <c r="P47" i="89"/>
  <c r="O47" i="89"/>
  <c r="W46" i="89"/>
  <c r="T46" i="89"/>
  <c r="S46" i="89"/>
  <c r="R46" i="89"/>
  <c r="Q46" i="89"/>
  <c r="P46" i="89"/>
  <c r="O46" i="89"/>
  <c r="W45" i="89"/>
  <c r="Z45" i="89" s="1"/>
  <c r="T45" i="89"/>
  <c r="S45" i="89"/>
  <c r="R45" i="89"/>
  <c r="Q45" i="89"/>
  <c r="P45" i="89"/>
  <c r="O45" i="89"/>
  <c r="W44" i="89"/>
  <c r="Z44" i="89" s="1"/>
  <c r="T44" i="89"/>
  <c r="S44" i="89"/>
  <c r="R44" i="89"/>
  <c r="Q44" i="89"/>
  <c r="P44" i="89"/>
  <c r="O44" i="89"/>
  <c r="W43" i="89"/>
  <c r="Z43" i="89" s="1"/>
  <c r="T43" i="89"/>
  <c r="S43" i="89"/>
  <c r="R43" i="89"/>
  <c r="Q43" i="89"/>
  <c r="P43" i="89"/>
  <c r="O43" i="89"/>
  <c r="W42" i="89"/>
  <c r="T42" i="89"/>
  <c r="S42" i="89"/>
  <c r="R42" i="89"/>
  <c r="Q42" i="89"/>
  <c r="P42" i="89"/>
  <c r="O42" i="89"/>
  <c r="W41" i="89"/>
  <c r="T41" i="89"/>
  <c r="S41" i="89"/>
  <c r="R41" i="89"/>
  <c r="Q41" i="89"/>
  <c r="P41" i="89"/>
  <c r="O41" i="89"/>
  <c r="W40" i="89"/>
  <c r="T40" i="89"/>
  <c r="S40" i="89"/>
  <c r="R40" i="89"/>
  <c r="Q40" i="89"/>
  <c r="P40" i="89"/>
  <c r="O40" i="89"/>
  <c r="W39" i="89"/>
  <c r="Z39" i="89" s="1"/>
  <c r="T39" i="89"/>
  <c r="S39" i="89"/>
  <c r="R39" i="89"/>
  <c r="Q39" i="89"/>
  <c r="P39" i="89"/>
  <c r="O39" i="89"/>
  <c r="Y38" i="89"/>
  <c r="W38" i="89"/>
  <c r="Z38" i="89" s="1"/>
  <c r="T38" i="89"/>
  <c r="S38" i="89"/>
  <c r="R38" i="89"/>
  <c r="Q38" i="89"/>
  <c r="P38" i="89"/>
  <c r="O38" i="89"/>
  <c r="W37" i="89"/>
  <c r="Z37" i="89" s="1"/>
  <c r="T37" i="89"/>
  <c r="S37" i="89"/>
  <c r="R37" i="89"/>
  <c r="Q37" i="89"/>
  <c r="P37" i="89"/>
  <c r="O37" i="89"/>
  <c r="W36" i="89"/>
  <c r="T36" i="89"/>
  <c r="S36" i="89"/>
  <c r="R36" i="89"/>
  <c r="Q36" i="89"/>
  <c r="P36" i="89"/>
  <c r="O36" i="89"/>
  <c r="W35" i="89"/>
  <c r="T35" i="89"/>
  <c r="S35" i="89"/>
  <c r="R35" i="89"/>
  <c r="Q35" i="89"/>
  <c r="P35" i="89"/>
  <c r="O35" i="89"/>
  <c r="W34" i="89"/>
  <c r="T34" i="89"/>
  <c r="S34" i="89"/>
  <c r="R34" i="89"/>
  <c r="Q34" i="89"/>
  <c r="P34" i="89"/>
  <c r="O34" i="89"/>
  <c r="W33" i="89"/>
  <c r="Z33" i="89" s="1"/>
  <c r="T33" i="89"/>
  <c r="S33" i="89"/>
  <c r="R33" i="89"/>
  <c r="Q33" i="89"/>
  <c r="P33" i="89"/>
  <c r="O33" i="89"/>
  <c r="W32" i="89"/>
  <c r="T32" i="89"/>
  <c r="S32" i="89"/>
  <c r="R32" i="89"/>
  <c r="Q32" i="89"/>
  <c r="P32" i="89"/>
  <c r="O32" i="89"/>
  <c r="W31" i="89"/>
  <c r="Z31" i="89" s="1"/>
  <c r="T31" i="89"/>
  <c r="S31" i="89"/>
  <c r="R31" i="89"/>
  <c r="Q31" i="89"/>
  <c r="P31" i="89"/>
  <c r="O31" i="89"/>
  <c r="W30" i="89"/>
  <c r="T30" i="89"/>
  <c r="S30" i="89"/>
  <c r="R30" i="89"/>
  <c r="Q30" i="89"/>
  <c r="P30" i="89"/>
  <c r="O30" i="89"/>
  <c r="W29" i="89"/>
  <c r="T29" i="89"/>
  <c r="S29" i="89"/>
  <c r="R29" i="89"/>
  <c r="Q29" i="89"/>
  <c r="P29" i="89"/>
  <c r="O29" i="89"/>
  <c r="Z28" i="89"/>
  <c r="Y28" i="89"/>
  <c r="X28" i="89"/>
  <c r="W28" i="89"/>
  <c r="T28" i="89"/>
  <c r="S28" i="89"/>
  <c r="R28" i="89"/>
  <c r="Q28" i="89"/>
  <c r="P28" i="89"/>
  <c r="O28" i="89"/>
  <c r="W27" i="89"/>
  <c r="Z27" i="89" s="1"/>
  <c r="T27" i="89"/>
  <c r="S27" i="89"/>
  <c r="R27" i="89"/>
  <c r="Q27" i="89"/>
  <c r="P27" i="89"/>
  <c r="O27" i="89"/>
  <c r="W26" i="89"/>
  <c r="Z26" i="89" s="1"/>
  <c r="T26" i="89"/>
  <c r="S26" i="89"/>
  <c r="R26" i="89"/>
  <c r="Q26" i="89"/>
  <c r="P26" i="89"/>
  <c r="O26" i="89"/>
  <c r="W25" i="89"/>
  <c r="Z25" i="89" s="1"/>
  <c r="T25" i="89"/>
  <c r="S25" i="89"/>
  <c r="R25" i="89"/>
  <c r="Q25" i="89"/>
  <c r="P25" i="89"/>
  <c r="O25" i="89"/>
  <c r="Y24" i="89"/>
  <c r="W24" i="89"/>
  <c r="Z24" i="89" s="1"/>
  <c r="T24" i="89"/>
  <c r="S24" i="89"/>
  <c r="R24" i="89"/>
  <c r="Q24" i="89"/>
  <c r="P24" i="89"/>
  <c r="O24" i="89"/>
  <c r="W23" i="89"/>
  <c r="Y23" i="89" s="1"/>
  <c r="T23" i="89"/>
  <c r="S23" i="89"/>
  <c r="R23" i="89"/>
  <c r="Q23" i="89"/>
  <c r="P23" i="89"/>
  <c r="O23" i="89"/>
  <c r="W22" i="89"/>
  <c r="Y22" i="89" s="1"/>
  <c r="T22" i="89"/>
  <c r="S22" i="89"/>
  <c r="R22" i="89"/>
  <c r="Q22" i="89"/>
  <c r="P22" i="89"/>
  <c r="O22" i="89"/>
  <c r="W21" i="89"/>
  <c r="Z21" i="89" s="1"/>
  <c r="T21" i="89"/>
  <c r="S21" i="89"/>
  <c r="R21" i="89"/>
  <c r="Q21" i="89"/>
  <c r="P21" i="89"/>
  <c r="O21" i="89"/>
  <c r="W20" i="89"/>
  <c r="T20" i="89"/>
  <c r="S20" i="89"/>
  <c r="R20" i="89"/>
  <c r="Q20" i="89"/>
  <c r="P20" i="89"/>
  <c r="O20" i="89"/>
  <c r="W19" i="89"/>
  <c r="Z19" i="89" s="1"/>
  <c r="T19" i="89"/>
  <c r="S19" i="89"/>
  <c r="R19" i="89"/>
  <c r="Q19" i="89"/>
  <c r="P19" i="89"/>
  <c r="O19" i="89"/>
  <c r="W18" i="89"/>
  <c r="X18" i="89" s="1"/>
  <c r="T18" i="89"/>
  <c r="S18" i="89"/>
  <c r="R18" i="89"/>
  <c r="Q18" i="89"/>
  <c r="P18" i="89"/>
  <c r="O18" i="89"/>
  <c r="W17" i="89"/>
  <c r="Y17" i="89" s="1"/>
  <c r="T17" i="89"/>
  <c r="S17" i="89"/>
  <c r="R17" i="89"/>
  <c r="Q17" i="89"/>
  <c r="P17" i="89"/>
  <c r="O17" i="89"/>
  <c r="W16" i="89"/>
  <c r="X16" i="89" s="1"/>
  <c r="T16" i="89"/>
  <c r="S16" i="89"/>
  <c r="R16" i="89"/>
  <c r="Q16" i="89"/>
  <c r="P16" i="89"/>
  <c r="O16" i="89"/>
  <c r="W15" i="89"/>
  <c r="Z15" i="89" s="1"/>
  <c r="T15" i="89"/>
  <c r="S15" i="89"/>
  <c r="R15" i="89"/>
  <c r="Q15" i="89"/>
  <c r="P15" i="89"/>
  <c r="O15" i="89"/>
  <c r="W14" i="89"/>
  <c r="Z14" i="89" s="1"/>
  <c r="T14" i="89"/>
  <c r="S14" i="89"/>
  <c r="R14" i="89"/>
  <c r="Q14" i="89"/>
  <c r="P14" i="89"/>
  <c r="O14" i="89"/>
  <c r="W13" i="89"/>
  <c r="Z13" i="89" s="1"/>
  <c r="T13" i="89"/>
  <c r="S13" i="89"/>
  <c r="R13" i="89"/>
  <c r="Q13" i="89"/>
  <c r="P13" i="89"/>
  <c r="O13" i="89"/>
  <c r="Z12" i="89"/>
  <c r="W12" i="89"/>
  <c r="X12" i="89" s="1"/>
  <c r="T12" i="89"/>
  <c r="S12" i="89"/>
  <c r="R12" i="89"/>
  <c r="Q12" i="89"/>
  <c r="P12" i="89"/>
  <c r="O12" i="89"/>
  <c r="W11" i="89"/>
  <c r="Y11" i="89" s="1"/>
  <c r="T11" i="89"/>
  <c r="S11" i="89"/>
  <c r="R11" i="89"/>
  <c r="Q11" i="89"/>
  <c r="P11" i="89"/>
  <c r="O11" i="89"/>
  <c r="W10" i="89"/>
  <c r="T10" i="89"/>
  <c r="S10" i="89"/>
  <c r="R10" i="89"/>
  <c r="Q10" i="89"/>
  <c r="P10" i="89"/>
  <c r="O10" i="89"/>
  <c r="W9" i="89"/>
  <c r="Z9" i="89" s="1"/>
  <c r="T9" i="89"/>
  <c r="S9" i="89"/>
  <c r="R9" i="89"/>
  <c r="Q9" i="89"/>
  <c r="P9" i="89"/>
  <c r="O9" i="89"/>
  <c r="W8" i="89"/>
  <c r="T8" i="89"/>
  <c r="S8" i="89"/>
  <c r="R8" i="89"/>
  <c r="Q8" i="89"/>
  <c r="P8" i="89"/>
  <c r="O8" i="89"/>
  <c r="W7" i="89"/>
  <c r="Z7" i="89" s="1"/>
  <c r="T7" i="89"/>
  <c r="S7" i="89"/>
  <c r="R7" i="89"/>
  <c r="Q7" i="89"/>
  <c r="P7" i="89"/>
  <c r="O7" i="89"/>
  <c r="W6" i="89"/>
  <c r="Z6" i="89" s="1"/>
  <c r="T6" i="89"/>
  <c r="S6" i="89"/>
  <c r="R6" i="89"/>
  <c r="Q6" i="89"/>
  <c r="P6" i="89"/>
  <c r="O6" i="89"/>
  <c r="W5" i="89"/>
  <c r="Y5" i="89" s="1"/>
  <c r="T5" i="89"/>
  <c r="S5" i="89"/>
  <c r="R5" i="89"/>
  <c r="Q5" i="89"/>
  <c r="P5" i="89"/>
  <c r="O5" i="89"/>
  <c r="W4" i="89"/>
  <c r="T4" i="89"/>
  <c r="W3" i="89"/>
  <c r="Z3" i="89" s="1"/>
  <c r="T3" i="89"/>
  <c r="S3" i="89"/>
  <c r="S4" i="89" s="1"/>
  <c r="Q3" i="89"/>
  <c r="Q4" i="89" s="1"/>
  <c r="W2" i="89"/>
  <c r="Z2" i="89" s="1"/>
  <c r="T2" i="89"/>
  <c r="S2" i="89"/>
  <c r="R2" i="89"/>
  <c r="R3" i="89" s="1"/>
  <c r="R4" i="89" s="1"/>
  <c r="Q2" i="89"/>
  <c r="P2" i="89"/>
  <c r="P3" i="89" s="1"/>
  <c r="P4" i="89" s="1"/>
  <c r="O2" i="89"/>
  <c r="O3" i="89" s="1"/>
  <c r="O4" i="89" s="1"/>
  <c r="F85" i="88"/>
  <c r="P17" i="3" s="1"/>
  <c r="E85" i="88"/>
  <c r="O17" i="3" s="1"/>
  <c r="C85" i="88"/>
  <c r="C84" i="88"/>
  <c r="W83" i="88"/>
  <c r="Y83" i="88" s="1"/>
  <c r="T83" i="88"/>
  <c r="S83" i="88"/>
  <c r="R83" i="88"/>
  <c r="Q83" i="88"/>
  <c r="P83" i="88"/>
  <c r="O83" i="88"/>
  <c r="W82" i="88"/>
  <c r="Y82" i="88" s="1"/>
  <c r="T82" i="88"/>
  <c r="S82" i="88"/>
  <c r="R82" i="88"/>
  <c r="Q82" i="88"/>
  <c r="P82" i="88"/>
  <c r="O82" i="88"/>
  <c r="W81" i="88"/>
  <c r="Z81" i="88" s="1"/>
  <c r="T81" i="88"/>
  <c r="S81" i="88"/>
  <c r="R81" i="88"/>
  <c r="Q81" i="88"/>
  <c r="P81" i="88"/>
  <c r="O81" i="88"/>
  <c r="W80" i="88"/>
  <c r="Z80" i="88" s="1"/>
  <c r="T80" i="88"/>
  <c r="S80" i="88"/>
  <c r="R80" i="88"/>
  <c r="Q80" i="88"/>
  <c r="P80" i="88"/>
  <c r="O80" i="88"/>
  <c r="Y79" i="88"/>
  <c r="W79" i="88"/>
  <c r="Z79" i="88" s="1"/>
  <c r="T79" i="88"/>
  <c r="S79" i="88"/>
  <c r="R79" i="88"/>
  <c r="Q79" i="88"/>
  <c r="P79" i="88"/>
  <c r="O79" i="88"/>
  <c r="Z78" i="88"/>
  <c r="W78" i="88"/>
  <c r="Y78" i="88" s="1"/>
  <c r="T78" i="88"/>
  <c r="S78" i="88"/>
  <c r="R78" i="88"/>
  <c r="Q78" i="88"/>
  <c r="P78" i="88"/>
  <c r="O78" i="88"/>
  <c r="Z77" i="88"/>
  <c r="X77" i="88"/>
  <c r="W77" i="88"/>
  <c r="Y77" i="88" s="1"/>
  <c r="T77" i="88"/>
  <c r="S77" i="88"/>
  <c r="R77" i="88"/>
  <c r="Q77" i="88"/>
  <c r="P77" i="88"/>
  <c r="O77" i="88"/>
  <c r="Z76" i="88"/>
  <c r="W76" i="88"/>
  <c r="Y76" i="88" s="1"/>
  <c r="T76" i="88"/>
  <c r="S76" i="88"/>
  <c r="R76" i="88"/>
  <c r="Q76" i="88"/>
  <c r="P76" i="88"/>
  <c r="O76" i="88"/>
  <c r="W75" i="88"/>
  <c r="Z75" i="88" s="1"/>
  <c r="T75" i="88"/>
  <c r="S75" i="88"/>
  <c r="R75" i="88"/>
  <c r="Q75" i="88"/>
  <c r="P75" i="88"/>
  <c r="O75" i="88"/>
  <c r="W74" i="88"/>
  <c r="Z74" i="88" s="1"/>
  <c r="T74" i="88"/>
  <c r="S74" i="88"/>
  <c r="R74" i="88"/>
  <c r="Q74" i="88"/>
  <c r="P74" i="88"/>
  <c r="O74" i="88"/>
  <c r="W73" i="88"/>
  <c r="Z73" i="88" s="1"/>
  <c r="T73" i="88"/>
  <c r="S73" i="88"/>
  <c r="R73" i="88"/>
  <c r="Q73" i="88"/>
  <c r="P73" i="88"/>
  <c r="O73" i="88"/>
  <c r="Y72" i="88"/>
  <c r="W72" i="88"/>
  <c r="Z72" i="88" s="1"/>
  <c r="T72" i="88"/>
  <c r="S72" i="88"/>
  <c r="R72" i="88"/>
  <c r="Q72" i="88"/>
  <c r="P72" i="88"/>
  <c r="O72" i="88"/>
  <c r="W71" i="88"/>
  <c r="Z71" i="88" s="1"/>
  <c r="T71" i="88"/>
  <c r="S71" i="88"/>
  <c r="R71" i="88"/>
  <c r="Q71" i="88"/>
  <c r="P71" i="88"/>
  <c r="O71" i="88"/>
  <c r="W70" i="88"/>
  <c r="Y70" i="88" s="1"/>
  <c r="T70" i="88"/>
  <c r="S70" i="88"/>
  <c r="R70" i="88"/>
  <c r="Q70" i="88"/>
  <c r="P70" i="88"/>
  <c r="O70" i="88"/>
  <c r="W69" i="88"/>
  <c r="Z69" i="88" s="1"/>
  <c r="T69" i="88"/>
  <c r="S69" i="88"/>
  <c r="R69" i="88"/>
  <c r="Q69" i="88"/>
  <c r="P69" i="88"/>
  <c r="O69" i="88"/>
  <c r="W68" i="88"/>
  <c r="Z68" i="88" s="1"/>
  <c r="T68" i="88"/>
  <c r="S68" i="88"/>
  <c r="R68" i="88"/>
  <c r="Q68" i="88"/>
  <c r="P68" i="88"/>
  <c r="O68" i="88"/>
  <c r="Y67" i="88"/>
  <c r="W67" i="88"/>
  <c r="Z67" i="88" s="1"/>
  <c r="T67" i="88"/>
  <c r="S67" i="88"/>
  <c r="R67" i="88"/>
  <c r="Q67" i="88"/>
  <c r="P67" i="88"/>
  <c r="O67" i="88"/>
  <c r="W66" i="88"/>
  <c r="Z66" i="88" s="1"/>
  <c r="T66" i="88"/>
  <c r="S66" i="88"/>
  <c r="R66" i="88"/>
  <c r="Q66" i="88"/>
  <c r="P66" i="88"/>
  <c r="O66" i="88"/>
  <c r="W65" i="88"/>
  <c r="Z65" i="88" s="1"/>
  <c r="T65" i="88"/>
  <c r="S65" i="88"/>
  <c r="R65" i="88"/>
  <c r="Q65" i="88"/>
  <c r="P65" i="88"/>
  <c r="O65" i="88"/>
  <c r="W64" i="88"/>
  <c r="Y64" i="88" s="1"/>
  <c r="T64" i="88"/>
  <c r="S64" i="88"/>
  <c r="R64" i="88"/>
  <c r="Q64" i="88"/>
  <c r="P64" i="88"/>
  <c r="O64" i="88"/>
  <c r="W63" i="88"/>
  <c r="Z63" i="88" s="1"/>
  <c r="T63" i="88"/>
  <c r="S63" i="88"/>
  <c r="R63" i="88"/>
  <c r="Q63" i="88"/>
  <c r="P63" i="88"/>
  <c r="O63" i="88"/>
  <c r="W62" i="88"/>
  <c r="Z62" i="88" s="1"/>
  <c r="T62" i="88"/>
  <c r="S62" i="88"/>
  <c r="R62" i="88"/>
  <c r="Q62" i="88"/>
  <c r="P62" i="88"/>
  <c r="O62" i="88"/>
  <c r="W61" i="88"/>
  <c r="Z61" i="88" s="1"/>
  <c r="T61" i="88"/>
  <c r="S61" i="88"/>
  <c r="R61" i="88"/>
  <c r="Q61" i="88"/>
  <c r="P61" i="88"/>
  <c r="O61" i="88"/>
  <c r="W60" i="88"/>
  <c r="Z60" i="88" s="1"/>
  <c r="T60" i="88"/>
  <c r="S60" i="88"/>
  <c r="R60" i="88"/>
  <c r="Q60" i="88"/>
  <c r="P60" i="88"/>
  <c r="O60" i="88"/>
  <c r="W59" i="88"/>
  <c r="T59" i="88"/>
  <c r="S59" i="88"/>
  <c r="R59" i="88"/>
  <c r="Q59" i="88"/>
  <c r="P59" i="88"/>
  <c r="O59" i="88"/>
  <c r="W58" i="88"/>
  <c r="T58" i="88"/>
  <c r="S58" i="88"/>
  <c r="R58" i="88"/>
  <c r="Q58" i="88"/>
  <c r="P58" i="88"/>
  <c r="O58" i="88"/>
  <c r="W57" i="88"/>
  <c r="Z57" i="88" s="1"/>
  <c r="T57" i="88"/>
  <c r="S57" i="88"/>
  <c r="R57" i="88"/>
  <c r="Q57" i="88"/>
  <c r="P57" i="88"/>
  <c r="O57" i="88"/>
  <c r="W56" i="88"/>
  <c r="Z56" i="88" s="1"/>
  <c r="T56" i="88"/>
  <c r="S56" i="88"/>
  <c r="R56" i="88"/>
  <c r="Q56" i="88"/>
  <c r="P56" i="88"/>
  <c r="O56" i="88"/>
  <c r="W55" i="88"/>
  <c r="Z55" i="88" s="1"/>
  <c r="T55" i="88"/>
  <c r="S55" i="88"/>
  <c r="R55" i="88"/>
  <c r="Q55" i="88"/>
  <c r="P55" i="88"/>
  <c r="O55" i="88"/>
  <c r="W54" i="88"/>
  <c r="T54" i="88"/>
  <c r="S54" i="88"/>
  <c r="R54" i="88"/>
  <c r="Q54" i="88"/>
  <c r="P54" i="88"/>
  <c r="O54" i="88"/>
  <c r="Y53" i="88"/>
  <c r="X53" i="88"/>
  <c r="W53" i="88"/>
  <c r="Z53" i="88" s="1"/>
  <c r="T53" i="88"/>
  <c r="S53" i="88"/>
  <c r="R53" i="88"/>
  <c r="Q53" i="88"/>
  <c r="P53" i="88"/>
  <c r="O53" i="88"/>
  <c r="Z52" i="88"/>
  <c r="W52" i="88"/>
  <c r="Y52" i="88" s="1"/>
  <c r="T52" i="88"/>
  <c r="S52" i="88"/>
  <c r="R52" i="88"/>
  <c r="Q52" i="88"/>
  <c r="P52" i="88"/>
  <c r="O52" i="88"/>
  <c r="X51" i="88"/>
  <c r="W51" i="88"/>
  <c r="Z51" i="88" s="1"/>
  <c r="T51" i="88"/>
  <c r="S51" i="88"/>
  <c r="R51" i="88"/>
  <c r="Q51" i="88"/>
  <c r="P51" i="88"/>
  <c r="O51" i="88"/>
  <c r="W50" i="88"/>
  <c r="Z50" i="88" s="1"/>
  <c r="T50" i="88"/>
  <c r="S50" i="88"/>
  <c r="R50" i="88"/>
  <c r="Q50" i="88"/>
  <c r="P50" i="88"/>
  <c r="O50" i="88"/>
  <c r="W49" i="88"/>
  <c r="Z49" i="88" s="1"/>
  <c r="T49" i="88"/>
  <c r="S49" i="88"/>
  <c r="R49" i="88"/>
  <c r="Q49" i="88"/>
  <c r="P49" i="88"/>
  <c r="O49" i="88"/>
  <c r="Y48" i="88"/>
  <c r="W48" i="88"/>
  <c r="X48" i="88" s="1"/>
  <c r="T48" i="88"/>
  <c r="S48" i="88"/>
  <c r="R48" i="88"/>
  <c r="Q48" i="88"/>
  <c r="P48" i="88"/>
  <c r="O48" i="88"/>
  <c r="Y47" i="88"/>
  <c r="X47" i="88"/>
  <c r="W47" i="88"/>
  <c r="Z47" i="88" s="1"/>
  <c r="T47" i="88"/>
  <c r="S47" i="88"/>
  <c r="R47" i="88"/>
  <c r="Q47" i="88"/>
  <c r="P47" i="88"/>
  <c r="O47" i="88"/>
  <c r="Z46" i="88"/>
  <c r="W46" i="88"/>
  <c r="Y46" i="88" s="1"/>
  <c r="T46" i="88"/>
  <c r="S46" i="88"/>
  <c r="R46" i="88"/>
  <c r="Q46" i="88"/>
  <c r="P46" i="88"/>
  <c r="O46" i="88"/>
  <c r="X45" i="88"/>
  <c r="W45" i="88"/>
  <c r="Z45" i="88" s="1"/>
  <c r="T45" i="88"/>
  <c r="S45" i="88"/>
  <c r="R45" i="88"/>
  <c r="Q45" i="88"/>
  <c r="P45" i="88"/>
  <c r="O45" i="88"/>
  <c r="W44" i="88"/>
  <c r="Z44" i="88" s="1"/>
  <c r="T44" i="88"/>
  <c r="S44" i="88"/>
  <c r="R44" i="88"/>
  <c r="Q44" i="88"/>
  <c r="P44" i="88"/>
  <c r="O44" i="88"/>
  <c r="W43" i="88"/>
  <c r="Z43" i="88" s="1"/>
  <c r="T43" i="88"/>
  <c r="S43" i="88"/>
  <c r="R43" i="88"/>
  <c r="Q43" i="88"/>
  <c r="P43" i="88"/>
  <c r="O43" i="88"/>
  <c r="Y42" i="88"/>
  <c r="X42" i="88"/>
  <c r="W42" i="88"/>
  <c r="Z42" i="88" s="1"/>
  <c r="T42" i="88"/>
  <c r="S42" i="88"/>
  <c r="R42" i="88"/>
  <c r="Q42" i="88"/>
  <c r="P42" i="88"/>
  <c r="O42" i="88"/>
  <c r="Y41" i="88"/>
  <c r="W41" i="88"/>
  <c r="Z41" i="88" s="1"/>
  <c r="T41" i="88"/>
  <c r="S41" i="88"/>
  <c r="R41" i="88"/>
  <c r="Q41" i="88"/>
  <c r="P41" i="88"/>
  <c r="O41" i="88"/>
  <c r="W40" i="88"/>
  <c r="Y40" i="88" s="1"/>
  <c r="T40" i="88"/>
  <c r="S40" i="88"/>
  <c r="R40" i="88"/>
  <c r="Q40" i="88"/>
  <c r="P40" i="88"/>
  <c r="O40" i="88"/>
  <c r="W39" i="88"/>
  <c r="Z39" i="88" s="1"/>
  <c r="T39" i="88"/>
  <c r="S39" i="88"/>
  <c r="R39" i="88"/>
  <c r="Q39" i="88"/>
  <c r="P39" i="88"/>
  <c r="O39" i="88"/>
  <c r="W38" i="88"/>
  <c r="Z38" i="88" s="1"/>
  <c r="T38" i="88"/>
  <c r="S38" i="88"/>
  <c r="R38" i="88"/>
  <c r="Q38" i="88"/>
  <c r="P38" i="88"/>
  <c r="O38" i="88"/>
  <c r="W37" i="88"/>
  <c r="Z37" i="88" s="1"/>
  <c r="T37" i="88"/>
  <c r="S37" i="88"/>
  <c r="R37" i="88"/>
  <c r="Q37" i="88"/>
  <c r="P37" i="88"/>
  <c r="O37" i="88"/>
  <c r="W36" i="88"/>
  <c r="Z36" i="88" s="1"/>
  <c r="T36" i="88"/>
  <c r="S36" i="88"/>
  <c r="R36" i="88"/>
  <c r="Q36" i="88"/>
  <c r="P36" i="88"/>
  <c r="O36" i="88"/>
  <c r="W35" i="88"/>
  <c r="Z35" i="88" s="1"/>
  <c r="T35" i="88"/>
  <c r="S35" i="88"/>
  <c r="R35" i="88"/>
  <c r="Q35" i="88"/>
  <c r="P35" i="88"/>
  <c r="O35" i="88"/>
  <c r="W34" i="88"/>
  <c r="Y34" i="88" s="1"/>
  <c r="T34" i="88"/>
  <c r="S34" i="88"/>
  <c r="R34" i="88"/>
  <c r="Q34" i="88"/>
  <c r="P34" i="88"/>
  <c r="O34" i="88"/>
  <c r="W33" i="88"/>
  <c r="Z33" i="88" s="1"/>
  <c r="T33" i="88"/>
  <c r="S33" i="88"/>
  <c r="R33" i="88"/>
  <c r="Q33" i="88"/>
  <c r="P33" i="88"/>
  <c r="O33" i="88"/>
  <c r="W32" i="88"/>
  <c r="Z32" i="88" s="1"/>
  <c r="T32" i="88"/>
  <c r="S32" i="88"/>
  <c r="R32" i="88"/>
  <c r="Q32" i="88"/>
  <c r="P32" i="88"/>
  <c r="O32" i="88"/>
  <c r="W31" i="88"/>
  <c r="Z31" i="88" s="1"/>
  <c r="T31" i="88"/>
  <c r="S31" i="88"/>
  <c r="R31" i="88"/>
  <c r="Q31" i="88"/>
  <c r="P31" i="88"/>
  <c r="O31" i="88"/>
  <c r="W30" i="88"/>
  <c r="Z30" i="88" s="1"/>
  <c r="T30" i="88"/>
  <c r="S30" i="88"/>
  <c r="R30" i="88"/>
  <c r="Q30" i="88"/>
  <c r="P30" i="88"/>
  <c r="O30" i="88"/>
  <c r="W29" i="88"/>
  <c r="T29" i="88"/>
  <c r="S29" i="88"/>
  <c r="R29" i="88"/>
  <c r="Q29" i="88"/>
  <c r="P29" i="88"/>
  <c r="O29" i="88"/>
  <c r="W28" i="88"/>
  <c r="T28" i="88"/>
  <c r="S28" i="88"/>
  <c r="R28" i="88"/>
  <c r="Q28" i="88"/>
  <c r="P28" i="88"/>
  <c r="O28" i="88"/>
  <c r="W27" i="88"/>
  <c r="Z27" i="88" s="1"/>
  <c r="T27" i="88"/>
  <c r="S27" i="88"/>
  <c r="R27" i="88"/>
  <c r="Q27" i="88"/>
  <c r="P27" i="88"/>
  <c r="O27" i="88"/>
  <c r="W26" i="88"/>
  <c r="Z26" i="88" s="1"/>
  <c r="T26" i="88"/>
  <c r="S26" i="88"/>
  <c r="R26" i="88"/>
  <c r="Q26" i="88"/>
  <c r="P26" i="88"/>
  <c r="O26" i="88"/>
  <c r="W25" i="88"/>
  <c r="Z25" i="88" s="1"/>
  <c r="T25" i="88"/>
  <c r="S25" i="88"/>
  <c r="R25" i="88"/>
  <c r="Q25" i="88"/>
  <c r="P25" i="88"/>
  <c r="O25" i="88"/>
  <c r="W24" i="88"/>
  <c r="T24" i="88"/>
  <c r="S24" i="88"/>
  <c r="R24" i="88"/>
  <c r="Q24" i="88"/>
  <c r="P24" i="88"/>
  <c r="O24" i="88"/>
  <c r="Y23" i="88"/>
  <c r="X23" i="88"/>
  <c r="W23" i="88"/>
  <c r="Z23" i="88" s="1"/>
  <c r="T23" i="88"/>
  <c r="S23" i="88"/>
  <c r="R23" i="88"/>
  <c r="Q23" i="88"/>
  <c r="P23" i="88"/>
  <c r="O23" i="88"/>
  <c r="Z22" i="88"/>
  <c r="W22" i="88"/>
  <c r="Y22" i="88" s="1"/>
  <c r="T22" i="88"/>
  <c r="S22" i="88"/>
  <c r="R22" i="88"/>
  <c r="Q22" i="88"/>
  <c r="P22" i="88"/>
  <c r="O22" i="88"/>
  <c r="W21" i="88"/>
  <c r="Z21" i="88" s="1"/>
  <c r="T21" i="88"/>
  <c r="S21" i="88"/>
  <c r="R21" i="88"/>
  <c r="Q21" i="88"/>
  <c r="P21" i="88"/>
  <c r="O21" i="88"/>
  <c r="W20" i="88"/>
  <c r="Z20" i="88" s="1"/>
  <c r="T20" i="88"/>
  <c r="S20" i="88"/>
  <c r="R20" i="88"/>
  <c r="Q20" i="88"/>
  <c r="P20" i="88"/>
  <c r="O20" i="88"/>
  <c r="W19" i="88"/>
  <c r="T19" i="88"/>
  <c r="S19" i="88"/>
  <c r="R19" i="88"/>
  <c r="Q19" i="88"/>
  <c r="P19" i="88"/>
  <c r="O19" i="88"/>
  <c r="W18" i="88"/>
  <c r="Z18" i="88" s="1"/>
  <c r="T18" i="88"/>
  <c r="S18" i="88"/>
  <c r="R18" i="88"/>
  <c r="Q18" i="88"/>
  <c r="P18" i="88"/>
  <c r="O18" i="88"/>
  <c r="W17" i="88"/>
  <c r="Y17" i="88" s="1"/>
  <c r="T17" i="88"/>
  <c r="S17" i="88"/>
  <c r="R17" i="88"/>
  <c r="Q17" i="88"/>
  <c r="P17" i="88"/>
  <c r="O17" i="88"/>
  <c r="W16" i="88"/>
  <c r="Y16" i="88" s="1"/>
  <c r="T16" i="88"/>
  <c r="S16" i="88"/>
  <c r="R16" i="88"/>
  <c r="Q16" i="88"/>
  <c r="P16" i="88"/>
  <c r="O16" i="88"/>
  <c r="W15" i="88"/>
  <c r="Z15" i="88" s="1"/>
  <c r="T15" i="88"/>
  <c r="S15" i="88"/>
  <c r="R15" i="88"/>
  <c r="Q15" i="88"/>
  <c r="P15" i="88"/>
  <c r="O15" i="88"/>
  <c r="W14" i="88"/>
  <c r="Z14" i="88" s="1"/>
  <c r="T14" i="88"/>
  <c r="S14" i="88"/>
  <c r="R14" i="88"/>
  <c r="Q14" i="88"/>
  <c r="P14" i="88"/>
  <c r="O14" i="88"/>
  <c r="W13" i="88"/>
  <c r="Z13" i="88" s="1"/>
  <c r="T13" i="88"/>
  <c r="S13" i="88"/>
  <c r="R13" i="88"/>
  <c r="Q13" i="88"/>
  <c r="P13" i="88"/>
  <c r="O13" i="88"/>
  <c r="W12" i="88"/>
  <c r="Y12" i="88" s="1"/>
  <c r="T12" i="88"/>
  <c r="S12" i="88"/>
  <c r="R12" i="88"/>
  <c r="Q12" i="88"/>
  <c r="P12" i="88"/>
  <c r="O12" i="88"/>
  <c r="W11" i="88"/>
  <c r="Z11" i="88" s="1"/>
  <c r="T11" i="88"/>
  <c r="S11" i="88"/>
  <c r="R11" i="88"/>
  <c r="Q11" i="88"/>
  <c r="P11" i="88"/>
  <c r="O11" i="88"/>
  <c r="W10" i="88"/>
  <c r="Y10" i="88" s="1"/>
  <c r="T10" i="88"/>
  <c r="S10" i="88"/>
  <c r="R10" i="88"/>
  <c r="Q10" i="88"/>
  <c r="P10" i="88"/>
  <c r="O10" i="88"/>
  <c r="W9" i="88"/>
  <c r="Z9" i="88" s="1"/>
  <c r="T9" i="88"/>
  <c r="S9" i="88"/>
  <c r="R9" i="88"/>
  <c r="Q9" i="88"/>
  <c r="P9" i="88"/>
  <c r="O9" i="88"/>
  <c r="W8" i="88"/>
  <c r="Z8" i="88" s="1"/>
  <c r="T8" i="88"/>
  <c r="S8" i="88"/>
  <c r="R8" i="88"/>
  <c r="Q8" i="88"/>
  <c r="P8" i="88"/>
  <c r="O8" i="88"/>
  <c r="W7" i="88"/>
  <c r="Z7" i="88" s="1"/>
  <c r="T7" i="88"/>
  <c r="S7" i="88"/>
  <c r="R7" i="88"/>
  <c r="Q7" i="88"/>
  <c r="P7" i="88"/>
  <c r="O7" i="88"/>
  <c r="W6" i="88"/>
  <c r="Z6" i="88" s="1"/>
  <c r="T6" i="88"/>
  <c r="S6" i="88"/>
  <c r="R6" i="88"/>
  <c r="Q6" i="88"/>
  <c r="P6" i="88"/>
  <c r="O6" i="88"/>
  <c r="W5" i="88"/>
  <c r="T5" i="88"/>
  <c r="S5" i="88"/>
  <c r="R5" i="88"/>
  <c r="Q5" i="88"/>
  <c r="P5" i="88"/>
  <c r="O5" i="88"/>
  <c r="W4" i="88"/>
  <c r="W3" i="88"/>
  <c r="Z3" i="88" s="1"/>
  <c r="Q3" i="88"/>
  <c r="Q4" i="88" s="1"/>
  <c r="O3" i="88"/>
  <c r="O4" i="88" s="1"/>
  <c r="W2" i="88"/>
  <c r="Z2" i="88" s="1"/>
  <c r="T2" i="88"/>
  <c r="T3" i="88" s="1"/>
  <c r="T4" i="88" s="1"/>
  <c r="S2" i="88"/>
  <c r="S3" i="88" s="1"/>
  <c r="S4" i="88" s="1"/>
  <c r="R2" i="88"/>
  <c r="R3" i="88" s="1"/>
  <c r="R4" i="88" s="1"/>
  <c r="Q2" i="88"/>
  <c r="P2" i="88"/>
  <c r="P3" i="88" s="1"/>
  <c r="P4" i="88" s="1"/>
  <c r="O2" i="88"/>
  <c r="F85" i="87"/>
  <c r="P16" i="3" s="1"/>
  <c r="E85" i="87"/>
  <c r="O16" i="3" s="1"/>
  <c r="C85" i="87"/>
  <c r="C84" i="87"/>
  <c r="Z83" i="87"/>
  <c r="W83" i="87"/>
  <c r="Y83" i="87" s="1"/>
  <c r="T83" i="87"/>
  <c r="S83" i="87"/>
  <c r="R83" i="87"/>
  <c r="Q83" i="87"/>
  <c r="P83" i="87"/>
  <c r="O83" i="87"/>
  <c r="W82" i="87"/>
  <c r="Z82" i="87" s="1"/>
  <c r="T82" i="87"/>
  <c r="S82" i="87"/>
  <c r="R82" i="87"/>
  <c r="Q82" i="87"/>
  <c r="P82" i="87"/>
  <c r="O82" i="87"/>
  <c r="W81" i="87"/>
  <c r="Z81" i="87" s="1"/>
  <c r="T81" i="87"/>
  <c r="S81" i="87"/>
  <c r="R81" i="87"/>
  <c r="Q81" i="87"/>
  <c r="P81" i="87"/>
  <c r="O81" i="87"/>
  <c r="W80" i="87"/>
  <c r="Z80" i="87" s="1"/>
  <c r="T80" i="87"/>
  <c r="S80" i="87"/>
  <c r="R80" i="87"/>
  <c r="Q80" i="87"/>
  <c r="P80" i="87"/>
  <c r="O80" i="87"/>
  <c r="W79" i="87"/>
  <c r="Z79" i="87" s="1"/>
  <c r="T79" i="87"/>
  <c r="S79" i="87"/>
  <c r="R79" i="87"/>
  <c r="Q79" i="87"/>
  <c r="P79" i="87"/>
  <c r="O79" i="87"/>
  <c r="W78" i="87"/>
  <c r="T78" i="87"/>
  <c r="S78" i="87"/>
  <c r="R78" i="87"/>
  <c r="Q78" i="87"/>
  <c r="P78" i="87"/>
  <c r="O78" i="87"/>
  <c r="W77" i="87"/>
  <c r="T77" i="87"/>
  <c r="S77" i="87"/>
  <c r="R77" i="87"/>
  <c r="Q77" i="87"/>
  <c r="P77" i="87"/>
  <c r="O77" i="87"/>
  <c r="W76" i="87"/>
  <c r="Z76" i="87" s="1"/>
  <c r="T76" i="87"/>
  <c r="S76" i="87"/>
  <c r="R76" i="87"/>
  <c r="Q76" i="87"/>
  <c r="P76" i="87"/>
  <c r="O76" i="87"/>
  <c r="W75" i="87"/>
  <c r="Z75" i="87" s="1"/>
  <c r="T75" i="87"/>
  <c r="S75" i="87"/>
  <c r="R75" i="87"/>
  <c r="Q75" i="87"/>
  <c r="P75" i="87"/>
  <c r="O75" i="87"/>
  <c r="W74" i="87"/>
  <c r="Z74" i="87" s="1"/>
  <c r="T74" i="87"/>
  <c r="S74" i="87"/>
  <c r="R74" i="87"/>
  <c r="Q74" i="87"/>
  <c r="P74" i="87"/>
  <c r="O74" i="87"/>
  <c r="Y73" i="87"/>
  <c r="W73" i="87"/>
  <c r="Z73" i="87" s="1"/>
  <c r="T73" i="87"/>
  <c r="S73" i="87"/>
  <c r="R73" i="87"/>
  <c r="Q73" i="87"/>
  <c r="P73" i="87"/>
  <c r="O73" i="87"/>
  <c r="W72" i="87"/>
  <c r="T72" i="87"/>
  <c r="S72" i="87"/>
  <c r="R72" i="87"/>
  <c r="Q72" i="87"/>
  <c r="P72" i="87"/>
  <c r="O72" i="87"/>
  <c r="W71" i="87"/>
  <c r="Y71" i="87" s="1"/>
  <c r="T71" i="87"/>
  <c r="S71" i="87"/>
  <c r="R71" i="87"/>
  <c r="Q71" i="87"/>
  <c r="P71" i="87"/>
  <c r="O71" i="87"/>
  <c r="W70" i="87"/>
  <c r="Z70" i="87" s="1"/>
  <c r="T70" i="87"/>
  <c r="S70" i="87"/>
  <c r="R70" i="87"/>
  <c r="Q70" i="87"/>
  <c r="P70" i="87"/>
  <c r="O70" i="87"/>
  <c r="W69" i="87"/>
  <c r="T69" i="87"/>
  <c r="S69" i="87"/>
  <c r="R69" i="87"/>
  <c r="Q69" i="87"/>
  <c r="P69" i="87"/>
  <c r="O69" i="87"/>
  <c r="W68" i="87"/>
  <c r="Z68" i="87" s="1"/>
  <c r="T68" i="87"/>
  <c r="S68" i="87"/>
  <c r="R68" i="87"/>
  <c r="Q68" i="87"/>
  <c r="P68" i="87"/>
  <c r="O68" i="87"/>
  <c r="W67" i="87"/>
  <c r="T67" i="87"/>
  <c r="S67" i="87"/>
  <c r="R67" i="87"/>
  <c r="Q67" i="87"/>
  <c r="P67" i="87"/>
  <c r="O67" i="87"/>
  <c r="X66" i="87"/>
  <c r="W66" i="87"/>
  <c r="Z66" i="87" s="1"/>
  <c r="T66" i="87"/>
  <c r="S66" i="87"/>
  <c r="R66" i="87"/>
  <c r="Q66" i="87"/>
  <c r="P66" i="87"/>
  <c r="O66" i="87"/>
  <c r="Z65" i="87"/>
  <c r="Y65" i="87"/>
  <c r="W65" i="87"/>
  <c r="X65" i="87" s="1"/>
  <c r="T65" i="87"/>
  <c r="S65" i="87"/>
  <c r="R65" i="87"/>
  <c r="Q65" i="87"/>
  <c r="P65" i="87"/>
  <c r="O65" i="87"/>
  <c r="W64" i="87"/>
  <c r="Z64" i="87" s="1"/>
  <c r="T64" i="87"/>
  <c r="S64" i="87"/>
  <c r="R64" i="87"/>
  <c r="Q64" i="87"/>
  <c r="P64" i="87"/>
  <c r="O64" i="87"/>
  <c r="Y63" i="87"/>
  <c r="X63" i="87"/>
  <c r="W63" i="87"/>
  <c r="Z63" i="87" s="1"/>
  <c r="T63" i="87"/>
  <c r="S63" i="87"/>
  <c r="R63" i="87"/>
  <c r="Q63" i="87"/>
  <c r="P63" i="87"/>
  <c r="O63" i="87"/>
  <c r="W62" i="87"/>
  <c r="Z62" i="87" s="1"/>
  <c r="T62" i="87"/>
  <c r="S62" i="87"/>
  <c r="R62" i="87"/>
  <c r="Q62" i="87"/>
  <c r="P62" i="87"/>
  <c r="O62" i="87"/>
  <c r="Y61" i="87"/>
  <c r="X61" i="87"/>
  <c r="W61" i="87"/>
  <c r="Z61" i="87" s="1"/>
  <c r="T61" i="87"/>
  <c r="S61" i="87"/>
  <c r="R61" i="87"/>
  <c r="Q61" i="87"/>
  <c r="P61" i="87"/>
  <c r="O61" i="87"/>
  <c r="W60" i="87"/>
  <c r="Z60" i="87" s="1"/>
  <c r="T60" i="87"/>
  <c r="S60" i="87"/>
  <c r="R60" i="87"/>
  <c r="Q60" i="87"/>
  <c r="P60" i="87"/>
  <c r="O60" i="87"/>
  <c r="X59" i="87"/>
  <c r="W59" i="87"/>
  <c r="Y59" i="87" s="1"/>
  <c r="T59" i="87"/>
  <c r="S59" i="87"/>
  <c r="R59" i="87"/>
  <c r="Q59" i="87"/>
  <c r="P59" i="87"/>
  <c r="O59" i="87"/>
  <c r="W58" i="87"/>
  <c r="Z58" i="87" s="1"/>
  <c r="T58" i="87"/>
  <c r="S58" i="87"/>
  <c r="R58" i="87"/>
  <c r="Q58" i="87"/>
  <c r="P58" i="87"/>
  <c r="O58" i="87"/>
  <c r="W57" i="87"/>
  <c r="Z57" i="87" s="1"/>
  <c r="T57" i="87"/>
  <c r="S57" i="87"/>
  <c r="R57" i="87"/>
  <c r="Q57" i="87"/>
  <c r="P57" i="87"/>
  <c r="O57" i="87"/>
  <c r="W56" i="87"/>
  <c r="Z56" i="87" s="1"/>
  <c r="T56" i="87"/>
  <c r="S56" i="87"/>
  <c r="R56" i="87"/>
  <c r="Q56" i="87"/>
  <c r="P56" i="87"/>
  <c r="O56" i="87"/>
  <c r="X55" i="87"/>
  <c r="W55" i="87"/>
  <c r="Z55" i="87" s="1"/>
  <c r="T55" i="87"/>
  <c r="S55" i="87"/>
  <c r="R55" i="87"/>
  <c r="Q55" i="87"/>
  <c r="P55" i="87"/>
  <c r="O55" i="87"/>
  <c r="W54" i="87"/>
  <c r="Z54" i="87" s="1"/>
  <c r="T54" i="87"/>
  <c r="S54" i="87"/>
  <c r="R54" i="87"/>
  <c r="Q54" i="87"/>
  <c r="P54" i="87"/>
  <c r="O54" i="87"/>
  <c r="W53" i="87"/>
  <c r="X53" i="87" s="1"/>
  <c r="T53" i="87"/>
  <c r="S53" i="87"/>
  <c r="R53" i="87"/>
  <c r="Q53" i="87"/>
  <c r="P53" i="87"/>
  <c r="O53" i="87"/>
  <c r="W52" i="87"/>
  <c r="Z52" i="87" s="1"/>
  <c r="T52" i="87"/>
  <c r="S52" i="87"/>
  <c r="R52" i="87"/>
  <c r="Q52" i="87"/>
  <c r="P52" i="87"/>
  <c r="O52" i="87"/>
  <c r="W51" i="87"/>
  <c r="Z51" i="87" s="1"/>
  <c r="T51" i="87"/>
  <c r="S51" i="87"/>
  <c r="R51" i="87"/>
  <c r="Q51" i="87"/>
  <c r="P51" i="87"/>
  <c r="O51" i="87"/>
  <c r="W50" i="87"/>
  <c r="Z50" i="87" s="1"/>
  <c r="T50" i="87"/>
  <c r="S50" i="87"/>
  <c r="R50" i="87"/>
  <c r="Q50" i="87"/>
  <c r="P50" i="87"/>
  <c r="O50" i="87"/>
  <c r="W49" i="87"/>
  <c r="Z49" i="87" s="1"/>
  <c r="T49" i="87"/>
  <c r="S49" i="87"/>
  <c r="R49" i="87"/>
  <c r="Q49" i="87"/>
  <c r="P49" i="87"/>
  <c r="O49" i="87"/>
  <c r="W48" i="87"/>
  <c r="T48" i="87"/>
  <c r="S48" i="87"/>
  <c r="R48" i="87"/>
  <c r="Q48" i="87"/>
  <c r="P48" i="87"/>
  <c r="O48" i="87"/>
  <c r="Y47" i="87"/>
  <c r="W47" i="87"/>
  <c r="T47" i="87"/>
  <c r="S47" i="87"/>
  <c r="R47" i="87"/>
  <c r="Q47" i="87"/>
  <c r="P47" i="87"/>
  <c r="O47" i="87"/>
  <c r="W46" i="87"/>
  <c r="Z46" i="87" s="1"/>
  <c r="T46" i="87"/>
  <c r="S46" i="87"/>
  <c r="R46" i="87"/>
  <c r="Q46" i="87"/>
  <c r="P46" i="87"/>
  <c r="O46" i="87"/>
  <c r="X45" i="87"/>
  <c r="W45" i="87"/>
  <c r="T45" i="87"/>
  <c r="S45" i="87"/>
  <c r="R45" i="87"/>
  <c r="Q45" i="87"/>
  <c r="P45" i="87"/>
  <c r="O45" i="87"/>
  <c r="W44" i="87"/>
  <c r="Z44" i="87" s="1"/>
  <c r="T44" i="87"/>
  <c r="S44" i="87"/>
  <c r="R44" i="87"/>
  <c r="Q44" i="87"/>
  <c r="P44" i="87"/>
  <c r="O44" i="87"/>
  <c r="W43" i="87"/>
  <c r="T43" i="87"/>
  <c r="S43" i="87"/>
  <c r="R43" i="87"/>
  <c r="Q43" i="87"/>
  <c r="P43" i="87"/>
  <c r="O43" i="87"/>
  <c r="Z42" i="87"/>
  <c r="X42" i="87"/>
  <c r="W42" i="87"/>
  <c r="Y42" i="87" s="1"/>
  <c r="T42" i="87"/>
  <c r="S42" i="87"/>
  <c r="R42" i="87"/>
  <c r="Q42" i="87"/>
  <c r="P42" i="87"/>
  <c r="O42" i="87"/>
  <c r="Y41" i="87"/>
  <c r="W41" i="87"/>
  <c r="X41" i="87" s="1"/>
  <c r="T41" i="87"/>
  <c r="S41" i="87"/>
  <c r="R41" i="87"/>
  <c r="Q41" i="87"/>
  <c r="P41" i="87"/>
  <c r="O41" i="87"/>
  <c r="W40" i="87"/>
  <c r="Z40" i="87" s="1"/>
  <c r="T40" i="87"/>
  <c r="S40" i="87"/>
  <c r="R40" i="87"/>
  <c r="Q40" i="87"/>
  <c r="P40" i="87"/>
  <c r="O40" i="87"/>
  <c r="W39" i="87"/>
  <c r="Z39" i="87" s="1"/>
  <c r="T39" i="87"/>
  <c r="S39" i="87"/>
  <c r="R39" i="87"/>
  <c r="Q39" i="87"/>
  <c r="P39" i="87"/>
  <c r="O39" i="87"/>
  <c r="W38" i="87"/>
  <c r="Z38" i="87" s="1"/>
  <c r="T38" i="87"/>
  <c r="S38" i="87"/>
  <c r="R38" i="87"/>
  <c r="Q38" i="87"/>
  <c r="P38" i="87"/>
  <c r="O38" i="87"/>
  <c r="X37" i="87"/>
  <c r="W37" i="87"/>
  <c r="Z37" i="87" s="1"/>
  <c r="T37" i="87"/>
  <c r="S37" i="87"/>
  <c r="R37" i="87"/>
  <c r="Q37" i="87"/>
  <c r="P37" i="87"/>
  <c r="O37" i="87"/>
  <c r="W36" i="87"/>
  <c r="Z36" i="87" s="1"/>
  <c r="T36" i="87"/>
  <c r="S36" i="87"/>
  <c r="R36" i="87"/>
  <c r="Q36" i="87"/>
  <c r="P36" i="87"/>
  <c r="O36" i="87"/>
  <c r="W35" i="87"/>
  <c r="Z35" i="87" s="1"/>
  <c r="T35" i="87"/>
  <c r="S35" i="87"/>
  <c r="R35" i="87"/>
  <c r="Q35" i="87"/>
  <c r="P35" i="87"/>
  <c r="O35" i="87"/>
  <c r="W34" i="87"/>
  <c r="Z34" i="87" s="1"/>
  <c r="T34" i="87"/>
  <c r="S34" i="87"/>
  <c r="R34" i="87"/>
  <c r="Q34" i="87"/>
  <c r="P34" i="87"/>
  <c r="O34" i="87"/>
  <c r="Y33" i="87"/>
  <c r="W33" i="87"/>
  <c r="Z33" i="87" s="1"/>
  <c r="T33" i="87"/>
  <c r="S33" i="87"/>
  <c r="R33" i="87"/>
  <c r="Q33" i="87"/>
  <c r="P33" i="87"/>
  <c r="O33" i="87"/>
  <c r="W32" i="87"/>
  <c r="Z32" i="87" s="1"/>
  <c r="T32" i="87"/>
  <c r="S32" i="87"/>
  <c r="R32" i="87"/>
  <c r="Q32" i="87"/>
  <c r="P32" i="87"/>
  <c r="O32" i="87"/>
  <c r="Y31" i="87"/>
  <c r="W31" i="87"/>
  <c r="Z31" i="87" s="1"/>
  <c r="T31" i="87"/>
  <c r="S31" i="87"/>
  <c r="R31" i="87"/>
  <c r="Q31" i="87"/>
  <c r="P31" i="87"/>
  <c r="O31" i="87"/>
  <c r="W30" i="87"/>
  <c r="Z30" i="87" s="1"/>
  <c r="T30" i="87"/>
  <c r="S30" i="87"/>
  <c r="R30" i="87"/>
  <c r="Q30" i="87"/>
  <c r="P30" i="87"/>
  <c r="O30" i="87"/>
  <c r="W29" i="87"/>
  <c r="Y29" i="87" s="1"/>
  <c r="T29" i="87"/>
  <c r="S29" i="87"/>
  <c r="R29" i="87"/>
  <c r="Q29" i="87"/>
  <c r="P29" i="87"/>
  <c r="O29" i="87"/>
  <c r="W28" i="87"/>
  <c r="Z28" i="87" s="1"/>
  <c r="T28" i="87"/>
  <c r="S28" i="87"/>
  <c r="R28" i="87"/>
  <c r="Q28" i="87"/>
  <c r="P28" i="87"/>
  <c r="O28" i="87"/>
  <c r="W27" i="87"/>
  <c r="Z27" i="87" s="1"/>
  <c r="T27" i="87"/>
  <c r="S27" i="87"/>
  <c r="R27" i="87"/>
  <c r="Q27" i="87"/>
  <c r="P27" i="87"/>
  <c r="O27" i="87"/>
  <c r="W26" i="87"/>
  <c r="Z26" i="87" s="1"/>
  <c r="T26" i="87"/>
  <c r="S26" i="87"/>
  <c r="R26" i="87"/>
  <c r="Q26" i="87"/>
  <c r="P26" i="87"/>
  <c r="O26" i="87"/>
  <c r="W25" i="87"/>
  <c r="Z25" i="87" s="1"/>
  <c r="T25" i="87"/>
  <c r="S25" i="87"/>
  <c r="R25" i="87"/>
  <c r="Q25" i="87"/>
  <c r="P25" i="87"/>
  <c r="O25" i="87"/>
  <c r="W24" i="87"/>
  <c r="T24" i="87"/>
  <c r="S24" i="87"/>
  <c r="R24" i="87"/>
  <c r="Q24" i="87"/>
  <c r="P24" i="87"/>
  <c r="O24" i="87"/>
  <c r="W23" i="87"/>
  <c r="T23" i="87"/>
  <c r="S23" i="87"/>
  <c r="R23" i="87"/>
  <c r="Q23" i="87"/>
  <c r="P23" i="87"/>
  <c r="O23" i="87"/>
  <c r="W22" i="87"/>
  <c r="Z22" i="87" s="1"/>
  <c r="T22" i="87"/>
  <c r="S22" i="87"/>
  <c r="R22" i="87"/>
  <c r="Q22" i="87"/>
  <c r="P22" i="87"/>
  <c r="O22" i="87"/>
  <c r="X21" i="87"/>
  <c r="W21" i="87"/>
  <c r="Z21" i="87" s="1"/>
  <c r="T21" i="87"/>
  <c r="S21" i="87"/>
  <c r="R21" i="87"/>
  <c r="Q21" i="87"/>
  <c r="P21" i="87"/>
  <c r="O21" i="87"/>
  <c r="W20" i="87"/>
  <c r="Z20" i="87" s="1"/>
  <c r="T20" i="87"/>
  <c r="S20" i="87"/>
  <c r="R20" i="87"/>
  <c r="Q20" i="87"/>
  <c r="P20" i="87"/>
  <c r="O20" i="87"/>
  <c r="X19" i="87"/>
  <c r="W19" i="87"/>
  <c r="Z19" i="87" s="1"/>
  <c r="T19" i="87"/>
  <c r="S19" i="87"/>
  <c r="R19" i="87"/>
  <c r="Q19" i="87"/>
  <c r="P19" i="87"/>
  <c r="O19" i="87"/>
  <c r="W18" i="87"/>
  <c r="T18" i="87"/>
  <c r="S18" i="87"/>
  <c r="R18" i="87"/>
  <c r="Q18" i="87"/>
  <c r="P18" i="87"/>
  <c r="O18" i="87"/>
  <c r="X17" i="87"/>
  <c r="W17" i="87"/>
  <c r="Y17" i="87" s="1"/>
  <c r="T17" i="87"/>
  <c r="S17" i="87"/>
  <c r="R17" i="87"/>
  <c r="Q17" i="87"/>
  <c r="P17" i="87"/>
  <c r="O17" i="87"/>
  <c r="Z16" i="87"/>
  <c r="W16" i="87"/>
  <c r="Y16" i="87" s="1"/>
  <c r="T16" i="87"/>
  <c r="S16" i="87"/>
  <c r="R16" i="87"/>
  <c r="Q16" i="87"/>
  <c r="P16" i="87"/>
  <c r="O16" i="87"/>
  <c r="W15" i="87"/>
  <c r="Z15" i="87" s="1"/>
  <c r="T15" i="87"/>
  <c r="S15" i="87"/>
  <c r="R15" i="87"/>
  <c r="Q15" i="87"/>
  <c r="P15" i="87"/>
  <c r="O15" i="87"/>
  <c r="W14" i="87"/>
  <c r="Z14" i="87" s="1"/>
  <c r="T14" i="87"/>
  <c r="S14" i="87"/>
  <c r="R14" i="87"/>
  <c r="Q14" i="87"/>
  <c r="P14" i="87"/>
  <c r="O14" i="87"/>
  <c r="X13" i="87"/>
  <c r="W13" i="87"/>
  <c r="T13" i="87"/>
  <c r="S13" i="87"/>
  <c r="R13" i="87"/>
  <c r="Q13" i="87"/>
  <c r="P13" i="87"/>
  <c r="O13" i="87"/>
  <c r="W12" i="87"/>
  <c r="X12" i="87" s="1"/>
  <c r="T12" i="87"/>
  <c r="S12" i="87"/>
  <c r="R12" i="87"/>
  <c r="Q12" i="87"/>
  <c r="P12" i="87"/>
  <c r="O12" i="87"/>
  <c r="W11" i="87"/>
  <c r="Y11" i="87" s="1"/>
  <c r="T11" i="87"/>
  <c r="S11" i="87"/>
  <c r="R11" i="87"/>
  <c r="Q11" i="87"/>
  <c r="P11" i="87"/>
  <c r="O11" i="87"/>
  <c r="W10" i="87"/>
  <c r="Y10" i="87" s="1"/>
  <c r="T10" i="87"/>
  <c r="S10" i="87"/>
  <c r="R10" i="87"/>
  <c r="Q10" i="87"/>
  <c r="P10" i="87"/>
  <c r="O10" i="87"/>
  <c r="W9" i="87"/>
  <c r="Z9" i="87" s="1"/>
  <c r="T9" i="87"/>
  <c r="S9" i="87"/>
  <c r="R9" i="87"/>
  <c r="Q9" i="87"/>
  <c r="P9" i="87"/>
  <c r="O9" i="87"/>
  <c r="W8" i="87"/>
  <c r="Z8" i="87" s="1"/>
  <c r="T8" i="87"/>
  <c r="S8" i="87"/>
  <c r="R8" i="87"/>
  <c r="Q8" i="87"/>
  <c r="P8" i="87"/>
  <c r="O8" i="87"/>
  <c r="Y7" i="87"/>
  <c r="W7" i="87"/>
  <c r="Z7" i="87" s="1"/>
  <c r="T7" i="87"/>
  <c r="S7" i="87"/>
  <c r="R7" i="87"/>
  <c r="Q7" i="87"/>
  <c r="P7" i="87"/>
  <c r="O7" i="87"/>
  <c r="W6" i="87"/>
  <c r="Z6" i="87" s="1"/>
  <c r="T6" i="87"/>
  <c r="S6" i="87"/>
  <c r="R6" i="87"/>
  <c r="Q6" i="87"/>
  <c r="P6" i="87"/>
  <c r="O6" i="87"/>
  <c r="W5" i="87"/>
  <c r="Z5" i="87" s="1"/>
  <c r="T5" i="87"/>
  <c r="S5" i="87"/>
  <c r="R5" i="87"/>
  <c r="Q5" i="87"/>
  <c r="P5" i="87"/>
  <c r="O5" i="87"/>
  <c r="W4" i="87"/>
  <c r="P4" i="87"/>
  <c r="W3" i="87"/>
  <c r="S3" i="87"/>
  <c r="S4" i="87" s="1"/>
  <c r="P3" i="87"/>
  <c r="O3" i="87"/>
  <c r="O4" i="87" s="1"/>
  <c r="W2" i="87"/>
  <c r="Z2" i="87" s="1"/>
  <c r="T2" i="87"/>
  <c r="T3" i="87" s="1"/>
  <c r="T4" i="87" s="1"/>
  <c r="S2" i="87"/>
  <c r="R2" i="87"/>
  <c r="R3" i="87" s="1"/>
  <c r="R4" i="87" s="1"/>
  <c r="Q2" i="87"/>
  <c r="Q3" i="87" s="1"/>
  <c r="Q4" i="87" s="1"/>
  <c r="P2" i="87"/>
  <c r="O2" i="87"/>
  <c r="F85" i="86"/>
  <c r="P30" i="3" s="1"/>
  <c r="E85" i="86"/>
  <c r="O30" i="3" s="1"/>
  <c r="C85" i="86"/>
  <c r="C84" i="86"/>
  <c r="Z83" i="86"/>
  <c r="W83" i="86"/>
  <c r="Y83" i="86" s="1"/>
  <c r="T83" i="86"/>
  <c r="S83" i="86"/>
  <c r="R83" i="86"/>
  <c r="Q83" i="86"/>
  <c r="P83" i="86"/>
  <c r="O83" i="86"/>
  <c r="W82" i="86"/>
  <c r="Z82" i="86" s="1"/>
  <c r="T82" i="86"/>
  <c r="S82" i="86"/>
  <c r="R82" i="86"/>
  <c r="Q82" i="86"/>
  <c r="P82" i="86"/>
  <c r="O82" i="86"/>
  <c r="W81" i="86"/>
  <c r="Z81" i="86" s="1"/>
  <c r="T81" i="86"/>
  <c r="S81" i="86"/>
  <c r="R81" i="86"/>
  <c r="Q81" i="86"/>
  <c r="P81" i="86"/>
  <c r="O81" i="86"/>
  <c r="W80" i="86"/>
  <c r="Z80" i="86" s="1"/>
  <c r="T80" i="86"/>
  <c r="S80" i="86"/>
  <c r="R80" i="86"/>
  <c r="Q80" i="86"/>
  <c r="P80" i="86"/>
  <c r="O80" i="86"/>
  <c r="W79" i="86"/>
  <c r="Z79" i="86" s="1"/>
  <c r="T79" i="86"/>
  <c r="S79" i="86"/>
  <c r="R79" i="86"/>
  <c r="Q79" i="86"/>
  <c r="P79" i="86"/>
  <c r="O79" i="86"/>
  <c r="Z78" i="86"/>
  <c r="Y78" i="86"/>
  <c r="X78" i="86"/>
  <c r="W78" i="86"/>
  <c r="T78" i="86"/>
  <c r="S78" i="86"/>
  <c r="R78" i="86"/>
  <c r="Q78" i="86"/>
  <c r="P78" i="86"/>
  <c r="O78" i="86"/>
  <c r="Z77" i="86"/>
  <c r="W77" i="86"/>
  <c r="Y77" i="86" s="1"/>
  <c r="T77" i="86"/>
  <c r="S77" i="86"/>
  <c r="R77" i="86"/>
  <c r="Q77" i="86"/>
  <c r="P77" i="86"/>
  <c r="O77" i="86"/>
  <c r="W76" i="86"/>
  <c r="Z76" i="86" s="1"/>
  <c r="T76" i="86"/>
  <c r="S76" i="86"/>
  <c r="R76" i="86"/>
  <c r="Q76" i="86"/>
  <c r="P76" i="86"/>
  <c r="O76" i="86"/>
  <c r="W75" i="86"/>
  <c r="Z75" i="86" s="1"/>
  <c r="T75" i="86"/>
  <c r="S75" i="86"/>
  <c r="R75" i="86"/>
  <c r="Q75" i="86"/>
  <c r="P75" i="86"/>
  <c r="O75" i="86"/>
  <c r="W74" i="86"/>
  <c r="Z74" i="86" s="1"/>
  <c r="T74" i="86"/>
  <c r="S74" i="86"/>
  <c r="R74" i="86"/>
  <c r="Q74" i="86"/>
  <c r="P74" i="86"/>
  <c r="O74" i="86"/>
  <c r="W73" i="86"/>
  <c r="Z73" i="86" s="1"/>
  <c r="T73" i="86"/>
  <c r="S73" i="86"/>
  <c r="R73" i="86"/>
  <c r="Q73" i="86"/>
  <c r="P73" i="86"/>
  <c r="O73" i="86"/>
  <c r="Z72" i="86"/>
  <c r="X72" i="86"/>
  <c r="W72" i="86"/>
  <c r="Y72" i="86" s="1"/>
  <c r="T72" i="86"/>
  <c r="S72" i="86"/>
  <c r="R72" i="86"/>
  <c r="Q72" i="86"/>
  <c r="P72" i="86"/>
  <c r="O72" i="86"/>
  <c r="Z71" i="86"/>
  <c r="W71" i="86"/>
  <c r="Y71" i="86" s="1"/>
  <c r="T71" i="86"/>
  <c r="S71" i="86"/>
  <c r="R71" i="86"/>
  <c r="Q71" i="86"/>
  <c r="P71" i="86"/>
  <c r="O71" i="86"/>
  <c r="W70" i="86"/>
  <c r="Z70" i="86" s="1"/>
  <c r="T70" i="86"/>
  <c r="S70" i="86"/>
  <c r="R70" i="86"/>
  <c r="Q70" i="86"/>
  <c r="P70" i="86"/>
  <c r="O70" i="86"/>
  <c r="W69" i="86"/>
  <c r="Z69" i="86" s="1"/>
  <c r="T69" i="86"/>
  <c r="S69" i="86"/>
  <c r="R69" i="86"/>
  <c r="Q69" i="86"/>
  <c r="P69" i="86"/>
  <c r="O69" i="86"/>
  <c r="W68" i="86"/>
  <c r="Z68" i="86" s="1"/>
  <c r="T68" i="86"/>
  <c r="S68" i="86"/>
  <c r="R68" i="86"/>
  <c r="Q68" i="86"/>
  <c r="P68" i="86"/>
  <c r="O68" i="86"/>
  <c r="W67" i="86"/>
  <c r="Z67" i="86" s="1"/>
  <c r="T67" i="86"/>
  <c r="S67" i="86"/>
  <c r="R67" i="86"/>
  <c r="Q67" i="86"/>
  <c r="P67" i="86"/>
  <c r="O67" i="86"/>
  <c r="Y66" i="86"/>
  <c r="X66" i="86"/>
  <c r="W66" i="86"/>
  <c r="Z66" i="86" s="1"/>
  <c r="T66" i="86"/>
  <c r="S66" i="86"/>
  <c r="R66" i="86"/>
  <c r="Q66" i="86"/>
  <c r="P66" i="86"/>
  <c r="O66" i="86"/>
  <c r="Z65" i="86"/>
  <c r="W65" i="86"/>
  <c r="Y65" i="86" s="1"/>
  <c r="T65" i="86"/>
  <c r="S65" i="86"/>
  <c r="R65" i="86"/>
  <c r="Q65" i="86"/>
  <c r="P65" i="86"/>
  <c r="O65" i="86"/>
  <c r="W64" i="86"/>
  <c r="Z64" i="86" s="1"/>
  <c r="T64" i="86"/>
  <c r="S64" i="86"/>
  <c r="R64" i="86"/>
  <c r="Q64" i="86"/>
  <c r="P64" i="86"/>
  <c r="O64" i="86"/>
  <c r="W63" i="86"/>
  <c r="Z63" i="86" s="1"/>
  <c r="T63" i="86"/>
  <c r="S63" i="86"/>
  <c r="R63" i="86"/>
  <c r="Q63" i="86"/>
  <c r="P63" i="86"/>
  <c r="O63" i="86"/>
  <c r="W62" i="86"/>
  <c r="Z62" i="86" s="1"/>
  <c r="T62" i="86"/>
  <c r="S62" i="86"/>
  <c r="R62" i="86"/>
  <c r="Q62" i="86"/>
  <c r="P62" i="86"/>
  <c r="O62" i="86"/>
  <c r="W61" i="86"/>
  <c r="Z61" i="86" s="1"/>
  <c r="T61" i="86"/>
  <c r="S61" i="86"/>
  <c r="R61" i="86"/>
  <c r="Q61" i="86"/>
  <c r="P61" i="86"/>
  <c r="O61" i="86"/>
  <c r="W60" i="86"/>
  <c r="Z60" i="86" s="1"/>
  <c r="T60" i="86"/>
  <c r="S60" i="86"/>
  <c r="R60" i="86"/>
  <c r="Q60" i="86"/>
  <c r="P60" i="86"/>
  <c r="O60" i="86"/>
  <c r="W59" i="86"/>
  <c r="Y59" i="86" s="1"/>
  <c r="T59" i="86"/>
  <c r="S59" i="86"/>
  <c r="R59" i="86"/>
  <c r="Q59" i="86"/>
  <c r="P59" i="86"/>
  <c r="O59" i="86"/>
  <c r="W58" i="86"/>
  <c r="Z58" i="86" s="1"/>
  <c r="T58" i="86"/>
  <c r="S58" i="86"/>
  <c r="R58" i="86"/>
  <c r="Q58" i="86"/>
  <c r="P58" i="86"/>
  <c r="O58" i="86"/>
  <c r="W57" i="86"/>
  <c r="Z57" i="86" s="1"/>
  <c r="T57" i="86"/>
  <c r="S57" i="86"/>
  <c r="R57" i="86"/>
  <c r="Q57" i="86"/>
  <c r="P57" i="86"/>
  <c r="O57" i="86"/>
  <c r="W56" i="86"/>
  <c r="Z56" i="86" s="1"/>
  <c r="T56" i="86"/>
  <c r="S56" i="86"/>
  <c r="R56" i="86"/>
  <c r="Q56" i="86"/>
  <c r="P56" i="86"/>
  <c r="O56" i="86"/>
  <c r="W55" i="86"/>
  <c r="Z55" i="86" s="1"/>
  <c r="T55" i="86"/>
  <c r="S55" i="86"/>
  <c r="R55" i="86"/>
  <c r="Q55" i="86"/>
  <c r="P55" i="86"/>
  <c r="O55" i="86"/>
  <c r="W54" i="86"/>
  <c r="Z54" i="86" s="1"/>
  <c r="T54" i="86"/>
  <c r="S54" i="86"/>
  <c r="R54" i="86"/>
  <c r="Q54" i="86"/>
  <c r="P54" i="86"/>
  <c r="O54" i="86"/>
  <c r="X53" i="86"/>
  <c r="W53" i="86"/>
  <c r="Y53" i="86" s="1"/>
  <c r="T53" i="86"/>
  <c r="S53" i="86"/>
  <c r="R53" i="86"/>
  <c r="Q53" i="86"/>
  <c r="P53" i="86"/>
  <c r="O53" i="86"/>
  <c r="Z52" i="86"/>
  <c r="W52" i="86"/>
  <c r="Y52" i="86" s="1"/>
  <c r="T52" i="86"/>
  <c r="S52" i="86"/>
  <c r="R52" i="86"/>
  <c r="Q52" i="86"/>
  <c r="P52" i="86"/>
  <c r="O52" i="86"/>
  <c r="W51" i="86"/>
  <c r="Z51" i="86" s="1"/>
  <c r="T51" i="86"/>
  <c r="S51" i="86"/>
  <c r="R51" i="86"/>
  <c r="Q51" i="86"/>
  <c r="P51" i="86"/>
  <c r="O51" i="86"/>
  <c r="W50" i="86"/>
  <c r="Z50" i="86" s="1"/>
  <c r="T50" i="86"/>
  <c r="S50" i="86"/>
  <c r="R50" i="86"/>
  <c r="Q50" i="86"/>
  <c r="P50" i="86"/>
  <c r="O50" i="86"/>
  <c r="W49" i="86"/>
  <c r="Z49" i="86" s="1"/>
  <c r="T49" i="86"/>
  <c r="S49" i="86"/>
  <c r="R49" i="86"/>
  <c r="Q49" i="86"/>
  <c r="P49" i="86"/>
  <c r="O49" i="86"/>
  <c r="W48" i="86"/>
  <c r="Z48" i="86" s="1"/>
  <c r="T48" i="86"/>
  <c r="S48" i="86"/>
  <c r="R48" i="86"/>
  <c r="Q48" i="86"/>
  <c r="P48" i="86"/>
  <c r="O48" i="86"/>
  <c r="W47" i="86"/>
  <c r="T47" i="86"/>
  <c r="S47" i="86"/>
  <c r="R47" i="86"/>
  <c r="Q47" i="86"/>
  <c r="P47" i="86"/>
  <c r="O47" i="86"/>
  <c r="W46" i="86"/>
  <c r="T46" i="86"/>
  <c r="S46" i="86"/>
  <c r="R46" i="86"/>
  <c r="Q46" i="86"/>
  <c r="P46" i="86"/>
  <c r="O46" i="86"/>
  <c r="W45" i="86"/>
  <c r="Z45" i="86" s="1"/>
  <c r="T45" i="86"/>
  <c r="S45" i="86"/>
  <c r="R45" i="86"/>
  <c r="Q45" i="86"/>
  <c r="P45" i="86"/>
  <c r="O45" i="86"/>
  <c r="X44" i="86"/>
  <c r="W44" i="86"/>
  <c r="Z44" i="86" s="1"/>
  <c r="T44" i="86"/>
  <c r="S44" i="86"/>
  <c r="R44" i="86"/>
  <c r="Q44" i="86"/>
  <c r="P44" i="86"/>
  <c r="O44" i="86"/>
  <c r="X43" i="86"/>
  <c r="W43" i="86"/>
  <c r="Z43" i="86" s="1"/>
  <c r="T43" i="86"/>
  <c r="S43" i="86"/>
  <c r="R43" i="86"/>
  <c r="Q43" i="86"/>
  <c r="P43" i="86"/>
  <c r="O43" i="86"/>
  <c r="W42" i="86"/>
  <c r="T42" i="86"/>
  <c r="S42" i="86"/>
  <c r="R42" i="86"/>
  <c r="Q42" i="86"/>
  <c r="P42" i="86"/>
  <c r="O42" i="86"/>
  <c r="X41" i="86"/>
  <c r="W41" i="86"/>
  <c r="Y41" i="86" s="1"/>
  <c r="T41" i="86"/>
  <c r="S41" i="86"/>
  <c r="R41" i="86"/>
  <c r="Q41" i="86"/>
  <c r="P41" i="86"/>
  <c r="O41" i="86"/>
  <c r="Z40" i="86"/>
  <c r="W40" i="86"/>
  <c r="Y40" i="86" s="1"/>
  <c r="T40" i="86"/>
  <c r="S40" i="86"/>
  <c r="R40" i="86"/>
  <c r="Q40" i="86"/>
  <c r="P40" i="86"/>
  <c r="O40" i="86"/>
  <c r="W39" i="86"/>
  <c r="Z39" i="86" s="1"/>
  <c r="T39" i="86"/>
  <c r="S39" i="86"/>
  <c r="R39" i="86"/>
  <c r="Q39" i="86"/>
  <c r="P39" i="86"/>
  <c r="O39" i="86"/>
  <c r="W38" i="86"/>
  <c r="Z38" i="86" s="1"/>
  <c r="T38" i="86"/>
  <c r="S38" i="86"/>
  <c r="R38" i="86"/>
  <c r="Q38" i="86"/>
  <c r="P38" i="86"/>
  <c r="O38" i="86"/>
  <c r="W37" i="86"/>
  <c r="Z37" i="86" s="1"/>
  <c r="T37" i="86"/>
  <c r="S37" i="86"/>
  <c r="R37" i="86"/>
  <c r="Q37" i="86"/>
  <c r="P37" i="86"/>
  <c r="O37" i="86"/>
  <c r="Z36" i="86"/>
  <c r="Y36" i="86"/>
  <c r="W36" i="86"/>
  <c r="X36" i="86" s="1"/>
  <c r="T36" i="86"/>
  <c r="S36" i="86"/>
  <c r="R36" i="86"/>
  <c r="Q36" i="86"/>
  <c r="P36" i="86"/>
  <c r="O36" i="86"/>
  <c r="X35" i="86"/>
  <c r="W35" i="86"/>
  <c r="Y35" i="86" s="1"/>
  <c r="T35" i="86"/>
  <c r="S35" i="86"/>
  <c r="R35" i="86"/>
  <c r="Q35" i="86"/>
  <c r="P35" i="86"/>
  <c r="O35" i="86"/>
  <c r="Z34" i="86"/>
  <c r="W34" i="86"/>
  <c r="Y34" i="86" s="1"/>
  <c r="T34" i="86"/>
  <c r="S34" i="86"/>
  <c r="R34" i="86"/>
  <c r="Q34" i="86"/>
  <c r="P34" i="86"/>
  <c r="O34" i="86"/>
  <c r="W33" i="86"/>
  <c r="Z33" i="86" s="1"/>
  <c r="T33" i="86"/>
  <c r="S33" i="86"/>
  <c r="R33" i="86"/>
  <c r="Q33" i="86"/>
  <c r="P33" i="86"/>
  <c r="O33" i="86"/>
  <c r="W32" i="86"/>
  <c r="Z32" i="86" s="1"/>
  <c r="T32" i="86"/>
  <c r="S32" i="86"/>
  <c r="R32" i="86"/>
  <c r="Q32" i="86"/>
  <c r="P32" i="86"/>
  <c r="O32" i="86"/>
  <c r="W31" i="86"/>
  <c r="Y31" i="86" s="1"/>
  <c r="T31" i="86"/>
  <c r="S31" i="86"/>
  <c r="R31" i="86"/>
  <c r="Q31" i="86"/>
  <c r="P31" i="86"/>
  <c r="O31" i="86"/>
  <c r="W30" i="86"/>
  <c r="Y30" i="86" s="1"/>
  <c r="T30" i="86"/>
  <c r="S30" i="86"/>
  <c r="R30" i="86"/>
  <c r="Q30" i="86"/>
  <c r="P30" i="86"/>
  <c r="O30" i="86"/>
  <c r="W29" i="86"/>
  <c r="Y29" i="86" s="1"/>
  <c r="T29" i="86"/>
  <c r="S29" i="86"/>
  <c r="R29" i="86"/>
  <c r="Q29" i="86"/>
  <c r="P29" i="86"/>
  <c r="O29" i="86"/>
  <c r="W28" i="86"/>
  <c r="Y28" i="86" s="1"/>
  <c r="T28" i="86"/>
  <c r="S28" i="86"/>
  <c r="R28" i="86"/>
  <c r="Q28" i="86"/>
  <c r="P28" i="86"/>
  <c r="O28" i="86"/>
  <c r="W27" i="86"/>
  <c r="Z27" i="86" s="1"/>
  <c r="T27" i="86"/>
  <c r="S27" i="86"/>
  <c r="R27" i="86"/>
  <c r="Q27" i="86"/>
  <c r="P27" i="86"/>
  <c r="O27" i="86"/>
  <c r="W26" i="86"/>
  <c r="Z26" i="86" s="1"/>
  <c r="T26" i="86"/>
  <c r="S26" i="86"/>
  <c r="R26" i="86"/>
  <c r="Q26" i="86"/>
  <c r="P26" i="86"/>
  <c r="O26" i="86"/>
  <c r="W25" i="86"/>
  <c r="Z25" i="86" s="1"/>
  <c r="T25" i="86"/>
  <c r="S25" i="86"/>
  <c r="R25" i="86"/>
  <c r="Q25" i="86"/>
  <c r="P25" i="86"/>
  <c r="O25" i="86"/>
  <c r="W24" i="86"/>
  <c r="Z24" i="86" s="1"/>
  <c r="T24" i="86"/>
  <c r="S24" i="86"/>
  <c r="R24" i="86"/>
  <c r="Q24" i="86"/>
  <c r="P24" i="86"/>
  <c r="O24" i="86"/>
  <c r="W23" i="86"/>
  <c r="Y23" i="86" s="1"/>
  <c r="T23" i="86"/>
  <c r="S23" i="86"/>
  <c r="R23" i="86"/>
  <c r="Q23" i="86"/>
  <c r="P23" i="86"/>
  <c r="O23" i="86"/>
  <c r="W22" i="86"/>
  <c r="Y22" i="86" s="1"/>
  <c r="T22" i="86"/>
  <c r="S22" i="86"/>
  <c r="R22" i="86"/>
  <c r="Q22" i="86"/>
  <c r="P22" i="86"/>
  <c r="O22" i="86"/>
  <c r="W21" i="86"/>
  <c r="Z21" i="86" s="1"/>
  <c r="T21" i="86"/>
  <c r="S21" i="86"/>
  <c r="R21" i="86"/>
  <c r="Q21" i="86"/>
  <c r="P21" i="86"/>
  <c r="O21" i="86"/>
  <c r="W20" i="86"/>
  <c r="Z20" i="86" s="1"/>
  <c r="T20" i="86"/>
  <c r="S20" i="86"/>
  <c r="R20" i="86"/>
  <c r="Q20" i="86"/>
  <c r="P20" i="86"/>
  <c r="O20" i="86"/>
  <c r="W19" i="86"/>
  <c r="Z19" i="86" s="1"/>
  <c r="T19" i="86"/>
  <c r="S19" i="86"/>
  <c r="R19" i="86"/>
  <c r="Q19" i="86"/>
  <c r="P19" i="86"/>
  <c r="O19" i="86"/>
  <c r="W18" i="86"/>
  <c r="Z18" i="86" s="1"/>
  <c r="T18" i="86"/>
  <c r="S18" i="86"/>
  <c r="R18" i="86"/>
  <c r="Q18" i="86"/>
  <c r="P18" i="86"/>
  <c r="O18" i="86"/>
  <c r="W17" i="86"/>
  <c r="Y17" i="86" s="1"/>
  <c r="T17" i="86"/>
  <c r="S17" i="86"/>
  <c r="R17" i="86"/>
  <c r="Q17" i="86"/>
  <c r="P17" i="86"/>
  <c r="O17" i="86"/>
  <c r="W16" i="86"/>
  <c r="Y16" i="86" s="1"/>
  <c r="T16" i="86"/>
  <c r="S16" i="86"/>
  <c r="R16" i="86"/>
  <c r="Q16" i="86"/>
  <c r="P16" i="86"/>
  <c r="O16" i="86"/>
  <c r="W15" i="86"/>
  <c r="Z15" i="86" s="1"/>
  <c r="T15" i="86"/>
  <c r="S15" i="86"/>
  <c r="R15" i="86"/>
  <c r="Q15" i="86"/>
  <c r="P15" i="86"/>
  <c r="O15" i="86"/>
  <c r="W14" i="86"/>
  <c r="Z14" i="86" s="1"/>
  <c r="T14" i="86"/>
  <c r="S14" i="86"/>
  <c r="R14" i="86"/>
  <c r="Q14" i="86"/>
  <c r="P14" i="86"/>
  <c r="O14" i="86"/>
  <c r="W13" i="86"/>
  <c r="Z13" i="86" s="1"/>
  <c r="T13" i="86"/>
  <c r="S13" i="86"/>
  <c r="R13" i="86"/>
  <c r="Q13" i="86"/>
  <c r="P13" i="86"/>
  <c r="O13" i="86"/>
  <c r="W12" i="86"/>
  <c r="T12" i="86"/>
  <c r="S12" i="86"/>
  <c r="R12" i="86"/>
  <c r="Q12" i="86"/>
  <c r="P12" i="86"/>
  <c r="O12" i="86"/>
  <c r="X11" i="86"/>
  <c r="W11" i="86"/>
  <c r="T11" i="86"/>
  <c r="S11" i="86"/>
  <c r="R11" i="86"/>
  <c r="Q11" i="86"/>
  <c r="P11" i="86"/>
  <c r="O11" i="86"/>
  <c r="Z10" i="86"/>
  <c r="W10" i="86"/>
  <c r="Y10" i="86" s="1"/>
  <c r="T10" i="86"/>
  <c r="S10" i="86"/>
  <c r="R10" i="86"/>
  <c r="Q10" i="86"/>
  <c r="P10" i="86"/>
  <c r="O10" i="86"/>
  <c r="W9" i="86"/>
  <c r="Z9" i="86" s="1"/>
  <c r="T9" i="86"/>
  <c r="S9" i="86"/>
  <c r="R9" i="86"/>
  <c r="Q9" i="86"/>
  <c r="P9" i="86"/>
  <c r="O9" i="86"/>
  <c r="W8" i="86"/>
  <c r="T8" i="86"/>
  <c r="S8" i="86"/>
  <c r="R8" i="86"/>
  <c r="Q8" i="86"/>
  <c r="P8" i="86"/>
  <c r="O8" i="86"/>
  <c r="W7" i="86"/>
  <c r="T7" i="86"/>
  <c r="S7" i="86"/>
  <c r="R7" i="86"/>
  <c r="Q7" i="86"/>
  <c r="P7" i="86"/>
  <c r="O7" i="86"/>
  <c r="X6" i="86"/>
  <c r="W6" i="86"/>
  <c r="Z6" i="86" s="1"/>
  <c r="T6" i="86"/>
  <c r="S6" i="86"/>
  <c r="R6" i="86"/>
  <c r="Q6" i="86"/>
  <c r="P6" i="86"/>
  <c r="O6" i="86"/>
  <c r="Z5" i="86"/>
  <c r="W5" i="86"/>
  <c r="Y5" i="86" s="1"/>
  <c r="T5" i="86"/>
  <c r="S5" i="86"/>
  <c r="R5" i="86"/>
  <c r="Q5" i="86"/>
  <c r="P5" i="86"/>
  <c r="O5" i="86"/>
  <c r="W4" i="86"/>
  <c r="Q4" i="86"/>
  <c r="O4" i="86"/>
  <c r="W3" i="86"/>
  <c r="S3" i="86"/>
  <c r="S4" i="86" s="1"/>
  <c r="Q3" i="86"/>
  <c r="P3" i="86"/>
  <c r="P4" i="86" s="1"/>
  <c r="W2" i="86"/>
  <c r="Z2" i="86" s="1"/>
  <c r="T2" i="86"/>
  <c r="T3" i="86" s="1"/>
  <c r="T4" i="86" s="1"/>
  <c r="S2" i="86"/>
  <c r="R2" i="86"/>
  <c r="R3" i="86" s="1"/>
  <c r="R4" i="86" s="1"/>
  <c r="Q2" i="86"/>
  <c r="P2" i="86"/>
  <c r="O2" i="86"/>
  <c r="O3" i="86" s="1"/>
  <c r="F85" i="85"/>
  <c r="P8" i="3" s="1"/>
  <c r="E85" i="85"/>
  <c r="O8" i="3" s="1"/>
  <c r="C85" i="85"/>
  <c r="C84" i="85"/>
  <c r="Z83" i="85"/>
  <c r="W83" i="85"/>
  <c r="X83" i="85" s="1"/>
  <c r="T83" i="85"/>
  <c r="S83" i="85"/>
  <c r="R83" i="85"/>
  <c r="Q83" i="85"/>
  <c r="P83" i="85"/>
  <c r="O83" i="85"/>
  <c r="W82" i="85"/>
  <c r="Z82" i="85" s="1"/>
  <c r="T82" i="85"/>
  <c r="S82" i="85"/>
  <c r="R82" i="85"/>
  <c r="Q82" i="85"/>
  <c r="P82" i="85"/>
  <c r="O82" i="85"/>
  <c r="W81" i="85"/>
  <c r="Z81" i="85" s="1"/>
  <c r="T81" i="85"/>
  <c r="S81" i="85"/>
  <c r="R81" i="85"/>
  <c r="Q81" i="85"/>
  <c r="P81" i="85"/>
  <c r="O81" i="85"/>
  <c r="W80" i="85"/>
  <c r="Y80" i="85" s="1"/>
  <c r="T80" i="85"/>
  <c r="S80" i="85"/>
  <c r="R80" i="85"/>
  <c r="Q80" i="85"/>
  <c r="P80" i="85"/>
  <c r="O80" i="85"/>
  <c r="W79" i="85"/>
  <c r="Y79" i="85" s="1"/>
  <c r="T79" i="85"/>
  <c r="S79" i="85"/>
  <c r="R79" i="85"/>
  <c r="Q79" i="85"/>
  <c r="P79" i="85"/>
  <c r="O79" i="85"/>
  <c r="X78" i="85"/>
  <c r="W78" i="85"/>
  <c r="Y78" i="85" s="1"/>
  <c r="T78" i="85"/>
  <c r="S78" i="85"/>
  <c r="R78" i="85"/>
  <c r="Q78" i="85"/>
  <c r="P78" i="85"/>
  <c r="O78" i="85"/>
  <c r="W77" i="85"/>
  <c r="T77" i="85"/>
  <c r="S77" i="85"/>
  <c r="R77" i="85"/>
  <c r="Q77" i="85"/>
  <c r="P77" i="85"/>
  <c r="O77" i="85"/>
  <c r="W76" i="85"/>
  <c r="T76" i="85"/>
  <c r="S76" i="85"/>
  <c r="R76" i="85"/>
  <c r="Q76" i="85"/>
  <c r="P76" i="85"/>
  <c r="O76" i="85"/>
  <c r="W75" i="85"/>
  <c r="T75" i="85"/>
  <c r="S75" i="85"/>
  <c r="R75" i="85"/>
  <c r="Q75" i="85"/>
  <c r="P75" i="85"/>
  <c r="O75" i="85"/>
  <c r="W74" i="85"/>
  <c r="X74" i="85" s="1"/>
  <c r="T74" i="85"/>
  <c r="S74" i="85"/>
  <c r="R74" i="85"/>
  <c r="Q74" i="85"/>
  <c r="P74" i="85"/>
  <c r="O74" i="85"/>
  <c r="Z73" i="85"/>
  <c r="X73" i="85"/>
  <c r="W73" i="85"/>
  <c r="Y73" i="85" s="1"/>
  <c r="T73" i="85"/>
  <c r="S73" i="85"/>
  <c r="R73" i="85"/>
  <c r="Q73" i="85"/>
  <c r="P73" i="85"/>
  <c r="O73" i="85"/>
  <c r="Z72" i="85"/>
  <c r="W72" i="85"/>
  <c r="Y72" i="85" s="1"/>
  <c r="T72" i="85"/>
  <c r="S72" i="85"/>
  <c r="R72" i="85"/>
  <c r="Q72" i="85"/>
  <c r="P72" i="85"/>
  <c r="O72" i="85"/>
  <c r="Y71" i="85"/>
  <c r="W71" i="85"/>
  <c r="X71" i="85" s="1"/>
  <c r="T71" i="85"/>
  <c r="S71" i="85"/>
  <c r="R71" i="85"/>
  <c r="Q71" i="85"/>
  <c r="P71" i="85"/>
  <c r="O71" i="85"/>
  <c r="W70" i="85"/>
  <c r="Z70" i="85" s="1"/>
  <c r="T70" i="85"/>
  <c r="S70" i="85"/>
  <c r="R70" i="85"/>
  <c r="Q70" i="85"/>
  <c r="P70" i="85"/>
  <c r="O70" i="85"/>
  <c r="W69" i="85"/>
  <c r="Z69" i="85" s="1"/>
  <c r="T69" i="85"/>
  <c r="S69" i="85"/>
  <c r="R69" i="85"/>
  <c r="Q69" i="85"/>
  <c r="P69" i="85"/>
  <c r="O69" i="85"/>
  <c r="Z68" i="85"/>
  <c r="W68" i="85"/>
  <c r="Y68" i="85" s="1"/>
  <c r="T68" i="85"/>
  <c r="S68" i="85"/>
  <c r="R68" i="85"/>
  <c r="Q68" i="85"/>
  <c r="P68" i="85"/>
  <c r="O68" i="85"/>
  <c r="W67" i="85"/>
  <c r="Y67" i="85" s="1"/>
  <c r="T67" i="85"/>
  <c r="S67" i="85"/>
  <c r="R67" i="85"/>
  <c r="Q67" i="85"/>
  <c r="P67" i="85"/>
  <c r="O67" i="85"/>
  <c r="Z66" i="85"/>
  <c r="W66" i="85"/>
  <c r="Y66" i="85" s="1"/>
  <c r="T66" i="85"/>
  <c r="S66" i="85"/>
  <c r="R66" i="85"/>
  <c r="Q66" i="85"/>
  <c r="P66" i="85"/>
  <c r="O66" i="85"/>
  <c r="W65" i="85"/>
  <c r="X65" i="85" s="1"/>
  <c r="T65" i="85"/>
  <c r="S65" i="85"/>
  <c r="R65" i="85"/>
  <c r="Q65" i="85"/>
  <c r="P65" i="85"/>
  <c r="O65" i="85"/>
  <c r="W64" i="85"/>
  <c r="Z64" i="85" s="1"/>
  <c r="T64" i="85"/>
  <c r="S64" i="85"/>
  <c r="R64" i="85"/>
  <c r="Q64" i="85"/>
  <c r="P64" i="85"/>
  <c r="O64" i="85"/>
  <c r="W63" i="85"/>
  <c r="Z63" i="85" s="1"/>
  <c r="T63" i="85"/>
  <c r="S63" i="85"/>
  <c r="R63" i="85"/>
  <c r="Q63" i="85"/>
  <c r="P63" i="85"/>
  <c r="O63" i="85"/>
  <c r="W62" i="85"/>
  <c r="Y62" i="85" s="1"/>
  <c r="T62" i="85"/>
  <c r="S62" i="85"/>
  <c r="R62" i="85"/>
  <c r="Q62" i="85"/>
  <c r="P62" i="85"/>
  <c r="O62" i="85"/>
  <c r="W61" i="85"/>
  <c r="Y61" i="85" s="1"/>
  <c r="T61" i="85"/>
  <c r="S61" i="85"/>
  <c r="R61" i="85"/>
  <c r="Q61" i="85"/>
  <c r="P61" i="85"/>
  <c r="O61" i="85"/>
  <c r="Z60" i="85"/>
  <c r="X60" i="85"/>
  <c r="W60" i="85"/>
  <c r="Y60" i="85" s="1"/>
  <c r="T60" i="85"/>
  <c r="S60" i="85"/>
  <c r="R60" i="85"/>
  <c r="Q60" i="85"/>
  <c r="P60" i="85"/>
  <c r="O60" i="85"/>
  <c r="W59" i="85"/>
  <c r="T59" i="85"/>
  <c r="S59" i="85"/>
  <c r="R59" i="85"/>
  <c r="Q59" i="85"/>
  <c r="P59" i="85"/>
  <c r="O59" i="85"/>
  <c r="W58" i="85"/>
  <c r="T58" i="85"/>
  <c r="S58" i="85"/>
  <c r="R58" i="85"/>
  <c r="Q58" i="85"/>
  <c r="P58" i="85"/>
  <c r="O58" i="85"/>
  <c r="W57" i="85"/>
  <c r="Z57" i="85" s="1"/>
  <c r="T57" i="85"/>
  <c r="S57" i="85"/>
  <c r="R57" i="85"/>
  <c r="Q57" i="85"/>
  <c r="P57" i="85"/>
  <c r="O57" i="85"/>
  <c r="W56" i="85"/>
  <c r="Y56" i="85" s="1"/>
  <c r="T56" i="85"/>
  <c r="S56" i="85"/>
  <c r="R56" i="85"/>
  <c r="Q56" i="85"/>
  <c r="P56" i="85"/>
  <c r="O56" i="85"/>
  <c r="W55" i="85"/>
  <c r="Y55" i="85" s="1"/>
  <c r="T55" i="85"/>
  <c r="S55" i="85"/>
  <c r="R55" i="85"/>
  <c r="Q55" i="85"/>
  <c r="P55" i="85"/>
  <c r="O55" i="85"/>
  <c r="W54" i="85"/>
  <c r="Y54" i="85" s="1"/>
  <c r="T54" i="85"/>
  <c r="S54" i="85"/>
  <c r="R54" i="85"/>
  <c r="Q54" i="85"/>
  <c r="P54" i="85"/>
  <c r="O54" i="85"/>
  <c r="W53" i="85"/>
  <c r="X53" i="85" s="1"/>
  <c r="T53" i="85"/>
  <c r="S53" i="85"/>
  <c r="R53" i="85"/>
  <c r="Q53" i="85"/>
  <c r="P53" i="85"/>
  <c r="O53" i="85"/>
  <c r="W52" i="85"/>
  <c r="Z52" i="85" s="1"/>
  <c r="T52" i="85"/>
  <c r="S52" i="85"/>
  <c r="R52" i="85"/>
  <c r="Q52" i="85"/>
  <c r="P52" i="85"/>
  <c r="O52" i="85"/>
  <c r="W51" i="85"/>
  <c r="Z51" i="85" s="1"/>
  <c r="T51" i="85"/>
  <c r="S51" i="85"/>
  <c r="R51" i="85"/>
  <c r="Q51" i="85"/>
  <c r="P51" i="85"/>
  <c r="O51" i="85"/>
  <c r="Z50" i="85"/>
  <c r="X50" i="85"/>
  <c r="W50" i="85"/>
  <c r="Y50" i="85" s="1"/>
  <c r="T50" i="85"/>
  <c r="S50" i="85"/>
  <c r="R50" i="85"/>
  <c r="Q50" i="85"/>
  <c r="P50" i="85"/>
  <c r="O50" i="85"/>
  <c r="Z49" i="85"/>
  <c r="W49" i="85"/>
  <c r="Y49" i="85" s="1"/>
  <c r="T49" i="85"/>
  <c r="S49" i="85"/>
  <c r="R49" i="85"/>
  <c r="Q49" i="85"/>
  <c r="P49" i="85"/>
  <c r="O49" i="85"/>
  <c r="W48" i="85"/>
  <c r="Y48" i="85" s="1"/>
  <c r="T48" i="85"/>
  <c r="S48" i="85"/>
  <c r="R48" i="85"/>
  <c r="Q48" i="85"/>
  <c r="P48" i="85"/>
  <c r="O48" i="85"/>
  <c r="W47" i="85"/>
  <c r="X47" i="85" s="1"/>
  <c r="T47" i="85"/>
  <c r="S47" i="85"/>
  <c r="R47" i="85"/>
  <c r="Q47" i="85"/>
  <c r="P47" i="85"/>
  <c r="O47" i="85"/>
  <c r="Y46" i="85"/>
  <c r="X46" i="85"/>
  <c r="W46" i="85"/>
  <c r="Z46" i="85" s="1"/>
  <c r="T46" i="85"/>
  <c r="S46" i="85"/>
  <c r="R46" i="85"/>
  <c r="Q46" i="85"/>
  <c r="P46" i="85"/>
  <c r="O46" i="85"/>
  <c r="X45" i="85"/>
  <c r="W45" i="85"/>
  <c r="Z45" i="85" s="1"/>
  <c r="T45" i="85"/>
  <c r="S45" i="85"/>
  <c r="R45" i="85"/>
  <c r="Q45" i="85"/>
  <c r="P45" i="85"/>
  <c r="O45" i="85"/>
  <c r="W44" i="85"/>
  <c r="T44" i="85"/>
  <c r="S44" i="85"/>
  <c r="R44" i="85"/>
  <c r="Q44" i="85"/>
  <c r="P44" i="85"/>
  <c r="O44" i="85"/>
  <c r="W43" i="85"/>
  <c r="T43" i="85"/>
  <c r="S43" i="85"/>
  <c r="R43" i="85"/>
  <c r="Q43" i="85"/>
  <c r="P43" i="85"/>
  <c r="O43" i="85"/>
  <c r="W42" i="85"/>
  <c r="Y42" i="85" s="1"/>
  <c r="T42" i="85"/>
  <c r="S42" i="85"/>
  <c r="R42" i="85"/>
  <c r="Q42" i="85"/>
  <c r="P42" i="85"/>
  <c r="O42" i="85"/>
  <c r="Z41" i="85"/>
  <c r="Y41" i="85"/>
  <c r="W41" i="85"/>
  <c r="X41" i="85" s="1"/>
  <c r="T41" i="85"/>
  <c r="S41" i="85"/>
  <c r="R41" i="85"/>
  <c r="Q41" i="85"/>
  <c r="P41" i="85"/>
  <c r="O41" i="85"/>
  <c r="Y40" i="85"/>
  <c r="W40" i="85"/>
  <c r="Z40" i="85" s="1"/>
  <c r="T40" i="85"/>
  <c r="S40" i="85"/>
  <c r="R40" i="85"/>
  <c r="Q40" i="85"/>
  <c r="P40" i="85"/>
  <c r="O40" i="85"/>
  <c r="W39" i="85"/>
  <c r="Y39" i="85" s="1"/>
  <c r="T39" i="85"/>
  <c r="S39" i="85"/>
  <c r="R39" i="85"/>
  <c r="Q39" i="85"/>
  <c r="P39" i="85"/>
  <c r="O39" i="85"/>
  <c r="Z38" i="85"/>
  <c r="X38" i="85"/>
  <c r="W38" i="85"/>
  <c r="Y38" i="85" s="1"/>
  <c r="T38" i="85"/>
  <c r="S38" i="85"/>
  <c r="R38" i="85"/>
  <c r="Q38" i="85"/>
  <c r="P38" i="85"/>
  <c r="O38" i="85"/>
  <c r="W37" i="85"/>
  <c r="Y37" i="85" s="1"/>
  <c r="T37" i="85"/>
  <c r="S37" i="85"/>
  <c r="R37" i="85"/>
  <c r="Q37" i="85"/>
  <c r="P37" i="85"/>
  <c r="O37" i="85"/>
  <c r="W36" i="85"/>
  <c r="Y36" i="85" s="1"/>
  <c r="T36" i="85"/>
  <c r="S36" i="85"/>
  <c r="R36" i="85"/>
  <c r="Q36" i="85"/>
  <c r="P36" i="85"/>
  <c r="O36" i="85"/>
  <c r="Y35" i="85"/>
  <c r="W35" i="85"/>
  <c r="X35" i="85" s="1"/>
  <c r="T35" i="85"/>
  <c r="S35" i="85"/>
  <c r="R35" i="85"/>
  <c r="Q35" i="85"/>
  <c r="P35" i="85"/>
  <c r="O35" i="85"/>
  <c r="Y34" i="85"/>
  <c r="W34" i="85"/>
  <c r="Z34" i="85" s="1"/>
  <c r="T34" i="85"/>
  <c r="S34" i="85"/>
  <c r="R34" i="85"/>
  <c r="Q34" i="85"/>
  <c r="P34" i="85"/>
  <c r="O34" i="85"/>
  <c r="W33" i="85"/>
  <c r="Y33" i="85" s="1"/>
  <c r="T33" i="85"/>
  <c r="S33" i="85"/>
  <c r="R33" i="85"/>
  <c r="Q33" i="85"/>
  <c r="P33" i="85"/>
  <c r="O33" i="85"/>
  <c r="W32" i="85"/>
  <c r="Y32" i="85" s="1"/>
  <c r="T32" i="85"/>
  <c r="S32" i="85"/>
  <c r="R32" i="85"/>
  <c r="Q32" i="85"/>
  <c r="P32" i="85"/>
  <c r="O32" i="85"/>
  <c r="X31" i="85"/>
  <c r="W31" i="85"/>
  <c r="Y31" i="85" s="1"/>
  <c r="T31" i="85"/>
  <c r="S31" i="85"/>
  <c r="R31" i="85"/>
  <c r="Q31" i="85"/>
  <c r="P31" i="85"/>
  <c r="O31" i="85"/>
  <c r="Z30" i="85"/>
  <c r="W30" i="85"/>
  <c r="Y30" i="85" s="1"/>
  <c r="T30" i="85"/>
  <c r="S30" i="85"/>
  <c r="R30" i="85"/>
  <c r="Q30" i="85"/>
  <c r="P30" i="85"/>
  <c r="O30" i="85"/>
  <c r="W29" i="85"/>
  <c r="T29" i="85"/>
  <c r="S29" i="85"/>
  <c r="R29" i="85"/>
  <c r="Q29" i="85"/>
  <c r="P29" i="85"/>
  <c r="O29" i="85"/>
  <c r="W28" i="85"/>
  <c r="T28" i="85"/>
  <c r="S28" i="85"/>
  <c r="R28" i="85"/>
  <c r="Q28" i="85"/>
  <c r="P28" i="85"/>
  <c r="O28" i="85"/>
  <c r="W27" i="85"/>
  <c r="Y27" i="85" s="1"/>
  <c r="T27" i="85"/>
  <c r="S27" i="85"/>
  <c r="R27" i="85"/>
  <c r="Q27" i="85"/>
  <c r="P27" i="85"/>
  <c r="O27" i="85"/>
  <c r="W26" i="85"/>
  <c r="Y26" i="85" s="1"/>
  <c r="T26" i="85"/>
  <c r="S26" i="85"/>
  <c r="R26" i="85"/>
  <c r="Q26" i="85"/>
  <c r="P26" i="85"/>
  <c r="O26" i="85"/>
  <c r="W25" i="85"/>
  <c r="Y25" i="85" s="1"/>
  <c r="T25" i="85"/>
  <c r="S25" i="85"/>
  <c r="R25" i="85"/>
  <c r="Q25" i="85"/>
  <c r="P25" i="85"/>
  <c r="O25" i="85"/>
  <c r="W24" i="85"/>
  <c r="Y24" i="85" s="1"/>
  <c r="T24" i="85"/>
  <c r="S24" i="85"/>
  <c r="R24" i="85"/>
  <c r="Q24" i="85"/>
  <c r="P24" i="85"/>
  <c r="O24" i="85"/>
  <c r="Z23" i="85"/>
  <c r="Y23" i="85"/>
  <c r="W23" i="85"/>
  <c r="X23" i="85" s="1"/>
  <c r="T23" i="85"/>
  <c r="S23" i="85"/>
  <c r="R23" i="85"/>
  <c r="Q23" i="85"/>
  <c r="P23" i="85"/>
  <c r="O23" i="85"/>
  <c r="W22" i="85"/>
  <c r="Z22" i="85" s="1"/>
  <c r="T22" i="85"/>
  <c r="S22" i="85"/>
  <c r="R22" i="85"/>
  <c r="Q22" i="85"/>
  <c r="P22" i="85"/>
  <c r="O22" i="85"/>
  <c r="Z21" i="85"/>
  <c r="Y21" i="85"/>
  <c r="W21" i="85"/>
  <c r="X21" i="85" s="1"/>
  <c r="T21" i="85"/>
  <c r="S21" i="85"/>
  <c r="R21" i="85"/>
  <c r="Q21" i="85"/>
  <c r="P21" i="85"/>
  <c r="O21" i="85"/>
  <c r="W20" i="85"/>
  <c r="Y20" i="85" s="1"/>
  <c r="T20" i="85"/>
  <c r="S20" i="85"/>
  <c r="R20" i="85"/>
  <c r="Q20" i="85"/>
  <c r="P20" i="85"/>
  <c r="O20" i="85"/>
  <c r="W19" i="85"/>
  <c r="Y19" i="85" s="1"/>
  <c r="T19" i="85"/>
  <c r="S19" i="85"/>
  <c r="R19" i="85"/>
  <c r="Q19" i="85"/>
  <c r="P19" i="85"/>
  <c r="O19" i="85"/>
  <c r="W18" i="85"/>
  <c r="Y18" i="85" s="1"/>
  <c r="T18" i="85"/>
  <c r="S18" i="85"/>
  <c r="R18" i="85"/>
  <c r="Q18" i="85"/>
  <c r="P18" i="85"/>
  <c r="O18" i="85"/>
  <c r="Z17" i="85"/>
  <c r="Y17" i="85"/>
  <c r="W17" i="85"/>
  <c r="X17" i="85" s="1"/>
  <c r="T17" i="85"/>
  <c r="S17" i="85"/>
  <c r="R17" i="85"/>
  <c r="Q17" i="85"/>
  <c r="P17" i="85"/>
  <c r="O17" i="85"/>
  <c r="Y16" i="85"/>
  <c r="W16" i="85"/>
  <c r="Z16" i="85" s="1"/>
  <c r="T16" i="85"/>
  <c r="S16" i="85"/>
  <c r="R16" i="85"/>
  <c r="Q16" i="85"/>
  <c r="P16" i="85"/>
  <c r="O16" i="85"/>
  <c r="W15" i="85"/>
  <c r="T15" i="85"/>
  <c r="S15" i="85"/>
  <c r="R15" i="85"/>
  <c r="Q15" i="85"/>
  <c r="P15" i="85"/>
  <c r="O15" i="85"/>
  <c r="Z14" i="85"/>
  <c r="X14" i="85"/>
  <c r="W14" i="85"/>
  <c r="Y14" i="85" s="1"/>
  <c r="T14" i="85"/>
  <c r="S14" i="85"/>
  <c r="R14" i="85"/>
  <c r="Q14" i="85"/>
  <c r="P14" i="85"/>
  <c r="O14" i="85"/>
  <c r="Z13" i="85"/>
  <c r="W13" i="85"/>
  <c r="Y13" i="85" s="1"/>
  <c r="T13" i="85"/>
  <c r="S13" i="85"/>
  <c r="R13" i="85"/>
  <c r="Q13" i="85"/>
  <c r="P13" i="85"/>
  <c r="O13" i="85"/>
  <c r="W12" i="85"/>
  <c r="Y12" i="85" s="1"/>
  <c r="T12" i="85"/>
  <c r="S12" i="85"/>
  <c r="R12" i="85"/>
  <c r="Q12" i="85"/>
  <c r="P12" i="85"/>
  <c r="O12" i="85"/>
  <c r="W11" i="85"/>
  <c r="X11" i="85" s="1"/>
  <c r="T11" i="85"/>
  <c r="S11" i="85"/>
  <c r="R11" i="85"/>
  <c r="Q11" i="85"/>
  <c r="P11" i="85"/>
  <c r="O11" i="85"/>
  <c r="W10" i="85"/>
  <c r="Z10" i="85" s="1"/>
  <c r="T10" i="85"/>
  <c r="S10" i="85"/>
  <c r="R10" i="85"/>
  <c r="Q10" i="85"/>
  <c r="P10" i="85"/>
  <c r="O10" i="85"/>
  <c r="W9" i="85"/>
  <c r="Z9" i="85" s="1"/>
  <c r="T9" i="85"/>
  <c r="S9" i="85"/>
  <c r="R9" i="85"/>
  <c r="Q9" i="85"/>
  <c r="P9" i="85"/>
  <c r="O9" i="85"/>
  <c r="W8" i="85"/>
  <c r="T8" i="85"/>
  <c r="S8" i="85"/>
  <c r="R8" i="85"/>
  <c r="Q8" i="85"/>
  <c r="P8" i="85"/>
  <c r="O8" i="85"/>
  <c r="X7" i="85"/>
  <c r="W7" i="85"/>
  <c r="Y7" i="85" s="1"/>
  <c r="T7" i="85"/>
  <c r="S7" i="85"/>
  <c r="R7" i="85"/>
  <c r="Q7" i="85"/>
  <c r="P7" i="85"/>
  <c r="O7" i="85"/>
  <c r="Z6" i="85"/>
  <c r="W6" i="85"/>
  <c r="Y6" i="85" s="1"/>
  <c r="T6" i="85"/>
  <c r="S6" i="85"/>
  <c r="R6" i="85"/>
  <c r="Q6" i="85"/>
  <c r="P6" i="85"/>
  <c r="O6" i="85"/>
  <c r="W5" i="85"/>
  <c r="X5" i="85" s="1"/>
  <c r="T5" i="85"/>
  <c r="S5" i="85"/>
  <c r="R5" i="85"/>
  <c r="Q5" i="85"/>
  <c r="P5" i="85"/>
  <c r="O5" i="85"/>
  <c r="W4" i="85"/>
  <c r="W3" i="85"/>
  <c r="Q3" i="85"/>
  <c r="Q4" i="85" s="1"/>
  <c r="W2" i="85"/>
  <c r="T2" i="85"/>
  <c r="T3" i="85" s="1"/>
  <c r="T4" i="85" s="1"/>
  <c r="S2" i="85"/>
  <c r="S3" i="85" s="1"/>
  <c r="S4" i="85" s="1"/>
  <c r="R2" i="85"/>
  <c r="R3" i="85" s="1"/>
  <c r="R4" i="85" s="1"/>
  <c r="Q2" i="85"/>
  <c r="P2" i="85"/>
  <c r="P3" i="85" s="1"/>
  <c r="P4" i="85" s="1"/>
  <c r="O2" i="85"/>
  <c r="O3" i="85" s="1"/>
  <c r="O4" i="85" s="1"/>
  <c r="F85" i="84"/>
  <c r="P29" i="3" s="1"/>
  <c r="E85" i="84"/>
  <c r="O29" i="3" s="1"/>
  <c r="C85" i="84"/>
  <c r="C84" i="84"/>
  <c r="Z83" i="84"/>
  <c r="X83" i="84"/>
  <c r="W83" i="84"/>
  <c r="Y83" i="84" s="1"/>
  <c r="T83" i="84"/>
  <c r="S83" i="84"/>
  <c r="R83" i="84"/>
  <c r="Q83" i="84"/>
  <c r="P83" i="84"/>
  <c r="O83" i="84"/>
  <c r="Z82" i="84"/>
  <c r="W82" i="84"/>
  <c r="Y82" i="84" s="1"/>
  <c r="T82" i="84"/>
  <c r="S82" i="84"/>
  <c r="R82" i="84"/>
  <c r="Q82" i="84"/>
  <c r="P82" i="84"/>
  <c r="O82" i="84"/>
  <c r="W81" i="84"/>
  <c r="Z81" i="84" s="1"/>
  <c r="T81" i="84"/>
  <c r="S81" i="84"/>
  <c r="R81" i="84"/>
  <c r="Q81" i="84"/>
  <c r="P81" i="84"/>
  <c r="O81" i="84"/>
  <c r="W80" i="84"/>
  <c r="Z80" i="84" s="1"/>
  <c r="T80" i="84"/>
  <c r="S80" i="84"/>
  <c r="R80" i="84"/>
  <c r="Q80" i="84"/>
  <c r="P80" i="84"/>
  <c r="O80" i="84"/>
  <c r="W79" i="84"/>
  <c r="Z79" i="84" s="1"/>
  <c r="T79" i="84"/>
  <c r="S79" i="84"/>
  <c r="R79" i="84"/>
  <c r="Q79" i="84"/>
  <c r="P79" i="84"/>
  <c r="O79" i="84"/>
  <c r="W78" i="84"/>
  <c r="Y78" i="84" s="1"/>
  <c r="T78" i="84"/>
  <c r="S78" i="84"/>
  <c r="R78" i="84"/>
  <c r="Q78" i="84"/>
  <c r="P78" i="84"/>
  <c r="O78" i="84"/>
  <c r="W77" i="84"/>
  <c r="T77" i="84"/>
  <c r="S77" i="84"/>
  <c r="R77" i="84"/>
  <c r="Q77" i="84"/>
  <c r="P77" i="84"/>
  <c r="O77" i="84"/>
  <c r="W76" i="84"/>
  <c r="T76" i="84"/>
  <c r="S76" i="84"/>
  <c r="R76" i="84"/>
  <c r="Q76" i="84"/>
  <c r="P76" i="84"/>
  <c r="O76" i="84"/>
  <c r="W75" i="84"/>
  <c r="Z75" i="84" s="1"/>
  <c r="T75" i="84"/>
  <c r="S75" i="84"/>
  <c r="R75" i="84"/>
  <c r="Q75" i="84"/>
  <c r="P75" i="84"/>
  <c r="O75" i="84"/>
  <c r="W74" i="84"/>
  <c r="Z74" i="84" s="1"/>
  <c r="T74" i="84"/>
  <c r="S74" i="84"/>
  <c r="R74" i="84"/>
  <c r="Q74" i="84"/>
  <c r="P74" i="84"/>
  <c r="O74" i="84"/>
  <c r="W73" i="84"/>
  <c r="Z73" i="84" s="1"/>
  <c r="T73" i="84"/>
  <c r="S73" i="84"/>
  <c r="R73" i="84"/>
  <c r="Q73" i="84"/>
  <c r="P73" i="84"/>
  <c r="O73" i="84"/>
  <c r="W72" i="84"/>
  <c r="Y72" i="84" s="1"/>
  <c r="T72" i="84"/>
  <c r="S72" i="84"/>
  <c r="R72" i="84"/>
  <c r="Q72" i="84"/>
  <c r="P72" i="84"/>
  <c r="O72" i="84"/>
  <c r="W71" i="84"/>
  <c r="Z71" i="84" s="1"/>
  <c r="T71" i="84"/>
  <c r="S71" i="84"/>
  <c r="R71" i="84"/>
  <c r="Q71" i="84"/>
  <c r="P71" i="84"/>
  <c r="O71" i="84"/>
  <c r="W70" i="84"/>
  <c r="Y70" i="84" s="1"/>
  <c r="T70" i="84"/>
  <c r="S70" i="84"/>
  <c r="R70" i="84"/>
  <c r="Q70" i="84"/>
  <c r="P70" i="84"/>
  <c r="O70" i="84"/>
  <c r="W69" i="84"/>
  <c r="Z69" i="84" s="1"/>
  <c r="T69" i="84"/>
  <c r="S69" i="84"/>
  <c r="R69" i="84"/>
  <c r="Q69" i="84"/>
  <c r="P69" i="84"/>
  <c r="O69" i="84"/>
  <c r="W68" i="84"/>
  <c r="Z68" i="84" s="1"/>
  <c r="T68" i="84"/>
  <c r="S68" i="84"/>
  <c r="R68" i="84"/>
  <c r="Q68" i="84"/>
  <c r="P68" i="84"/>
  <c r="O68" i="84"/>
  <c r="W67" i="84"/>
  <c r="Z67" i="84" s="1"/>
  <c r="T67" i="84"/>
  <c r="S67" i="84"/>
  <c r="R67" i="84"/>
  <c r="Q67" i="84"/>
  <c r="P67" i="84"/>
  <c r="O67" i="84"/>
  <c r="W66" i="84"/>
  <c r="Y66" i="84" s="1"/>
  <c r="T66" i="84"/>
  <c r="S66" i="84"/>
  <c r="R66" i="84"/>
  <c r="Q66" i="84"/>
  <c r="P66" i="84"/>
  <c r="O66" i="84"/>
  <c r="Y65" i="84"/>
  <c r="X65" i="84"/>
  <c r="W65" i="84"/>
  <c r="Z65" i="84" s="1"/>
  <c r="T65" i="84"/>
  <c r="S65" i="84"/>
  <c r="R65" i="84"/>
  <c r="Q65" i="84"/>
  <c r="P65" i="84"/>
  <c r="O65" i="84"/>
  <c r="W64" i="84"/>
  <c r="T64" i="84"/>
  <c r="S64" i="84"/>
  <c r="R64" i="84"/>
  <c r="Q64" i="84"/>
  <c r="P64" i="84"/>
  <c r="O64" i="84"/>
  <c r="W63" i="84"/>
  <c r="Z63" i="84" s="1"/>
  <c r="T63" i="84"/>
  <c r="S63" i="84"/>
  <c r="R63" i="84"/>
  <c r="Q63" i="84"/>
  <c r="P63" i="84"/>
  <c r="O63" i="84"/>
  <c r="W62" i="84"/>
  <c r="Z62" i="84" s="1"/>
  <c r="T62" i="84"/>
  <c r="S62" i="84"/>
  <c r="R62" i="84"/>
  <c r="Q62" i="84"/>
  <c r="P62" i="84"/>
  <c r="O62" i="84"/>
  <c r="W61" i="84"/>
  <c r="T61" i="84"/>
  <c r="S61" i="84"/>
  <c r="R61" i="84"/>
  <c r="Q61" i="84"/>
  <c r="P61" i="84"/>
  <c r="O61" i="84"/>
  <c r="W60" i="84"/>
  <c r="T60" i="84"/>
  <c r="S60" i="84"/>
  <c r="R60" i="84"/>
  <c r="Q60" i="84"/>
  <c r="P60" i="84"/>
  <c r="O60" i="84"/>
  <c r="Z59" i="84"/>
  <c r="Y59" i="84"/>
  <c r="X59" i="84"/>
  <c r="W59" i="84"/>
  <c r="T59" i="84"/>
  <c r="S59" i="84"/>
  <c r="R59" i="84"/>
  <c r="Q59" i="84"/>
  <c r="P59" i="84"/>
  <c r="O59" i="84"/>
  <c r="Z58" i="84"/>
  <c r="W58" i="84"/>
  <c r="X58" i="84" s="1"/>
  <c r="T58" i="84"/>
  <c r="S58" i="84"/>
  <c r="R58" i="84"/>
  <c r="Q58" i="84"/>
  <c r="P58" i="84"/>
  <c r="O58" i="84"/>
  <c r="W57" i="84"/>
  <c r="Z57" i="84" s="1"/>
  <c r="T57" i="84"/>
  <c r="S57" i="84"/>
  <c r="R57" i="84"/>
  <c r="Q57" i="84"/>
  <c r="P57" i="84"/>
  <c r="O57" i="84"/>
  <c r="W56" i="84"/>
  <c r="Z56" i="84" s="1"/>
  <c r="T56" i="84"/>
  <c r="S56" i="84"/>
  <c r="R56" i="84"/>
  <c r="Q56" i="84"/>
  <c r="P56" i="84"/>
  <c r="O56" i="84"/>
  <c r="Z55" i="84"/>
  <c r="W55" i="84"/>
  <c r="X55" i="84" s="1"/>
  <c r="T55" i="84"/>
  <c r="S55" i="84"/>
  <c r="R55" i="84"/>
  <c r="Q55" i="84"/>
  <c r="P55" i="84"/>
  <c r="O55" i="84"/>
  <c r="W54" i="84"/>
  <c r="Y54" i="84" s="1"/>
  <c r="T54" i="84"/>
  <c r="S54" i="84"/>
  <c r="R54" i="84"/>
  <c r="Q54" i="84"/>
  <c r="P54" i="84"/>
  <c r="O54" i="84"/>
  <c r="Y53" i="84"/>
  <c r="W53" i="84"/>
  <c r="Z53" i="84" s="1"/>
  <c r="T53" i="84"/>
  <c r="S53" i="84"/>
  <c r="R53" i="84"/>
  <c r="Q53" i="84"/>
  <c r="P53" i="84"/>
  <c r="O53" i="84"/>
  <c r="W52" i="84"/>
  <c r="X52" i="84" s="1"/>
  <c r="T52" i="84"/>
  <c r="S52" i="84"/>
  <c r="R52" i="84"/>
  <c r="Q52" i="84"/>
  <c r="P52" i="84"/>
  <c r="O52" i="84"/>
  <c r="W51" i="84"/>
  <c r="Z51" i="84" s="1"/>
  <c r="T51" i="84"/>
  <c r="S51" i="84"/>
  <c r="R51" i="84"/>
  <c r="Q51" i="84"/>
  <c r="P51" i="84"/>
  <c r="O51" i="84"/>
  <c r="W50" i="84"/>
  <c r="Z50" i="84" s="1"/>
  <c r="T50" i="84"/>
  <c r="S50" i="84"/>
  <c r="R50" i="84"/>
  <c r="Q50" i="84"/>
  <c r="P50" i="84"/>
  <c r="O50" i="84"/>
  <c r="W49" i="84"/>
  <c r="Z49" i="84" s="1"/>
  <c r="T49" i="84"/>
  <c r="S49" i="84"/>
  <c r="R49" i="84"/>
  <c r="Q49" i="84"/>
  <c r="P49" i="84"/>
  <c r="O49" i="84"/>
  <c r="W48" i="84"/>
  <c r="Y48" i="84" s="1"/>
  <c r="T48" i="84"/>
  <c r="S48" i="84"/>
  <c r="R48" i="84"/>
  <c r="Q48" i="84"/>
  <c r="P48" i="84"/>
  <c r="O48" i="84"/>
  <c r="Y47" i="84"/>
  <c r="X47" i="84"/>
  <c r="W47" i="84"/>
  <c r="Z47" i="84" s="1"/>
  <c r="T47" i="84"/>
  <c r="S47" i="84"/>
  <c r="R47" i="84"/>
  <c r="Q47" i="84"/>
  <c r="P47" i="84"/>
  <c r="O47" i="84"/>
  <c r="W46" i="84"/>
  <c r="X46" i="84" s="1"/>
  <c r="T46" i="84"/>
  <c r="S46" i="84"/>
  <c r="R46" i="84"/>
  <c r="Q46" i="84"/>
  <c r="P46" i="84"/>
  <c r="O46" i="84"/>
  <c r="W45" i="84"/>
  <c r="Z45" i="84" s="1"/>
  <c r="T45" i="84"/>
  <c r="S45" i="84"/>
  <c r="R45" i="84"/>
  <c r="Q45" i="84"/>
  <c r="P45" i="84"/>
  <c r="O45" i="84"/>
  <c r="W44" i="84"/>
  <c r="Z44" i="84" s="1"/>
  <c r="T44" i="84"/>
  <c r="S44" i="84"/>
  <c r="R44" i="84"/>
  <c r="Q44" i="84"/>
  <c r="P44" i="84"/>
  <c r="O44" i="84"/>
  <c r="W43" i="84"/>
  <c r="Z43" i="84" s="1"/>
  <c r="T43" i="84"/>
  <c r="S43" i="84"/>
  <c r="R43" i="84"/>
  <c r="Q43" i="84"/>
  <c r="P43" i="84"/>
  <c r="O43" i="84"/>
  <c r="W42" i="84"/>
  <c r="Y42" i="84" s="1"/>
  <c r="T42" i="84"/>
  <c r="S42" i="84"/>
  <c r="R42" i="84"/>
  <c r="Q42" i="84"/>
  <c r="P42" i="84"/>
  <c r="O42" i="84"/>
  <c r="Y41" i="84"/>
  <c r="W41" i="84"/>
  <c r="Z41" i="84" s="1"/>
  <c r="T41" i="84"/>
  <c r="S41" i="84"/>
  <c r="R41" i="84"/>
  <c r="Q41" i="84"/>
  <c r="P41" i="84"/>
  <c r="O41" i="84"/>
  <c r="W40" i="84"/>
  <c r="T40" i="84"/>
  <c r="S40" i="84"/>
  <c r="R40" i="84"/>
  <c r="Q40" i="84"/>
  <c r="P40" i="84"/>
  <c r="O40" i="84"/>
  <c r="W39" i="84"/>
  <c r="Z39" i="84" s="1"/>
  <c r="T39" i="84"/>
  <c r="S39" i="84"/>
  <c r="R39" i="84"/>
  <c r="Q39" i="84"/>
  <c r="P39" i="84"/>
  <c r="O39" i="84"/>
  <c r="W38" i="84"/>
  <c r="Z38" i="84" s="1"/>
  <c r="T38" i="84"/>
  <c r="S38" i="84"/>
  <c r="R38" i="84"/>
  <c r="Q38" i="84"/>
  <c r="P38" i="84"/>
  <c r="O38" i="84"/>
  <c r="W37" i="84"/>
  <c r="T37" i="84"/>
  <c r="S37" i="84"/>
  <c r="R37" i="84"/>
  <c r="Q37" i="84"/>
  <c r="P37" i="84"/>
  <c r="O37" i="84"/>
  <c r="W36" i="84"/>
  <c r="T36" i="84"/>
  <c r="S36" i="84"/>
  <c r="R36" i="84"/>
  <c r="Q36" i="84"/>
  <c r="P36" i="84"/>
  <c r="O36" i="84"/>
  <c r="W35" i="84"/>
  <c r="Z35" i="84" s="1"/>
  <c r="T35" i="84"/>
  <c r="S35" i="84"/>
  <c r="R35" i="84"/>
  <c r="Q35" i="84"/>
  <c r="P35" i="84"/>
  <c r="O35" i="84"/>
  <c r="W34" i="84"/>
  <c r="X34" i="84" s="1"/>
  <c r="T34" i="84"/>
  <c r="S34" i="84"/>
  <c r="R34" i="84"/>
  <c r="Q34" i="84"/>
  <c r="P34" i="84"/>
  <c r="O34" i="84"/>
  <c r="W33" i="84"/>
  <c r="Z33" i="84" s="1"/>
  <c r="T33" i="84"/>
  <c r="S33" i="84"/>
  <c r="R33" i="84"/>
  <c r="Q33" i="84"/>
  <c r="P33" i="84"/>
  <c r="O33" i="84"/>
  <c r="W32" i="84"/>
  <c r="Z32" i="84" s="1"/>
  <c r="T32" i="84"/>
  <c r="S32" i="84"/>
  <c r="R32" i="84"/>
  <c r="Q32" i="84"/>
  <c r="P32" i="84"/>
  <c r="O32" i="84"/>
  <c r="Z31" i="84"/>
  <c r="Y31" i="84"/>
  <c r="W31" i="84"/>
  <c r="X31" i="84" s="1"/>
  <c r="T31" i="84"/>
  <c r="S31" i="84"/>
  <c r="R31" i="84"/>
  <c r="Q31" i="84"/>
  <c r="P31" i="84"/>
  <c r="O31" i="84"/>
  <c r="X30" i="84"/>
  <c r="W30" i="84"/>
  <c r="Y30" i="84" s="1"/>
  <c r="T30" i="84"/>
  <c r="S30" i="84"/>
  <c r="R30" i="84"/>
  <c r="Q30" i="84"/>
  <c r="P30" i="84"/>
  <c r="O30" i="84"/>
  <c r="Z29" i="84"/>
  <c r="W29" i="84"/>
  <c r="Y29" i="84" s="1"/>
  <c r="T29" i="84"/>
  <c r="S29" i="84"/>
  <c r="R29" i="84"/>
  <c r="Q29" i="84"/>
  <c r="P29" i="84"/>
  <c r="O29" i="84"/>
  <c r="W28" i="84"/>
  <c r="X28" i="84" s="1"/>
  <c r="T28" i="84"/>
  <c r="S28" i="84"/>
  <c r="R28" i="84"/>
  <c r="Q28" i="84"/>
  <c r="P28" i="84"/>
  <c r="O28" i="84"/>
  <c r="W27" i="84"/>
  <c r="Z27" i="84" s="1"/>
  <c r="T27" i="84"/>
  <c r="S27" i="84"/>
  <c r="R27" i="84"/>
  <c r="Q27" i="84"/>
  <c r="P27" i="84"/>
  <c r="O27" i="84"/>
  <c r="W26" i="84"/>
  <c r="Z26" i="84" s="1"/>
  <c r="T26" i="84"/>
  <c r="S26" i="84"/>
  <c r="R26" i="84"/>
  <c r="Q26" i="84"/>
  <c r="P26" i="84"/>
  <c r="O26" i="84"/>
  <c r="W25" i="84"/>
  <c r="X25" i="84" s="1"/>
  <c r="T25" i="84"/>
  <c r="S25" i="84"/>
  <c r="R25" i="84"/>
  <c r="Q25" i="84"/>
  <c r="P25" i="84"/>
  <c r="O25" i="84"/>
  <c r="W24" i="84"/>
  <c r="Y24" i="84" s="1"/>
  <c r="T24" i="84"/>
  <c r="S24" i="84"/>
  <c r="R24" i="84"/>
  <c r="Q24" i="84"/>
  <c r="P24" i="84"/>
  <c r="O24" i="84"/>
  <c r="W23" i="84"/>
  <c r="Z23" i="84" s="1"/>
  <c r="T23" i="84"/>
  <c r="S23" i="84"/>
  <c r="R23" i="84"/>
  <c r="Q23" i="84"/>
  <c r="P23" i="84"/>
  <c r="O23" i="84"/>
  <c r="Y22" i="84"/>
  <c r="W22" i="84"/>
  <c r="X22" i="84" s="1"/>
  <c r="T22" i="84"/>
  <c r="S22" i="84"/>
  <c r="R22" i="84"/>
  <c r="Q22" i="84"/>
  <c r="P22" i="84"/>
  <c r="O22" i="84"/>
  <c r="W21" i="84"/>
  <c r="Z21" i="84" s="1"/>
  <c r="T21" i="84"/>
  <c r="S21" i="84"/>
  <c r="R21" i="84"/>
  <c r="Q21" i="84"/>
  <c r="P21" i="84"/>
  <c r="O21" i="84"/>
  <c r="W20" i="84"/>
  <c r="Z20" i="84" s="1"/>
  <c r="T20" i="84"/>
  <c r="S20" i="84"/>
  <c r="R20" i="84"/>
  <c r="Q20" i="84"/>
  <c r="P20" i="84"/>
  <c r="O20" i="84"/>
  <c r="W19" i="84"/>
  <c r="Y19" i="84" s="1"/>
  <c r="T19" i="84"/>
  <c r="S19" i="84"/>
  <c r="R19" i="84"/>
  <c r="Q19" i="84"/>
  <c r="P19" i="84"/>
  <c r="O19" i="84"/>
  <c r="W18" i="84"/>
  <c r="Y18" i="84" s="1"/>
  <c r="T18" i="84"/>
  <c r="S18" i="84"/>
  <c r="R18" i="84"/>
  <c r="Q18" i="84"/>
  <c r="P18" i="84"/>
  <c r="O18" i="84"/>
  <c r="W17" i="84"/>
  <c r="Z17" i="84" s="1"/>
  <c r="T17" i="84"/>
  <c r="S17" i="84"/>
  <c r="R17" i="84"/>
  <c r="Q17" i="84"/>
  <c r="P17" i="84"/>
  <c r="O17" i="84"/>
  <c r="W16" i="84"/>
  <c r="X16" i="84" s="1"/>
  <c r="T16" i="84"/>
  <c r="S16" i="84"/>
  <c r="R16" i="84"/>
  <c r="Q16" i="84"/>
  <c r="P16" i="84"/>
  <c r="O16" i="84"/>
  <c r="W15" i="84"/>
  <c r="Z15" i="84" s="1"/>
  <c r="T15" i="84"/>
  <c r="S15" i="84"/>
  <c r="R15" i="84"/>
  <c r="Q15" i="84"/>
  <c r="P15" i="84"/>
  <c r="O15" i="84"/>
  <c r="W14" i="84"/>
  <c r="Z14" i="84" s="1"/>
  <c r="T14" i="84"/>
  <c r="S14" i="84"/>
  <c r="R14" i="84"/>
  <c r="Q14" i="84"/>
  <c r="P14" i="84"/>
  <c r="O14" i="84"/>
  <c r="W13" i="84"/>
  <c r="Z13" i="84" s="1"/>
  <c r="T13" i="84"/>
  <c r="S13" i="84"/>
  <c r="R13" i="84"/>
  <c r="Q13" i="84"/>
  <c r="P13" i="84"/>
  <c r="O13" i="84"/>
  <c r="W12" i="84"/>
  <c r="Y12" i="84" s="1"/>
  <c r="T12" i="84"/>
  <c r="S12" i="84"/>
  <c r="R12" i="84"/>
  <c r="Q12" i="84"/>
  <c r="P12" i="84"/>
  <c r="O12" i="84"/>
  <c r="W11" i="84"/>
  <c r="T11" i="84"/>
  <c r="S11" i="84"/>
  <c r="R11" i="84"/>
  <c r="Q11" i="84"/>
  <c r="P11" i="84"/>
  <c r="O11" i="84"/>
  <c r="Y10" i="84"/>
  <c r="W10" i="84"/>
  <c r="T10" i="84"/>
  <c r="S10" i="84"/>
  <c r="R10" i="84"/>
  <c r="Q10" i="84"/>
  <c r="P10" i="84"/>
  <c r="O10" i="84"/>
  <c r="W9" i="84"/>
  <c r="Z9" i="84" s="1"/>
  <c r="T9" i="84"/>
  <c r="S9" i="84"/>
  <c r="R9" i="84"/>
  <c r="Q9" i="84"/>
  <c r="P9" i="84"/>
  <c r="O9" i="84"/>
  <c r="W8" i="84"/>
  <c r="Z8" i="84" s="1"/>
  <c r="T8" i="84"/>
  <c r="S8" i="84"/>
  <c r="R8" i="84"/>
  <c r="Q8" i="84"/>
  <c r="P8" i="84"/>
  <c r="O8" i="84"/>
  <c r="W7" i="84"/>
  <c r="T7" i="84"/>
  <c r="S7" i="84"/>
  <c r="R7" i="84"/>
  <c r="Q7" i="84"/>
  <c r="P7" i="84"/>
  <c r="O7" i="84"/>
  <c r="W6" i="84"/>
  <c r="T6" i="84"/>
  <c r="S6" i="84"/>
  <c r="R6" i="84"/>
  <c r="Q6" i="84"/>
  <c r="P6" i="84"/>
  <c r="O6" i="84"/>
  <c r="Z5" i="84"/>
  <c r="Y5" i="84"/>
  <c r="W5" i="84"/>
  <c r="X5" i="84" s="1"/>
  <c r="T5" i="84"/>
  <c r="S5" i="84"/>
  <c r="R5" i="84"/>
  <c r="Q5" i="84"/>
  <c r="P5" i="84"/>
  <c r="O5" i="84"/>
  <c r="W4" i="84"/>
  <c r="X4" i="84" s="1"/>
  <c r="O4" i="84"/>
  <c r="W3" i="84"/>
  <c r="T3" i="84"/>
  <c r="T4" i="84" s="1"/>
  <c r="Q3" i="84"/>
  <c r="Q4" i="84" s="1"/>
  <c r="O3" i="84"/>
  <c r="W2" i="84"/>
  <c r="Z2" i="84" s="1"/>
  <c r="T2" i="84"/>
  <c r="S2" i="84"/>
  <c r="S3" i="84" s="1"/>
  <c r="S4" i="84" s="1"/>
  <c r="R2" i="84"/>
  <c r="R3" i="84" s="1"/>
  <c r="R4" i="84" s="1"/>
  <c r="Q2" i="84"/>
  <c r="P2" i="84"/>
  <c r="P3" i="84" s="1"/>
  <c r="P4" i="84" s="1"/>
  <c r="O2" i="84"/>
  <c r="F85" i="83"/>
  <c r="P38" i="3" s="1"/>
  <c r="E85" i="83"/>
  <c r="O38" i="3" s="1"/>
  <c r="C85" i="83"/>
  <c r="C84" i="83"/>
  <c r="C86" i="83" s="1"/>
  <c r="B38" i="3" s="1"/>
  <c r="W83" i="83"/>
  <c r="Z83" i="83" s="1"/>
  <c r="T83" i="83"/>
  <c r="S83" i="83"/>
  <c r="R83" i="83"/>
  <c r="Q83" i="83"/>
  <c r="P83" i="83"/>
  <c r="O83" i="83"/>
  <c r="X82" i="83"/>
  <c r="W82" i="83"/>
  <c r="Y82" i="83" s="1"/>
  <c r="T82" i="83"/>
  <c r="S82" i="83"/>
  <c r="R82" i="83"/>
  <c r="Q82" i="83"/>
  <c r="P82" i="83"/>
  <c r="O82" i="83"/>
  <c r="W81" i="83"/>
  <c r="Y81" i="83" s="1"/>
  <c r="T81" i="83"/>
  <c r="S81" i="83"/>
  <c r="R81" i="83"/>
  <c r="Q81" i="83"/>
  <c r="P81" i="83"/>
  <c r="O81" i="83"/>
  <c r="W80" i="83"/>
  <c r="Z80" i="83" s="1"/>
  <c r="T80" i="83"/>
  <c r="S80" i="83"/>
  <c r="R80" i="83"/>
  <c r="Q80" i="83"/>
  <c r="P80" i="83"/>
  <c r="O80" i="83"/>
  <c r="W79" i="83"/>
  <c r="Y79" i="83" s="1"/>
  <c r="T79" i="83"/>
  <c r="S79" i="83"/>
  <c r="R79" i="83"/>
  <c r="Q79" i="83"/>
  <c r="P79" i="83"/>
  <c r="O79" i="83"/>
  <c r="X78" i="83"/>
  <c r="W78" i="83"/>
  <c r="Z78" i="83" s="1"/>
  <c r="T78" i="83"/>
  <c r="S78" i="83"/>
  <c r="R78" i="83"/>
  <c r="Q78" i="83"/>
  <c r="P78" i="83"/>
  <c r="O78" i="83"/>
  <c r="X77" i="83"/>
  <c r="W77" i="83"/>
  <c r="T77" i="83"/>
  <c r="S77" i="83"/>
  <c r="R77" i="83"/>
  <c r="Q77" i="83"/>
  <c r="P77" i="83"/>
  <c r="O77" i="83"/>
  <c r="W76" i="83"/>
  <c r="Y76" i="83" s="1"/>
  <c r="T76" i="83"/>
  <c r="S76" i="83"/>
  <c r="R76" i="83"/>
  <c r="Q76" i="83"/>
  <c r="P76" i="83"/>
  <c r="O76" i="83"/>
  <c r="W75" i="83"/>
  <c r="Y75" i="83" s="1"/>
  <c r="T75" i="83"/>
  <c r="S75" i="83"/>
  <c r="R75" i="83"/>
  <c r="Q75" i="83"/>
  <c r="P75" i="83"/>
  <c r="O75" i="83"/>
  <c r="W74" i="83"/>
  <c r="Z74" i="83" s="1"/>
  <c r="T74" i="83"/>
  <c r="S74" i="83"/>
  <c r="R74" i="83"/>
  <c r="Q74" i="83"/>
  <c r="P74" i="83"/>
  <c r="O74" i="83"/>
  <c r="W73" i="83"/>
  <c r="Y73" i="83" s="1"/>
  <c r="T73" i="83"/>
  <c r="S73" i="83"/>
  <c r="R73" i="83"/>
  <c r="Q73" i="83"/>
  <c r="P73" i="83"/>
  <c r="O73" i="83"/>
  <c r="Y72" i="83"/>
  <c r="W72" i="83"/>
  <c r="X72" i="83" s="1"/>
  <c r="T72" i="83"/>
  <c r="S72" i="83"/>
  <c r="R72" i="83"/>
  <c r="Q72" i="83"/>
  <c r="P72" i="83"/>
  <c r="O72" i="83"/>
  <c r="W71" i="83"/>
  <c r="Z71" i="83" s="1"/>
  <c r="T71" i="83"/>
  <c r="S71" i="83"/>
  <c r="R71" i="83"/>
  <c r="Q71" i="83"/>
  <c r="P71" i="83"/>
  <c r="O71" i="83"/>
  <c r="W70" i="83"/>
  <c r="Y70" i="83" s="1"/>
  <c r="T70" i="83"/>
  <c r="S70" i="83"/>
  <c r="R70" i="83"/>
  <c r="Q70" i="83"/>
  <c r="P70" i="83"/>
  <c r="O70" i="83"/>
  <c r="X69" i="83"/>
  <c r="W69" i="83"/>
  <c r="Y69" i="83" s="1"/>
  <c r="T69" i="83"/>
  <c r="S69" i="83"/>
  <c r="R69" i="83"/>
  <c r="Q69" i="83"/>
  <c r="P69" i="83"/>
  <c r="O69" i="83"/>
  <c r="W68" i="83"/>
  <c r="Z68" i="83" s="1"/>
  <c r="T68" i="83"/>
  <c r="S68" i="83"/>
  <c r="R68" i="83"/>
  <c r="Q68" i="83"/>
  <c r="P68" i="83"/>
  <c r="O68" i="83"/>
  <c r="W67" i="83"/>
  <c r="Y67" i="83" s="1"/>
  <c r="T67" i="83"/>
  <c r="S67" i="83"/>
  <c r="R67" i="83"/>
  <c r="Q67" i="83"/>
  <c r="P67" i="83"/>
  <c r="O67" i="83"/>
  <c r="Z66" i="83"/>
  <c r="W66" i="83"/>
  <c r="Y66" i="83" s="1"/>
  <c r="T66" i="83"/>
  <c r="S66" i="83"/>
  <c r="R66" i="83"/>
  <c r="Q66" i="83"/>
  <c r="P66" i="83"/>
  <c r="O66" i="83"/>
  <c r="W65" i="83"/>
  <c r="Z65" i="83" s="1"/>
  <c r="T65" i="83"/>
  <c r="S65" i="83"/>
  <c r="R65" i="83"/>
  <c r="Q65" i="83"/>
  <c r="P65" i="83"/>
  <c r="O65" i="83"/>
  <c r="X64" i="83"/>
  <c r="W64" i="83"/>
  <c r="Y64" i="83" s="1"/>
  <c r="T64" i="83"/>
  <c r="S64" i="83"/>
  <c r="R64" i="83"/>
  <c r="Q64" i="83"/>
  <c r="P64" i="83"/>
  <c r="O64" i="83"/>
  <c r="W63" i="83"/>
  <c r="T63" i="83"/>
  <c r="S63" i="83"/>
  <c r="R63" i="83"/>
  <c r="Q63" i="83"/>
  <c r="P63" i="83"/>
  <c r="O63" i="83"/>
  <c r="W62" i="83"/>
  <c r="Z62" i="83" s="1"/>
  <c r="T62" i="83"/>
  <c r="S62" i="83"/>
  <c r="R62" i="83"/>
  <c r="Q62" i="83"/>
  <c r="P62" i="83"/>
  <c r="O62" i="83"/>
  <c r="W61" i="83"/>
  <c r="Y61" i="83" s="1"/>
  <c r="T61" i="83"/>
  <c r="S61" i="83"/>
  <c r="R61" i="83"/>
  <c r="Q61" i="83"/>
  <c r="P61" i="83"/>
  <c r="O61" i="83"/>
  <c r="W60" i="83"/>
  <c r="T60" i="83"/>
  <c r="S60" i="83"/>
  <c r="R60" i="83"/>
  <c r="Q60" i="83"/>
  <c r="P60" i="83"/>
  <c r="O60" i="83"/>
  <c r="W59" i="83"/>
  <c r="Z59" i="83" s="1"/>
  <c r="T59" i="83"/>
  <c r="S59" i="83"/>
  <c r="R59" i="83"/>
  <c r="Q59" i="83"/>
  <c r="P59" i="83"/>
  <c r="O59" i="83"/>
  <c r="W58" i="83"/>
  <c r="Y58" i="83" s="1"/>
  <c r="T58" i="83"/>
  <c r="S58" i="83"/>
  <c r="R58" i="83"/>
  <c r="Q58" i="83"/>
  <c r="P58" i="83"/>
  <c r="O58" i="83"/>
  <c r="Y57" i="83"/>
  <c r="X57" i="83"/>
  <c r="W57" i="83"/>
  <c r="Z57" i="83" s="1"/>
  <c r="T57" i="83"/>
  <c r="S57" i="83"/>
  <c r="R57" i="83"/>
  <c r="Q57" i="83"/>
  <c r="P57" i="83"/>
  <c r="O57" i="83"/>
  <c r="W56" i="83"/>
  <c r="Z56" i="83" s="1"/>
  <c r="T56" i="83"/>
  <c r="S56" i="83"/>
  <c r="R56" i="83"/>
  <c r="Q56" i="83"/>
  <c r="P56" i="83"/>
  <c r="O56" i="83"/>
  <c r="W55" i="83"/>
  <c r="Y55" i="83" s="1"/>
  <c r="T55" i="83"/>
  <c r="S55" i="83"/>
  <c r="R55" i="83"/>
  <c r="Q55" i="83"/>
  <c r="P55" i="83"/>
  <c r="O55" i="83"/>
  <c r="W54" i="83"/>
  <c r="Z54" i="83" s="1"/>
  <c r="T54" i="83"/>
  <c r="S54" i="83"/>
  <c r="R54" i="83"/>
  <c r="Q54" i="83"/>
  <c r="P54" i="83"/>
  <c r="O54" i="83"/>
  <c r="Z53" i="83"/>
  <c r="X53" i="83"/>
  <c r="W53" i="83"/>
  <c r="Y53" i="83" s="1"/>
  <c r="T53" i="83"/>
  <c r="S53" i="83"/>
  <c r="R53" i="83"/>
  <c r="Q53" i="83"/>
  <c r="P53" i="83"/>
  <c r="O53" i="83"/>
  <c r="W52" i="83"/>
  <c r="T52" i="83"/>
  <c r="S52" i="83"/>
  <c r="R52" i="83"/>
  <c r="Q52" i="83"/>
  <c r="P52" i="83"/>
  <c r="O52" i="83"/>
  <c r="W51" i="83"/>
  <c r="T51" i="83"/>
  <c r="S51" i="83"/>
  <c r="R51" i="83"/>
  <c r="Q51" i="83"/>
  <c r="P51" i="83"/>
  <c r="O51" i="83"/>
  <c r="W50" i="83"/>
  <c r="Z50" i="83" s="1"/>
  <c r="T50" i="83"/>
  <c r="S50" i="83"/>
  <c r="R50" i="83"/>
  <c r="Q50" i="83"/>
  <c r="P50" i="83"/>
  <c r="O50" i="83"/>
  <c r="W49" i="83"/>
  <c r="Y49" i="83" s="1"/>
  <c r="T49" i="83"/>
  <c r="S49" i="83"/>
  <c r="R49" i="83"/>
  <c r="Q49" i="83"/>
  <c r="P49" i="83"/>
  <c r="O49" i="83"/>
  <c r="W48" i="83"/>
  <c r="Z48" i="83" s="1"/>
  <c r="T48" i="83"/>
  <c r="S48" i="83"/>
  <c r="R48" i="83"/>
  <c r="Q48" i="83"/>
  <c r="P48" i="83"/>
  <c r="O48" i="83"/>
  <c r="W47" i="83"/>
  <c r="T47" i="83"/>
  <c r="S47" i="83"/>
  <c r="R47" i="83"/>
  <c r="Q47" i="83"/>
  <c r="P47" i="83"/>
  <c r="O47" i="83"/>
  <c r="W46" i="83"/>
  <c r="X46" i="83" s="1"/>
  <c r="T46" i="83"/>
  <c r="S46" i="83"/>
  <c r="R46" i="83"/>
  <c r="Q46" i="83"/>
  <c r="P46" i="83"/>
  <c r="O46" i="83"/>
  <c r="W45" i="83"/>
  <c r="X45" i="83" s="1"/>
  <c r="T45" i="83"/>
  <c r="S45" i="83"/>
  <c r="R45" i="83"/>
  <c r="Q45" i="83"/>
  <c r="P45" i="83"/>
  <c r="O45" i="83"/>
  <c r="W44" i="83"/>
  <c r="Z44" i="83" s="1"/>
  <c r="T44" i="83"/>
  <c r="S44" i="83"/>
  <c r="R44" i="83"/>
  <c r="Q44" i="83"/>
  <c r="P44" i="83"/>
  <c r="O44" i="83"/>
  <c r="W43" i="83"/>
  <c r="Y43" i="83" s="1"/>
  <c r="T43" i="83"/>
  <c r="S43" i="83"/>
  <c r="R43" i="83"/>
  <c r="Q43" i="83"/>
  <c r="P43" i="83"/>
  <c r="O43" i="83"/>
  <c r="W42" i="83"/>
  <c r="Z42" i="83" s="1"/>
  <c r="T42" i="83"/>
  <c r="S42" i="83"/>
  <c r="R42" i="83"/>
  <c r="Q42" i="83"/>
  <c r="P42" i="83"/>
  <c r="O42" i="83"/>
  <c r="W41" i="83"/>
  <c r="Z41" i="83" s="1"/>
  <c r="T41" i="83"/>
  <c r="S41" i="83"/>
  <c r="R41" i="83"/>
  <c r="Q41" i="83"/>
  <c r="P41" i="83"/>
  <c r="O41" i="83"/>
  <c r="W40" i="83"/>
  <c r="Y40" i="83" s="1"/>
  <c r="T40" i="83"/>
  <c r="S40" i="83"/>
  <c r="R40" i="83"/>
  <c r="Q40" i="83"/>
  <c r="P40" i="83"/>
  <c r="O40" i="83"/>
  <c r="Y39" i="83"/>
  <c r="X39" i="83"/>
  <c r="W39" i="83"/>
  <c r="Z39" i="83" s="1"/>
  <c r="T39" i="83"/>
  <c r="S39" i="83"/>
  <c r="R39" i="83"/>
  <c r="Q39" i="83"/>
  <c r="P39" i="83"/>
  <c r="O39" i="83"/>
  <c r="W38" i="83"/>
  <c r="Z38" i="83" s="1"/>
  <c r="T38" i="83"/>
  <c r="S38" i="83"/>
  <c r="R38" i="83"/>
  <c r="Q38" i="83"/>
  <c r="P38" i="83"/>
  <c r="O38" i="83"/>
  <c r="W37" i="83"/>
  <c r="Y37" i="83" s="1"/>
  <c r="T37" i="83"/>
  <c r="S37" i="83"/>
  <c r="R37" i="83"/>
  <c r="Q37" i="83"/>
  <c r="P37" i="83"/>
  <c r="O37" i="83"/>
  <c r="Y36" i="83"/>
  <c r="X36" i="83"/>
  <c r="W36" i="83"/>
  <c r="Z36" i="83" s="1"/>
  <c r="T36" i="83"/>
  <c r="S36" i="83"/>
  <c r="R36" i="83"/>
  <c r="Q36" i="83"/>
  <c r="P36" i="83"/>
  <c r="O36" i="83"/>
  <c r="X35" i="83"/>
  <c r="W35" i="83"/>
  <c r="Z35" i="83" s="1"/>
  <c r="T35" i="83"/>
  <c r="S35" i="83"/>
  <c r="R35" i="83"/>
  <c r="Q35" i="83"/>
  <c r="P35" i="83"/>
  <c r="O35" i="83"/>
  <c r="W34" i="83"/>
  <c r="T34" i="83"/>
  <c r="S34" i="83"/>
  <c r="R34" i="83"/>
  <c r="Q34" i="83"/>
  <c r="P34" i="83"/>
  <c r="O34" i="83"/>
  <c r="W33" i="83"/>
  <c r="T33" i="83"/>
  <c r="S33" i="83"/>
  <c r="R33" i="83"/>
  <c r="Q33" i="83"/>
  <c r="P33" i="83"/>
  <c r="O33" i="83"/>
  <c r="W32" i="83"/>
  <c r="Z32" i="83" s="1"/>
  <c r="T32" i="83"/>
  <c r="S32" i="83"/>
  <c r="R32" i="83"/>
  <c r="Q32" i="83"/>
  <c r="P32" i="83"/>
  <c r="O32" i="83"/>
  <c r="W31" i="83"/>
  <c r="Y31" i="83" s="1"/>
  <c r="T31" i="83"/>
  <c r="S31" i="83"/>
  <c r="R31" i="83"/>
  <c r="Q31" i="83"/>
  <c r="P31" i="83"/>
  <c r="O31" i="83"/>
  <c r="W30" i="83"/>
  <c r="X30" i="83" s="1"/>
  <c r="T30" i="83"/>
  <c r="S30" i="83"/>
  <c r="R30" i="83"/>
  <c r="Q30" i="83"/>
  <c r="P30" i="83"/>
  <c r="O30" i="83"/>
  <c r="W29" i="83"/>
  <c r="X29" i="83" s="1"/>
  <c r="T29" i="83"/>
  <c r="S29" i="83"/>
  <c r="R29" i="83"/>
  <c r="Q29" i="83"/>
  <c r="P29" i="83"/>
  <c r="O29" i="83"/>
  <c r="W28" i="83"/>
  <c r="Y28" i="83" s="1"/>
  <c r="T28" i="83"/>
  <c r="S28" i="83"/>
  <c r="R28" i="83"/>
  <c r="Q28" i="83"/>
  <c r="P28" i="83"/>
  <c r="O28" i="83"/>
  <c r="W27" i="83"/>
  <c r="Y27" i="83" s="1"/>
  <c r="T27" i="83"/>
  <c r="S27" i="83"/>
  <c r="R27" i="83"/>
  <c r="Q27" i="83"/>
  <c r="P27" i="83"/>
  <c r="O27" i="83"/>
  <c r="W26" i="83"/>
  <c r="Z26" i="83" s="1"/>
  <c r="T26" i="83"/>
  <c r="S26" i="83"/>
  <c r="R26" i="83"/>
  <c r="Q26" i="83"/>
  <c r="P26" i="83"/>
  <c r="O26" i="83"/>
  <c r="W25" i="83"/>
  <c r="Y25" i="83" s="1"/>
  <c r="T25" i="83"/>
  <c r="S25" i="83"/>
  <c r="R25" i="83"/>
  <c r="Q25" i="83"/>
  <c r="P25" i="83"/>
  <c r="O25" i="83"/>
  <c r="Z24" i="83"/>
  <c r="W24" i="83"/>
  <c r="Y24" i="83" s="1"/>
  <c r="T24" i="83"/>
  <c r="S24" i="83"/>
  <c r="R24" i="83"/>
  <c r="Q24" i="83"/>
  <c r="P24" i="83"/>
  <c r="O24" i="83"/>
  <c r="W23" i="83"/>
  <c r="Z23" i="83" s="1"/>
  <c r="T23" i="83"/>
  <c r="S23" i="83"/>
  <c r="R23" i="83"/>
  <c r="Q23" i="83"/>
  <c r="P23" i="83"/>
  <c r="O23" i="83"/>
  <c r="W22" i="83"/>
  <c r="Y22" i="83" s="1"/>
  <c r="T22" i="83"/>
  <c r="S22" i="83"/>
  <c r="R22" i="83"/>
  <c r="Q22" i="83"/>
  <c r="P22" i="83"/>
  <c r="O22" i="83"/>
  <c r="W21" i="83"/>
  <c r="Z21" i="83" s="1"/>
  <c r="T21" i="83"/>
  <c r="S21" i="83"/>
  <c r="R21" i="83"/>
  <c r="Q21" i="83"/>
  <c r="P21" i="83"/>
  <c r="O21" i="83"/>
  <c r="W20" i="83"/>
  <c r="Z20" i="83" s="1"/>
  <c r="T20" i="83"/>
  <c r="S20" i="83"/>
  <c r="R20" i="83"/>
  <c r="Q20" i="83"/>
  <c r="P20" i="83"/>
  <c r="O20" i="83"/>
  <c r="W19" i="83"/>
  <c r="Y19" i="83" s="1"/>
  <c r="T19" i="83"/>
  <c r="S19" i="83"/>
  <c r="R19" i="83"/>
  <c r="Q19" i="83"/>
  <c r="P19" i="83"/>
  <c r="O19" i="83"/>
  <c r="W18" i="83"/>
  <c r="Z18" i="83" s="1"/>
  <c r="T18" i="83"/>
  <c r="S18" i="83"/>
  <c r="R18" i="83"/>
  <c r="Q18" i="83"/>
  <c r="P18" i="83"/>
  <c r="O18" i="83"/>
  <c r="W17" i="83"/>
  <c r="X17" i="83" s="1"/>
  <c r="T17" i="83"/>
  <c r="S17" i="83"/>
  <c r="R17" i="83"/>
  <c r="Q17" i="83"/>
  <c r="P17" i="83"/>
  <c r="O17" i="83"/>
  <c r="W16" i="83"/>
  <c r="Y16" i="83" s="1"/>
  <c r="T16" i="83"/>
  <c r="S16" i="83"/>
  <c r="R16" i="83"/>
  <c r="Q16" i="83"/>
  <c r="P16" i="83"/>
  <c r="O16" i="83"/>
  <c r="Z15" i="83"/>
  <c r="X15" i="83"/>
  <c r="W15" i="83"/>
  <c r="Y15" i="83" s="1"/>
  <c r="T15" i="83"/>
  <c r="S15" i="83"/>
  <c r="R15" i="83"/>
  <c r="Q15" i="83"/>
  <c r="P15" i="83"/>
  <c r="O15" i="83"/>
  <c r="W14" i="83"/>
  <c r="Z14" i="83" s="1"/>
  <c r="T14" i="83"/>
  <c r="S14" i="83"/>
  <c r="R14" i="83"/>
  <c r="Q14" i="83"/>
  <c r="P14" i="83"/>
  <c r="O14" i="83"/>
  <c r="W13" i="83"/>
  <c r="Y13" i="83" s="1"/>
  <c r="T13" i="83"/>
  <c r="S13" i="83"/>
  <c r="R13" i="83"/>
  <c r="Q13" i="83"/>
  <c r="P13" i="83"/>
  <c r="O13" i="83"/>
  <c r="W12" i="83"/>
  <c r="Z12" i="83" s="1"/>
  <c r="T12" i="83"/>
  <c r="S12" i="83"/>
  <c r="R12" i="83"/>
  <c r="Q12" i="83"/>
  <c r="P12" i="83"/>
  <c r="O12" i="83"/>
  <c r="W11" i="83"/>
  <c r="Z11" i="83" s="1"/>
  <c r="T11" i="83"/>
  <c r="S11" i="83"/>
  <c r="R11" i="83"/>
  <c r="Q11" i="83"/>
  <c r="P11" i="83"/>
  <c r="O11" i="83"/>
  <c r="W10" i="83"/>
  <c r="Y10" i="83" s="1"/>
  <c r="T10" i="83"/>
  <c r="S10" i="83"/>
  <c r="R10" i="83"/>
  <c r="Q10" i="83"/>
  <c r="P10" i="83"/>
  <c r="O10" i="83"/>
  <c r="Y9" i="83"/>
  <c r="X9" i="83"/>
  <c r="W9" i="83"/>
  <c r="Z9" i="83" s="1"/>
  <c r="T9" i="83"/>
  <c r="S9" i="83"/>
  <c r="R9" i="83"/>
  <c r="Q9" i="83"/>
  <c r="P9" i="83"/>
  <c r="O9" i="83"/>
  <c r="W8" i="83"/>
  <c r="Z8" i="83" s="1"/>
  <c r="T8" i="83"/>
  <c r="S8" i="83"/>
  <c r="R8" i="83"/>
  <c r="Q8" i="83"/>
  <c r="P8" i="83"/>
  <c r="O8" i="83"/>
  <c r="W7" i="83"/>
  <c r="Y7" i="83" s="1"/>
  <c r="T7" i="83"/>
  <c r="S7" i="83"/>
  <c r="R7" i="83"/>
  <c r="Q7" i="83"/>
  <c r="P7" i="83"/>
  <c r="O7" i="83"/>
  <c r="Y6" i="83"/>
  <c r="X6" i="83"/>
  <c r="W6" i="83"/>
  <c r="Z6" i="83" s="1"/>
  <c r="T6" i="83"/>
  <c r="S6" i="83"/>
  <c r="R6" i="83"/>
  <c r="Q6" i="83"/>
  <c r="P6" i="83"/>
  <c r="O6" i="83"/>
  <c r="X5" i="83"/>
  <c r="W5" i="83"/>
  <c r="Z5" i="83" s="1"/>
  <c r="T5" i="83"/>
  <c r="S5" i="83"/>
  <c r="R5" i="83"/>
  <c r="Q5" i="83"/>
  <c r="P5" i="83"/>
  <c r="O5" i="83"/>
  <c r="W4" i="83"/>
  <c r="W3" i="83"/>
  <c r="X3" i="83" s="1"/>
  <c r="T3" i="83"/>
  <c r="T4" i="83" s="1"/>
  <c r="R3" i="83"/>
  <c r="R4" i="83" s="1"/>
  <c r="P3" i="83"/>
  <c r="P4" i="83" s="1"/>
  <c r="W2" i="83"/>
  <c r="Z2" i="83" s="1"/>
  <c r="T2" i="83"/>
  <c r="S2" i="83"/>
  <c r="S3" i="83" s="1"/>
  <c r="S4" i="83" s="1"/>
  <c r="R2" i="83"/>
  <c r="Q2" i="83"/>
  <c r="Q3" i="83" s="1"/>
  <c r="Q4" i="83" s="1"/>
  <c r="P2" i="83"/>
  <c r="O2" i="83"/>
  <c r="O3" i="83" s="1"/>
  <c r="O4" i="83" s="1"/>
  <c r="F85" i="82"/>
  <c r="P7" i="3" s="1"/>
  <c r="E85" i="82"/>
  <c r="O7" i="3" s="1"/>
  <c r="C85" i="82"/>
  <c r="C84" i="82"/>
  <c r="W83" i="82"/>
  <c r="T83" i="82"/>
  <c r="S83" i="82"/>
  <c r="R83" i="82"/>
  <c r="Q83" i="82"/>
  <c r="P83" i="82"/>
  <c r="O83" i="82"/>
  <c r="W82" i="82"/>
  <c r="Z82" i="82" s="1"/>
  <c r="T82" i="82"/>
  <c r="S82" i="82"/>
  <c r="R82" i="82"/>
  <c r="Q82" i="82"/>
  <c r="P82" i="82"/>
  <c r="O82" i="82"/>
  <c r="X81" i="82"/>
  <c r="W81" i="82"/>
  <c r="Z81" i="82" s="1"/>
  <c r="T81" i="82"/>
  <c r="S81" i="82"/>
  <c r="R81" i="82"/>
  <c r="Q81" i="82"/>
  <c r="P81" i="82"/>
  <c r="O81" i="82"/>
  <c r="W80" i="82"/>
  <c r="Z80" i="82" s="1"/>
  <c r="T80" i="82"/>
  <c r="S80" i="82"/>
  <c r="R80" i="82"/>
  <c r="Q80" i="82"/>
  <c r="P80" i="82"/>
  <c r="O80" i="82"/>
  <c r="W79" i="82"/>
  <c r="Y79" i="82" s="1"/>
  <c r="T79" i="82"/>
  <c r="S79" i="82"/>
  <c r="R79" i="82"/>
  <c r="Q79" i="82"/>
  <c r="P79" i="82"/>
  <c r="O79" i="82"/>
  <c r="W78" i="82"/>
  <c r="Y78" i="82" s="1"/>
  <c r="T78" i="82"/>
  <c r="S78" i="82"/>
  <c r="R78" i="82"/>
  <c r="Q78" i="82"/>
  <c r="P78" i="82"/>
  <c r="O78" i="82"/>
  <c r="W77" i="82"/>
  <c r="Y77" i="82" s="1"/>
  <c r="T77" i="82"/>
  <c r="S77" i="82"/>
  <c r="R77" i="82"/>
  <c r="Q77" i="82"/>
  <c r="P77" i="82"/>
  <c r="O77" i="82"/>
  <c r="W76" i="82"/>
  <c r="Z76" i="82" s="1"/>
  <c r="T76" i="82"/>
  <c r="S76" i="82"/>
  <c r="R76" i="82"/>
  <c r="Q76" i="82"/>
  <c r="P76" i="82"/>
  <c r="O76" i="82"/>
  <c r="W75" i="82"/>
  <c r="Z75" i="82" s="1"/>
  <c r="T75" i="82"/>
  <c r="S75" i="82"/>
  <c r="R75" i="82"/>
  <c r="Q75" i="82"/>
  <c r="P75" i="82"/>
  <c r="O75" i="82"/>
  <c r="W74" i="82"/>
  <c r="Z74" i="82" s="1"/>
  <c r="T74" i="82"/>
  <c r="S74" i="82"/>
  <c r="R74" i="82"/>
  <c r="Q74" i="82"/>
  <c r="P74" i="82"/>
  <c r="O74" i="82"/>
  <c r="W73" i="82"/>
  <c r="Y73" i="82" s="1"/>
  <c r="T73" i="82"/>
  <c r="S73" i="82"/>
  <c r="R73" i="82"/>
  <c r="Q73" i="82"/>
  <c r="P73" i="82"/>
  <c r="O73" i="82"/>
  <c r="W72" i="82"/>
  <c r="X72" i="82" s="1"/>
  <c r="T72" i="82"/>
  <c r="S72" i="82"/>
  <c r="R72" i="82"/>
  <c r="Q72" i="82"/>
  <c r="P72" i="82"/>
  <c r="O72" i="82"/>
  <c r="W71" i="82"/>
  <c r="Y71" i="82" s="1"/>
  <c r="T71" i="82"/>
  <c r="S71" i="82"/>
  <c r="R71" i="82"/>
  <c r="Q71" i="82"/>
  <c r="P71" i="82"/>
  <c r="O71" i="82"/>
  <c r="W70" i="82"/>
  <c r="Z70" i="82" s="1"/>
  <c r="T70" i="82"/>
  <c r="S70" i="82"/>
  <c r="R70" i="82"/>
  <c r="Q70" i="82"/>
  <c r="P70" i="82"/>
  <c r="O70" i="82"/>
  <c r="X69" i="82"/>
  <c r="W69" i="82"/>
  <c r="Z69" i="82" s="1"/>
  <c r="T69" i="82"/>
  <c r="S69" i="82"/>
  <c r="R69" i="82"/>
  <c r="Q69" i="82"/>
  <c r="P69" i="82"/>
  <c r="O69" i="82"/>
  <c r="W68" i="82"/>
  <c r="Z68" i="82" s="1"/>
  <c r="T68" i="82"/>
  <c r="S68" i="82"/>
  <c r="R68" i="82"/>
  <c r="Q68" i="82"/>
  <c r="P68" i="82"/>
  <c r="O68" i="82"/>
  <c r="W67" i="82"/>
  <c r="Y67" i="82" s="1"/>
  <c r="T67" i="82"/>
  <c r="S67" i="82"/>
  <c r="R67" i="82"/>
  <c r="Q67" i="82"/>
  <c r="P67" i="82"/>
  <c r="O67" i="82"/>
  <c r="X66" i="82"/>
  <c r="W66" i="82"/>
  <c r="Z66" i="82" s="1"/>
  <c r="T66" i="82"/>
  <c r="S66" i="82"/>
  <c r="R66" i="82"/>
  <c r="Q66" i="82"/>
  <c r="P66" i="82"/>
  <c r="O66" i="82"/>
  <c r="Z65" i="82"/>
  <c r="W65" i="82"/>
  <c r="Y65" i="82" s="1"/>
  <c r="T65" i="82"/>
  <c r="S65" i="82"/>
  <c r="R65" i="82"/>
  <c r="Q65" i="82"/>
  <c r="P65" i="82"/>
  <c r="O65" i="82"/>
  <c r="Y64" i="82"/>
  <c r="W64" i="82"/>
  <c r="Z64" i="82" s="1"/>
  <c r="T64" i="82"/>
  <c r="S64" i="82"/>
  <c r="R64" i="82"/>
  <c r="Q64" i="82"/>
  <c r="P64" i="82"/>
  <c r="O64" i="82"/>
  <c r="X63" i="82"/>
  <c r="W63" i="82"/>
  <c r="Z63" i="82" s="1"/>
  <c r="T63" i="82"/>
  <c r="S63" i="82"/>
  <c r="R63" i="82"/>
  <c r="Q63" i="82"/>
  <c r="P63" i="82"/>
  <c r="O63" i="82"/>
  <c r="W62" i="82"/>
  <c r="Z62" i="82" s="1"/>
  <c r="T62" i="82"/>
  <c r="S62" i="82"/>
  <c r="R62" i="82"/>
  <c r="Q62" i="82"/>
  <c r="P62" i="82"/>
  <c r="O62" i="82"/>
  <c r="W61" i="82"/>
  <c r="Y61" i="82" s="1"/>
  <c r="T61" i="82"/>
  <c r="S61" i="82"/>
  <c r="R61" i="82"/>
  <c r="Q61" i="82"/>
  <c r="P61" i="82"/>
  <c r="O61" i="82"/>
  <c r="X60" i="82"/>
  <c r="W60" i="82"/>
  <c r="Z60" i="82" s="1"/>
  <c r="T60" i="82"/>
  <c r="S60" i="82"/>
  <c r="R60" i="82"/>
  <c r="Q60" i="82"/>
  <c r="P60" i="82"/>
  <c r="O60" i="82"/>
  <c r="Z59" i="82"/>
  <c r="W59" i="82"/>
  <c r="Y59" i="82" s="1"/>
  <c r="T59" i="82"/>
  <c r="S59" i="82"/>
  <c r="R59" i="82"/>
  <c r="Q59" i="82"/>
  <c r="P59" i="82"/>
  <c r="O59" i="82"/>
  <c r="Y58" i="82"/>
  <c r="W58" i="82"/>
  <c r="Z58" i="82" s="1"/>
  <c r="T58" i="82"/>
  <c r="S58" i="82"/>
  <c r="R58" i="82"/>
  <c r="Q58" i="82"/>
  <c r="P58" i="82"/>
  <c r="O58" i="82"/>
  <c r="X57" i="82"/>
  <c r="W57" i="82"/>
  <c r="Z57" i="82" s="1"/>
  <c r="T57" i="82"/>
  <c r="S57" i="82"/>
  <c r="R57" i="82"/>
  <c r="Q57" i="82"/>
  <c r="P57" i="82"/>
  <c r="O57" i="82"/>
  <c r="W56" i="82"/>
  <c r="Z56" i="82" s="1"/>
  <c r="T56" i="82"/>
  <c r="S56" i="82"/>
  <c r="R56" i="82"/>
  <c r="Q56" i="82"/>
  <c r="P56" i="82"/>
  <c r="O56" i="82"/>
  <c r="W55" i="82"/>
  <c r="Y55" i="82" s="1"/>
  <c r="T55" i="82"/>
  <c r="S55" i="82"/>
  <c r="R55" i="82"/>
  <c r="Q55" i="82"/>
  <c r="P55" i="82"/>
  <c r="O55" i="82"/>
  <c r="W54" i="82"/>
  <c r="Z54" i="82" s="1"/>
  <c r="T54" i="82"/>
  <c r="S54" i="82"/>
  <c r="R54" i="82"/>
  <c r="Q54" i="82"/>
  <c r="P54" i="82"/>
  <c r="O54" i="82"/>
  <c r="W53" i="82"/>
  <c r="Y53" i="82" s="1"/>
  <c r="T53" i="82"/>
  <c r="S53" i="82"/>
  <c r="R53" i="82"/>
  <c r="Q53" i="82"/>
  <c r="P53" i="82"/>
  <c r="O53" i="82"/>
  <c r="W52" i="82"/>
  <c r="Z52" i="82" s="1"/>
  <c r="T52" i="82"/>
  <c r="S52" i="82"/>
  <c r="R52" i="82"/>
  <c r="Q52" i="82"/>
  <c r="P52" i="82"/>
  <c r="O52" i="82"/>
  <c r="W51" i="82"/>
  <c r="Z51" i="82" s="1"/>
  <c r="T51" i="82"/>
  <c r="S51" i="82"/>
  <c r="R51" i="82"/>
  <c r="Q51" i="82"/>
  <c r="P51" i="82"/>
  <c r="O51" i="82"/>
  <c r="W50" i="82"/>
  <c r="Z50" i="82" s="1"/>
  <c r="T50" i="82"/>
  <c r="S50" i="82"/>
  <c r="R50" i="82"/>
  <c r="Q50" i="82"/>
  <c r="P50" i="82"/>
  <c r="O50" i="82"/>
  <c r="W49" i="82"/>
  <c r="Y49" i="82" s="1"/>
  <c r="T49" i="82"/>
  <c r="S49" i="82"/>
  <c r="R49" i="82"/>
  <c r="Q49" i="82"/>
  <c r="P49" i="82"/>
  <c r="O49" i="82"/>
  <c r="Y48" i="82"/>
  <c r="X48" i="82"/>
  <c r="W48" i="82"/>
  <c r="Z48" i="82" s="1"/>
  <c r="T48" i="82"/>
  <c r="S48" i="82"/>
  <c r="R48" i="82"/>
  <c r="Q48" i="82"/>
  <c r="P48" i="82"/>
  <c r="O48" i="82"/>
  <c r="Z47" i="82"/>
  <c r="W47" i="82"/>
  <c r="Y47" i="82" s="1"/>
  <c r="T47" i="82"/>
  <c r="S47" i="82"/>
  <c r="R47" i="82"/>
  <c r="Q47" i="82"/>
  <c r="P47" i="82"/>
  <c r="O47" i="82"/>
  <c r="Y46" i="82"/>
  <c r="W46" i="82"/>
  <c r="Z46" i="82" s="1"/>
  <c r="T46" i="82"/>
  <c r="S46" i="82"/>
  <c r="R46" i="82"/>
  <c r="Q46" i="82"/>
  <c r="P46" i="82"/>
  <c r="O46" i="82"/>
  <c r="X45" i="82"/>
  <c r="W45" i="82"/>
  <c r="Z45" i="82" s="1"/>
  <c r="T45" i="82"/>
  <c r="S45" i="82"/>
  <c r="R45" i="82"/>
  <c r="Q45" i="82"/>
  <c r="P45" i="82"/>
  <c r="O45" i="82"/>
  <c r="W44" i="82"/>
  <c r="Z44" i="82" s="1"/>
  <c r="T44" i="82"/>
  <c r="S44" i="82"/>
  <c r="R44" i="82"/>
  <c r="Q44" i="82"/>
  <c r="P44" i="82"/>
  <c r="O44" i="82"/>
  <c r="W43" i="82"/>
  <c r="Y43" i="82" s="1"/>
  <c r="T43" i="82"/>
  <c r="S43" i="82"/>
  <c r="R43" i="82"/>
  <c r="Q43" i="82"/>
  <c r="P43" i="82"/>
  <c r="O43" i="82"/>
  <c r="Y42" i="82"/>
  <c r="W42" i="82"/>
  <c r="Z42" i="82" s="1"/>
  <c r="T42" i="82"/>
  <c r="S42" i="82"/>
  <c r="R42" i="82"/>
  <c r="Q42" i="82"/>
  <c r="P42" i="82"/>
  <c r="O42" i="82"/>
  <c r="W41" i="82"/>
  <c r="Y41" i="82" s="1"/>
  <c r="T41" i="82"/>
  <c r="S41" i="82"/>
  <c r="R41" i="82"/>
  <c r="Q41" i="82"/>
  <c r="P41" i="82"/>
  <c r="O41" i="82"/>
  <c r="Y40" i="82"/>
  <c r="W40" i="82"/>
  <c r="Z40" i="82" s="1"/>
  <c r="T40" i="82"/>
  <c r="S40" i="82"/>
  <c r="R40" i="82"/>
  <c r="Q40" i="82"/>
  <c r="P40" i="82"/>
  <c r="O40" i="82"/>
  <c r="Z39" i="82"/>
  <c r="X39" i="82"/>
  <c r="W39" i="82"/>
  <c r="Y39" i="82" s="1"/>
  <c r="T39" i="82"/>
  <c r="S39" i="82"/>
  <c r="R39" i="82"/>
  <c r="Q39" i="82"/>
  <c r="P39" i="82"/>
  <c r="O39" i="82"/>
  <c r="W38" i="82"/>
  <c r="Z38" i="82" s="1"/>
  <c r="T38" i="82"/>
  <c r="S38" i="82"/>
  <c r="R38" i="82"/>
  <c r="Q38" i="82"/>
  <c r="P38" i="82"/>
  <c r="O38" i="82"/>
  <c r="W37" i="82"/>
  <c r="Y37" i="82" s="1"/>
  <c r="T37" i="82"/>
  <c r="S37" i="82"/>
  <c r="R37" i="82"/>
  <c r="Q37" i="82"/>
  <c r="P37" i="82"/>
  <c r="O37" i="82"/>
  <c r="Z36" i="82"/>
  <c r="Y36" i="82"/>
  <c r="X36" i="82"/>
  <c r="W36" i="82"/>
  <c r="T36" i="82"/>
  <c r="S36" i="82"/>
  <c r="R36" i="82"/>
  <c r="Q36" i="82"/>
  <c r="P36" i="82"/>
  <c r="O36" i="82"/>
  <c r="Z35" i="82"/>
  <c r="W35" i="82"/>
  <c r="Y35" i="82" s="1"/>
  <c r="T35" i="82"/>
  <c r="S35" i="82"/>
  <c r="R35" i="82"/>
  <c r="Q35" i="82"/>
  <c r="P35" i="82"/>
  <c r="O35" i="82"/>
  <c r="W34" i="82"/>
  <c r="Z34" i="82" s="1"/>
  <c r="T34" i="82"/>
  <c r="S34" i="82"/>
  <c r="R34" i="82"/>
  <c r="Q34" i="82"/>
  <c r="P34" i="82"/>
  <c r="O34" i="82"/>
  <c r="W33" i="82"/>
  <c r="Y33" i="82" s="1"/>
  <c r="T33" i="82"/>
  <c r="S33" i="82"/>
  <c r="R33" i="82"/>
  <c r="Q33" i="82"/>
  <c r="P33" i="82"/>
  <c r="O33" i="82"/>
  <c r="W32" i="82"/>
  <c r="Z32" i="82" s="1"/>
  <c r="T32" i="82"/>
  <c r="S32" i="82"/>
  <c r="R32" i="82"/>
  <c r="Q32" i="82"/>
  <c r="P32" i="82"/>
  <c r="O32" i="82"/>
  <c r="W31" i="82"/>
  <c r="Y31" i="82" s="1"/>
  <c r="T31" i="82"/>
  <c r="S31" i="82"/>
  <c r="R31" i="82"/>
  <c r="Q31" i="82"/>
  <c r="P31" i="82"/>
  <c r="O31" i="82"/>
  <c r="Z30" i="82"/>
  <c r="W30" i="82"/>
  <c r="Y30" i="82" s="1"/>
  <c r="T30" i="82"/>
  <c r="S30" i="82"/>
  <c r="R30" i="82"/>
  <c r="Q30" i="82"/>
  <c r="P30" i="82"/>
  <c r="O30" i="82"/>
  <c r="W29" i="82"/>
  <c r="Y29" i="82" s="1"/>
  <c r="T29" i="82"/>
  <c r="S29" i="82"/>
  <c r="R29" i="82"/>
  <c r="Q29" i="82"/>
  <c r="P29" i="82"/>
  <c r="O29" i="82"/>
  <c r="W28" i="82"/>
  <c r="Z28" i="82" s="1"/>
  <c r="T28" i="82"/>
  <c r="S28" i="82"/>
  <c r="R28" i="82"/>
  <c r="Q28" i="82"/>
  <c r="P28" i="82"/>
  <c r="O28" i="82"/>
  <c r="W27" i="82"/>
  <c r="T27" i="82"/>
  <c r="S27" i="82"/>
  <c r="R27" i="82"/>
  <c r="Q27" i="82"/>
  <c r="P27" i="82"/>
  <c r="O27" i="82"/>
  <c r="W26" i="82"/>
  <c r="Z26" i="82" s="1"/>
  <c r="T26" i="82"/>
  <c r="S26" i="82"/>
  <c r="R26" i="82"/>
  <c r="Q26" i="82"/>
  <c r="P26" i="82"/>
  <c r="O26" i="82"/>
  <c r="W25" i="82"/>
  <c r="Y25" i="82" s="1"/>
  <c r="T25" i="82"/>
  <c r="S25" i="82"/>
  <c r="R25" i="82"/>
  <c r="Q25" i="82"/>
  <c r="P25" i="82"/>
  <c r="O25" i="82"/>
  <c r="Y24" i="82"/>
  <c r="X24" i="82"/>
  <c r="W24" i="82"/>
  <c r="Z24" i="82" s="1"/>
  <c r="T24" i="82"/>
  <c r="S24" i="82"/>
  <c r="R24" i="82"/>
  <c r="Q24" i="82"/>
  <c r="P24" i="82"/>
  <c r="O24" i="82"/>
  <c r="Z23" i="82"/>
  <c r="W23" i="82"/>
  <c r="Y23" i="82" s="1"/>
  <c r="T23" i="82"/>
  <c r="S23" i="82"/>
  <c r="R23" i="82"/>
  <c r="Q23" i="82"/>
  <c r="P23" i="82"/>
  <c r="O23" i="82"/>
  <c r="X22" i="82"/>
  <c r="W22" i="82"/>
  <c r="Z22" i="82" s="1"/>
  <c r="T22" i="82"/>
  <c r="S22" i="82"/>
  <c r="R22" i="82"/>
  <c r="Q22" i="82"/>
  <c r="P22" i="82"/>
  <c r="O22" i="82"/>
  <c r="Z21" i="82"/>
  <c r="W21" i="82"/>
  <c r="Y21" i="82" s="1"/>
  <c r="T21" i="82"/>
  <c r="S21" i="82"/>
  <c r="R21" i="82"/>
  <c r="Q21" i="82"/>
  <c r="P21" i="82"/>
  <c r="O21" i="82"/>
  <c r="W20" i="82"/>
  <c r="Z20" i="82" s="1"/>
  <c r="T20" i="82"/>
  <c r="S20" i="82"/>
  <c r="R20" i="82"/>
  <c r="Q20" i="82"/>
  <c r="P20" i="82"/>
  <c r="O20" i="82"/>
  <c r="W19" i="82"/>
  <c r="Y19" i="82" s="1"/>
  <c r="T19" i="82"/>
  <c r="S19" i="82"/>
  <c r="R19" i="82"/>
  <c r="Q19" i="82"/>
  <c r="P19" i="82"/>
  <c r="O19" i="82"/>
  <c r="W18" i="82"/>
  <c r="Y18" i="82" s="1"/>
  <c r="T18" i="82"/>
  <c r="S18" i="82"/>
  <c r="R18" i="82"/>
  <c r="Q18" i="82"/>
  <c r="P18" i="82"/>
  <c r="O18" i="82"/>
  <c r="W17" i="82"/>
  <c r="Y17" i="82" s="1"/>
  <c r="T17" i="82"/>
  <c r="S17" i="82"/>
  <c r="R17" i="82"/>
  <c r="Q17" i="82"/>
  <c r="P17" i="82"/>
  <c r="O17" i="82"/>
  <c r="W16" i="82"/>
  <c r="Z16" i="82" s="1"/>
  <c r="T16" i="82"/>
  <c r="S16" i="82"/>
  <c r="R16" i="82"/>
  <c r="Q16" i="82"/>
  <c r="P16" i="82"/>
  <c r="O16" i="82"/>
  <c r="W15" i="82"/>
  <c r="X15" i="82" s="1"/>
  <c r="T15" i="82"/>
  <c r="S15" i="82"/>
  <c r="R15" i="82"/>
  <c r="Q15" i="82"/>
  <c r="P15" i="82"/>
  <c r="O15" i="82"/>
  <c r="W14" i="82"/>
  <c r="Z14" i="82" s="1"/>
  <c r="T14" i="82"/>
  <c r="S14" i="82"/>
  <c r="R14" i="82"/>
  <c r="Q14" i="82"/>
  <c r="P14" i="82"/>
  <c r="O14" i="82"/>
  <c r="W13" i="82"/>
  <c r="Y13" i="82" s="1"/>
  <c r="T13" i="82"/>
  <c r="S13" i="82"/>
  <c r="R13" i="82"/>
  <c r="Q13" i="82"/>
  <c r="P13" i="82"/>
  <c r="O13" i="82"/>
  <c r="W12" i="82"/>
  <c r="X12" i="82" s="1"/>
  <c r="T12" i="82"/>
  <c r="S12" i="82"/>
  <c r="R12" i="82"/>
  <c r="Q12" i="82"/>
  <c r="P12" i="82"/>
  <c r="O12" i="82"/>
  <c r="W11" i="82"/>
  <c r="Y11" i="82" s="1"/>
  <c r="T11" i="82"/>
  <c r="S11" i="82"/>
  <c r="R11" i="82"/>
  <c r="Q11" i="82"/>
  <c r="P11" i="82"/>
  <c r="O11" i="82"/>
  <c r="W10" i="82"/>
  <c r="Z10" i="82" s="1"/>
  <c r="T10" i="82"/>
  <c r="S10" i="82"/>
  <c r="R10" i="82"/>
  <c r="Q10" i="82"/>
  <c r="P10" i="82"/>
  <c r="O10" i="82"/>
  <c r="W9" i="82"/>
  <c r="Y9" i="82" s="1"/>
  <c r="T9" i="82"/>
  <c r="S9" i="82"/>
  <c r="R9" i="82"/>
  <c r="Q9" i="82"/>
  <c r="P9" i="82"/>
  <c r="O9" i="82"/>
  <c r="W8" i="82"/>
  <c r="Z8" i="82" s="1"/>
  <c r="T8" i="82"/>
  <c r="S8" i="82"/>
  <c r="R8" i="82"/>
  <c r="Q8" i="82"/>
  <c r="P8" i="82"/>
  <c r="O8" i="82"/>
  <c r="W7" i="82"/>
  <c r="Y7" i="82" s="1"/>
  <c r="T7" i="82"/>
  <c r="S7" i="82"/>
  <c r="R7" i="82"/>
  <c r="Q7" i="82"/>
  <c r="P7" i="82"/>
  <c r="O7" i="82"/>
  <c r="W6" i="82"/>
  <c r="Y6" i="82" s="1"/>
  <c r="T6" i="82"/>
  <c r="S6" i="82"/>
  <c r="R6" i="82"/>
  <c r="Q6" i="82"/>
  <c r="P6" i="82"/>
  <c r="O6" i="82"/>
  <c r="W5" i="82"/>
  <c r="Y5" i="82" s="1"/>
  <c r="T5" i="82"/>
  <c r="S5" i="82"/>
  <c r="R5" i="82"/>
  <c r="Q5" i="82"/>
  <c r="P5" i="82"/>
  <c r="O5" i="82"/>
  <c r="W4" i="82"/>
  <c r="R4" i="82"/>
  <c r="P4" i="82"/>
  <c r="W3" i="82"/>
  <c r="Z3" i="82" s="1"/>
  <c r="T3" i="82"/>
  <c r="T4" i="82" s="1"/>
  <c r="R3" i="82"/>
  <c r="Q3" i="82"/>
  <c r="Q4" i="82" s="1"/>
  <c r="O3" i="82"/>
  <c r="O4" i="82" s="1"/>
  <c r="W2" i="82"/>
  <c r="Z2" i="82" s="1"/>
  <c r="T2" i="82"/>
  <c r="S2" i="82"/>
  <c r="S3" i="82" s="1"/>
  <c r="S4" i="82" s="1"/>
  <c r="R2" i="82"/>
  <c r="Q2" i="82"/>
  <c r="P2" i="82"/>
  <c r="P3" i="82" s="1"/>
  <c r="O2" i="82"/>
  <c r="F85" i="81"/>
  <c r="P37" i="3" s="1"/>
  <c r="E85" i="81"/>
  <c r="O37" i="3" s="1"/>
  <c r="C85" i="81"/>
  <c r="C84" i="81"/>
  <c r="W83" i="81"/>
  <c r="T83" i="81"/>
  <c r="S83" i="81"/>
  <c r="R83" i="81"/>
  <c r="Q83" i="81"/>
  <c r="P83" i="81"/>
  <c r="O83" i="81"/>
  <c r="W82" i="81"/>
  <c r="T82" i="81"/>
  <c r="S82" i="81"/>
  <c r="R82" i="81"/>
  <c r="Q82" i="81"/>
  <c r="P82" i="81"/>
  <c r="O82" i="81"/>
  <c r="W81" i="81"/>
  <c r="T81" i="81"/>
  <c r="S81" i="81"/>
  <c r="R81" i="81"/>
  <c r="Q81" i="81"/>
  <c r="P81" i="81"/>
  <c r="O81" i="81"/>
  <c r="X80" i="81"/>
  <c r="W80" i="81"/>
  <c r="Z80" i="81" s="1"/>
  <c r="T80" i="81"/>
  <c r="S80" i="81"/>
  <c r="R80" i="81"/>
  <c r="Q80" i="81"/>
  <c r="P80" i="81"/>
  <c r="O80" i="81"/>
  <c r="X79" i="81"/>
  <c r="W79" i="81"/>
  <c r="Z79" i="81" s="1"/>
  <c r="T79" i="81"/>
  <c r="S79" i="81"/>
  <c r="R79" i="81"/>
  <c r="Q79" i="81"/>
  <c r="P79" i="81"/>
  <c r="O79" i="81"/>
  <c r="Z78" i="81"/>
  <c r="W78" i="81"/>
  <c r="Y78" i="81" s="1"/>
  <c r="T78" i="81"/>
  <c r="S78" i="81"/>
  <c r="R78" i="81"/>
  <c r="Q78" i="81"/>
  <c r="P78" i="81"/>
  <c r="O78" i="81"/>
  <c r="W77" i="81"/>
  <c r="Z77" i="81" s="1"/>
  <c r="T77" i="81"/>
  <c r="S77" i="81"/>
  <c r="R77" i="81"/>
  <c r="Q77" i="81"/>
  <c r="P77" i="81"/>
  <c r="O77" i="81"/>
  <c r="W76" i="81"/>
  <c r="Y76" i="81" s="1"/>
  <c r="T76" i="81"/>
  <c r="S76" i="81"/>
  <c r="R76" i="81"/>
  <c r="Q76" i="81"/>
  <c r="P76" i="81"/>
  <c r="O76" i="81"/>
  <c r="W75" i="81"/>
  <c r="Z75" i="81" s="1"/>
  <c r="T75" i="81"/>
  <c r="S75" i="81"/>
  <c r="R75" i="81"/>
  <c r="Q75" i="81"/>
  <c r="P75" i="81"/>
  <c r="O75" i="81"/>
  <c r="W74" i="81"/>
  <c r="Z74" i="81" s="1"/>
  <c r="T74" i="81"/>
  <c r="S74" i="81"/>
  <c r="R74" i="81"/>
  <c r="Q74" i="81"/>
  <c r="P74" i="81"/>
  <c r="O74" i="81"/>
  <c r="W73" i="81"/>
  <c r="Z73" i="81" s="1"/>
  <c r="T73" i="81"/>
  <c r="S73" i="81"/>
  <c r="R73" i="81"/>
  <c r="Q73" i="81"/>
  <c r="P73" i="81"/>
  <c r="O73" i="81"/>
  <c r="X72" i="81"/>
  <c r="W72" i="81"/>
  <c r="Z72" i="81" s="1"/>
  <c r="T72" i="81"/>
  <c r="S72" i="81"/>
  <c r="R72" i="81"/>
  <c r="Q72" i="81"/>
  <c r="P72" i="81"/>
  <c r="O72" i="81"/>
  <c r="W71" i="81"/>
  <c r="T71" i="81"/>
  <c r="S71" i="81"/>
  <c r="R71" i="81"/>
  <c r="Q71" i="81"/>
  <c r="P71" i="81"/>
  <c r="O71" i="81"/>
  <c r="W70" i="81"/>
  <c r="T70" i="81"/>
  <c r="S70" i="81"/>
  <c r="R70" i="81"/>
  <c r="Q70" i="81"/>
  <c r="P70" i="81"/>
  <c r="O70" i="81"/>
  <c r="W69" i="81"/>
  <c r="T69" i="81"/>
  <c r="S69" i="81"/>
  <c r="R69" i="81"/>
  <c r="Q69" i="81"/>
  <c r="P69" i="81"/>
  <c r="O69" i="81"/>
  <c r="Y68" i="81"/>
  <c r="X68" i="81"/>
  <c r="W68" i="81"/>
  <c r="Z68" i="81" s="1"/>
  <c r="T68" i="81"/>
  <c r="S68" i="81"/>
  <c r="R68" i="81"/>
  <c r="Q68" i="81"/>
  <c r="P68" i="81"/>
  <c r="O68" i="81"/>
  <c r="X67" i="81"/>
  <c r="W67" i="81"/>
  <c r="Z67" i="81" s="1"/>
  <c r="T67" i="81"/>
  <c r="S67" i="81"/>
  <c r="R67" i="81"/>
  <c r="Q67" i="81"/>
  <c r="P67" i="81"/>
  <c r="O67" i="81"/>
  <c r="Z66" i="81"/>
  <c r="W66" i="81"/>
  <c r="Y66" i="81" s="1"/>
  <c r="T66" i="81"/>
  <c r="S66" i="81"/>
  <c r="R66" i="81"/>
  <c r="Q66" i="81"/>
  <c r="P66" i="81"/>
  <c r="O66" i="81"/>
  <c r="W65" i="81"/>
  <c r="Z65" i="81" s="1"/>
  <c r="T65" i="81"/>
  <c r="S65" i="81"/>
  <c r="R65" i="81"/>
  <c r="Q65" i="81"/>
  <c r="P65" i="81"/>
  <c r="O65" i="81"/>
  <c r="W64" i="81"/>
  <c r="Y64" i="81" s="1"/>
  <c r="T64" i="81"/>
  <c r="S64" i="81"/>
  <c r="R64" i="81"/>
  <c r="Q64" i="81"/>
  <c r="P64" i="81"/>
  <c r="O64" i="81"/>
  <c r="W63" i="81"/>
  <c r="Z63" i="81" s="1"/>
  <c r="T63" i="81"/>
  <c r="S63" i="81"/>
  <c r="R63" i="81"/>
  <c r="Q63" i="81"/>
  <c r="P63" i="81"/>
  <c r="O63" i="81"/>
  <c r="Y62" i="81"/>
  <c r="W62" i="81"/>
  <c r="Z62" i="81" s="1"/>
  <c r="T62" i="81"/>
  <c r="S62" i="81"/>
  <c r="R62" i="81"/>
  <c r="Q62" i="81"/>
  <c r="P62" i="81"/>
  <c r="O62" i="81"/>
  <c r="W61" i="81"/>
  <c r="Z61" i="81" s="1"/>
  <c r="T61" i="81"/>
  <c r="S61" i="81"/>
  <c r="R61" i="81"/>
  <c r="Q61" i="81"/>
  <c r="P61" i="81"/>
  <c r="O61" i="81"/>
  <c r="W60" i="81"/>
  <c r="Z60" i="81" s="1"/>
  <c r="T60" i="81"/>
  <c r="S60" i="81"/>
  <c r="R60" i="81"/>
  <c r="Q60" i="81"/>
  <c r="P60" i="81"/>
  <c r="O60" i="81"/>
  <c r="W59" i="81"/>
  <c r="T59" i="81"/>
  <c r="S59" i="81"/>
  <c r="R59" i="81"/>
  <c r="Q59" i="81"/>
  <c r="P59" i="81"/>
  <c r="O59" i="81"/>
  <c r="W58" i="81"/>
  <c r="T58" i="81"/>
  <c r="S58" i="81"/>
  <c r="R58" i="81"/>
  <c r="Q58" i="81"/>
  <c r="P58" i="81"/>
  <c r="O58" i="81"/>
  <c r="W57" i="81"/>
  <c r="T57" i="81"/>
  <c r="S57" i="81"/>
  <c r="R57" i="81"/>
  <c r="Q57" i="81"/>
  <c r="P57" i="81"/>
  <c r="O57" i="81"/>
  <c r="X56" i="81"/>
  <c r="W56" i="81"/>
  <c r="Z56" i="81" s="1"/>
  <c r="T56" i="81"/>
  <c r="S56" i="81"/>
  <c r="R56" i="81"/>
  <c r="Q56" i="81"/>
  <c r="P56" i="81"/>
  <c r="O56" i="81"/>
  <c r="X55" i="81"/>
  <c r="W55" i="81"/>
  <c r="Z55" i="81" s="1"/>
  <c r="T55" i="81"/>
  <c r="S55" i="81"/>
  <c r="R55" i="81"/>
  <c r="Q55" i="81"/>
  <c r="P55" i="81"/>
  <c r="O55" i="81"/>
  <c r="Z54" i="81"/>
  <c r="W54" i="81"/>
  <c r="Y54" i="81" s="1"/>
  <c r="T54" i="81"/>
  <c r="S54" i="81"/>
  <c r="R54" i="81"/>
  <c r="Q54" i="81"/>
  <c r="P54" i="81"/>
  <c r="O54" i="81"/>
  <c r="W53" i="81"/>
  <c r="Z53" i="81" s="1"/>
  <c r="T53" i="81"/>
  <c r="S53" i="81"/>
  <c r="R53" i="81"/>
  <c r="Q53" i="81"/>
  <c r="P53" i="81"/>
  <c r="O53" i="81"/>
  <c r="W52" i="81"/>
  <c r="Y52" i="81" s="1"/>
  <c r="T52" i="81"/>
  <c r="S52" i="81"/>
  <c r="R52" i="81"/>
  <c r="Q52" i="81"/>
  <c r="P52" i="81"/>
  <c r="O52" i="81"/>
  <c r="W51" i="81"/>
  <c r="Z51" i="81" s="1"/>
  <c r="T51" i="81"/>
  <c r="S51" i="81"/>
  <c r="R51" i="81"/>
  <c r="Q51" i="81"/>
  <c r="P51" i="81"/>
  <c r="O51" i="81"/>
  <c r="W50" i="81"/>
  <c r="Z50" i="81" s="1"/>
  <c r="T50" i="81"/>
  <c r="S50" i="81"/>
  <c r="R50" i="81"/>
  <c r="Q50" i="81"/>
  <c r="P50" i="81"/>
  <c r="O50" i="81"/>
  <c r="W49" i="81"/>
  <c r="Z49" i="81" s="1"/>
  <c r="T49" i="81"/>
  <c r="S49" i="81"/>
  <c r="R49" i="81"/>
  <c r="Q49" i="81"/>
  <c r="P49" i="81"/>
  <c r="O49" i="81"/>
  <c r="X48" i="81"/>
  <c r="W48" i="81"/>
  <c r="Z48" i="81" s="1"/>
  <c r="T48" i="81"/>
  <c r="S48" i="81"/>
  <c r="R48" i="81"/>
  <c r="Q48" i="81"/>
  <c r="P48" i="81"/>
  <c r="O48" i="81"/>
  <c r="W47" i="81"/>
  <c r="T47" i="81"/>
  <c r="S47" i="81"/>
  <c r="R47" i="81"/>
  <c r="Q47" i="81"/>
  <c r="P47" i="81"/>
  <c r="O47" i="81"/>
  <c r="W46" i="81"/>
  <c r="T46" i="81"/>
  <c r="S46" i="81"/>
  <c r="R46" i="81"/>
  <c r="Q46" i="81"/>
  <c r="P46" i="81"/>
  <c r="O46" i="81"/>
  <c r="W45" i="81"/>
  <c r="T45" i="81"/>
  <c r="S45" i="81"/>
  <c r="R45" i="81"/>
  <c r="Q45" i="81"/>
  <c r="P45" i="81"/>
  <c r="O45" i="81"/>
  <c r="Y44" i="81"/>
  <c r="X44" i="81"/>
  <c r="W44" i="81"/>
  <c r="Z44" i="81" s="1"/>
  <c r="T44" i="81"/>
  <c r="S44" i="81"/>
  <c r="R44" i="81"/>
  <c r="Q44" i="81"/>
  <c r="P44" i="81"/>
  <c r="O44" i="81"/>
  <c r="X43" i="81"/>
  <c r="W43" i="81"/>
  <c r="Z43" i="81" s="1"/>
  <c r="T43" i="81"/>
  <c r="S43" i="81"/>
  <c r="R43" i="81"/>
  <c r="Q43" i="81"/>
  <c r="P43" i="81"/>
  <c r="O43" i="81"/>
  <c r="Z42" i="81"/>
  <c r="W42" i="81"/>
  <c r="T42" i="81"/>
  <c r="S42" i="81"/>
  <c r="R42" i="81"/>
  <c r="Q42" i="81"/>
  <c r="P42" i="81"/>
  <c r="O42" i="81"/>
  <c r="Y41" i="81"/>
  <c r="W41" i="81"/>
  <c r="Z41" i="81" s="1"/>
  <c r="T41" i="81"/>
  <c r="S41" i="81"/>
  <c r="R41" i="81"/>
  <c r="Q41" i="81"/>
  <c r="P41" i="81"/>
  <c r="O41" i="81"/>
  <c r="W40" i="81"/>
  <c r="Y40" i="81" s="1"/>
  <c r="T40" i="81"/>
  <c r="S40" i="81"/>
  <c r="R40" i="81"/>
  <c r="Q40" i="81"/>
  <c r="P40" i="81"/>
  <c r="O40" i="81"/>
  <c r="W39" i="81"/>
  <c r="Z39" i="81" s="1"/>
  <c r="T39" i="81"/>
  <c r="S39" i="81"/>
  <c r="R39" i="81"/>
  <c r="Q39" i="81"/>
  <c r="P39" i="81"/>
  <c r="O39" i="81"/>
  <c r="W38" i="81"/>
  <c r="Z38" i="81" s="1"/>
  <c r="T38" i="81"/>
  <c r="S38" i="81"/>
  <c r="R38" i="81"/>
  <c r="Q38" i="81"/>
  <c r="P38" i="81"/>
  <c r="O38" i="81"/>
  <c r="W37" i="81"/>
  <c r="Z37" i="81" s="1"/>
  <c r="T37" i="81"/>
  <c r="S37" i="81"/>
  <c r="R37" i="81"/>
  <c r="Q37" i="81"/>
  <c r="P37" i="81"/>
  <c r="O37" i="81"/>
  <c r="X36" i="81"/>
  <c r="W36" i="81"/>
  <c r="Z36" i="81" s="1"/>
  <c r="T36" i="81"/>
  <c r="S36" i="81"/>
  <c r="R36" i="81"/>
  <c r="Q36" i="81"/>
  <c r="P36" i="81"/>
  <c r="O36" i="81"/>
  <c r="W35" i="81"/>
  <c r="T35" i="81"/>
  <c r="S35" i="81"/>
  <c r="R35" i="81"/>
  <c r="Q35" i="81"/>
  <c r="P35" i="81"/>
  <c r="O35" i="81"/>
  <c r="W34" i="81"/>
  <c r="T34" i="81"/>
  <c r="S34" i="81"/>
  <c r="R34" i="81"/>
  <c r="Q34" i="81"/>
  <c r="P34" i="81"/>
  <c r="O34" i="81"/>
  <c r="W33" i="81"/>
  <c r="T33" i="81"/>
  <c r="S33" i="81"/>
  <c r="R33" i="81"/>
  <c r="Q33" i="81"/>
  <c r="P33" i="81"/>
  <c r="O33" i="81"/>
  <c r="Y32" i="81"/>
  <c r="X32" i="81"/>
  <c r="W32" i="81"/>
  <c r="Z32" i="81" s="1"/>
  <c r="T32" i="81"/>
  <c r="S32" i="81"/>
  <c r="R32" i="81"/>
  <c r="Q32" i="81"/>
  <c r="P32" i="81"/>
  <c r="O32" i="81"/>
  <c r="X31" i="81"/>
  <c r="W31" i="81"/>
  <c r="Z31" i="81" s="1"/>
  <c r="T31" i="81"/>
  <c r="S31" i="81"/>
  <c r="R31" i="81"/>
  <c r="Q31" i="81"/>
  <c r="P31" i="81"/>
  <c r="O31" i="81"/>
  <c r="Z30" i="81"/>
  <c r="W30" i="81"/>
  <c r="Y30" i="81" s="1"/>
  <c r="T30" i="81"/>
  <c r="S30" i="81"/>
  <c r="R30" i="81"/>
  <c r="Q30" i="81"/>
  <c r="P30" i="81"/>
  <c r="O30" i="81"/>
  <c r="Y29" i="81"/>
  <c r="W29" i="81"/>
  <c r="Z29" i="81" s="1"/>
  <c r="T29" i="81"/>
  <c r="S29" i="81"/>
  <c r="R29" i="81"/>
  <c r="Q29" i="81"/>
  <c r="P29" i="81"/>
  <c r="O29" i="81"/>
  <c r="W28" i="81"/>
  <c r="Y28" i="81" s="1"/>
  <c r="T28" i="81"/>
  <c r="S28" i="81"/>
  <c r="R28" i="81"/>
  <c r="Q28" i="81"/>
  <c r="P28" i="81"/>
  <c r="O28" i="81"/>
  <c r="W27" i="81"/>
  <c r="Z27" i="81" s="1"/>
  <c r="T27" i="81"/>
  <c r="S27" i="81"/>
  <c r="R27" i="81"/>
  <c r="Q27" i="81"/>
  <c r="P27" i="81"/>
  <c r="O27" i="81"/>
  <c r="W26" i="81"/>
  <c r="Z26" i="81" s="1"/>
  <c r="T26" i="81"/>
  <c r="S26" i="81"/>
  <c r="R26" i="81"/>
  <c r="Q26" i="81"/>
  <c r="P26" i="81"/>
  <c r="O26" i="81"/>
  <c r="W25" i="81"/>
  <c r="Z25" i="81" s="1"/>
  <c r="T25" i="81"/>
  <c r="S25" i="81"/>
  <c r="R25" i="81"/>
  <c r="Q25" i="81"/>
  <c r="P25" i="81"/>
  <c r="O25" i="81"/>
  <c r="X24" i="81"/>
  <c r="W24" i="81"/>
  <c r="Z24" i="81" s="1"/>
  <c r="T24" i="81"/>
  <c r="S24" i="81"/>
  <c r="R24" i="81"/>
  <c r="Q24" i="81"/>
  <c r="P24" i="81"/>
  <c r="O24" i="81"/>
  <c r="W23" i="81"/>
  <c r="T23" i="81"/>
  <c r="S23" i="81"/>
  <c r="R23" i="81"/>
  <c r="Q23" i="81"/>
  <c r="P23" i="81"/>
  <c r="O23" i="81"/>
  <c r="W22" i="81"/>
  <c r="T22" i="81"/>
  <c r="S22" i="81"/>
  <c r="R22" i="81"/>
  <c r="Q22" i="81"/>
  <c r="P22" i="81"/>
  <c r="O22" i="81"/>
  <c r="W21" i="81"/>
  <c r="T21" i="81"/>
  <c r="S21" i="81"/>
  <c r="R21" i="81"/>
  <c r="Q21" i="81"/>
  <c r="P21" i="81"/>
  <c r="O21" i="81"/>
  <c r="Y20" i="81"/>
  <c r="X20" i="81"/>
  <c r="W20" i="81"/>
  <c r="Z20" i="81" s="1"/>
  <c r="T20" i="81"/>
  <c r="S20" i="81"/>
  <c r="R20" i="81"/>
  <c r="Q20" i="81"/>
  <c r="P20" i="81"/>
  <c r="O20" i="81"/>
  <c r="X19" i="81"/>
  <c r="W19" i="81"/>
  <c r="Z19" i="81" s="1"/>
  <c r="T19" i="81"/>
  <c r="S19" i="81"/>
  <c r="R19" i="81"/>
  <c r="Q19" i="81"/>
  <c r="P19" i="81"/>
  <c r="O19" i="81"/>
  <c r="Z18" i="81"/>
  <c r="W18" i="81"/>
  <c r="Y18" i="81" s="1"/>
  <c r="T18" i="81"/>
  <c r="S18" i="81"/>
  <c r="R18" i="81"/>
  <c r="Q18" i="81"/>
  <c r="P18" i="81"/>
  <c r="O18" i="81"/>
  <c r="Y17" i="81"/>
  <c r="W17" i="81"/>
  <c r="Z17" i="81" s="1"/>
  <c r="T17" i="81"/>
  <c r="S17" i="81"/>
  <c r="R17" i="81"/>
  <c r="Q17" i="81"/>
  <c r="P17" i="81"/>
  <c r="O17" i="81"/>
  <c r="W16" i="81"/>
  <c r="Y16" i="81" s="1"/>
  <c r="T16" i="81"/>
  <c r="S16" i="81"/>
  <c r="R16" i="81"/>
  <c r="Q16" i="81"/>
  <c r="P16" i="81"/>
  <c r="O16" i="81"/>
  <c r="W15" i="81"/>
  <c r="Z15" i="81" s="1"/>
  <c r="T15" i="81"/>
  <c r="S15" i="81"/>
  <c r="R15" i="81"/>
  <c r="Q15" i="81"/>
  <c r="P15" i="81"/>
  <c r="O15" i="81"/>
  <c r="Y14" i="81"/>
  <c r="W14" i="81"/>
  <c r="Z14" i="81" s="1"/>
  <c r="T14" i="81"/>
  <c r="S14" i="81"/>
  <c r="R14" i="81"/>
  <c r="Q14" i="81"/>
  <c r="P14" i="81"/>
  <c r="O14" i="81"/>
  <c r="W13" i="81"/>
  <c r="Z13" i="81" s="1"/>
  <c r="T13" i="81"/>
  <c r="S13" i="81"/>
  <c r="R13" i="81"/>
  <c r="Q13" i="81"/>
  <c r="P13" i="81"/>
  <c r="O13" i="81"/>
  <c r="W12" i="81"/>
  <c r="Z12" i="81" s="1"/>
  <c r="T12" i="81"/>
  <c r="S12" i="81"/>
  <c r="R12" i="81"/>
  <c r="Q12" i="81"/>
  <c r="P12" i="81"/>
  <c r="O12" i="81"/>
  <c r="W11" i="81"/>
  <c r="T11" i="81"/>
  <c r="S11" i="81"/>
  <c r="R11" i="81"/>
  <c r="Q11" i="81"/>
  <c r="P11" i="81"/>
  <c r="O11" i="81"/>
  <c r="W10" i="81"/>
  <c r="T10" i="81"/>
  <c r="S10" i="81"/>
  <c r="R10" i="81"/>
  <c r="Q10" i="81"/>
  <c r="P10" i="81"/>
  <c r="O10" i="81"/>
  <c r="W9" i="81"/>
  <c r="T9" i="81"/>
  <c r="S9" i="81"/>
  <c r="R9" i="81"/>
  <c r="Q9" i="81"/>
  <c r="P9" i="81"/>
  <c r="O9" i="81"/>
  <c r="X8" i="81"/>
  <c r="W8" i="81"/>
  <c r="Z8" i="81" s="1"/>
  <c r="T8" i="81"/>
  <c r="S8" i="81"/>
  <c r="R8" i="81"/>
  <c r="Q8" i="81"/>
  <c r="P8" i="81"/>
  <c r="O8" i="81"/>
  <c r="X7" i="81"/>
  <c r="W7" i="81"/>
  <c r="Z7" i="81" s="1"/>
  <c r="T7" i="81"/>
  <c r="S7" i="81"/>
  <c r="R7" i="81"/>
  <c r="Q7" i="81"/>
  <c r="P7" i="81"/>
  <c r="O7" i="81"/>
  <c r="Z6" i="81"/>
  <c r="W6" i="81"/>
  <c r="Y6" i="81" s="1"/>
  <c r="T6" i="81"/>
  <c r="S6" i="81"/>
  <c r="R6" i="81"/>
  <c r="Q6" i="81"/>
  <c r="P6" i="81"/>
  <c r="O6" i="81"/>
  <c r="Y5" i="81"/>
  <c r="W5" i="81"/>
  <c r="Z5" i="81" s="1"/>
  <c r="T5" i="81"/>
  <c r="S5" i="81"/>
  <c r="R5" i="81"/>
  <c r="Q5" i="81"/>
  <c r="P5" i="81"/>
  <c r="O5" i="81"/>
  <c r="W4" i="81"/>
  <c r="T4" i="81"/>
  <c r="W3" i="81"/>
  <c r="T3" i="81"/>
  <c r="S3" i="81"/>
  <c r="S4" i="81" s="1"/>
  <c r="Q3" i="81"/>
  <c r="Q4" i="81" s="1"/>
  <c r="O3" i="81"/>
  <c r="O4" i="81" s="1"/>
  <c r="W2" i="81"/>
  <c r="Z2" i="81" s="1"/>
  <c r="T2" i="81"/>
  <c r="S2" i="81"/>
  <c r="R2" i="81"/>
  <c r="R3" i="81" s="1"/>
  <c r="R4" i="81" s="1"/>
  <c r="Q2" i="81"/>
  <c r="P2" i="81"/>
  <c r="P3" i="81" s="1"/>
  <c r="P4" i="81" s="1"/>
  <c r="O2" i="81"/>
  <c r="F85" i="80"/>
  <c r="P6" i="3" s="1"/>
  <c r="E85" i="80"/>
  <c r="O6" i="3" s="1"/>
  <c r="C85" i="80"/>
  <c r="C84" i="80"/>
  <c r="W83" i="80"/>
  <c r="X83" i="80" s="1"/>
  <c r="T83" i="80"/>
  <c r="S83" i="80"/>
  <c r="R83" i="80"/>
  <c r="Q83" i="80"/>
  <c r="P83" i="80"/>
  <c r="O83" i="80"/>
  <c r="W82" i="80"/>
  <c r="Z82" i="80" s="1"/>
  <c r="T82" i="80"/>
  <c r="S82" i="80"/>
  <c r="R82" i="80"/>
  <c r="Q82" i="80"/>
  <c r="P82" i="80"/>
  <c r="O82" i="80"/>
  <c r="W81" i="80"/>
  <c r="Z81" i="80" s="1"/>
  <c r="T81" i="80"/>
  <c r="S81" i="80"/>
  <c r="R81" i="80"/>
  <c r="Q81" i="80"/>
  <c r="P81" i="80"/>
  <c r="O81" i="80"/>
  <c r="W80" i="80"/>
  <c r="Z80" i="80" s="1"/>
  <c r="T80" i="80"/>
  <c r="S80" i="80"/>
  <c r="R80" i="80"/>
  <c r="Q80" i="80"/>
  <c r="P80" i="80"/>
  <c r="O80" i="80"/>
  <c r="W79" i="80"/>
  <c r="X79" i="80" s="1"/>
  <c r="T79" i="80"/>
  <c r="S79" i="80"/>
  <c r="R79" i="80"/>
  <c r="Q79" i="80"/>
  <c r="P79" i="80"/>
  <c r="O79" i="80"/>
  <c r="Y78" i="80"/>
  <c r="W78" i="80"/>
  <c r="X78" i="80" s="1"/>
  <c r="T78" i="80"/>
  <c r="S78" i="80"/>
  <c r="R78" i="80"/>
  <c r="Q78" i="80"/>
  <c r="P78" i="80"/>
  <c r="O78" i="80"/>
  <c r="W77" i="80"/>
  <c r="Z77" i="80" s="1"/>
  <c r="T77" i="80"/>
  <c r="S77" i="80"/>
  <c r="R77" i="80"/>
  <c r="Q77" i="80"/>
  <c r="P77" i="80"/>
  <c r="O77" i="80"/>
  <c r="W76" i="80"/>
  <c r="Z76" i="80" s="1"/>
  <c r="T76" i="80"/>
  <c r="S76" i="80"/>
  <c r="R76" i="80"/>
  <c r="Q76" i="80"/>
  <c r="P76" i="80"/>
  <c r="O76" i="80"/>
  <c r="W75" i="80"/>
  <c r="Z75" i="80" s="1"/>
  <c r="T75" i="80"/>
  <c r="S75" i="80"/>
  <c r="R75" i="80"/>
  <c r="Q75" i="80"/>
  <c r="P75" i="80"/>
  <c r="O75" i="80"/>
  <c r="W74" i="80"/>
  <c r="Z74" i="80" s="1"/>
  <c r="T74" i="80"/>
  <c r="S74" i="80"/>
  <c r="R74" i="80"/>
  <c r="Q74" i="80"/>
  <c r="P74" i="80"/>
  <c r="O74" i="80"/>
  <c r="W73" i="80"/>
  <c r="Z73" i="80" s="1"/>
  <c r="T73" i="80"/>
  <c r="S73" i="80"/>
  <c r="R73" i="80"/>
  <c r="Q73" i="80"/>
  <c r="P73" i="80"/>
  <c r="O73" i="80"/>
  <c r="Y72" i="80"/>
  <c r="W72" i="80"/>
  <c r="Z72" i="80" s="1"/>
  <c r="T72" i="80"/>
  <c r="S72" i="80"/>
  <c r="R72" i="80"/>
  <c r="Q72" i="80"/>
  <c r="P72" i="80"/>
  <c r="O72" i="80"/>
  <c r="Y71" i="80"/>
  <c r="W71" i="80"/>
  <c r="Z71" i="80" s="1"/>
  <c r="T71" i="80"/>
  <c r="S71" i="80"/>
  <c r="R71" i="80"/>
  <c r="Q71" i="80"/>
  <c r="P71" i="80"/>
  <c r="O71" i="80"/>
  <c r="W70" i="80"/>
  <c r="Z70" i="80" s="1"/>
  <c r="T70" i="80"/>
  <c r="S70" i="80"/>
  <c r="R70" i="80"/>
  <c r="Q70" i="80"/>
  <c r="P70" i="80"/>
  <c r="O70" i="80"/>
  <c r="Y69" i="80"/>
  <c r="W69" i="80"/>
  <c r="Z69" i="80" s="1"/>
  <c r="T69" i="80"/>
  <c r="S69" i="80"/>
  <c r="R69" i="80"/>
  <c r="Q69" i="80"/>
  <c r="P69" i="80"/>
  <c r="O69" i="80"/>
  <c r="W68" i="80"/>
  <c r="Z68" i="80" s="1"/>
  <c r="T68" i="80"/>
  <c r="S68" i="80"/>
  <c r="R68" i="80"/>
  <c r="Q68" i="80"/>
  <c r="P68" i="80"/>
  <c r="O68" i="80"/>
  <c r="W67" i="80"/>
  <c r="Z67" i="80" s="1"/>
  <c r="T67" i="80"/>
  <c r="S67" i="80"/>
  <c r="R67" i="80"/>
  <c r="Q67" i="80"/>
  <c r="P67" i="80"/>
  <c r="O67" i="80"/>
  <c r="W66" i="80"/>
  <c r="Z66" i="80" s="1"/>
  <c r="T66" i="80"/>
  <c r="S66" i="80"/>
  <c r="R66" i="80"/>
  <c r="Q66" i="80"/>
  <c r="P66" i="80"/>
  <c r="O66" i="80"/>
  <c r="X65" i="80"/>
  <c r="W65" i="80"/>
  <c r="Z65" i="80" s="1"/>
  <c r="T65" i="80"/>
  <c r="S65" i="80"/>
  <c r="R65" i="80"/>
  <c r="Q65" i="80"/>
  <c r="P65" i="80"/>
  <c r="O65" i="80"/>
  <c r="W64" i="80"/>
  <c r="Z64" i="80" s="1"/>
  <c r="T64" i="80"/>
  <c r="S64" i="80"/>
  <c r="R64" i="80"/>
  <c r="Q64" i="80"/>
  <c r="P64" i="80"/>
  <c r="O64" i="80"/>
  <c r="W63" i="80"/>
  <c r="Z63" i="80" s="1"/>
  <c r="T63" i="80"/>
  <c r="S63" i="80"/>
  <c r="R63" i="80"/>
  <c r="Q63" i="80"/>
  <c r="P63" i="80"/>
  <c r="O63" i="80"/>
  <c r="W62" i="80"/>
  <c r="Z62" i="80" s="1"/>
  <c r="T62" i="80"/>
  <c r="S62" i="80"/>
  <c r="R62" i="80"/>
  <c r="Q62" i="80"/>
  <c r="P62" i="80"/>
  <c r="O62" i="80"/>
  <c r="X61" i="80"/>
  <c r="W61" i="80"/>
  <c r="Z61" i="80" s="1"/>
  <c r="T61" i="80"/>
  <c r="S61" i="80"/>
  <c r="R61" i="80"/>
  <c r="Q61" i="80"/>
  <c r="P61" i="80"/>
  <c r="O61" i="80"/>
  <c r="W60" i="80"/>
  <c r="T60" i="80"/>
  <c r="S60" i="80"/>
  <c r="R60" i="80"/>
  <c r="Q60" i="80"/>
  <c r="P60" i="80"/>
  <c r="O60" i="80"/>
  <c r="X59" i="80"/>
  <c r="W59" i="80"/>
  <c r="Z59" i="80" s="1"/>
  <c r="T59" i="80"/>
  <c r="S59" i="80"/>
  <c r="R59" i="80"/>
  <c r="Q59" i="80"/>
  <c r="P59" i="80"/>
  <c r="O59" i="80"/>
  <c r="W58" i="80"/>
  <c r="Z58" i="80" s="1"/>
  <c r="T58" i="80"/>
  <c r="S58" i="80"/>
  <c r="R58" i="80"/>
  <c r="Q58" i="80"/>
  <c r="P58" i="80"/>
  <c r="O58" i="80"/>
  <c r="W57" i="80"/>
  <c r="Z57" i="80" s="1"/>
  <c r="T57" i="80"/>
  <c r="S57" i="80"/>
  <c r="R57" i="80"/>
  <c r="Q57" i="80"/>
  <c r="P57" i="80"/>
  <c r="O57" i="80"/>
  <c r="W56" i="80"/>
  <c r="Z56" i="80" s="1"/>
  <c r="T56" i="80"/>
  <c r="S56" i="80"/>
  <c r="R56" i="80"/>
  <c r="Q56" i="80"/>
  <c r="P56" i="80"/>
  <c r="O56" i="80"/>
  <c r="X55" i="80"/>
  <c r="W55" i="80"/>
  <c r="T55" i="80"/>
  <c r="S55" i="80"/>
  <c r="R55" i="80"/>
  <c r="Q55" i="80"/>
  <c r="P55" i="80"/>
  <c r="O55" i="80"/>
  <c r="Z54" i="80"/>
  <c r="W54" i="80"/>
  <c r="X54" i="80" s="1"/>
  <c r="T54" i="80"/>
  <c r="S54" i="80"/>
  <c r="R54" i="80"/>
  <c r="Q54" i="80"/>
  <c r="P54" i="80"/>
  <c r="O54" i="80"/>
  <c r="W53" i="80"/>
  <c r="Z53" i="80" s="1"/>
  <c r="T53" i="80"/>
  <c r="S53" i="80"/>
  <c r="R53" i="80"/>
  <c r="Q53" i="80"/>
  <c r="P53" i="80"/>
  <c r="O53" i="80"/>
  <c r="W52" i="80"/>
  <c r="Z52" i="80" s="1"/>
  <c r="T52" i="80"/>
  <c r="S52" i="80"/>
  <c r="R52" i="80"/>
  <c r="Q52" i="80"/>
  <c r="P52" i="80"/>
  <c r="O52" i="80"/>
  <c r="W51" i="80"/>
  <c r="Z51" i="80" s="1"/>
  <c r="T51" i="80"/>
  <c r="S51" i="80"/>
  <c r="R51" i="80"/>
  <c r="Q51" i="80"/>
  <c r="P51" i="80"/>
  <c r="O51" i="80"/>
  <c r="W50" i="80"/>
  <c r="Z50" i="80" s="1"/>
  <c r="T50" i="80"/>
  <c r="S50" i="80"/>
  <c r="R50" i="80"/>
  <c r="Q50" i="80"/>
  <c r="P50" i="80"/>
  <c r="O50" i="80"/>
  <c r="W49" i="80"/>
  <c r="Z49" i="80" s="1"/>
  <c r="T49" i="80"/>
  <c r="S49" i="80"/>
  <c r="R49" i="80"/>
  <c r="Q49" i="80"/>
  <c r="P49" i="80"/>
  <c r="O49" i="80"/>
  <c r="W48" i="80"/>
  <c r="T48" i="80"/>
  <c r="S48" i="80"/>
  <c r="R48" i="80"/>
  <c r="Q48" i="80"/>
  <c r="P48" i="80"/>
  <c r="O48" i="80"/>
  <c r="W47" i="80"/>
  <c r="T47" i="80"/>
  <c r="S47" i="80"/>
  <c r="R47" i="80"/>
  <c r="Q47" i="80"/>
  <c r="P47" i="80"/>
  <c r="O47" i="80"/>
  <c r="W46" i="80"/>
  <c r="Z46" i="80" s="1"/>
  <c r="T46" i="80"/>
  <c r="S46" i="80"/>
  <c r="R46" i="80"/>
  <c r="Q46" i="80"/>
  <c r="P46" i="80"/>
  <c r="O46" i="80"/>
  <c r="Y45" i="80"/>
  <c r="W45" i="80"/>
  <c r="Z45" i="80" s="1"/>
  <c r="T45" i="80"/>
  <c r="S45" i="80"/>
  <c r="R45" i="80"/>
  <c r="Q45" i="80"/>
  <c r="P45" i="80"/>
  <c r="O45" i="80"/>
  <c r="W44" i="80"/>
  <c r="Z44" i="80" s="1"/>
  <c r="T44" i="80"/>
  <c r="S44" i="80"/>
  <c r="R44" i="80"/>
  <c r="Q44" i="80"/>
  <c r="P44" i="80"/>
  <c r="O44" i="80"/>
  <c r="W43" i="80"/>
  <c r="T43" i="80"/>
  <c r="S43" i="80"/>
  <c r="R43" i="80"/>
  <c r="Q43" i="80"/>
  <c r="P43" i="80"/>
  <c r="O43" i="80"/>
  <c r="W42" i="80"/>
  <c r="T42" i="80"/>
  <c r="S42" i="80"/>
  <c r="R42" i="80"/>
  <c r="Q42" i="80"/>
  <c r="P42" i="80"/>
  <c r="O42" i="80"/>
  <c r="Z41" i="80"/>
  <c r="Y41" i="80"/>
  <c r="X41" i="80"/>
  <c r="W41" i="80"/>
  <c r="T41" i="80"/>
  <c r="S41" i="80"/>
  <c r="R41" i="80"/>
  <c r="Q41" i="80"/>
  <c r="P41" i="80"/>
  <c r="O41" i="80"/>
  <c r="W40" i="80"/>
  <c r="Z40" i="80" s="1"/>
  <c r="T40" i="80"/>
  <c r="S40" i="80"/>
  <c r="R40" i="80"/>
  <c r="Q40" i="80"/>
  <c r="P40" i="80"/>
  <c r="O40" i="80"/>
  <c r="Y39" i="80"/>
  <c r="X39" i="80"/>
  <c r="W39" i="80"/>
  <c r="Z39" i="80" s="1"/>
  <c r="T39" i="80"/>
  <c r="S39" i="80"/>
  <c r="R39" i="80"/>
  <c r="Q39" i="80"/>
  <c r="P39" i="80"/>
  <c r="O39" i="80"/>
  <c r="W38" i="80"/>
  <c r="Z38" i="80" s="1"/>
  <c r="T38" i="80"/>
  <c r="S38" i="80"/>
  <c r="R38" i="80"/>
  <c r="Q38" i="80"/>
  <c r="P38" i="80"/>
  <c r="O38" i="80"/>
  <c r="Y37" i="80"/>
  <c r="X37" i="80"/>
  <c r="W37" i="80"/>
  <c r="Z37" i="80" s="1"/>
  <c r="T37" i="80"/>
  <c r="S37" i="80"/>
  <c r="R37" i="80"/>
  <c r="Q37" i="80"/>
  <c r="P37" i="80"/>
  <c r="O37" i="80"/>
  <c r="X36" i="80"/>
  <c r="W36" i="80"/>
  <c r="T36" i="80"/>
  <c r="S36" i="80"/>
  <c r="R36" i="80"/>
  <c r="Q36" i="80"/>
  <c r="P36" i="80"/>
  <c r="O36" i="80"/>
  <c r="Z35" i="80"/>
  <c r="W35" i="80"/>
  <c r="T35" i="80"/>
  <c r="S35" i="80"/>
  <c r="R35" i="80"/>
  <c r="Q35" i="80"/>
  <c r="P35" i="80"/>
  <c r="O35" i="80"/>
  <c r="W34" i="80"/>
  <c r="Z34" i="80" s="1"/>
  <c r="T34" i="80"/>
  <c r="S34" i="80"/>
  <c r="R34" i="80"/>
  <c r="Q34" i="80"/>
  <c r="P34" i="80"/>
  <c r="O34" i="80"/>
  <c r="Y33" i="80"/>
  <c r="W33" i="80"/>
  <c r="Z33" i="80" s="1"/>
  <c r="T33" i="80"/>
  <c r="S33" i="80"/>
  <c r="R33" i="80"/>
  <c r="Q33" i="80"/>
  <c r="P33" i="80"/>
  <c r="O33" i="80"/>
  <c r="W32" i="80"/>
  <c r="Z32" i="80" s="1"/>
  <c r="T32" i="80"/>
  <c r="S32" i="80"/>
  <c r="R32" i="80"/>
  <c r="Q32" i="80"/>
  <c r="P32" i="80"/>
  <c r="O32" i="80"/>
  <c r="W31" i="80"/>
  <c r="T31" i="80"/>
  <c r="S31" i="80"/>
  <c r="R31" i="80"/>
  <c r="Q31" i="80"/>
  <c r="P31" i="80"/>
  <c r="O31" i="80"/>
  <c r="Y30" i="80"/>
  <c r="W30" i="80"/>
  <c r="T30" i="80"/>
  <c r="S30" i="80"/>
  <c r="R30" i="80"/>
  <c r="Q30" i="80"/>
  <c r="P30" i="80"/>
  <c r="O30" i="80"/>
  <c r="Z29" i="80"/>
  <c r="X29" i="80"/>
  <c r="W29" i="80"/>
  <c r="Y29" i="80" s="1"/>
  <c r="T29" i="80"/>
  <c r="S29" i="80"/>
  <c r="R29" i="80"/>
  <c r="Q29" i="80"/>
  <c r="P29" i="80"/>
  <c r="O29" i="80"/>
  <c r="W28" i="80"/>
  <c r="Z28" i="80" s="1"/>
  <c r="T28" i="80"/>
  <c r="S28" i="80"/>
  <c r="R28" i="80"/>
  <c r="Q28" i="80"/>
  <c r="P28" i="80"/>
  <c r="O28" i="80"/>
  <c r="W27" i="80"/>
  <c r="T27" i="80"/>
  <c r="S27" i="80"/>
  <c r="R27" i="80"/>
  <c r="Q27" i="80"/>
  <c r="P27" i="80"/>
  <c r="O27" i="80"/>
  <c r="W26" i="80"/>
  <c r="Z26" i="80" s="1"/>
  <c r="T26" i="80"/>
  <c r="S26" i="80"/>
  <c r="R26" i="80"/>
  <c r="Q26" i="80"/>
  <c r="P26" i="80"/>
  <c r="O26" i="80"/>
  <c r="X25" i="80"/>
  <c r="W25" i="80"/>
  <c r="Z25" i="80" s="1"/>
  <c r="T25" i="80"/>
  <c r="S25" i="80"/>
  <c r="R25" i="80"/>
  <c r="Q25" i="80"/>
  <c r="P25" i="80"/>
  <c r="O25" i="80"/>
  <c r="W24" i="80"/>
  <c r="Z24" i="80" s="1"/>
  <c r="T24" i="80"/>
  <c r="S24" i="80"/>
  <c r="R24" i="80"/>
  <c r="Q24" i="80"/>
  <c r="P24" i="80"/>
  <c r="O24" i="80"/>
  <c r="Y23" i="80"/>
  <c r="W23" i="80"/>
  <c r="T23" i="80"/>
  <c r="S23" i="80"/>
  <c r="R23" i="80"/>
  <c r="Q23" i="80"/>
  <c r="P23" i="80"/>
  <c r="O23" i="80"/>
  <c r="W22" i="80"/>
  <c r="Z22" i="80" s="1"/>
  <c r="T22" i="80"/>
  <c r="S22" i="80"/>
  <c r="R22" i="80"/>
  <c r="Q22" i="80"/>
  <c r="P22" i="80"/>
  <c r="O22" i="80"/>
  <c r="Y21" i="80"/>
  <c r="W21" i="80"/>
  <c r="T21" i="80"/>
  <c r="S21" i="80"/>
  <c r="R21" i="80"/>
  <c r="Q21" i="80"/>
  <c r="P21" i="80"/>
  <c r="O21" i="80"/>
  <c r="W20" i="80"/>
  <c r="Z20" i="80" s="1"/>
  <c r="T20" i="80"/>
  <c r="S20" i="80"/>
  <c r="R20" i="80"/>
  <c r="Q20" i="80"/>
  <c r="P20" i="80"/>
  <c r="O20" i="80"/>
  <c r="Y19" i="80"/>
  <c r="W19" i="80"/>
  <c r="T19" i="80"/>
  <c r="S19" i="80"/>
  <c r="R19" i="80"/>
  <c r="Q19" i="80"/>
  <c r="P19" i="80"/>
  <c r="O19" i="80"/>
  <c r="W18" i="80"/>
  <c r="X18" i="80" s="1"/>
  <c r="T18" i="80"/>
  <c r="S18" i="80"/>
  <c r="R18" i="80"/>
  <c r="Q18" i="80"/>
  <c r="P18" i="80"/>
  <c r="O18" i="80"/>
  <c r="Z17" i="80"/>
  <c r="Y17" i="80"/>
  <c r="W17" i="80"/>
  <c r="X17" i="80" s="1"/>
  <c r="T17" i="80"/>
  <c r="S17" i="80"/>
  <c r="R17" i="80"/>
  <c r="Q17" i="80"/>
  <c r="P17" i="80"/>
  <c r="O17" i="80"/>
  <c r="W16" i="80"/>
  <c r="Z16" i="80" s="1"/>
  <c r="T16" i="80"/>
  <c r="S16" i="80"/>
  <c r="R16" i="80"/>
  <c r="Q16" i="80"/>
  <c r="P16" i="80"/>
  <c r="O16" i="80"/>
  <c r="W15" i="80"/>
  <c r="T15" i="80"/>
  <c r="S15" i="80"/>
  <c r="R15" i="80"/>
  <c r="Q15" i="80"/>
  <c r="P15" i="80"/>
  <c r="O15" i="80"/>
  <c r="W14" i="80"/>
  <c r="Z14" i="80" s="1"/>
  <c r="T14" i="80"/>
  <c r="S14" i="80"/>
  <c r="R14" i="80"/>
  <c r="Q14" i="80"/>
  <c r="P14" i="80"/>
  <c r="O14" i="80"/>
  <c r="Y13" i="80"/>
  <c r="W13" i="80"/>
  <c r="Z13" i="80" s="1"/>
  <c r="T13" i="80"/>
  <c r="S13" i="80"/>
  <c r="R13" i="80"/>
  <c r="Q13" i="80"/>
  <c r="P13" i="80"/>
  <c r="O13" i="80"/>
  <c r="Z12" i="80"/>
  <c r="Y12" i="80"/>
  <c r="X12" i="80"/>
  <c r="W12" i="80"/>
  <c r="T12" i="80"/>
  <c r="S12" i="80"/>
  <c r="R12" i="80"/>
  <c r="Q12" i="80"/>
  <c r="P12" i="80"/>
  <c r="O12" i="80"/>
  <c r="Z11" i="80"/>
  <c r="W11" i="80"/>
  <c r="Y11" i="80" s="1"/>
  <c r="T11" i="80"/>
  <c r="S11" i="80"/>
  <c r="R11" i="80"/>
  <c r="Q11" i="80"/>
  <c r="P11" i="80"/>
  <c r="O11" i="80"/>
  <c r="W10" i="80"/>
  <c r="Z10" i="80" s="1"/>
  <c r="T10" i="80"/>
  <c r="S10" i="80"/>
  <c r="R10" i="80"/>
  <c r="Q10" i="80"/>
  <c r="P10" i="80"/>
  <c r="O10" i="80"/>
  <c r="X9" i="80"/>
  <c r="W9" i="80"/>
  <c r="Z9" i="80" s="1"/>
  <c r="T9" i="80"/>
  <c r="S9" i="80"/>
  <c r="R9" i="80"/>
  <c r="Q9" i="80"/>
  <c r="P9" i="80"/>
  <c r="O9" i="80"/>
  <c r="W8" i="80"/>
  <c r="Z8" i="80" s="1"/>
  <c r="T8" i="80"/>
  <c r="S8" i="80"/>
  <c r="R8" i="80"/>
  <c r="Q8" i="80"/>
  <c r="P8" i="80"/>
  <c r="O8" i="80"/>
  <c r="W7" i="80"/>
  <c r="T7" i="80"/>
  <c r="S7" i="80"/>
  <c r="R7" i="80"/>
  <c r="Q7" i="80"/>
  <c r="P7" i="80"/>
  <c r="O7" i="80"/>
  <c r="W6" i="80"/>
  <c r="Z6" i="80" s="1"/>
  <c r="T6" i="80"/>
  <c r="S6" i="80"/>
  <c r="R6" i="80"/>
  <c r="Q6" i="80"/>
  <c r="P6" i="80"/>
  <c r="O6" i="80"/>
  <c r="Z5" i="80"/>
  <c r="Y5" i="80"/>
  <c r="X5" i="80"/>
  <c r="W5" i="80"/>
  <c r="T5" i="80"/>
  <c r="S5" i="80"/>
  <c r="R5" i="80"/>
  <c r="Q5" i="80"/>
  <c r="P5" i="80"/>
  <c r="O5" i="80"/>
  <c r="W4" i="80"/>
  <c r="W3" i="80"/>
  <c r="S3" i="80"/>
  <c r="S4" i="80" s="1"/>
  <c r="P3" i="80"/>
  <c r="P4" i="80" s="1"/>
  <c r="W2" i="80"/>
  <c r="Z2" i="80" s="1"/>
  <c r="T2" i="80"/>
  <c r="T3" i="80" s="1"/>
  <c r="T4" i="80" s="1"/>
  <c r="S2" i="80"/>
  <c r="R2" i="80"/>
  <c r="R3" i="80" s="1"/>
  <c r="R4" i="80" s="1"/>
  <c r="Q2" i="80"/>
  <c r="Q3" i="80" s="1"/>
  <c r="Q4" i="80" s="1"/>
  <c r="P2" i="80"/>
  <c r="O2" i="80"/>
  <c r="O3" i="80" s="1"/>
  <c r="O4" i="80" s="1"/>
  <c r="F85" i="79"/>
  <c r="P28" i="3" s="1"/>
  <c r="E85" i="79"/>
  <c r="O28" i="3" s="1"/>
  <c r="C85" i="79"/>
  <c r="C84" i="79"/>
  <c r="W83" i="79"/>
  <c r="Y83" i="79" s="1"/>
  <c r="T83" i="79"/>
  <c r="S83" i="79"/>
  <c r="R83" i="79"/>
  <c r="Q83" i="79"/>
  <c r="P83" i="79"/>
  <c r="O83" i="79"/>
  <c r="W82" i="79"/>
  <c r="Z82" i="79" s="1"/>
  <c r="T82" i="79"/>
  <c r="S82" i="79"/>
  <c r="R82" i="79"/>
  <c r="Q82" i="79"/>
  <c r="P82" i="79"/>
  <c r="O82" i="79"/>
  <c r="W81" i="79"/>
  <c r="Z81" i="79" s="1"/>
  <c r="T81" i="79"/>
  <c r="S81" i="79"/>
  <c r="R81" i="79"/>
  <c r="Q81" i="79"/>
  <c r="P81" i="79"/>
  <c r="O81" i="79"/>
  <c r="W80" i="79"/>
  <c r="Z80" i="79" s="1"/>
  <c r="T80" i="79"/>
  <c r="S80" i="79"/>
  <c r="R80" i="79"/>
  <c r="Q80" i="79"/>
  <c r="P80" i="79"/>
  <c r="O80" i="79"/>
  <c r="W79" i="79"/>
  <c r="Z79" i="79" s="1"/>
  <c r="T79" i="79"/>
  <c r="S79" i="79"/>
  <c r="R79" i="79"/>
  <c r="Q79" i="79"/>
  <c r="P79" i="79"/>
  <c r="O79" i="79"/>
  <c r="Z78" i="79"/>
  <c r="Y78" i="79"/>
  <c r="W78" i="79"/>
  <c r="X78" i="79" s="1"/>
  <c r="T78" i="79"/>
  <c r="S78" i="79"/>
  <c r="R78" i="79"/>
  <c r="Q78" i="79"/>
  <c r="P78" i="79"/>
  <c r="O78" i="79"/>
  <c r="Z77" i="79"/>
  <c r="X77" i="79"/>
  <c r="W77" i="79"/>
  <c r="Y77" i="79" s="1"/>
  <c r="T77" i="79"/>
  <c r="S77" i="79"/>
  <c r="R77" i="79"/>
  <c r="Q77" i="79"/>
  <c r="P77" i="79"/>
  <c r="O77" i="79"/>
  <c r="Z76" i="79"/>
  <c r="W76" i="79"/>
  <c r="Y76" i="79" s="1"/>
  <c r="T76" i="79"/>
  <c r="S76" i="79"/>
  <c r="R76" i="79"/>
  <c r="Q76" i="79"/>
  <c r="P76" i="79"/>
  <c r="O76" i="79"/>
  <c r="W75" i="79"/>
  <c r="Z75" i="79" s="1"/>
  <c r="T75" i="79"/>
  <c r="S75" i="79"/>
  <c r="R75" i="79"/>
  <c r="Q75" i="79"/>
  <c r="P75" i="79"/>
  <c r="O75" i="79"/>
  <c r="W74" i="79"/>
  <c r="Z74" i="79" s="1"/>
  <c r="T74" i="79"/>
  <c r="S74" i="79"/>
  <c r="R74" i="79"/>
  <c r="Q74" i="79"/>
  <c r="P74" i="79"/>
  <c r="O74" i="79"/>
  <c r="W73" i="79"/>
  <c r="Z73" i="79" s="1"/>
  <c r="T73" i="79"/>
  <c r="S73" i="79"/>
  <c r="R73" i="79"/>
  <c r="Q73" i="79"/>
  <c r="P73" i="79"/>
  <c r="O73" i="79"/>
  <c r="W72" i="79"/>
  <c r="T72" i="79"/>
  <c r="S72" i="79"/>
  <c r="R72" i="79"/>
  <c r="Q72" i="79"/>
  <c r="P72" i="79"/>
  <c r="O72" i="79"/>
  <c r="Y71" i="79"/>
  <c r="X71" i="79"/>
  <c r="W71" i="79"/>
  <c r="Z71" i="79" s="1"/>
  <c r="T71" i="79"/>
  <c r="S71" i="79"/>
  <c r="R71" i="79"/>
  <c r="Q71" i="79"/>
  <c r="P71" i="79"/>
  <c r="O71" i="79"/>
  <c r="W70" i="79"/>
  <c r="Y70" i="79" s="1"/>
  <c r="T70" i="79"/>
  <c r="S70" i="79"/>
  <c r="R70" i="79"/>
  <c r="Q70" i="79"/>
  <c r="P70" i="79"/>
  <c r="O70" i="79"/>
  <c r="W69" i="79"/>
  <c r="Z69" i="79" s="1"/>
  <c r="T69" i="79"/>
  <c r="S69" i="79"/>
  <c r="R69" i="79"/>
  <c r="Q69" i="79"/>
  <c r="P69" i="79"/>
  <c r="O69" i="79"/>
  <c r="W68" i="79"/>
  <c r="Z68" i="79" s="1"/>
  <c r="T68" i="79"/>
  <c r="S68" i="79"/>
  <c r="R68" i="79"/>
  <c r="Q68" i="79"/>
  <c r="P68" i="79"/>
  <c r="O68" i="79"/>
  <c r="X67" i="79"/>
  <c r="W67" i="79"/>
  <c r="Z67" i="79" s="1"/>
  <c r="T67" i="79"/>
  <c r="S67" i="79"/>
  <c r="R67" i="79"/>
  <c r="Q67" i="79"/>
  <c r="P67" i="79"/>
  <c r="O67" i="79"/>
  <c r="W66" i="79"/>
  <c r="Z66" i="79" s="1"/>
  <c r="T66" i="79"/>
  <c r="S66" i="79"/>
  <c r="R66" i="79"/>
  <c r="Q66" i="79"/>
  <c r="P66" i="79"/>
  <c r="O66" i="79"/>
  <c r="W65" i="79"/>
  <c r="Z65" i="79" s="1"/>
  <c r="T65" i="79"/>
  <c r="S65" i="79"/>
  <c r="R65" i="79"/>
  <c r="Q65" i="79"/>
  <c r="P65" i="79"/>
  <c r="O65" i="79"/>
  <c r="W64" i="79"/>
  <c r="Y64" i="79" s="1"/>
  <c r="T64" i="79"/>
  <c r="S64" i="79"/>
  <c r="R64" i="79"/>
  <c r="Q64" i="79"/>
  <c r="P64" i="79"/>
  <c r="O64" i="79"/>
  <c r="W63" i="79"/>
  <c r="Z63" i="79" s="1"/>
  <c r="T63" i="79"/>
  <c r="S63" i="79"/>
  <c r="R63" i="79"/>
  <c r="Q63" i="79"/>
  <c r="P63" i="79"/>
  <c r="O63" i="79"/>
  <c r="W62" i="79"/>
  <c r="Z62" i="79" s="1"/>
  <c r="T62" i="79"/>
  <c r="S62" i="79"/>
  <c r="R62" i="79"/>
  <c r="Q62" i="79"/>
  <c r="P62" i="79"/>
  <c r="O62" i="79"/>
  <c r="W61" i="79"/>
  <c r="Z61" i="79" s="1"/>
  <c r="T61" i="79"/>
  <c r="S61" i="79"/>
  <c r="R61" i="79"/>
  <c r="Q61" i="79"/>
  <c r="P61" i="79"/>
  <c r="O61" i="79"/>
  <c r="Z60" i="79"/>
  <c r="X60" i="79"/>
  <c r="W60" i="79"/>
  <c r="Y60" i="79" s="1"/>
  <c r="T60" i="79"/>
  <c r="S60" i="79"/>
  <c r="R60" i="79"/>
  <c r="Q60" i="79"/>
  <c r="P60" i="79"/>
  <c r="O60" i="79"/>
  <c r="X59" i="79"/>
  <c r="W59" i="79"/>
  <c r="T59" i="79"/>
  <c r="S59" i="79"/>
  <c r="R59" i="79"/>
  <c r="Q59" i="79"/>
  <c r="P59" i="79"/>
  <c r="O59" i="79"/>
  <c r="Z58" i="79"/>
  <c r="W58" i="79"/>
  <c r="Y58" i="79" s="1"/>
  <c r="T58" i="79"/>
  <c r="S58" i="79"/>
  <c r="R58" i="79"/>
  <c r="Q58" i="79"/>
  <c r="P58" i="79"/>
  <c r="O58" i="79"/>
  <c r="W57" i="79"/>
  <c r="Z57" i="79" s="1"/>
  <c r="T57" i="79"/>
  <c r="S57" i="79"/>
  <c r="R57" i="79"/>
  <c r="Q57" i="79"/>
  <c r="P57" i="79"/>
  <c r="O57" i="79"/>
  <c r="W56" i="79"/>
  <c r="Z56" i="79" s="1"/>
  <c r="T56" i="79"/>
  <c r="S56" i="79"/>
  <c r="R56" i="79"/>
  <c r="Q56" i="79"/>
  <c r="P56" i="79"/>
  <c r="O56" i="79"/>
  <c r="X55" i="79"/>
  <c r="W55" i="79"/>
  <c r="Z55" i="79" s="1"/>
  <c r="T55" i="79"/>
  <c r="S55" i="79"/>
  <c r="R55" i="79"/>
  <c r="Q55" i="79"/>
  <c r="P55" i="79"/>
  <c r="O55" i="79"/>
  <c r="W54" i="79"/>
  <c r="X54" i="79" s="1"/>
  <c r="T54" i="79"/>
  <c r="S54" i="79"/>
  <c r="R54" i="79"/>
  <c r="Q54" i="79"/>
  <c r="P54" i="79"/>
  <c r="O54" i="79"/>
  <c r="Z53" i="79"/>
  <c r="Y53" i="79"/>
  <c r="W53" i="79"/>
  <c r="X53" i="79" s="1"/>
  <c r="T53" i="79"/>
  <c r="S53" i="79"/>
  <c r="R53" i="79"/>
  <c r="Q53" i="79"/>
  <c r="P53" i="79"/>
  <c r="O53" i="79"/>
  <c r="W52" i="79"/>
  <c r="Y52" i="79" s="1"/>
  <c r="T52" i="79"/>
  <c r="S52" i="79"/>
  <c r="R52" i="79"/>
  <c r="Q52" i="79"/>
  <c r="P52" i="79"/>
  <c r="O52" i="79"/>
  <c r="W51" i="79"/>
  <c r="Z51" i="79" s="1"/>
  <c r="T51" i="79"/>
  <c r="S51" i="79"/>
  <c r="R51" i="79"/>
  <c r="Q51" i="79"/>
  <c r="P51" i="79"/>
  <c r="O51" i="79"/>
  <c r="W50" i="79"/>
  <c r="Z50" i="79" s="1"/>
  <c r="T50" i="79"/>
  <c r="S50" i="79"/>
  <c r="R50" i="79"/>
  <c r="Q50" i="79"/>
  <c r="P50" i="79"/>
  <c r="O50" i="79"/>
  <c r="X49" i="79"/>
  <c r="W49" i="79"/>
  <c r="Z49" i="79" s="1"/>
  <c r="T49" i="79"/>
  <c r="S49" i="79"/>
  <c r="R49" i="79"/>
  <c r="Q49" i="79"/>
  <c r="P49" i="79"/>
  <c r="O49" i="79"/>
  <c r="W48" i="79"/>
  <c r="T48" i="79"/>
  <c r="S48" i="79"/>
  <c r="R48" i="79"/>
  <c r="Q48" i="79"/>
  <c r="P48" i="79"/>
  <c r="O48" i="79"/>
  <c r="Z47" i="79"/>
  <c r="Y47" i="79"/>
  <c r="X47" i="79"/>
  <c r="W47" i="79"/>
  <c r="T47" i="79"/>
  <c r="S47" i="79"/>
  <c r="R47" i="79"/>
  <c r="Q47" i="79"/>
  <c r="P47" i="79"/>
  <c r="O47" i="79"/>
  <c r="Z46" i="79"/>
  <c r="W46" i="79"/>
  <c r="Y46" i="79" s="1"/>
  <c r="T46" i="79"/>
  <c r="S46" i="79"/>
  <c r="R46" i="79"/>
  <c r="Q46" i="79"/>
  <c r="P46" i="79"/>
  <c r="O46" i="79"/>
  <c r="W45" i="79"/>
  <c r="Z45" i="79" s="1"/>
  <c r="T45" i="79"/>
  <c r="S45" i="79"/>
  <c r="R45" i="79"/>
  <c r="Q45" i="79"/>
  <c r="P45" i="79"/>
  <c r="O45" i="79"/>
  <c r="W44" i="79"/>
  <c r="Z44" i="79" s="1"/>
  <c r="T44" i="79"/>
  <c r="S44" i="79"/>
  <c r="R44" i="79"/>
  <c r="Q44" i="79"/>
  <c r="P44" i="79"/>
  <c r="O44" i="79"/>
  <c r="W43" i="79"/>
  <c r="Z43" i="79" s="1"/>
  <c r="T43" i="79"/>
  <c r="S43" i="79"/>
  <c r="R43" i="79"/>
  <c r="Q43" i="79"/>
  <c r="P43" i="79"/>
  <c r="O43" i="79"/>
  <c r="X42" i="79"/>
  <c r="W42" i="79"/>
  <c r="Z42" i="79" s="1"/>
  <c r="T42" i="79"/>
  <c r="S42" i="79"/>
  <c r="R42" i="79"/>
  <c r="Q42" i="79"/>
  <c r="P42" i="79"/>
  <c r="O42" i="79"/>
  <c r="Z41" i="79"/>
  <c r="X41" i="79"/>
  <c r="W41" i="79"/>
  <c r="Y41" i="79" s="1"/>
  <c r="T41" i="79"/>
  <c r="S41" i="79"/>
  <c r="R41" i="79"/>
  <c r="Q41" i="79"/>
  <c r="P41" i="79"/>
  <c r="O41" i="79"/>
  <c r="Z40" i="79"/>
  <c r="W40" i="79"/>
  <c r="Y40" i="79" s="1"/>
  <c r="T40" i="79"/>
  <c r="S40" i="79"/>
  <c r="R40" i="79"/>
  <c r="Q40" i="79"/>
  <c r="P40" i="79"/>
  <c r="O40" i="79"/>
  <c r="W39" i="79"/>
  <c r="Z39" i="79" s="1"/>
  <c r="T39" i="79"/>
  <c r="S39" i="79"/>
  <c r="R39" i="79"/>
  <c r="Q39" i="79"/>
  <c r="P39" i="79"/>
  <c r="O39" i="79"/>
  <c r="W38" i="79"/>
  <c r="Z38" i="79" s="1"/>
  <c r="T38" i="79"/>
  <c r="S38" i="79"/>
  <c r="R38" i="79"/>
  <c r="Q38" i="79"/>
  <c r="P38" i="79"/>
  <c r="O38" i="79"/>
  <c r="W37" i="79"/>
  <c r="T37" i="79"/>
  <c r="S37" i="79"/>
  <c r="R37" i="79"/>
  <c r="Q37" i="79"/>
  <c r="P37" i="79"/>
  <c r="O37" i="79"/>
  <c r="X36" i="79"/>
  <c r="W36" i="79"/>
  <c r="Y36" i="79" s="1"/>
  <c r="T36" i="79"/>
  <c r="S36" i="79"/>
  <c r="R36" i="79"/>
  <c r="Q36" i="79"/>
  <c r="P36" i="79"/>
  <c r="O36" i="79"/>
  <c r="W35" i="79"/>
  <c r="Z35" i="79" s="1"/>
  <c r="T35" i="79"/>
  <c r="S35" i="79"/>
  <c r="R35" i="79"/>
  <c r="Q35" i="79"/>
  <c r="P35" i="79"/>
  <c r="O35" i="79"/>
  <c r="W34" i="79"/>
  <c r="Y34" i="79" s="1"/>
  <c r="T34" i="79"/>
  <c r="S34" i="79"/>
  <c r="R34" i="79"/>
  <c r="Q34" i="79"/>
  <c r="P34" i="79"/>
  <c r="O34" i="79"/>
  <c r="W33" i="79"/>
  <c r="Z33" i="79" s="1"/>
  <c r="T33" i="79"/>
  <c r="S33" i="79"/>
  <c r="R33" i="79"/>
  <c r="Q33" i="79"/>
  <c r="P33" i="79"/>
  <c r="O33" i="79"/>
  <c r="W32" i="79"/>
  <c r="Z32" i="79" s="1"/>
  <c r="T32" i="79"/>
  <c r="S32" i="79"/>
  <c r="R32" i="79"/>
  <c r="Q32" i="79"/>
  <c r="P32" i="79"/>
  <c r="O32" i="79"/>
  <c r="X31" i="79"/>
  <c r="W31" i="79"/>
  <c r="Z31" i="79" s="1"/>
  <c r="T31" i="79"/>
  <c r="S31" i="79"/>
  <c r="R31" i="79"/>
  <c r="Q31" i="79"/>
  <c r="P31" i="79"/>
  <c r="O31" i="79"/>
  <c r="W30" i="79"/>
  <c r="Z30" i="79" s="1"/>
  <c r="T30" i="79"/>
  <c r="S30" i="79"/>
  <c r="R30" i="79"/>
  <c r="Q30" i="79"/>
  <c r="P30" i="79"/>
  <c r="O30" i="79"/>
  <c r="Y29" i="79"/>
  <c r="X29" i="79"/>
  <c r="W29" i="79"/>
  <c r="Z29" i="79" s="1"/>
  <c r="T29" i="79"/>
  <c r="S29" i="79"/>
  <c r="R29" i="79"/>
  <c r="Q29" i="79"/>
  <c r="P29" i="79"/>
  <c r="O29" i="79"/>
  <c r="Z28" i="79"/>
  <c r="W28" i="79"/>
  <c r="Y28" i="79" s="1"/>
  <c r="T28" i="79"/>
  <c r="S28" i="79"/>
  <c r="R28" i="79"/>
  <c r="Q28" i="79"/>
  <c r="P28" i="79"/>
  <c r="O28" i="79"/>
  <c r="W27" i="79"/>
  <c r="Z27" i="79" s="1"/>
  <c r="T27" i="79"/>
  <c r="S27" i="79"/>
  <c r="R27" i="79"/>
  <c r="Q27" i="79"/>
  <c r="P27" i="79"/>
  <c r="O27" i="79"/>
  <c r="W26" i="79"/>
  <c r="Z26" i="79" s="1"/>
  <c r="T26" i="79"/>
  <c r="S26" i="79"/>
  <c r="R26" i="79"/>
  <c r="Q26" i="79"/>
  <c r="P26" i="79"/>
  <c r="O26" i="79"/>
  <c r="W25" i="79"/>
  <c r="Z25" i="79" s="1"/>
  <c r="T25" i="79"/>
  <c r="S25" i="79"/>
  <c r="R25" i="79"/>
  <c r="Q25" i="79"/>
  <c r="P25" i="79"/>
  <c r="O25" i="79"/>
  <c r="Z24" i="79"/>
  <c r="X24" i="79"/>
  <c r="W24" i="79"/>
  <c r="Y24" i="79" s="1"/>
  <c r="T24" i="79"/>
  <c r="S24" i="79"/>
  <c r="R24" i="79"/>
  <c r="Q24" i="79"/>
  <c r="P24" i="79"/>
  <c r="O24" i="79"/>
  <c r="W23" i="79"/>
  <c r="T23" i="79"/>
  <c r="S23" i="79"/>
  <c r="R23" i="79"/>
  <c r="Q23" i="79"/>
  <c r="P23" i="79"/>
  <c r="O23" i="79"/>
  <c r="W22" i="79"/>
  <c r="Y22" i="79" s="1"/>
  <c r="T22" i="79"/>
  <c r="S22" i="79"/>
  <c r="R22" i="79"/>
  <c r="Q22" i="79"/>
  <c r="P22" i="79"/>
  <c r="O22" i="79"/>
  <c r="W21" i="79"/>
  <c r="Z21" i="79" s="1"/>
  <c r="T21" i="79"/>
  <c r="S21" i="79"/>
  <c r="R21" i="79"/>
  <c r="Q21" i="79"/>
  <c r="P21" i="79"/>
  <c r="O21" i="79"/>
  <c r="W20" i="79"/>
  <c r="Z20" i="79" s="1"/>
  <c r="T20" i="79"/>
  <c r="S20" i="79"/>
  <c r="R20" i="79"/>
  <c r="Q20" i="79"/>
  <c r="P20" i="79"/>
  <c r="O20" i="79"/>
  <c r="W19" i="79"/>
  <c r="Z19" i="79" s="1"/>
  <c r="T19" i="79"/>
  <c r="S19" i="79"/>
  <c r="R19" i="79"/>
  <c r="Q19" i="79"/>
  <c r="P19" i="79"/>
  <c r="O19" i="79"/>
  <c r="W18" i="79"/>
  <c r="T18" i="79"/>
  <c r="S18" i="79"/>
  <c r="R18" i="79"/>
  <c r="Q18" i="79"/>
  <c r="P18" i="79"/>
  <c r="O18" i="79"/>
  <c r="W17" i="79"/>
  <c r="X17" i="79" s="1"/>
  <c r="T17" i="79"/>
  <c r="S17" i="79"/>
  <c r="R17" i="79"/>
  <c r="Q17" i="79"/>
  <c r="P17" i="79"/>
  <c r="O17" i="79"/>
  <c r="W16" i="79"/>
  <c r="Y16" i="79" s="1"/>
  <c r="T16" i="79"/>
  <c r="S16" i="79"/>
  <c r="R16" i="79"/>
  <c r="Q16" i="79"/>
  <c r="P16" i="79"/>
  <c r="O16" i="79"/>
  <c r="W15" i="79"/>
  <c r="Z15" i="79" s="1"/>
  <c r="T15" i="79"/>
  <c r="S15" i="79"/>
  <c r="R15" i="79"/>
  <c r="Q15" i="79"/>
  <c r="P15" i="79"/>
  <c r="O15" i="79"/>
  <c r="W14" i="79"/>
  <c r="Z14" i="79" s="1"/>
  <c r="T14" i="79"/>
  <c r="S14" i="79"/>
  <c r="R14" i="79"/>
  <c r="Q14" i="79"/>
  <c r="P14" i="79"/>
  <c r="O14" i="79"/>
  <c r="W13" i="79"/>
  <c r="Z13" i="79" s="1"/>
  <c r="T13" i="79"/>
  <c r="S13" i="79"/>
  <c r="R13" i="79"/>
  <c r="Q13" i="79"/>
  <c r="P13" i="79"/>
  <c r="O13" i="79"/>
  <c r="Z12" i="79"/>
  <c r="Y12" i="79"/>
  <c r="W12" i="79"/>
  <c r="X12" i="79" s="1"/>
  <c r="T12" i="79"/>
  <c r="S12" i="79"/>
  <c r="R12" i="79"/>
  <c r="Q12" i="79"/>
  <c r="P12" i="79"/>
  <c r="O12" i="79"/>
  <c r="W11" i="79"/>
  <c r="Z11" i="79" s="1"/>
  <c r="T11" i="79"/>
  <c r="S11" i="79"/>
  <c r="R11" i="79"/>
  <c r="Q11" i="79"/>
  <c r="P11" i="79"/>
  <c r="O11" i="79"/>
  <c r="W10" i="79"/>
  <c r="X10" i="79" s="1"/>
  <c r="T10" i="79"/>
  <c r="S10" i="79"/>
  <c r="R10" i="79"/>
  <c r="Q10" i="79"/>
  <c r="P10" i="79"/>
  <c r="O10" i="79"/>
  <c r="W9" i="79"/>
  <c r="Z9" i="79" s="1"/>
  <c r="T9" i="79"/>
  <c r="S9" i="79"/>
  <c r="R9" i="79"/>
  <c r="Q9" i="79"/>
  <c r="P9" i="79"/>
  <c r="O9" i="79"/>
  <c r="W8" i="79"/>
  <c r="Z8" i="79" s="1"/>
  <c r="T8" i="79"/>
  <c r="S8" i="79"/>
  <c r="R8" i="79"/>
  <c r="Q8" i="79"/>
  <c r="P8" i="79"/>
  <c r="O8" i="79"/>
  <c r="W7" i="79"/>
  <c r="Z7" i="79" s="1"/>
  <c r="T7" i="79"/>
  <c r="S7" i="79"/>
  <c r="R7" i="79"/>
  <c r="Q7" i="79"/>
  <c r="P7" i="79"/>
  <c r="O7" i="79"/>
  <c r="W6" i="79"/>
  <c r="T6" i="79"/>
  <c r="S6" i="79"/>
  <c r="R6" i="79"/>
  <c r="Q6" i="79"/>
  <c r="P6" i="79"/>
  <c r="O6" i="79"/>
  <c r="Y5" i="79"/>
  <c r="X5" i="79"/>
  <c r="W5" i="79"/>
  <c r="Z5" i="79" s="1"/>
  <c r="T5" i="79"/>
  <c r="S5" i="79"/>
  <c r="R5" i="79"/>
  <c r="Q5" i="79"/>
  <c r="P5" i="79"/>
  <c r="O5" i="79"/>
  <c r="W4" i="79"/>
  <c r="R4" i="79"/>
  <c r="P4" i="79"/>
  <c r="W3" i="79"/>
  <c r="Z3" i="79" s="1"/>
  <c r="T3" i="79"/>
  <c r="T4" i="79" s="1"/>
  <c r="R3" i="79"/>
  <c r="Q3" i="79"/>
  <c r="Q4" i="79" s="1"/>
  <c r="O3" i="79"/>
  <c r="O4" i="79" s="1"/>
  <c r="W2" i="79"/>
  <c r="Z2" i="79" s="1"/>
  <c r="T2" i="79"/>
  <c r="S2" i="79"/>
  <c r="S3" i="79" s="1"/>
  <c r="S4" i="79" s="1"/>
  <c r="R2" i="79"/>
  <c r="Q2" i="79"/>
  <c r="P2" i="79"/>
  <c r="P3" i="79" s="1"/>
  <c r="O2" i="79"/>
  <c r="F85" i="78"/>
  <c r="P15" i="3" s="1"/>
  <c r="E85" i="78"/>
  <c r="O15" i="3" s="1"/>
  <c r="C85" i="78"/>
  <c r="C84" i="78"/>
  <c r="W83" i="78"/>
  <c r="T83" i="78"/>
  <c r="S83" i="78"/>
  <c r="R83" i="78"/>
  <c r="Q83" i="78"/>
  <c r="P83" i="78"/>
  <c r="O83" i="78"/>
  <c r="W82" i="78"/>
  <c r="Z82" i="78" s="1"/>
  <c r="T82" i="78"/>
  <c r="S82" i="78"/>
  <c r="R82" i="78"/>
  <c r="Q82" i="78"/>
  <c r="P82" i="78"/>
  <c r="O82" i="78"/>
  <c r="W81" i="78"/>
  <c r="Z81" i="78" s="1"/>
  <c r="T81" i="78"/>
  <c r="S81" i="78"/>
  <c r="R81" i="78"/>
  <c r="Q81" i="78"/>
  <c r="P81" i="78"/>
  <c r="O81" i="78"/>
  <c r="W80" i="78"/>
  <c r="Y80" i="78" s="1"/>
  <c r="T80" i="78"/>
  <c r="S80" i="78"/>
  <c r="R80" i="78"/>
  <c r="Q80" i="78"/>
  <c r="P80" i="78"/>
  <c r="O80" i="78"/>
  <c r="W79" i="78"/>
  <c r="T79" i="78"/>
  <c r="S79" i="78"/>
  <c r="R79" i="78"/>
  <c r="Q79" i="78"/>
  <c r="P79" i="78"/>
  <c r="O79" i="78"/>
  <c r="W78" i="78"/>
  <c r="T78" i="78"/>
  <c r="S78" i="78"/>
  <c r="R78" i="78"/>
  <c r="Q78" i="78"/>
  <c r="P78" i="78"/>
  <c r="O78" i="78"/>
  <c r="W77" i="78"/>
  <c r="T77" i="78"/>
  <c r="S77" i="78"/>
  <c r="R77" i="78"/>
  <c r="Q77" i="78"/>
  <c r="P77" i="78"/>
  <c r="O77" i="78"/>
  <c r="W76" i="78"/>
  <c r="Z76" i="78" s="1"/>
  <c r="T76" i="78"/>
  <c r="S76" i="78"/>
  <c r="R76" i="78"/>
  <c r="Q76" i="78"/>
  <c r="P76" i="78"/>
  <c r="O76" i="78"/>
  <c r="W75" i="78"/>
  <c r="Z75" i="78" s="1"/>
  <c r="T75" i="78"/>
  <c r="S75" i="78"/>
  <c r="R75" i="78"/>
  <c r="Q75" i="78"/>
  <c r="P75" i="78"/>
  <c r="O75" i="78"/>
  <c r="W74" i="78"/>
  <c r="Z74" i="78" s="1"/>
  <c r="T74" i="78"/>
  <c r="S74" i="78"/>
  <c r="R74" i="78"/>
  <c r="Q74" i="78"/>
  <c r="P74" i="78"/>
  <c r="O74" i="78"/>
  <c r="W73" i="78"/>
  <c r="Z73" i="78" s="1"/>
  <c r="T73" i="78"/>
  <c r="S73" i="78"/>
  <c r="R73" i="78"/>
  <c r="Q73" i="78"/>
  <c r="P73" i="78"/>
  <c r="O73" i="78"/>
  <c r="Z72" i="78"/>
  <c r="Y72" i="78"/>
  <c r="W72" i="78"/>
  <c r="X72" i="78" s="1"/>
  <c r="T72" i="78"/>
  <c r="S72" i="78"/>
  <c r="R72" i="78"/>
  <c r="Q72" i="78"/>
  <c r="P72" i="78"/>
  <c r="O72" i="78"/>
  <c r="W71" i="78"/>
  <c r="T71" i="78"/>
  <c r="S71" i="78"/>
  <c r="R71" i="78"/>
  <c r="Q71" i="78"/>
  <c r="P71" i="78"/>
  <c r="O71" i="78"/>
  <c r="W70" i="78"/>
  <c r="Z70" i="78" s="1"/>
  <c r="T70" i="78"/>
  <c r="S70" i="78"/>
  <c r="R70" i="78"/>
  <c r="Q70" i="78"/>
  <c r="P70" i="78"/>
  <c r="O70" i="78"/>
  <c r="W69" i="78"/>
  <c r="Z69" i="78" s="1"/>
  <c r="T69" i="78"/>
  <c r="S69" i="78"/>
  <c r="R69" i="78"/>
  <c r="Q69" i="78"/>
  <c r="P69" i="78"/>
  <c r="O69" i="78"/>
  <c r="W68" i="78"/>
  <c r="Z68" i="78" s="1"/>
  <c r="T68" i="78"/>
  <c r="S68" i="78"/>
  <c r="R68" i="78"/>
  <c r="Q68" i="78"/>
  <c r="P68" i="78"/>
  <c r="O68" i="78"/>
  <c r="W67" i="78"/>
  <c r="T67" i="78"/>
  <c r="S67" i="78"/>
  <c r="R67" i="78"/>
  <c r="Q67" i="78"/>
  <c r="P67" i="78"/>
  <c r="O67" i="78"/>
  <c r="W66" i="78"/>
  <c r="T66" i="78"/>
  <c r="S66" i="78"/>
  <c r="R66" i="78"/>
  <c r="Q66" i="78"/>
  <c r="P66" i="78"/>
  <c r="O66" i="78"/>
  <c r="W65" i="78"/>
  <c r="T65" i="78"/>
  <c r="S65" i="78"/>
  <c r="R65" i="78"/>
  <c r="Q65" i="78"/>
  <c r="P65" i="78"/>
  <c r="O65" i="78"/>
  <c r="W64" i="78"/>
  <c r="Z64" i="78" s="1"/>
  <c r="T64" i="78"/>
  <c r="S64" i="78"/>
  <c r="R64" i="78"/>
  <c r="Q64" i="78"/>
  <c r="P64" i="78"/>
  <c r="O64" i="78"/>
  <c r="W63" i="78"/>
  <c r="Z63" i="78" s="1"/>
  <c r="T63" i="78"/>
  <c r="S63" i="78"/>
  <c r="R63" i="78"/>
  <c r="Q63" i="78"/>
  <c r="P63" i="78"/>
  <c r="O63" i="78"/>
  <c r="W62" i="78"/>
  <c r="Y62" i="78" s="1"/>
  <c r="T62" i="78"/>
  <c r="S62" i="78"/>
  <c r="R62" i="78"/>
  <c r="Q62" i="78"/>
  <c r="P62" i="78"/>
  <c r="O62" i="78"/>
  <c r="Y61" i="78"/>
  <c r="W61" i="78"/>
  <c r="Z61" i="78" s="1"/>
  <c r="T61" i="78"/>
  <c r="S61" i="78"/>
  <c r="R61" i="78"/>
  <c r="Q61" i="78"/>
  <c r="P61" i="78"/>
  <c r="O61" i="78"/>
  <c r="W60" i="78"/>
  <c r="T60" i="78"/>
  <c r="S60" i="78"/>
  <c r="R60" i="78"/>
  <c r="Q60" i="78"/>
  <c r="P60" i="78"/>
  <c r="O60" i="78"/>
  <c r="W59" i="78"/>
  <c r="T59" i="78"/>
  <c r="S59" i="78"/>
  <c r="R59" i="78"/>
  <c r="Q59" i="78"/>
  <c r="P59" i="78"/>
  <c r="O59" i="78"/>
  <c r="W58" i="78"/>
  <c r="Z58" i="78" s="1"/>
  <c r="T58" i="78"/>
  <c r="S58" i="78"/>
  <c r="R58" i="78"/>
  <c r="Q58" i="78"/>
  <c r="P58" i="78"/>
  <c r="O58" i="78"/>
  <c r="W57" i="78"/>
  <c r="Z57" i="78" s="1"/>
  <c r="T57" i="78"/>
  <c r="S57" i="78"/>
  <c r="R57" i="78"/>
  <c r="Q57" i="78"/>
  <c r="P57" i="78"/>
  <c r="O57" i="78"/>
  <c r="W56" i="78"/>
  <c r="Y56" i="78" s="1"/>
  <c r="T56" i="78"/>
  <c r="S56" i="78"/>
  <c r="R56" i="78"/>
  <c r="Q56" i="78"/>
  <c r="P56" i="78"/>
  <c r="O56" i="78"/>
  <c r="W55" i="78"/>
  <c r="Z55" i="78" s="1"/>
  <c r="T55" i="78"/>
  <c r="S55" i="78"/>
  <c r="R55" i="78"/>
  <c r="Q55" i="78"/>
  <c r="P55" i="78"/>
  <c r="O55" i="78"/>
  <c r="Y54" i="78"/>
  <c r="X54" i="78"/>
  <c r="W54" i="78"/>
  <c r="Z54" i="78" s="1"/>
  <c r="T54" i="78"/>
  <c r="S54" i="78"/>
  <c r="R54" i="78"/>
  <c r="Q54" i="78"/>
  <c r="P54" i="78"/>
  <c r="O54" i="78"/>
  <c r="Z53" i="78"/>
  <c r="W53" i="78"/>
  <c r="Y53" i="78" s="1"/>
  <c r="T53" i="78"/>
  <c r="S53" i="78"/>
  <c r="R53" i="78"/>
  <c r="Q53" i="78"/>
  <c r="P53" i="78"/>
  <c r="O53" i="78"/>
  <c r="W52" i="78"/>
  <c r="Z52" i="78" s="1"/>
  <c r="T52" i="78"/>
  <c r="S52" i="78"/>
  <c r="R52" i="78"/>
  <c r="Q52" i="78"/>
  <c r="P52" i="78"/>
  <c r="O52" i="78"/>
  <c r="W51" i="78"/>
  <c r="Z51" i="78" s="1"/>
  <c r="T51" i="78"/>
  <c r="S51" i="78"/>
  <c r="R51" i="78"/>
  <c r="Q51" i="78"/>
  <c r="P51" i="78"/>
  <c r="O51" i="78"/>
  <c r="W50" i="78"/>
  <c r="Y50" i="78" s="1"/>
  <c r="T50" i="78"/>
  <c r="S50" i="78"/>
  <c r="R50" i="78"/>
  <c r="Q50" i="78"/>
  <c r="P50" i="78"/>
  <c r="O50" i="78"/>
  <c r="W49" i="78"/>
  <c r="Z49" i="78" s="1"/>
  <c r="T49" i="78"/>
  <c r="S49" i="78"/>
  <c r="R49" i="78"/>
  <c r="Q49" i="78"/>
  <c r="P49" i="78"/>
  <c r="O49" i="78"/>
  <c r="Z48" i="78"/>
  <c r="X48" i="78"/>
  <c r="W48" i="78"/>
  <c r="Y48" i="78" s="1"/>
  <c r="T48" i="78"/>
  <c r="S48" i="78"/>
  <c r="R48" i="78"/>
  <c r="Q48" i="78"/>
  <c r="P48" i="78"/>
  <c r="O48" i="78"/>
  <c r="Z47" i="78"/>
  <c r="W47" i="78"/>
  <c r="Y47" i="78" s="1"/>
  <c r="T47" i="78"/>
  <c r="S47" i="78"/>
  <c r="R47" i="78"/>
  <c r="Q47" i="78"/>
  <c r="P47" i="78"/>
  <c r="O47" i="78"/>
  <c r="W46" i="78"/>
  <c r="Z46" i="78" s="1"/>
  <c r="T46" i="78"/>
  <c r="S46" i="78"/>
  <c r="R46" i="78"/>
  <c r="Q46" i="78"/>
  <c r="P46" i="78"/>
  <c r="O46" i="78"/>
  <c r="W45" i="78"/>
  <c r="Z45" i="78" s="1"/>
  <c r="T45" i="78"/>
  <c r="S45" i="78"/>
  <c r="R45" i="78"/>
  <c r="Q45" i="78"/>
  <c r="P45" i="78"/>
  <c r="O45" i="78"/>
  <c r="W44" i="78"/>
  <c r="Z44" i="78" s="1"/>
  <c r="T44" i="78"/>
  <c r="S44" i="78"/>
  <c r="R44" i="78"/>
  <c r="Q44" i="78"/>
  <c r="P44" i="78"/>
  <c r="O44" i="78"/>
  <c r="W43" i="78"/>
  <c r="T43" i="78"/>
  <c r="S43" i="78"/>
  <c r="R43" i="78"/>
  <c r="Q43" i="78"/>
  <c r="P43" i="78"/>
  <c r="O43" i="78"/>
  <c r="W42" i="78"/>
  <c r="T42" i="78"/>
  <c r="S42" i="78"/>
  <c r="R42" i="78"/>
  <c r="Q42" i="78"/>
  <c r="P42" i="78"/>
  <c r="O42" i="78"/>
  <c r="W41" i="78"/>
  <c r="Y41" i="78" s="1"/>
  <c r="T41" i="78"/>
  <c r="S41" i="78"/>
  <c r="R41" i="78"/>
  <c r="Q41" i="78"/>
  <c r="P41" i="78"/>
  <c r="O41" i="78"/>
  <c r="W40" i="78"/>
  <c r="Z40" i="78" s="1"/>
  <c r="T40" i="78"/>
  <c r="S40" i="78"/>
  <c r="R40" i="78"/>
  <c r="Q40" i="78"/>
  <c r="P40" i="78"/>
  <c r="O40" i="78"/>
  <c r="W39" i="78"/>
  <c r="Z39" i="78" s="1"/>
  <c r="T39" i="78"/>
  <c r="S39" i="78"/>
  <c r="R39" i="78"/>
  <c r="Q39" i="78"/>
  <c r="P39" i="78"/>
  <c r="O39" i="78"/>
  <c r="W38" i="78"/>
  <c r="Y38" i="78" s="1"/>
  <c r="T38" i="78"/>
  <c r="S38" i="78"/>
  <c r="R38" i="78"/>
  <c r="Q38" i="78"/>
  <c r="P38" i="78"/>
  <c r="O38" i="78"/>
  <c r="W37" i="78"/>
  <c r="Z37" i="78" s="1"/>
  <c r="T37" i="78"/>
  <c r="S37" i="78"/>
  <c r="R37" i="78"/>
  <c r="Q37" i="78"/>
  <c r="P37" i="78"/>
  <c r="O37" i="78"/>
  <c r="Y36" i="78"/>
  <c r="X36" i="78"/>
  <c r="W36" i="78"/>
  <c r="Z36" i="78" s="1"/>
  <c r="T36" i="78"/>
  <c r="S36" i="78"/>
  <c r="R36" i="78"/>
  <c r="Q36" i="78"/>
  <c r="P36" i="78"/>
  <c r="O36" i="78"/>
  <c r="Z35" i="78"/>
  <c r="W35" i="78"/>
  <c r="Y35" i="78" s="1"/>
  <c r="T35" i="78"/>
  <c r="S35" i="78"/>
  <c r="R35" i="78"/>
  <c r="Q35" i="78"/>
  <c r="P35" i="78"/>
  <c r="O35" i="78"/>
  <c r="W34" i="78"/>
  <c r="Z34" i="78" s="1"/>
  <c r="T34" i="78"/>
  <c r="S34" i="78"/>
  <c r="R34" i="78"/>
  <c r="Q34" i="78"/>
  <c r="P34" i="78"/>
  <c r="O34" i="78"/>
  <c r="W33" i="78"/>
  <c r="Z33" i="78" s="1"/>
  <c r="T33" i="78"/>
  <c r="S33" i="78"/>
  <c r="R33" i="78"/>
  <c r="Q33" i="78"/>
  <c r="P33" i="78"/>
  <c r="O33" i="78"/>
  <c r="W32" i="78"/>
  <c r="Y32" i="78" s="1"/>
  <c r="T32" i="78"/>
  <c r="S32" i="78"/>
  <c r="R32" i="78"/>
  <c r="Q32" i="78"/>
  <c r="P32" i="78"/>
  <c r="O32" i="78"/>
  <c r="Y31" i="78"/>
  <c r="W31" i="78"/>
  <c r="Z31" i="78" s="1"/>
  <c r="T31" i="78"/>
  <c r="S31" i="78"/>
  <c r="R31" i="78"/>
  <c r="Q31" i="78"/>
  <c r="P31" i="78"/>
  <c r="O31" i="78"/>
  <c r="Z30" i="78"/>
  <c r="W30" i="78"/>
  <c r="Y30" i="78" s="1"/>
  <c r="T30" i="78"/>
  <c r="S30" i="78"/>
  <c r="R30" i="78"/>
  <c r="Q30" i="78"/>
  <c r="P30" i="78"/>
  <c r="O30" i="78"/>
  <c r="W29" i="78"/>
  <c r="Y29" i="78" s="1"/>
  <c r="T29" i="78"/>
  <c r="S29" i="78"/>
  <c r="R29" i="78"/>
  <c r="Q29" i="78"/>
  <c r="P29" i="78"/>
  <c r="O29" i="78"/>
  <c r="W28" i="78"/>
  <c r="Z28" i="78" s="1"/>
  <c r="T28" i="78"/>
  <c r="S28" i="78"/>
  <c r="R28" i="78"/>
  <c r="Q28" i="78"/>
  <c r="P28" i="78"/>
  <c r="O28" i="78"/>
  <c r="W27" i="78"/>
  <c r="Z27" i="78" s="1"/>
  <c r="T27" i="78"/>
  <c r="S27" i="78"/>
  <c r="R27" i="78"/>
  <c r="Q27" i="78"/>
  <c r="P27" i="78"/>
  <c r="O27" i="78"/>
  <c r="W26" i="78"/>
  <c r="Y26" i="78" s="1"/>
  <c r="T26" i="78"/>
  <c r="S26" i="78"/>
  <c r="R26" i="78"/>
  <c r="Q26" i="78"/>
  <c r="P26" i="78"/>
  <c r="O26" i="78"/>
  <c r="W25" i="78"/>
  <c r="Z25" i="78" s="1"/>
  <c r="T25" i="78"/>
  <c r="S25" i="78"/>
  <c r="R25" i="78"/>
  <c r="Q25" i="78"/>
  <c r="P25" i="78"/>
  <c r="O25" i="78"/>
  <c r="Y24" i="78"/>
  <c r="W24" i="78"/>
  <c r="X24" i="78" s="1"/>
  <c r="T24" i="78"/>
  <c r="S24" i="78"/>
  <c r="R24" i="78"/>
  <c r="Q24" i="78"/>
  <c r="P24" i="78"/>
  <c r="O24" i="78"/>
  <c r="W23" i="78"/>
  <c r="Y23" i="78" s="1"/>
  <c r="T23" i="78"/>
  <c r="S23" i="78"/>
  <c r="R23" i="78"/>
  <c r="Q23" i="78"/>
  <c r="P23" i="78"/>
  <c r="O23" i="78"/>
  <c r="W22" i="78"/>
  <c r="Z22" i="78" s="1"/>
  <c r="T22" i="78"/>
  <c r="S22" i="78"/>
  <c r="R22" i="78"/>
  <c r="Q22" i="78"/>
  <c r="P22" i="78"/>
  <c r="O22" i="78"/>
  <c r="W21" i="78"/>
  <c r="Z21" i="78" s="1"/>
  <c r="T21" i="78"/>
  <c r="S21" i="78"/>
  <c r="R21" i="78"/>
  <c r="Q21" i="78"/>
  <c r="P21" i="78"/>
  <c r="O21" i="78"/>
  <c r="W20" i="78"/>
  <c r="Z20" i="78" s="1"/>
  <c r="T20" i="78"/>
  <c r="S20" i="78"/>
  <c r="R20" i="78"/>
  <c r="Q20" i="78"/>
  <c r="P20" i="78"/>
  <c r="O20" i="78"/>
  <c r="W19" i="78"/>
  <c r="T19" i="78"/>
  <c r="S19" i="78"/>
  <c r="R19" i="78"/>
  <c r="Q19" i="78"/>
  <c r="P19" i="78"/>
  <c r="O19" i="78"/>
  <c r="W18" i="78"/>
  <c r="T18" i="78"/>
  <c r="S18" i="78"/>
  <c r="R18" i="78"/>
  <c r="Q18" i="78"/>
  <c r="P18" i="78"/>
  <c r="O18" i="78"/>
  <c r="W17" i="78"/>
  <c r="T17" i="78"/>
  <c r="S17" i="78"/>
  <c r="R17" i="78"/>
  <c r="Q17" i="78"/>
  <c r="P17" i="78"/>
  <c r="O17" i="78"/>
  <c r="W16" i="78"/>
  <c r="Z16" i="78" s="1"/>
  <c r="T16" i="78"/>
  <c r="S16" i="78"/>
  <c r="R16" i="78"/>
  <c r="Q16" i="78"/>
  <c r="P16" i="78"/>
  <c r="O16" i="78"/>
  <c r="W15" i="78"/>
  <c r="Z15" i="78" s="1"/>
  <c r="T15" i="78"/>
  <c r="S15" i="78"/>
  <c r="R15" i="78"/>
  <c r="Q15" i="78"/>
  <c r="P15" i="78"/>
  <c r="O15" i="78"/>
  <c r="W14" i="78"/>
  <c r="Y14" i="78" s="1"/>
  <c r="T14" i="78"/>
  <c r="S14" i="78"/>
  <c r="R14" i="78"/>
  <c r="Q14" i="78"/>
  <c r="P14" i="78"/>
  <c r="O14" i="78"/>
  <c r="Y13" i="78"/>
  <c r="W13" i="78"/>
  <c r="Z13" i="78" s="1"/>
  <c r="T13" i="78"/>
  <c r="S13" i="78"/>
  <c r="R13" i="78"/>
  <c r="Q13" i="78"/>
  <c r="P13" i="78"/>
  <c r="O13" i="78"/>
  <c r="X12" i="78"/>
  <c r="W12" i="78"/>
  <c r="T12" i="78"/>
  <c r="S12" i="78"/>
  <c r="R12" i="78"/>
  <c r="Q12" i="78"/>
  <c r="P12" i="78"/>
  <c r="O12" i="78"/>
  <c r="Z11" i="78"/>
  <c r="W11" i="78"/>
  <c r="Y11" i="78" s="1"/>
  <c r="T11" i="78"/>
  <c r="S11" i="78"/>
  <c r="R11" i="78"/>
  <c r="Q11" i="78"/>
  <c r="P11" i="78"/>
  <c r="O11" i="78"/>
  <c r="W10" i="78"/>
  <c r="Z10" i="78" s="1"/>
  <c r="T10" i="78"/>
  <c r="S10" i="78"/>
  <c r="R10" i="78"/>
  <c r="Q10" i="78"/>
  <c r="P10" i="78"/>
  <c r="O10" i="78"/>
  <c r="W9" i="78"/>
  <c r="Z9" i="78" s="1"/>
  <c r="T9" i="78"/>
  <c r="S9" i="78"/>
  <c r="R9" i="78"/>
  <c r="Q9" i="78"/>
  <c r="P9" i="78"/>
  <c r="O9" i="78"/>
  <c r="W8" i="78"/>
  <c r="Y8" i="78" s="1"/>
  <c r="T8" i="78"/>
  <c r="S8" i="78"/>
  <c r="R8" i="78"/>
  <c r="Q8" i="78"/>
  <c r="P8" i="78"/>
  <c r="O8" i="78"/>
  <c r="Y7" i="78"/>
  <c r="W7" i="78"/>
  <c r="Z7" i="78" s="1"/>
  <c r="T7" i="78"/>
  <c r="S7" i="78"/>
  <c r="R7" i="78"/>
  <c r="Q7" i="78"/>
  <c r="P7" i="78"/>
  <c r="O7" i="78"/>
  <c r="W6" i="78"/>
  <c r="T6" i="78"/>
  <c r="S6" i="78"/>
  <c r="R6" i="78"/>
  <c r="Q6" i="78"/>
  <c r="P6" i="78"/>
  <c r="O6" i="78"/>
  <c r="W5" i="78"/>
  <c r="T5" i="78"/>
  <c r="S5" i="78"/>
  <c r="R5" i="78"/>
  <c r="Q5" i="78"/>
  <c r="P5" i="78"/>
  <c r="O5" i="78"/>
  <c r="W4" i="78"/>
  <c r="W3" i="78"/>
  <c r="S3" i="78"/>
  <c r="S4" i="78" s="1"/>
  <c r="R3" i="78"/>
  <c r="R4" i="78" s="1"/>
  <c r="Q3" i="78"/>
  <c r="Q4" i="78" s="1"/>
  <c r="W2" i="78"/>
  <c r="Z2" i="78" s="1"/>
  <c r="T2" i="78"/>
  <c r="T3" i="78" s="1"/>
  <c r="T4" i="78" s="1"/>
  <c r="S2" i="78"/>
  <c r="R2" i="78"/>
  <c r="Q2" i="78"/>
  <c r="P2" i="78"/>
  <c r="P3" i="78" s="1"/>
  <c r="P4" i="78" s="1"/>
  <c r="O2" i="78"/>
  <c r="O3" i="78" s="1"/>
  <c r="O4" i="78" s="1"/>
  <c r="F85" i="77"/>
  <c r="P27" i="3" s="1"/>
  <c r="E85" i="77"/>
  <c r="O27" i="3" s="1"/>
  <c r="C85" i="77"/>
  <c r="C84" i="77"/>
  <c r="C86" i="77" s="1"/>
  <c r="B27" i="3" s="1"/>
  <c r="W83" i="77"/>
  <c r="Y83" i="77" s="1"/>
  <c r="T83" i="77"/>
  <c r="S83" i="77"/>
  <c r="R83" i="77"/>
  <c r="Q83" i="77"/>
  <c r="P83" i="77"/>
  <c r="O83" i="77"/>
  <c r="W82" i="77"/>
  <c r="X82" i="77" s="1"/>
  <c r="T82" i="77"/>
  <c r="S82" i="77"/>
  <c r="R82" i="77"/>
  <c r="Q82" i="77"/>
  <c r="P82" i="77"/>
  <c r="O82" i="77"/>
  <c r="W81" i="77"/>
  <c r="Z81" i="77" s="1"/>
  <c r="T81" i="77"/>
  <c r="S81" i="77"/>
  <c r="R81" i="77"/>
  <c r="Q81" i="77"/>
  <c r="P81" i="77"/>
  <c r="O81" i="77"/>
  <c r="W80" i="77"/>
  <c r="Z80" i="77" s="1"/>
  <c r="T80" i="77"/>
  <c r="S80" i="77"/>
  <c r="R80" i="77"/>
  <c r="Q80" i="77"/>
  <c r="P80" i="77"/>
  <c r="O80" i="77"/>
  <c r="Y79" i="77"/>
  <c r="X79" i="77"/>
  <c r="W79" i="77"/>
  <c r="Z79" i="77" s="1"/>
  <c r="T79" i="77"/>
  <c r="S79" i="77"/>
  <c r="R79" i="77"/>
  <c r="Q79" i="77"/>
  <c r="P79" i="77"/>
  <c r="O79" i="77"/>
  <c r="W78" i="77"/>
  <c r="T78" i="77"/>
  <c r="S78" i="77"/>
  <c r="R78" i="77"/>
  <c r="Q78" i="77"/>
  <c r="P78" i="77"/>
  <c r="O78" i="77"/>
  <c r="W77" i="77"/>
  <c r="T77" i="77"/>
  <c r="S77" i="77"/>
  <c r="R77" i="77"/>
  <c r="Q77" i="77"/>
  <c r="P77" i="77"/>
  <c r="O77" i="77"/>
  <c r="Y76" i="77"/>
  <c r="W76" i="77"/>
  <c r="T76" i="77"/>
  <c r="S76" i="77"/>
  <c r="R76" i="77"/>
  <c r="Q76" i="77"/>
  <c r="P76" i="77"/>
  <c r="O76" i="77"/>
  <c r="W75" i="77"/>
  <c r="Z75" i="77" s="1"/>
  <c r="T75" i="77"/>
  <c r="S75" i="77"/>
  <c r="R75" i="77"/>
  <c r="Q75" i="77"/>
  <c r="P75" i="77"/>
  <c r="O75" i="77"/>
  <c r="W74" i="77"/>
  <c r="T74" i="77"/>
  <c r="S74" i="77"/>
  <c r="R74" i="77"/>
  <c r="Q74" i="77"/>
  <c r="P74" i="77"/>
  <c r="O74" i="77"/>
  <c r="W73" i="77"/>
  <c r="T73" i="77"/>
  <c r="S73" i="77"/>
  <c r="R73" i="77"/>
  <c r="Q73" i="77"/>
  <c r="P73" i="77"/>
  <c r="O73" i="77"/>
  <c r="X72" i="77"/>
  <c r="W72" i="77"/>
  <c r="Y72" i="77" s="1"/>
  <c r="T72" i="77"/>
  <c r="S72" i="77"/>
  <c r="R72" i="77"/>
  <c r="Q72" i="77"/>
  <c r="P72" i="77"/>
  <c r="O72" i="77"/>
  <c r="Z71" i="77"/>
  <c r="W71" i="77"/>
  <c r="Y71" i="77" s="1"/>
  <c r="T71" i="77"/>
  <c r="S71" i="77"/>
  <c r="R71" i="77"/>
  <c r="Q71" i="77"/>
  <c r="P71" i="77"/>
  <c r="O71" i="77"/>
  <c r="W70" i="77"/>
  <c r="T70" i="77"/>
  <c r="S70" i="77"/>
  <c r="R70" i="77"/>
  <c r="Q70" i="77"/>
  <c r="P70" i="77"/>
  <c r="O70" i="77"/>
  <c r="W69" i="77"/>
  <c r="Z69" i="77" s="1"/>
  <c r="T69" i="77"/>
  <c r="S69" i="77"/>
  <c r="R69" i="77"/>
  <c r="Q69" i="77"/>
  <c r="P69" i="77"/>
  <c r="O69" i="77"/>
  <c r="W68" i="77"/>
  <c r="Z68" i="77" s="1"/>
  <c r="T68" i="77"/>
  <c r="S68" i="77"/>
  <c r="R68" i="77"/>
  <c r="Q68" i="77"/>
  <c r="P68" i="77"/>
  <c r="O68" i="77"/>
  <c r="W67" i="77"/>
  <c r="T67" i="77"/>
  <c r="S67" i="77"/>
  <c r="R67" i="77"/>
  <c r="Q67" i="77"/>
  <c r="P67" i="77"/>
  <c r="O67" i="77"/>
  <c r="W66" i="77"/>
  <c r="X66" i="77" s="1"/>
  <c r="T66" i="77"/>
  <c r="S66" i="77"/>
  <c r="R66" i="77"/>
  <c r="Q66" i="77"/>
  <c r="P66" i="77"/>
  <c r="O66" i="77"/>
  <c r="W65" i="77"/>
  <c r="Y65" i="77" s="1"/>
  <c r="T65" i="77"/>
  <c r="S65" i="77"/>
  <c r="R65" i="77"/>
  <c r="Q65" i="77"/>
  <c r="P65" i="77"/>
  <c r="O65" i="77"/>
  <c r="W64" i="77"/>
  <c r="X64" i="77" s="1"/>
  <c r="T64" i="77"/>
  <c r="S64" i="77"/>
  <c r="R64" i="77"/>
  <c r="Q64" i="77"/>
  <c r="P64" i="77"/>
  <c r="O64" i="77"/>
  <c r="W63" i="77"/>
  <c r="Z63" i="77" s="1"/>
  <c r="T63" i="77"/>
  <c r="S63" i="77"/>
  <c r="R63" i="77"/>
  <c r="Q63" i="77"/>
  <c r="P63" i="77"/>
  <c r="O63" i="77"/>
  <c r="W62" i="77"/>
  <c r="Z62" i="77" s="1"/>
  <c r="T62" i="77"/>
  <c r="S62" i="77"/>
  <c r="R62" i="77"/>
  <c r="Q62" i="77"/>
  <c r="P62" i="77"/>
  <c r="O62" i="77"/>
  <c r="Y61" i="77"/>
  <c r="X61" i="77"/>
  <c r="W61" i="77"/>
  <c r="Z61" i="77" s="1"/>
  <c r="T61" i="77"/>
  <c r="S61" i="77"/>
  <c r="R61" i="77"/>
  <c r="Q61" i="77"/>
  <c r="P61" i="77"/>
  <c r="O61" i="77"/>
  <c r="Z60" i="77"/>
  <c r="W60" i="77"/>
  <c r="T60" i="77"/>
  <c r="S60" i="77"/>
  <c r="R60" i="77"/>
  <c r="Q60" i="77"/>
  <c r="P60" i="77"/>
  <c r="O60" i="77"/>
  <c r="W59" i="77"/>
  <c r="T59" i="77"/>
  <c r="S59" i="77"/>
  <c r="R59" i="77"/>
  <c r="Q59" i="77"/>
  <c r="P59" i="77"/>
  <c r="O59" i="77"/>
  <c r="W58" i="77"/>
  <c r="T58" i="77"/>
  <c r="S58" i="77"/>
  <c r="R58" i="77"/>
  <c r="Q58" i="77"/>
  <c r="P58" i="77"/>
  <c r="O58" i="77"/>
  <c r="W57" i="77"/>
  <c r="Z57" i="77" s="1"/>
  <c r="T57" i="77"/>
  <c r="S57" i="77"/>
  <c r="R57" i="77"/>
  <c r="Q57" i="77"/>
  <c r="P57" i="77"/>
  <c r="O57" i="77"/>
  <c r="W56" i="77"/>
  <c r="T56" i="77"/>
  <c r="S56" i="77"/>
  <c r="R56" i="77"/>
  <c r="Q56" i="77"/>
  <c r="P56" i="77"/>
  <c r="O56" i="77"/>
  <c r="W55" i="77"/>
  <c r="T55" i="77"/>
  <c r="S55" i="77"/>
  <c r="R55" i="77"/>
  <c r="Q55" i="77"/>
  <c r="P55" i="77"/>
  <c r="O55" i="77"/>
  <c r="X54" i="77"/>
  <c r="W54" i="77"/>
  <c r="Z54" i="77" s="1"/>
  <c r="T54" i="77"/>
  <c r="S54" i="77"/>
  <c r="R54" i="77"/>
  <c r="Q54" i="77"/>
  <c r="P54" i="77"/>
  <c r="O54" i="77"/>
  <c r="Z53" i="77"/>
  <c r="W53" i="77"/>
  <c r="Y53" i="77" s="1"/>
  <c r="T53" i="77"/>
  <c r="S53" i="77"/>
  <c r="R53" i="77"/>
  <c r="Q53" i="77"/>
  <c r="P53" i="77"/>
  <c r="O53" i="77"/>
  <c r="W52" i="77"/>
  <c r="T52" i="77"/>
  <c r="S52" i="77"/>
  <c r="R52" i="77"/>
  <c r="Q52" i="77"/>
  <c r="P52" i="77"/>
  <c r="O52" i="77"/>
  <c r="W51" i="77"/>
  <c r="Z51" i="77" s="1"/>
  <c r="T51" i="77"/>
  <c r="S51" i="77"/>
  <c r="R51" i="77"/>
  <c r="Q51" i="77"/>
  <c r="P51" i="77"/>
  <c r="O51" i="77"/>
  <c r="W50" i="77"/>
  <c r="Z50" i="77" s="1"/>
  <c r="T50" i="77"/>
  <c r="S50" i="77"/>
  <c r="R50" i="77"/>
  <c r="Q50" i="77"/>
  <c r="P50" i="77"/>
  <c r="O50" i="77"/>
  <c r="W49" i="77"/>
  <c r="X49" i="77" s="1"/>
  <c r="T49" i="77"/>
  <c r="S49" i="77"/>
  <c r="R49" i="77"/>
  <c r="Q49" i="77"/>
  <c r="P49" i="77"/>
  <c r="O49" i="77"/>
  <c r="W48" i="77"/>
  <c r="X48" i="77" s="1"/>
  <c r="T48" i="77"/>
  <c r="S48" i="77"/>
  <c r="R48" i="77"/>
  <c r="Q48" i="77"/>
  <c r="P48" i="77"/>
  <c r="O48" i="77"/>
  <c r="W47" i="77"/>
  <c r="Y47" i="77" s="1"/>
  <c r="T47" i="77"/>
  <c r="S47" i="77"/>
  <c r="R47" i="77"/>
  <c r="Q47" i="77"/>
  <c r="P47" i="77"/>
  <c r="O47" i="77"/>
  <c r="W46" i="77"/>
  <c r="X46" i="77" s="1"/>
  <c r="T46" i="77"/>
  <c r="S46" i="77"/>
  <c r="R46" i="77"/>
  <c r="Q46" i="77"/>
  <c r="P46" i="77"/>
  <c r="O46" i="77"/>
  <c r="W45" i="77"/>
  <c r="Z45" i="77" s="1"/>
  <c r="T45" i="77"/>
  <c r="S45" i="77"/>
  <c r="R45" i="77"/>
  <c r="Q45" i="77"/>
  <c r="P45" i="77"/>
  <c r="O45" i="77"/>
  <c r="W44" i="77"/>
  <c r="Z44" i="77" s="1"/>
  <c r="T44" i="77"/>
  <c r="S44" i="77"/>
  <c r="R44" i="77"/>
  <c r="Q44" i="77"/>
  <c r="P44" i="77"/>
  <c r="O44" i="77"/>
  <c r="Y43" i="77"/>
  <c r="X43" i="77"/>
  <c r="W43" i="77"/>
  <c r="Z43" i="77" s="1"/>
  <c r="T43" i="77"/>
  <c r="S43" i="77"/>
  <c r="R43" i="77"/>
  <c r="Q43" i="77"/>
  <c r="P43" i="77"/>
  <c r="O43" i="77"/>
  <c r="Z42" i="77"/>
  <c r="X42" i="77"/>
  <c r="W42" i="77"/>
  <c r="T42" i="77"/>
  <c r="S42" i="77"/>
  <c r="R42" i="77"/>
  <c r="Q42" i="77"/>
  <c r="P42" i="77"/>
  <c r="O42" i="77"/>
  <c r="Z41" i="77"/>
  <c r="W41" i="77"/>
  <c r="Y41" i="77" s="1"/>
  <c r="T41" i="77"/>
  <c r="S41" i="77"/>
  <c r="R41" i="77"/>
  <c r="Q41" i="77"/>
  <c r="P41" i="77"/>
  <c r="O41" i="77"/>
  <c r="Z40" i="77"/>
  <c r="W40" i="77"/>
  <c r="X40" i="77" s="1"/>
  <c r="T40" i="77"/>
  <c r="S40" i="77"/>
  <c r="R40" i="77"/>
  <c r="Q40" i="77"/>
  <c r="P40" i="77"/>
  <c r="O40" i="77"/>
  <c r="W39" i="77"/>
  <c r="Z39" i="77" s="1"/>
  <c r="T39" i="77"/>
  <c r="S39" i="77"/>
  <c r="R39" i="77"/>
  <c r="Q39" i="77"/>
  <c r="P39" i="77"/>
  <c r="O39" i="77"/>
  <c r="Y38" i="77"/>
  <c r="W38" i="77"/>
  <c r="Z38" i="77" s="1"/>
  <c r="T38" i="77"/>
  <c r="S38" i="77"/>
  <c r="R38" i="77"/>
  <c r="Q38" i="77"/>
  <c r="P38" i="77"/>
  <c r="O38" i="77"/>
  <c r="W37" i="77"/>
  <c r="T37" i="77"/>
  <c r="S37" i="77"/>
  <c r="R37" i="77"/>
  <c r="Q37" i="77"/>
  <c r="P37" i="77"/>
  <c r="O37" i="77"/>
  <c r="Z36" i="77"/>
  <c r="Y36" i="77"/>
  <c r="W36" i="77"/>
  <c r="X36" i="77" s="1"/>
  <c r="T36" i="77"/>
  <c r="S36" i="77"/>
  <c r="R36" i="77"/>
  <c r="Q36" i="77"/>
  <c r="P36" i="77"/>
  <c r="O36" i="77"/>
  <c r="W35" i="77"/>
  <c r="Y35" i="77" s="1"/>
  <c r="T35" i="77"/>
  <c r="S35" i="77"/>
  <c r="R35" i="77"/>
  <c r="Q35" i="77"/>
  <c r="P35" i="77"/>
  <c r="O35" i="77"/>
  <c r="W34" i="77"/>
  <c r="T34" i="77"/>
  <c r="S34" i="77"/>
  <c r="R34" i="77"/>
  <c r="Q34" i="77"/>
  <c r="P34" i="77"/>
  <c r="O34" i="77"/>
  <c r="W33" i="77"/>
  <c r="Z33" i="77" s="1"/>
  <c r="T33" i="77"/>
  <c r="S33" i="77"/>
  <c r="R33" i="77"/>
  <c r="Q33" i="77"/>
  <c r="P33" i="77"/>
  <c r="O33" i="77"/>
  <c r="Y32" i="77"/>
  <c r="W32" i="77"/>
  <c r="Z32" i="77" s="1"/>
  <c r="T32" i="77"/>
  <c r="S32" i="77"/>
  <c r="R32" i="77"/>
  <c r="Q32" i="77"/>
  <c r="P32" i="77"/>
  <c r="O32" i="77"/>
  <c r="X31" i="77"/>
  <c r="W31" i="77"/>
  <c r="T31" i="77"/>
  <c r="S31" i="77"/>
  <c r="R31" i="77"/>
  <c r="Q31" i="77"/>
  <c r="P31" i="77"/>
  <c r="O31" i="77"/>
  <c r="Z30" i="77"/>
  <c r="Y30" i="77"/>
  <c r="W30" i="77"/>
  <c r="X30" i="77" s="1"/>
  <c r="T30" i="77"/>
  <c r="S30" i="77"/>
  <c r="R30" i="77"/>
  <c r="Q30" i="77"/>
  <c r="P30" i="77"/>
  <c r="O30" i="77"/>
  <c r="W29" i="77"/>
  <c r="Y29" i="77" s="1"/>
  <c r="T29" i="77"/>
  <c r="S29" i="77"/>
  <c r="R29" i="77"/>
  <c r="Q29" i="77"/>
  <c r="P29" i="77"/>
  <c r="O29" i="77"/>
  <c r="W28" i="77"/>
  <c r="X28" i="77" s="1"/>
  <c r="T28" i="77"/>
  <c r="S28" i="77"/>
  <c r="R28" i="77"/>
  <c r="Q28" i="77"/>
  <c r="P28" i="77"/>
  <c r="O28" i="77"/>
  <c r="W27" i="77"/>
  <c r="Z27" i="77" s="1"/>
  <c r="T27" i="77"/>
  <c r="S27" i="77"/>
  <c r="R27" i="77"/>
  <c r="Q27" i="77"/>
  <c r="P27" i="77"/>
  <c r="O27" i="77"/>
  <c r="W26" i="77"/>
  <c r="Z26" i="77" s="1"/>
  <c r="T26" i="77"/>
  <c r="S26" i="77"/>
  <c r="R26" i="77"/>
  <c r="Q26" i="77"/>
  <c r="P26" i="77"/>
  <c r="O26" i="77"/>
  <c r="W25" i="77"/>
  <c r="Z25" i="77" s="1"/>
  <c r="T25" i="77"/>
  <c r="S25" i="77"/>
  <c r="R25" i="77"/>
  <c r="Q25" i="77"/>
  <c r="P25" i="77"/>
  <c r="O25" i="77"/>
  <c r="X24" i="77"/>
  <c r="W24" i="77"/>
  <c r="Y24" i="77" s="1"/>
  <c r="T24" i="77"/>
  <c r="S24" i="77"/>
  <c r="R24" i="77"/>
  <c r="Q24" i="77"/>
  <c r="P24" i="77"/>
  <c r="O24" i="77"/>
  <c r="Z23" i="77"/>
  <c r="W23" i="77"/>
  <c r="Y23" i="77" s="1"/>
  <c r="T23" i="77"/>
  <c r="S23" i="77"/>
  <c r="R23" i="77"/>
  <c r="Q23" i="77"/>
  <c r="P23" i="77"/>
  <c r="O23" i="77"/>
  <c r="Y22" i="77"/>
  <c r="W22" i="77"/>
  <c r="Z22" i="77" s="1"/>
  <c r="T22" i="77"/>
  <c r="S22" i="77"/>
  <c r="R22" i="77"/>
  <c r="Q22" i="77"/>
  <c r="P22" i="77"/>
  <c r="O22" i="77"/>
  <c r="W21" i="77"/>
  <c r="Z21" i="77" s="1"/>
  <c r="T21" i="77"/>
  <c r="S21" i="77"/>
  <c r="R21" i="77"/>
  <c r="Q21" i="77"/>
  <c r="P21" i="77"/>
  <c r="O21" i="77"/>
  <c r="W20" i="77"/>
  <c r="Z20" i="77" s="1"/>
  <c r="T20" i="77"/>
  <c r="S20" i="77"/>
  <c r="R20" i="77"/>
  <c r="Q20" i="77"/>
  <c r="P20" i="77"/>
  <c r="O20" i="77"/>
  <c r="W19" i="77"/>
  <c r="Z19" i="77" s="1"/>
  <c r="T19" i="77"/>
  <c r="S19" i="77"/>
  <c r="R19" i="77"/>
  <c r="Q19" i="77"/>
  <c r="P19" i="77"/>
  <c r="O19" i="77"/>
  <c r="X18" i="77"/>
  <c r="W18" i="77"/>
  <c r="Y18" i="77" s="1"/>
  <c r="T18" i="77"/>
  <c r="S18" i="77"/>
  <c r="R18" i="77"/>
  <c r="Q18" i="77"/>
  <c r="P18" i="77"/>
  <c r="O18" i="77"/>
  <c r="Z17" i="77"/>
  <c r="W17" i="77"/>
  <c r="Y17" i="77" s="1"/>
  <c r="T17" i="77"/>
  <c r="S17" i="77"/>
  <c r="R17" i="77"/>
  <c r="Q17" i="77"/>
  <c r="P17" i="77"/>
  <c r="O17" i="77"/>
  <c r="Y16" i="77"/>
  <c r="W16" i="77"/>
  <c r="Z16" i="77" s="1"/>
  <c r="T16" i="77"/>
  <c r="S16" i="77"/>
  <c r="R16" i="77"/>
  <c r="Q16" i="77"/>
  <c r="P16" i="77"/>
  <c r="O16" i="77"/>
  <c r="W15" i="77"/>
  <c r="Z15" i="77" s="1"/>
  <c r="T15" i="77"/>
  <c r="S15" i="77"/>
  <c r="R15" i="77"/>
  <c r="Q15" i="77"/>
  <c r="P15" i="77"/>
  <c r="O15" i="77"/>
  <c r="W14" i="77"/>
  <c r="T14" i="77"/>
  <c r="S14" i="77"/>
  <c r="R14" i="77"/>
  <c r="Q14" i="77"/>
  <c r="P14" i="77"/>
  <c r="O14" i="77"/>
  <c r="W13" i="77"/>
  <c r="Z13" i="77" s="1"/>
  <c r="T13" i="77"/>
  <c r="S13" i="77"/>
  <c r="R13" i="77"/>
  <c r="Q13" i="77"/>
  <c r="P13" i="77"/>
  <c r="O13" i="77"/>
  <c r="W12" i="77"/>
  <c r="X12" i="77" s="1"/>
  <c r="T12" i="77"/>
  <c r="S12" i="77"/>
  <c r="R12" i="77"/>
  <c r="Q12" i="77"/>
  <c r="P12" i="77"/>
  <c r="O12" i="77"/>
  <c r="W11" i="77"/>
  <c r="Y11" i="77" s="1"/>
  <c r="T11" i="77"/>
  <c r="S11" i="77"/>
  <c r="R11" i="77"/>
  <c r="Q11" i="77"/>
  <c r="P11" i="77"/>
  <c r="O11" i="77"/>
  <c r="W10" i="77"/>
  <c r="Z10" i="77" s="1"/>
  <c r="T10" i="77"/>
  <c r="S10" i="77"/>
  <c r="R10" i="77"/>
  <c r="Q10" i="77"/>
  <c r="P10" i="77"/>
  <c r="O10" i="77"/>
  <c r="W9" i="77"/>
  <c r="Z9" i="77" s="1"/>
  <c r="T9" i="77"/>
  <c r="S9" i="77"/>
  <c r="R9" i="77"/>
  <c r="Q9" i="77"/>
  <c r="P9" i="77"/>
  <c r="O9" i="77"/>
  <c r="W8" i="77"/>
  <c r="T8" i="77"/>
  <c r="S8" i="77"/>
  <c r="R8" i="77"/>
  <c r="Q8" i="77"/>
  <c r="P8" i="77"/>
  <c r="O8" i="77"/>
  <c r="W7" i="77"/>
  <c r="Z7" i="77" s="1"/>
  <c r="T7" i="77"/>
  <c r="S7" i="77"/>
  <c r="R7" i="77"/>
  <c r="Q7" i="77"/>
  <c r="P7" i="77"/>
  <c r="O7" i="77"/>
  <c r="W6" i="77"/>
  <c r="Y6" i="77" s="1"/>
  <c r="T6" i="77"/>
  <c r="S6" i="77"/>
  <c r="R6" i="77"/>
  <c r="Q6" i="77"/>
  <c r="P6" i="77"/>
  <c r="O6" i="77"/>
  <c r="W5" i="77"/>
  <c r="Y5" i="77" s="1"/>
  <c r="T5" i="77"/>
  <c r="S5" i="77"/>
  <c r="R5" i="77"/>
  <c r="Q5" i="77"/>
  <c r="P5" i="77"/>
  <c r="O5" i="77"/>
  <c r="W4" i="77"/>
  <c r="T4" i="77"/>
  <c r="O4" i="77"/>
  <c r="W3" i="77"/>
  <c r="Z3" i="77" s="1"/>
  <c r="T3" i="77"/>
  <c r="S3" i="77"/>
  <c r="S4" i="77" s="1"/>
  <c r="O3" i="77"/>
  <c r="W2" i="77"/>
  <c r="Z2" i="77" s="1"/>
  <c r="T2" i="77"/>
  <c r="S2" i="77"/>
  <c r="R2" i="77"/>
  <c r="R3" i="77" s="1"/>
  <c r="R4" i="77" s="1"/>
  <c r="Q2" i="77"/>
  <c r="Q3" i="77" s="1"/>
  <c r="Q4" i="77" s="1"/>
  <c r="P2" i="77"/>
  <c r="P3" i="77" s="1"/>
  <c r="P4" i="77" s="1"/>
  <c r="O2" i="77"/>
  <c r="F85" i="76"/>
  <c r="P26" i="3" s="1"/>
  <c r="E85" i="76"/>
  <c r="O26" i="3" s="1"/>
  <c r="C85" i="76"/>
  <c r="C84" i="76"/>
  <c r="W83" i="76"/>
  <c r="Y83" i="76" s="1"/>
  <c r="T83" i="76"/>
  <c r="S83" i="76"/>
  <c r="R83" i="76"/>
  <c r="Q83" i="76"/>
  <c r="P83" i="76"/>
  <c r="O83" i="76"/>
  <c r="W82" i="76"/>
  <c r="Z82" i="76" s="1"/>
  <c r="T82" i="76"/>
  <c r="S82" i="76"/>
  <c r="R82" i="76"/>
  <c r="Q82" i="76"/>
  <c r="P82" i="76"/>
  <c r="O82" i="76"/>
  <c r="W81" i="76"/>
  <c r="Z81" i="76" s="1"/>
  <c r="T81" i="76"/>
  <c r="S81" i="76"/>
  <c r="R81" i="76"/>
  <c r="Q81" i="76"/>
  <c r="P81" i="76"/>
  <c r="O81" i="76"/>
  <c r="W80" i="76"/>
  <c r="Z80" i="76" s="1"/>
  <c r="T80" i="76"/>
  <c r="S80" i="76"/>
  <c r="R80" i="76"/>
  <c r="Q80" i="76"/>
  <c r="P80" i="76"/>
  <c r="O80" i="76"/>
  <c r="W79" i="76"/>
  <c r="Z79" i="76" s="1"/>
  <c r="T79" i="76"/>
  <c r="S79" i="76"/>
  <c r="R79" i="76"/>
  <c r="Q79" i="76"/>
  <c r="P79" i="76"/>
  <c r="O79" i="76"/>
  <c r="W78" i="76"/>
  <c r="T78" i="76"/>
  <c r="S78" i="76"/>
  <c r="R78" i="76"/>
  <c r="Q78" i="76"/>
  <c r="P78" i="76"/>
  <c r="O78" i="76"/>
  <c r="W77" i="76"/>
  <c r="T77" i="76"/>
  <c r="S77" i="76"/>
  <c r="R77" i="76"/>
  <c r="Q77" i="76"/>
  <c r="P77" i="76"/>
  <c r="O77" i="76"/>
  <c r="W76" i="76"/>
  <c r="Z76" i="76" s="1"/>
  <c r="T76" i="76"/>
  <c r="S76" i="76"/>
  <c r="R76" i="76"/>
  <c r="Q76" i="76"/>
  <c r="P76" i="76"/>
  <c r="O76" i="76"/>
  <c r="X75" i="76"/>
  <c r="W75" i="76"/>
  <c r="Y75" i="76" s="1"/>
  <c r="T75" i="76"/>
  <c r="S75" i="76"/>
  <c r="R75" i="76"/>
  <c r="Q75" i="76"/>
  <c r="P75" i="76"/>
  <c r="O75" i="76"/>
  <c r="W74" i="76"/>
  <c r="Z74" i="76" s="1"/>
  <c r="T74" i="76"/>
  <c r="S74" i="76"/>
  <c r="R74" i="76"/>
  <c r="Q74" i="76"/>
  <c r="P74" i="76"/>
  <c r="O74" i="76"/>
  <c r="W73" i="76"/>
  <c r="T73" i="76"/>
  <c r="S73" i="76"/>
  <c r="R73" i="76"/>
  <c r="Q73" i="76"/>
  <c r="P73" i="76"/>
  <c r="O73" i="76"/>
  <c r="W72" i="76"/>
  <c r="Z72" i="76" s="1"/>
  <c r="T72" i="76"/>
  <c r="S72" i="76"/>
  <c r="R72" i="76"/>
  <c r="Q72" i="76"/>
  <c r="P72" i="76"/>
  <c r="O72" i="76"/>
  <c r="W71" i="76"/>
  <c r="Y71" i="76" s="1"/>
  <c r="T71" i="76"/>
  <c r="S71" i="76"/>
  <c r="R71" i="76"/>
  <c r="Q71" i="76"/>
  <c r="P71" i="76"/>
  <c r="O71" i="76"/>
  <c r="W70" i="76"/>
  <c r="Z70" i="76" s="1"/>
  <c r="T70" i="76"/>
  <c r="S70" i="76"/>
  <c r="R70" i="76"/>
  <c r="Q70" i="76"/>
  <c r="P70" i="76"/>
  <c r="O70" i="76"/>
  <c r="W69" i="76"/>
  <c r="T69" i="76"/>
  <c r="S69" i="76"/>
  <c r="R69" i="76"/>
  <c r="Q69" i="76"/>
  <c r="P69" i="76"/>
  <c r="O69" i="76"/>
  <c r="W68" i="76"/>
  <c r="Z68" i="76" s="1"/>
  <c r="T68" i="76"/>
  <c r="S68" i="76"/>
  <c r="R68" i="76"/>
  <c r="Q68" i="76"/>
  <c r="P68" i="76"/>
  <c r="O68" i="76"/>
  <c r="W67" i="76"/>
  <c r="Z67" i="76" s="1"/>
  <c r="T67" i="76"/>
  <c r="S67" i="76"/>
  <c r="R67" i="76"/>
  <c r="Q67" i="76"/>
  <c r="P67" i="76"/>
  <c r="O67" i="76"/>
  <c r="W66" i="76"/>
  <c r="T66" i="76"/>
  <c r="S66" i="76"/>
  <c r="R66" i="76"/>
  <c r="Q66" i="76"/>
  <c r="P66" i="76"/>
  <c r="O66" i="76"/>
  <c r="W65" i="76"/>
  <c r="Y65" i="76" s="1"/>
  <c r="T65" i="76"/>
  <c r="S65" i="76"/>
  <c r="R65" i="76"/>
  <c r="Q65" i="76"/>
  <c r="P65" i="76"/>
  <c r="O65" i="76"/>
  <c r="W64" i="76"/>
  <c r="Z64" i="76" s="1"/>
  <c r="T64" i="76"/>
  <c r="S64" i="76"/>
  <c r="R64" i="76"/>
  <c r="Q64" i="76"/>
  <c r="P64" i="76"/>
  <c r="O64" i="76"/>
  <c r="Y63" i="76"/>
  <c r="X63" i="76"/>
  <c r="W63" i="76"/>
  <c r="Z63" i="76" s="1"/>
  <c r="T63" i="76"/>
  <c r="S63" i="76"/>
  <c r="R63" i="76"/>
  <c r="Q63" i="76"/>
  <c r="P63" i="76"/>
  <c r="O63" i="76"/>
  <c r="W62" i="76"/>
  <c r="Z62" i="76" s="1"/>
  <c r="T62" i="76"/>
  <c r="S62" i="76"/>
  <c r="R62" i="76"/>
  <c r="Q62" i="76"/>
  <c r="P62" i="76"/>
  <c r="O62" i="76"/>
  <c r="X61" i="76"/>
  <c r="W61" i="76"/>
  <c r="Z61" i="76" s="1"/>
  <c r="T61" i="76"/>
  <c r="S61" i="76"/>
  <c r="R61" i="76"/>
  <c r="Q61" i="76"/>
  <c r="P61" i="76"/>
  <c r="O61" i="76"/>
  <c r="Z60" i="76"/>
  <c r="Y60" i="76"/>
  <c r="W60" i="76"/>
  <c r="X60" i="76" s="1"/>
  <c r="T60" i="76"/>
  <c r="S60" i="76"/>
  <c r="R60" i="76"/>
  <c r="Q60" i="76"/>
  <c r="P60" i="76"/>
  <c r="O60" i="76"/>
  <c r="W59" i="76"/>
  <c r="X59" i="76" s="1"/>
  <c r="T59" i="76"/>
  <c r="S59" i="76"/>
  <c r="R59" i="76"/>
  <c r="Q59" i="76"/>
  <c r="P59" i="76"/>
  <c r="O59" i="76"/>
  <c r="W58" i="76"/>
  <c r="Z58" i="76" s="1"/>
  <c r="T58" i="76"/>
  <c r="S58" i="76"/>
  <c r="R58" i="76"/>
  <c r="Q58" i="76"/>
  <c r="P58" i="76"/>
  <c r="O58" i="76"/>
  <c r="Y57" i="76"/>
  <c r="X57" i="76"/>
  <c r="W57" i="76"/>
  <c r="Z57" i="76" s="1"/>
  <c r="T57" i="76"/>
  <c r="S57" i="76"/>
  <c r="R57" i="76"/>
  <c r="Q57" i="76"/>
  <c r="P57" i="76"/>
  <c r="O57" i="76"/>
  <c r="W56" i="76"/>
  <c r="Z56" i="76" s="1"/>
  <c r="T56" i="76"/>
  <c r="S56" i="76"/>
  <c r="R56" i="76"/>
  <c r="Q56" i="76"/>
  <c r="P56" i="76"/>
  <c r="O56" i="76"/>
  <c r="W55" i="76"/>
  <c r="Z55" i="76" s="1"/>
  <c r="T55" i="76"/>
  <c r="S55" i="76"/>
  <c r="R55" i="76"/>
  <c r="Q55" i="76"/>
  <c r="P55" i="76"/>
  <c r="O55" i="76"/>
  <c r="W54" i="76"/>
  <c r="Z54" i="76" s="1"/>
  <c r="T54" i="76"/>
  <c r="S54" i="76"/>
  <c r="R54" i="76"/>
  <c r="Q54" i="76"/>
  <c r="P54" i="76"/>
  <c r="O54" i="76"/>
  <c r="W53" i="76"/>
  <c r="X53" i="76" s="1"/>
  <c r="T53" i="76"/>
  <c r="S53" i="76"/>
  <c r="R53" i="76"/>
  <c r="Q53" i="76"/>
  <c r="P53" i="76"/>
  <c r="O53" i="76"/>
  <c r="W52" i="76"/>
  <c r="Z52" i="76" s="1"/>
  <c r="T52" i="76"/>
  <c r="S52" i="76"/>
  <c r="R52" i="76"/>
  <c r="Q52" i="76"/>
  <c r="P52" i="76"/>
  <c r="O52" i="76"/>
  <c r="X51" i="76"/>
  <c r="W51" i="76"/>
  <c r="Z51" i="76" s="1"/>
  <c r="T51" i="76"/>
  <c r="S51" i="76"/>
  <c r="R51" i="76"/>
  <c r="Q51" i="76"/>
  <c r="P51" i="76"/>
  <c r="O51" i="76"/>
  <c r="W50" i="76"/>
  <c r="Z50" i="76" s="1"/>
  <c r="T50" i="76"/>
  <c r="S50" i="76"/>
  <c r="R50" i="76"/>
  <c r="Q50" i="76"/>
  <c r="P50" i="76"/>
  <c r="O50" i="76"/>
  <c r="W49" i="76"/>
  <c r="Z49" i="76" s="1"/>
  <c r="T49" i="76"/>
  <c r="S49" i="76"/>
  <c r="R49" i="76"/>
  <c r="Q49" i="76"/>
  <c r="P49" i="76"/>
  <c r="O49" i="76"/>
  <c r="W48" i="76"/>
  <c r="T48" i="76"/>
  <c r="S48" i="76"/>
  <c r="R48" i="76"/>
  <c r="Q48" i="76"/>
  <c r="P48" i="76"/>
  <c r="O48" i="76"/>
  <c r="W47" i="76"/>
  <c r="X47" i="76" s="1"/>
  <c r="T47" i="76"/>
  <c r="S47" i="76"/>
  <c r="R47" i="76"/>
  <c r="Q47" i="76"/>
  <c r="P47" i="76"/>
  <c r="O47" i="76"/>
  <c r="W46" i="76"/>
  <c r="Z46" i="76" s="1"/>
  <c r="T46" i="76"/>
  <c r="S46" i="76"/>
  <c r="R46" i="76"/>
  <c r="Q46" i="76"/>
  <c r="P46" i="76"/>
  <c r="O46" i="76"/>
  <c r="W45" i="76"/>
  <c r="Z45" i="76" s="1"/>
  <c r="T45" i="76"/>
  <c r="S45" i="76"/>
  <c r="R45" i="76"/>
  <c r="Q45" i="76"/>
  <c r="P45" i="76"/>
  <c r="O45" i="76"/>
  <c r="W44" i="76"/>
  <c r="Z44" i="76" s="1"/>
  <c r="T44" i="76"/>
  <c r="S44" i="76"/>
  <c r="R44" i="76"/>
  <c r="Q44" i="76"/>
  <c r="P44" i="76"/>
  <c r="O44" i="76"/>
  <c r="X43" i="76"/>
  <c r="W43" i="76"/>
  <c r="Z43" i="76" s="1"/>
  <c r="T43" i="76"/>
  <c r="S43" i="76"/>
  <c r="R43" i="76"/>
  <c r="Q43" i="76"/>
  <c r="P43" i="76"/>
  <c r="O43" i="76"/>
  <c r="W42" i="76"/>
  <c r="T42" i="76"/>
  <c r="S42" i="76"/>
  <c r="R42" i="76"/>
  <c r="Q42" i="76"/>
  <c r="P42" i="76"/>
  <c r="O42" i="76"/>
  <c r="W41" i="76"/>
  <c r="T41" i="76"/>
  <c r="S41" i="76"/>
  <c r="R41" i="76"/>
  <c r="Q41" i="76"/>
  <c r="P41" i="76"/>
  <c r="O41" i="76"/>
  <c r="W40" i="76"/>
  <c r="Z40" i="76" s="1"/>
  <c r="T40" i="76"/>
  <c r="S40" i="76"/>
  <c r="R40" i="76"/>
  <c r="Q40" i="76"/>
  <c r="P40" i="76"/>
  <c r="O40" i="76"/>
  <c r="W39" i="76"/>
  <c r="Z39" i="76" s="1"/>
  <c r="T39" i="76"/>
  <c r="S39" i="76"/>
  <c r="R39" i="76"/>
  <c r="Q39" i="76"/>
  <c r="P39" i="76"/>
  <c r="O39" i="76"/>
  <c r="W38" i="76"/>
  <c r="Z38" i="76" s="1"/>
  <c r="T38" i="76"/>
  <c r="S38" i="76"/>
  <c r="R38" i="76"/>
  <c r="Q38" i="76"/>
  <c r="P38" i="76"/>
  <c r="O38" i="76"/>
  <c r="W37" i="76"/>
  <c r="Z37" i="76" s="1"/>
  <c r="T37" i="76"/>
  <c r="S37" i="76"/>
  <c r="R37" i="76"/>
  <c r="Q37" i="76"/>
  <c r="P37" i="76"/>
  <c r="O37" i="76"/>
  <c r="W36" i="76"/>
  <c r="X36" i="76" s="1"/>
  <c r="T36" i="76"/>
  <c r="S36" i="76"/>
  <c r="R36" i="76"/>
  <c r="Q36" i="76"/>
  <c r="P36" i="76"/>
  <c r="O36" i="76"/>
  <c r="W35" i="76"/>
  <c r="X35" i="76" s="1"/>
  <c r="T35" i="76"/>
  <c r="S35" i="76"/>
  <c r="R35" i="76"/>
  <c r="Q35" i="76"/>
  <c r="P35" i="76"/>
  <c r="O35" i="76"/>
  <c r="W34" i="76"/>
  <c r="Z34" i="76" s="1"/>
  <c r="T34" i="76"/>
  <c r="S34" i="76"/>
  <c r="R34" i="76"/>
  <c r="Q34" i="76"/>
  <c r="P34" i="76"/>
  <c r="O34" i="76"/>
  <c r="Y33" i="76"/>
  <c r="W33" i="76"/>
  <c r="Z33" i="76" s="1"/>
  <c r="T33" i="76"/>
  <c r="S33" i="76"/>
  <c r="R33" i="76"/>
  <c r="Q33" i="76"/>
  <c r="P33" i="76"/>
  <c r="O33" i="76"/>
  <c r="W32" i="76"/>
  <c r="Z32" i="76" s="1"/>
  <c r="T32" i="76"/>
  <c r="S32" i="76"/>
  <c r="R32" i="76"/>
  <c r="Q32" i="76"/>
  <c r="P32" i="76"/>
  <c r="O32" i="76"/>
  <c r="W31" i="76"/>
  <c r="Z31" i="76" s="1"/>
  <c r="T31" i="76"/>
  <c r="S31" i="76"/>
  <c r="R31" i="76"/>
  <c r="Q31" i="76"/>
  <c r="P31" i="76"/>
  <c r="O31" i="76"/>
  <c r="W30" i="76"/>
  <c r="Z30" i="76" s="1"/>
  <c r="T30" i="76"/>
  <c r="S30" i="76"/>
  <c r="R30" i="76"/>
  <c r="Q30" i="76"/>
  <c r="P30" i="76"/>
  <c r="O30" i="76"/>
  <c r="W29" i="76"/>
  <c r="X29" i="76" s="1"/>
  <c r="T29" i="76"/>
  <c r="S29" i="76"/>
  <c r="R29" i="76"/>
  <c r="Q29" i="76"/>
  <c r="P29" i="76"/>
  <c r="O29" i="76"/>
  <c r="W28" i="76"/>
  <c r="Z28" i="76" s="1"/>
  <c r="T28" i="76"/>
  <c r="S28" i="76"/>
  <c r="R28" i="76"/>
  <c r="Q28" i="76"/>
  <c r="P28" i="76"/>
  <c r="O28" i="76"/>
  <c r="X27" i="76"/>
  <c r="W27" i="76"/>
  <c r="Z27" i="76" s="1"/>
  <c r="T27" i="76"/>
  <c r="S27" i="76"/>
  <c r="R27" i="76"/>
  <c r="Q27" i="76"/>
  <c r="P27" i="76"/>
  <c r="O27" i="76"/>
  <c r="W26" i="76"/>
  <c r="Z26" i="76" s="1"/>
  <c r="T26" i="76"/>
  <c r="S26" i="76"/>
  <c r="R26" i="76"/>
  <c r="Q26" i="76"/>
  <c r="P26" i="76"/>
  <c r="O26" i="76"/>
  <c r="W25" i="76"/>
  <c r="Z25" i="76" s="1"/>
  <c r="T25" i="76"/>
  <c r="S25" i="76"/>
  <c r="R25" i="76"/>
  <c r="Q25" i="76"/>
  <c r="P25" i="76"/>
  <c r="O25" i="76"/>
  <c r="W24" i="76"/>
  <c r="T24" i="76"/>
  <c r="S24" i="76"/>
  <c r="R24" i="76"/>
  <c r="Q24" i="76"/>
  <c r="P24" i="76"/>
  <c r="O24" i="76"/>
  <c r="W23" i="76"/>
  <c r="X23" i="76" s="1"/>
  <c r="T23" i="76"/>
  <c r="S23" i="76"/>
  <c r="R23" i="76"/>
  <c r="Q23" i="76"/>
  <c r="P23" i="76"/>
  <c r="O23" i="76"/>
  <c r="W22" i="76"/>
  <c r="Z22" i="76" s="1"/>
  <c r="T22" i="76"/>
  <c r="S22" i="76"/>
  <c r="R22" i="76"/>
  <c r="Q22" i="76"/>
  <c r="P22" i="76"/>
  <c r="O22" i="76"/>
  <c r="Y21" i="76"/>
  <c r="W21" i="76"/>
  <c r="Z21" i="76" s="1"/>
  <c r="T21" i="76"/>
  <c r="S21" i="76"/>
  <c r="R21" i="76"/>
  <c r="Q21" i="76"/>
  <c r="P21" i="76"/>
  <c r="O21" i="76"/>
  <c r="W20" i="76"/>
  <c r="Z20" i="76" s="1"/>
  <c r="T20" i="76"/>
  <c r="S20" i="76"/>
  <c r="R20" i="76"/>
  <c r="Q20" i="76"/>
  <c r="P20" i="76"/>
  <c r="O20" i="76"/>
  <c r="X19" i="76"/>
  <c r="W19" i="76"/>
  <c r="Z19" i="76" s="1"/>
  <c r="T19" i="76"/>
  <c r="S19" i="76"/>
  <c r="R19" i="76"/>
  <c r="Q19" i="76"/>
  <c r="P19" i="76"/>
  <c r="O19" i="76"/>
  <c r="W18" i="76"/>
  <c r="T18" i="76"/>
  <c r="S18" i="76"/>
  <c r="R18" i="76"/>
  <c r="Q18" i="76"/>
  <c r="P18" i="76"/>
  <c r="O18" i="76"/>
  <c r="W17" i="76"/>
  <c r="T17" i="76"/>
  <c r="S17" i="76"/>
  <c r="R17" i="76"/>
  <c r="Q17" i="76"/>
  <c r="P17" i="76"/>
  <c r="O17" i="76"/>
  <c r="W16" i="76"/>
  <c r="Z16" i="76" s="1"/>
  <c r="T16" i="76"/>
  <c r="S16" i="76"/>
  <c r="R16" i="76"/>
  <c r="Q16" i="76"/>
  <c r="P16" i="76"/>
  <c r="O16" i="76"/>
  <c r="X15" i="76"/>
  <c r="W15" i="76"/>
  <c r="Z15" i="76" s="1"/>
  <c r="T15" i="76"/>
  <c r="S15" i="76"/>
  <c r="R15" i="76"/>
  <c r="Q15" i="76"/>
  <c r="P15" i="76"/>
  <c r="O15" i="76"/>
  <c r="W14" i="76"/>
  <c r="Z14" i="76" s="1"/>
  <c r="T14" i="76"/>
  <c r="S14" i="76"/>
  <c r="R14" i="76"/>
  <c r="Q14" i="76"/>
  <c r="P14" i="76"/>
  <c r="O14" i="76"/>
  <c r="W13" i="76"/>
  <c r="Z13" i="76" s="1"/>
  <c r="T13" i="76"/>
  <c r="S13" i="76"/>
  <c r="R13" i="76"/>
  <c r="Q13" i="76"/>
  <c r="P13" i="76"/>
  <c r="O13" i="76"/>
  <c r="W12" i="76"/>
  <c r="X12" i="76" s="1"/>
  <c r="T12" i="76"/>
  <c r="S12" i="76"/>
  <c r="R12" i="76"/>
  <c r="Q12" i="76"/>
  <c r="P12" i="76"/>
  <c r="O12" i="76"/>
  <c r="W11" i="76"/>
  <c r="T11" i="76"/>
  <c r="S11" i="76"/>
  <c r="R11" i="76"/>
  <c r="Q11" i="76"/>
  <c r="P11" i="76"/>
  <c r="O11" i="76"/>
  <c r="W10" i="76"/>
  <c r="Z10" i="76" s="1"/>
  <c r="T10" i="76"/>
  <c r="S10" i="76"/>
  <c r="R10" i="76"/>
  <c r="Q10" i="76"/>
  <c r="P10" i="76"/>
  <c r="O10" i="76"/>
  <c r="W9" i="76"/>
  <c r="Z9" i="76" s="1"/>
  <c r="T9" i="76"/>
  <c r="S9" i="76"/>
  <c r="R9" i="76"/>
  <c r="Q9" i="76"/>
  <c r="P9" i="76"/>
  <c r="O9" i="76"/>
  <c r="W8" i="76"/>
  <c r="Z8" i="76" s="1"/>
  <c r="T8" i="76"/>
  <c r="S8" i="76"/>
  <c r="R8" i="76"/>
  <c r="Q8" i="76"/>
  <c r="P8" i="76"/>
  <c r="O8" i="76"/>
  <c r="W7" i="76"/>
  <c r="T7" i="76"/>
  <c r="S7" i="76"/>
  <c r="R7" i="76"/>
  <c r="Q7" i="76"/>
  <c r="P7" i="76"/>
  <c r="O7" i="76"/>
  <c r="Y6" i="76"/>
  <c r="W6" i="76"/>
  <c r="T6" i="76"/>
  <c r="S6" i="76"/>
  <c r="R6" i="76"/>
  <c r="Q6" i="76"/>
  <c r="P6" i="76"/>
  <c r="O6" i="76"/>
  <c r="Y5" i="76"/>
  <c r="W5" i="76"/>
  <c r="X5" i="76" s="1"/>
  <c r="T5" i="76"/>
  <c r="S5" i="76"/>
  <c r="R5" i="76"/>
  <c r="Q5" i="76"/>
  <c r="P5" i="76"/>
  <c r="O5" i="76"/>
  <c r="W4" i="76"/>
  <c r="W3" i="76"/>
  <c r="Z3" i="76" s="1"/>
  <c r="T3" i="76"/>
  <c r="T4" i="76" s="1"/>
  <c r="S3" i="76"/>
  <c r="S4" i="76" s="1"/>
  <c r="W2" i="76"/>
  <c r="Z2" i="76" s="1"/>
  <c r="T2" i="76"/>
  <c r="S2" i="76"/>
  <c r="R2" i="76"/>
  <c r="R3" i="76" s="1"/>
  <c r="R4" i="76" s="1"/>
  <c r="Q2" i="76"/>
  <c r="Q3" i="76" s="1"/>
  <c r="Q4" i="76" s="1"/>
  <c r="P2" i="76"/>
  <c r="P3" i="76" s="1"/>
  <c r="P4" i="76" s="1"/>
  <c r="O2" i="76"/>
  <c r="O3" i="76" s="1"/>
  <c r="O4" i="76" s="1"/>
  <c r="F85" i="75"/>
  <c r="P14" i="3" s="1"/>
  <c r="E85" i="75"/>
  <c r="O14" i="3" s="1"/>
  <c r="C85" i="75"/>
  <c r="C84" i="75"/>
  <c r="W83" i="75"/>
  <c r="Y83" i="75" s="1"/>
  <c r="T83" i="75"/>
  <c r="S83" i="75"/>
  <c r="R83" i="75"/>
  <c r="Q83" i="75"/>
  <c r="P83" i="75"/>
  <c r="O83" i="75"/>
  <c r="W82" i="75"/>
  <c r="Z82" i="75" s="1"/>
  <c r="T82" i="75"/>
  <c r="S82" i="75"/>
  <c r="R82" i="75"/>
  <c r="Q82" i="75"/>
  <c r="P82" i="75"/>
  <c r="O82" i="75"/>
  <c r="W81" i="75"/>
  <c r="Y81" i="75" s="1"/>
  <c r="T81" i="75"/>
  <c r="S81" i="75"/>
  <c r="R81" i="75"/>
  <c r="Q81" i="75"/>
  <c r="P81" i="75"/>
  <c r="O81" i="75"/>
  <c r="W80" i="75"/>
  <c r="Z80" i="75" s="1"/>
  <c r="T80" i="75"/>
  <c r="S80" i="75"/>
  <c r="R80" i="75"/>
  <c r="Q80" i="75"/>
  <c r="P80" i="75"/>
  <c r="O80" i="75"/>
  <c r="W79" i="75"/>
  <c r="T79" i="75"/>
  <c r="S79" i="75"/>
  <c r="R79" i="75"/>
  <c r="Q79" i="75"/>
  <c r="P79" i="75"/>
  <c r="O79" i="75"/>
  <c r="W78" i="75"/>
  <c r="Z78" i="75" s="1"/>
  <c r="T78" i="75"/>
  <c r="S78" i="75"/>
  <c r="R78" i="75"/>
  <c r="Q78" i="75"/>
  <c r="P78" i="75"/>
  <c r="O78" i="75"/>
  <c r="W77" i="75"/>
  <c r="X77" i="75" s="1"/>
  <c r="T77" i="75"/>
  <c r="S77" i="75"/>
  <c r="R77" i="75"/>
  <c r="Q77" i="75"/>
  <c r="P77" i="75"/>
  <c r="O77" i="75"/>
  <c r="W76" i="75"/>
  <c r="Z76" i="75" s="1"/>
  <c r="T76" i="75"/>
  <c r="S76" i="75"/>
  <c r="R76" i="75"/>
  <c r="Q76" i="75"/>
  <c r="P76" i="75"/>
  <c r="O76" i="75"/>
  <c r="W75" i="75"/>
  <c r="Z75" i="75" s="1"/>
  <c r="T75" i="75"/>
  <c r="S75" i="75"/>
  <c r="R75" i="75"/>
  <c r="Q75" i="75"/>
  <c r="P75" i="75"/>
  <c r="O75" i="75"/>
  <c r="W74" i="75"/>
  <c r="Z74" i="75" s="1"/>
  <c r="T74" i="75"/>
  <c r="S74" i="75"/>
  <c r="R74" i="75"/>
  <c r="Q74" i="75"/>
  <c r="P74" i="75"/>
  <c r="O74" i="75"/>
  <c r="W73" i="75"/>
  <c r="Z73" i="75" s="1"/>
  <c r="T73" i="75"/>
  <c r="S73" i="75"/>
  <c r="R73" i="75"/>
  <c r="Q73" i="75"/>
  <c r="P73" i="75"/>
  <c r="O73" i="75"/>
  <c r="W72" i="75"/>
  <c r="T72" i="75"/>
  <c r="S72" i="75"/>
  <c r="R72" i="75"/>
  <c r="Q72" i="75"/>
  <c r="P72" i="75"/>
  <c r="O72" i="75"/>
  <c r="Z71" i="75"/>
  <c r="W71" i="75"/>
  <c r="X71" i="75" s="1"/>
  <c r="T71" i="75"/>
  <c r="S71" i="75"/>
  <c r="R71" i="75"/>
  <c r="Q71" i="75"/>
  <c r="P71" i="75"/>
  <c r="O71" i="75"/>
  <c r="W70" i="75"/>
  <c r="Z70" i="75" s="1"/>
  <c r="T70" i="75"/>
  <c r="S70" i="75"/>
  <c r="R70" i="75"/>
  <c r="Q70" i="75"/>
  <c r="P70" i="75"/>
  <c r="O70" i="75"/>
  <c r="W69" i="75"/>
  <c r="T69" i="75"/>
  <c r="S69" i="75"/>
  <c r="R69" i="75"/>
  <c r="Q69" i="75"/>
  <c r="P69" i="75"/>
  <c r="O69" i="75"/>
  <c r="W68" i="75"/>
  <c r="T68" i="75"/>
  <c r="S68" i="75"/>
  <c r="R68" i="75"/>
  <c r="Q68" i="75"/>
  <c r="P68" i="75"/>
  <c r="O68" i="75"/>
  <c r="W67" i="75"/>
  <c r="T67" i="75"/>
  <c r="S67" i="75"/>
  <c r="R67" i="75"/>
  <c r="Q67" i="75"/>
  <c r="P67" i="75"/>
  <c r="O67" i="75"/>
  <c r="Y66" i="75"/>
  <c r="W66" i="75"/>
  <c r="T66" i="75"/>
  <c r="S66" i="75"/>
  <c r="R66" i="75"/>
  <c r="Q66" i="75"/>
  <c r="P66" i="75"/>
  <c r="O66" i="75"/>
  <c r="Y65" i="75"/>
  <c r="W65" i="75"/>
  <c r="X65" i="75" s="1"/>
  <c r="T65" i="75"/>
  <c r="S65" i="75"/>
  <c r="R65" i="75"/>
  <c r="Q65" i="75"/>
  <c r="P65" i="75"/>
  <c r="O65" i="75"/>
  <c r="W64" i="75"/>
  <c r="Z64" i="75" s="1"/>
  <c r="T64" i="75"/>
  <c r="S64" i="75"/>
  <c r="R64" i="75"/>
  <c r="Q64" i="75"/>
  <c r="P64" i="75"/>
  <c r="O64" i="75"/>
  <c r="W63" i="75"/>
  <c r="T63" i="75"/>
  <c r="S63" i="75"/>
  <c r="R63" i="75"/>
  <c r="Q63" i="75"/>
  <c r="P63" i="75"/>
  <c r="O63" i="75"/>
  <c r="W62" i="75"/>
  <c r="T62" i="75"/>
  <c r="S62" i="75"/>
  <c r="R62" i="75"/>
  <c r="Q62" i="75"/>
  <c r="P62" i="75"/>
  <c r="O62" i="75"/>
  <c r="W61" i="75"/>
  <c r="T61" i="75"/>
  <c r="S61" i="75"/>
  <c r="R61" i="75"/>
  <c r="Q61" i="75"/>
  <c r="P61" i="75"/>
  <c r="O61" i="75"/>
  <c r="W60" i="75"/>
  <c r="Z60" i="75" s="1"/>
  <c r="T60" i="75"/>
  <c r="S60" i="75"/>
  <c r="R60" i="75"/>
  <c r="Q60" i="75"/>
  <c r="P60" i="75"/>
  <c r="O60" i="75"/>
  <c r="W59" i="75"/>
  <c r="T59" i="75"/>
  <c r="S59" i="75"/>
  <c r="R59" i="75"/>
  <c r="Q59" i="75"/>
  <c r="P59" i="75"/>
  <c r="O59" i="75"/>
  <c r="W58" i="75"/>
  <c r="Z58" i="75" s="1"/>
  <c r="T58" i="75"/>
  <c r="S58" i="75"/>
  <c r="R58" i="75"/>
  <c r="Q58" i="75"/>
  <c r="P58" i="75"/>
  <c r="O58" i="75"/>
  <c r="Y57" i="75"/>
  <c r="W57" i="75"/>
  <c r="Z57" i="75" s="1"/>
  <c r="T57" i="75"/>
  <c r="S57" i="75"/>
  <c r="R57" i="75"/>
  <c r="Q57" i="75"/>
  <c r="P57" i="75"/>
  <c r="O57" i="75"/>
  <c r="Y56" i="75"/>
  <c r="W56" i="75"/>
  <c r="Z56" i="75" s="1"/>
  <c r="T56" i="75"/>
  <c r="S56" i="75"/>
  <c r="R56" i="75"/>
  <c r="Q56" i="75"/>
  <c r="P56" i="75"/>
  <c r="O56" i="75"/>
  <c r="X55" i="75"/>
  <c r="W55" i="75"/>
  <c r="Z55" i="75" s="1"/>
  <c r="T55" i="75"/>
  <c r="S55" i="75"/>
  <c r="R55" i="75"/>
  <c r="Q55" i="75"/>
  <c r="P55" i="75"/>
  <c r="O55" i="75"/>
  <c r="W54" i="75"/>
  <c r="Y54" i="75" s="1"/>
  <c r="T54" i="75"/>
  <c r="S54" i="75"/>
  <c r="R54" i="75"/>
  <c r="Q54" i="75"/>
  <c r="P54" i="75"/>
  <c r="O54" i="75"/>
  <c r="W53" i="75"/>
  <c r="X53" i="75" s="1"/>
  <c r="T53" i="75"/>
  <c r="S53" i="75"/>
  <c r="R53" i="75"/>
  <c r="Q53" i="75"/>
  <c r="P53" i="75"/>
  <c r="O53" i="75"/>
  <c r="W52" i="75"/>
  <c r="Z52" i="75" s="1"/>
  <c r="T52" i="75"/>
  <c r="S52" i="75"/>
  <c r="R52" i="75"/>
  <c r="Q52" i="75"/>
  <c r="P52" i="75"/>
  <c r="O52" i="75"/>
  <c r="W51" i="75"/>
  <c r="Z51" i="75" s="1"/>
  <c r="T51" i="75"/>
  <c r="S51" i="75"/>
  <c r="R51" i="75"/>
  <c r="Q51" i="75"/>
  <c r="P51" i="75"/>
  <c r="O51" i="75"/>
  <c r="W50" i="75"/>
  <c r="T50" i="75"/>
  <c r="S50" i="75"/>
  <c r="R50" i="75"/>
  <c r="Q50" i="75"/>
  <c r="P50" i="75"/>
  <c r="O50" i="75"/>
  <c r="W49" i="75"/>
  <c r="T49" i="75"/>
  <c r="S49" i="75"/>
  <c r="R49" i="75"/>
  <c r="Q49" i="75"/>
  <c r="P49" i="75"/>
  <c r="O49" i="75"/>
  <c r="Y48" i="75"/>
  <c r="X48" i="75"/>
  <c r="W48" i="75"/>
  <c r="Z48" i="75" s="1"/>
  <c r="T48" i="75"/>
  <c r="S48" i="75"/>
  <c r="R48" i="75"/>
  <c r="Q48" i="75"/>
  <c r="P48" i="75"/>
  <c r="O48" i="75"/>
  <c r="W47" i="75"/>
  <c r="T47" i="75"/>
  <c r="S47" i="75"/>
  <c r="R47" i="75"/>
  <c r="Q47" i="75"/>
  <c r="P47" i="75"/>
  <c r="O47" i="75"/>
  <c r="W46" i="75"/>
  <c r="Z46" i="75" s="1"/>
  <c r="T46" i="75"/>
  <c r="S46" i="75"/>
  <c r="R46" i="75"/>
  <c r="Q46" i="75"/>
  <c r="P46" i="75"/>
  <c r="O46" i="75"/>
  <c r="W45" i="75"/>
  <c r="Z45" i="75" s="1"/>
  <c r="T45" i="75"/>
  <c r="S45" i="75"/>
  <c r="R45" i="75"/>
  <c r="Q45" i="75"/>
  <c r="P45" i="75"/>
  <c r="O45" i="75"/>
  <c r="W44" i="75"/>
  <c r="Z44" i="75" s="1"/>
  <c r="T44" i="75"/>
  <c r="S44" i="75"/>
  <c r="R44" i="75"/>
  <c r="Q44" i="75"/>
  <c r="P44" i="75"/>
  <c r="O44" i="75"/>
  <c r="W43" i="75"/>
  <c r="Z43" i="75" s="1"/>
  <c r="T43" i="75"/>
  <c r="S43" i="75"/>
  <c r="R43" i="75"/>
  <c r="Q43" i="75"/>
  <c r="P43" i="75"/>
  <c r="O43" i="75"/>
  <c r="W42" i="75"/>
  <c r="Z42" i="75" s="1"/>
  <c r="T42" i="75"/>
  <c r="S42" i="75"/>
  <c r="R42" i="75"/>
  <c r="Q42" i="75"/>
  <c r="P42" i="75"/>
  <c r="O42" i="75"/>
  <c r="W41" i="75"/>
  <c r="Y41" i="75" s="1"/>
  <c r="T41" i="75"/>
  <c r="S41" i="75"/>
  <c r="R41" i="75"/>
  <c r="Q41" i="75"/>
  <c r="P41" i="75"/>
  <c r="O41" i="75"/>
  <c r="W40" i="75"/>
  <c r="Z40" i="75" s="1"/>
  <c r="T40" i="75"/>
  <c r="S40" i="75"/>
  <c r="R40" i="75"/>
  <c r="Q40" i="75"/>
  <c r="P40" i="75"/>
  <c r="O40" i="75"/>
  <c r="W39" i="75"/>
  <c r="Z39" i="75" s="1"/>
  <c r="T39" i="75"/>
  <c r="S39" i="75"/>
  <c r="R39" i="75"/>
  <c r="Q39" i="75"/>
  <c r="P39" i="75"/>
  <c r="O39" i="75"/>
  <c r="W38" i="75"/>
  <c r="Z38" i="75" s="1"/>
  <c r="T38" i="75"/>
  <c r="S38" i="75"/>
  <c r="R38" i="75"/>
  <c r="Q38" i="75"/>
  <c r="P38" i="75"/>
  <c r="O38" i="75"/>
  <c r="W37" i="75"/>
  <c r="Z37" i="75" s="1"/>
  <c r="T37" i="75"/>
  <c r="S37" i="75"/>
  <c r="R37" i="75"/>
  <c r="Q37" i="75"/>
  <c r="P37" i="75"/>
  <c r="O37" i="75"/>
  <c r="W36" i="75"/>
  <c r="Y36" i="75" s="1"/>
  <c r="T36" i="75"/>
  <c r="S36" i="75"/>
  <c r="R36" i="75"/>
  <c r="Q36" i="75"/>
  <c r="P36" i="75"/>
  <c r="O36" i="75"/>
  <c r="W35" i="75"/>
  <c r="X35" i="75" s="1"/>
  <c r="T35" i="75"/>
  <c r="S35" i="75"/>
  <c r="R35" i="75"/>
  <c r="Q35" i="75"/>
  <c r="P35" i="75"/>
  <c r="O35" i="75"/>
  <c r="W34" i="75"/>
  <c r="Z34" i="75" s="1"/>
  <c r="T34" i="75"/>
  <c r="S34" i="75"/>
  <c r="R34" i="75"/>
  <c r="Q34" i="75"/>
  <c r="P34" i="75"/>
  <c r="O34" i="75"/>
  <c r="W33" i="75"/>
  <c r="Z33" i="75" s="1"/>
  <c r="T33" i="75"/>
  <c r="S33" i="75"/>
  <c r="R33" i="75"/>
  <c r="Q33" i="75"/>
  <c r="P33" i="75"/>
  <c r="O33" i="75"/>
  <c r="W32" i="75"/>
  <c r="T32" i="75"/>
  <c r="S32" i="75"/>
  <c r="R32" i="75"/>
  <c r="Q32" i="75"/>
  <c r="P32" i="75"/>
  <c r="O32" i="75"/>
  <c r="W31" i="75"/>
  <c r="T31" i="75"/>
  <c r="S31" i="75"/>
  <c r="R31" i="75"/>
  <c r="Q31" i="75"/>
  <c r="P31" i="75"/>
  <c r="O31" i="75"/>
  <c r="Y30" i="75"/>
  <c r="X30" i="75"/>
  <c r="W30" i="75"/>
  <c r="Z30" i="75" s="1"/>
  <c r="T30" i="75"/>
  <c r="S30" i="75"/>
  <c r="R30" i="75"/>
  <c r="Q30" i="75"/>
  <c r="P30" i="75"/>
  <c r="O30" i="75"/>
  <c r="Z29" i="75"/>
  <c r="W29" i="75"/>
  <c r="T29" i="75"/>
  <c r="S29" i="75"/>
  <c r="R29" i="75"/>
  <c r="Q29" i="75"/>
  <c r="P29" i="75"/>
  <c r="O29" i="75"/>
  <c r="W28" i="75"/>
  <c r="Z28" i="75" s="1"/>
  <c r="T28" i="75"/>
  <c r="S28" i="75"/>
  <c r="R28" i="75"/>
  <c r="Q28" i="75"/>
  <c r="P28" i="75"/>
  <c r="O28" i="75"/>
  <c r="W27" i="75"/>
  <c r="Z27" i="75" s="1"/>
  <c r="T27" i="75"/>
  <c r="S27" i="75"/>
  <c r="R27" i="75"/>
  <c r="Q27" i="75"/>
  <c r="P27" i="75"/>
  <c r="O27" i="75"/>
  <c r="W26" i="75"/>
  <c r="Z26" i="75" s="1"/>
  <c r="T26" i="75"/>
  <c r="S26" i="75"/>
  <c r="R26" i="75"/>
  <c r="Q26" i="75"/>
  <c r="P26" i="75"/>
  <c r="O26" i="75"/>
  <c r="W25" i="75"/>
  <c r="Z25" i="75" s="1"/>
  <c r="T25" i="75"/>
  <c r="S25" i="75"/>
  <c r="R25" i="75"/>
  <c r="Q25" i="75"/>
  <c r="P25" i="75"/>
  <c r="O25" i="75"/>
  <c r="Y24" i="75"/>
  <c r="W24" i="75"/>
  <c r="X24" i="75" s="1"/>
  <c r="T24" i="75"/>
  <c r="S24" i="75"/>
  <c r="R24" i="75"/>
  <c r="Q24" i="75"/>
  <c r="P24" i="75"/>
  <c r="O24" i="75"/>
  <c r="Y23" i="75"/>
  <c r="W23" i="75"/>
  <c r="T23" i="75"/>
  <c r="S23" i="75"/>
  <c r="R23" i="75"/>
  <c r="Q23" i="75"/>
  <c r="P23" i="75"/>
  <c r="O23" i="75"/>
  <c r="W22" i="75"/>
  <c r="Z22" i="75" s="1"/>
  <c r="T22" i="75"/>
  <c r="S22" i="75"/>
  <c r="R22" i="75"/>
  <c r="Q22" i="75"/>
  <c r="P22" i="75"/>
  <c r="O22" i="75"/>
  <c r="W21" i="75"/>
  <c r="Z21" i="75" s="1"/>
  <c r="T21" i="75"/>
  <c r="S21" i="75"/>
  <c r="R21" i="75"/>
  <c r="Q21" i="75"/>
  <c r="P21" i="75"/>
  <c r="O21" i="75"/>
  <c r="W20" i="75"/>
  <c r="Z20" i="75" s="1"/>
  <c r="T20" i="75"/>
  <c r="S20" i="75"/>
  <c r="R20" i="75"/>
  <c r="Q20" i="75"/>
  <c r="P20" i="75"/>
  <c r="O20" i="75"/>
  <c r="W19" i="75"/>
  <c r="Z19" i="75" s="1"/>
  <c r="T19" i="75"/>
  <c r="S19" i="75"/>
  <c r="R19" i="75"/>
  <c r="Q19" i="75"/>
  <c r="P19" i="75"/>
  <c r="O19" i="75"/>
  <c r="W18" i="75"/>
  <c r="Y18" i="75" s="1"/>
  <c r="T18" i="75"/>
  <c r="S18" i="75"/>
  <c r="R18" i="75"/>
  <c r="Q18" i="75"/>
  <c r="P18" i="75"/>
  <c r="O18" i="75"/>
  <c r="W17" i="75"/>
  <c r="X17" i="75" s="1"/>
  <c r="T17" i="75"/>
  <c r="S17" i="75"/>
  <c r="R17" i="75"/>
  <c r="Q17" i="75"/>
  <c r="P17" i="75"/>
  <c r="O17" i="75"/>
  <c r="W16" i="75"/>
  <c r="Z16" i="75" s="1"/>
  <c r="T16" i="75"/>
  <c r="S16" i="75"/>
  <c r="R16" i="75"/>
  <c r="Q16" i="75"/>
  <c r="P16" i="75"/>
  <c r="O16" i="75"/>
  <c r="W15" i="75"/>
  <c r="Z15" i="75" s="1"/>
  <c r="T15" i="75"/>
  <c r="S15" i="75"/>
  <c r="R15" i="75"/>
  <c r="Q15" i="75"/>
  <c r="P15" i="75"/>
  <c r="O15" i="75"/>
  <c r="W14" i="75"/>
  <c r="T14" i="75"/>
  <c r="S14" i="75"/>
  <c r="R14" i="75"/>
  <c r="Q14" i="75"/>
  <c r="P14" i="75"/>
  <c r="O14" i="75"/>
  <c r="W13" i="75"/>
  <c r="T13" i="75"/>
  <c r="S13" i="75"/>
  <c r="R13" i="75"/>
  <c r="Q13" i="75"/>
  <c r="P13" i="75"/>
  <c r="O13" i="75"/>
  <c r="W12" i="75"/>
  <c r="Z12" i="75" s="1"/>
  <c r="T12" i="75"/>
  <c r="S12" i="75"/>
  <c r="R12" i="75"/>
  <c r="Q12" i="75"/>
  <c r="P12" i="75"/>
  <c r="O12" i="75"/>
  <c r="W11" i="75"/>
  <c r="T11" i="75"/>
  <c r="S11" i="75"/>
  <c r="R11" i="75"/>
  <c r="Q11" i="75"/>
  <c r="P11" i="75"/>
  <c r="O11" i="75"/>
  <c r="W10" i="75"/>
  <c r="Z10" i="75" s="1"/>
  <c r="T10" i="75"/>
  <c r="S10" i="75"/>
  <c r="R10" i="75"/>
  <c r="Q10" i="75"/>
  <c r="P10" i="75"/>
  <c r="O10" i="75"/>
  <c r="W9" i="75"/>
  <c r="Z9" i="75" s="1"/>
  <c r="T9" i="75"/>
  <c r="S9" i="75"/>
  <c r="R9" i="75"/>
  <c r="Q9" i="75"/>
  <c r="P9" i="75"/>
  <c r="O9" i="75"/>
  <c r="W8" i="75"/>
  <c r="Z8" i="75" s="1"/>
  <c r="T8" i="75"/>
  <c r="S8" i="75"/>
  <c r="R8" i="75"/>
  <c r="Q8" i="75"/>
  <c r="P8" i="75"/>
  <c r="O8" i="75"/>
  <c r="W7" i="75"/>
  <c r="Z7" i="75" s="1"/>
  <c r="T7" i="75"/>
  <c r="S7" i="75"/>
  <c r="R7" i="75"/>
  <c r="Q7" i="75"/>
  <c r="P7" i="75"/>
  <c r="O7" i="75"/>
  <c r="Z6" i="75"/>
  <c r="Y6" i="75"/>
  <c r="W6" i="75"/>
  <c r="X6" i="75" s="1"/>
  <c r="T6" i="75"/>
  <c r="S6" i="75"/>
  <c r="R6" i="75"/>
  <c r="Q6" i="75"/>
  <c r="P6" i="75"/>
  <c r="O6" i="75"/>
  <c r="Y5" i="75"/>
  <c r="W5" i="75"/>
  <c r="T5" i="75"/>
  <c r="S5" i="75"/>
  <c r="R5" i="75"/>
  <c r="Q5" i="75"/>
  <c r="P5" i="75"/>
  <c r="O5" i="75"/>
  <c r="W4" i="75"/>
  <c r="O4" i="75"/>
  <c r="W3" i="75"/>
  <c r="Q3" i="75"/>
  <c r="Q4" i="75" s="1"/>
  <c r="O3" i="75"/>
  <c r="W2" i="75"/>
  <c r="T2" i="75"/>
  <c r="T3" i="75" s="1"/>
  <c r="T4" i="75" s="1"/>
  <c r="S2" i="75"/>
  <c r="S3" i="75" s="1"/>
  <c r="S4" i="75" s="1"/>
  <c r="R2" i="75"/>
  <c r="R3" i="75" s="1"/>
  <c r="R4" i="75" s="1"/>
  <c r="Q2" i="75"/>
  <c r="P2" i="75"/>
  <c r="P3" i="75" s="1"/>
  <c r="P4" i="75" s="1"/>
  <c r="O2" i="75"/>
  <c r="F85" i="74"/>
  <c r="P36" i="3" s="1"/>
  <c r="E85" i="74"/>
  <c r="O36" i="3" s="1"/>
  <c r="C85" i="74"/>
  <c r="C84" i="74"/>
  <c r="C86" i="74" s="1"/>
  <c r="B36" i="3" s="1"/>
  <c r="W83" i="74"/>
  <c r="T83" i="74"/>
  <c r="S83" i="74"/>
  <c r="R83" i="74"/>
  <c r="Q83" i="74"/>
  <c r="P83" i="74"/>
  <c r="O83" i="74"/>
  <c r="W82" i="74"/>
  <c r="T82" i="74"/>
  <c r="S82" i="74"/>
  <c r="R82" i="74"/>
  <c r="Q82" i="74"/>
  <c r="P82" i="74"/>
  <c r="O82" i="74"/>
  <c r="W81" i="74"/>
  <c r="T81" i="74"/>
  <c r="S81" i="74"/>
  <c r="R81" i="74"/>
  <c r="Q81" i="74"/>
  <c r="P81" i="74"/>
  <c r="O81" i="74"/>
  <c r="W80" i="74"/>
  <c r="Z80" i="74" s="1"/>
  <c r="T80" i="74"/>
  <c r="S80" i="74"/>
  <c r="R80" i="74"/>
  <c r="Q80" i="74"/>
  <c r="P80" i="74"/>
  <c r="O80" i="74"/>
  <c r="X79" i="74"/>
  <c r="W79" i="74"/>
  <c r="Z79" i="74" s="1"/>
  <c r="T79" i="74"/>
  <c r="S79" i="74"/>
  <c r="R79" i="74"/>
  <c r="Q79" i="74"/>
  <c r="P79" i="74"/>
  <c r="O79" i="74"/>
  <c r="Z78" i="74"/>
  <c r="W78" i="74"/>
  <c r="Y78" i="74" s="1"/>
  <c r="T78" i="74"/>
  <c r="S78" i="74"/>
  <c r="R78" i="74"/>
  <c r="Q78" i="74"/>
  <c r="P78" i="74"/>
  <c r="O78" i="74"/>
  <c r="W77" i="74"/>
  <c r="X77" i="74" s="1"/>
  <c r="T77" i="74"/>
  <c r="S77" i="74"/>
  <c r="R77" i="74"/>
  <c r="Q77" i="74"/>
  <c r="P77" i="74"/>
  <c r="O77" i="74"/>
  <c r="W76" i="74"/>
  <c r="Y76" i="74" s="1"/>
  <c r="T76" i="74"/>
  <c r="S76" i="74"/>
  <c r="R76" i="74"/>
  <c r="Q76" i="74"/>
  <c r="P76" i="74"/>
  <c r="O76" i="74"/>
  <c r="W75" i="74"/>
  <c r="T75" i="74"/>
  <c r="S75" i="74"/>
  <c r="R75" i="74"/>
  <c r="Q75" i="74"/>
  <c r="P75" i="74"/>
  <c r="O75" i="74"/>
  <c r="W74" i="74"/>
  <c r="Z74" i="74" s="1"/>
  <c r="T74" i="74"/>
  <c r="S74" i="74"/>
  <c r="R74" i="74"/>
  <c r="Q74" i="74"/>
  <c r="P74" i="74"/>
  <c r="O74" i="74"/>
  <c r="X73" i="74"/>
  <c r="W73" i="74"/>
  <c r="Z73" i="74" s="1"/>
  <c r="T73" i="74"/>
  <c r="S73" i="74"/>
  <c r="R73" i="74"/>
  <c r="Q73" i="74"/>
  <c r="P73" i="74"/>
  <c r="O73" i="74"/>
  <c r="W72" i="74"/>
  <c r="Y72" i="74" s="1"/>
  <c r="T72" i="74"/>
  <c r="S72" i="74"/>
  <c r="R72" i="74"/>
  <c r="Q72" i="74"/>
  <c r="P72" i="74"/>
  <c r="O72" i="74"/>
  <c r="Z71" i="74"/>
  <c r="Y71" i="74"/>
  <c r="W71" i="74"/>
  <c r="X71" i="74" s="1"/>
  <c r="T71" i="74"/>
  <c r="S71" i="74"/>
  <c r="R71" i="74"/>
  <c r="Q71" i="74"/>
  <c r="P71" i="74"/>
  <c r="O71" i="74"/>
  <c r="Y70" i="74"/>
  <c r="W70" i="74"/>
  <c r="Z70" i="74" s="1"/>
  <c r="T70" i="74"/>
  <c r="S70" i="74"/>
  <c r="R70" i="74"/>
  <c r="Q70" i="74"/>
  <c r="P70" i="74"/>
  <c r="O70" i="74"/>
  <c r="W69" i="74"/>
  <c r="Y69" i="74" s="1"/>
  <c r="T69" i="74"/>
  <c r="S69" i="74"/>
  <c r="R69" i="74"/>
  <c r="Q69" i="74"/>
  <c r="P69" i="74"/>
  <c r="O69" i="74"/>
  <c r="W68" i="74"/>
  <c r="Z68" i="74" s="1"/>
  <c r="T68" i="74"/>
  <c r="S68" i="74"/>
  <c r="R68" i="74"/>
  <c r="Q68" i="74"/>
  <c r="P68" i="74"/>
  <c r="O68" i="74"/>
  <c r="W67" i="74"/>
  <c r="Z67" i="74" s="1"/>
  <c r="T67" i="74"/>
  <c r="S67" i="74"/>
  <c r="R67" i="74"/>
  <c r="Q67" i="74"/>
  <c r="P67" i="74"/>
  <c r="O67" i="74"/>
  <c r="Y66" i="74"/>
  <c r="X66" i="74"/>
  <c r="W66" i="74"/>
  <c r="Z66" i="74" s="1"/>
  <c r="T66" i="74"/>
  <c r="S66" i="74"/>
  <c r="R66" i="74"/>
  <c r="Q66" i="74"/>
  <c r="P66" i="74"/>
  <c r="O66" i="74"/>
  <c r="Z65" i="74"/>
  <c r="W65" i="74"/>
  <c r="X65" i="74" s="1"/>
  <c r="T65" i="74"/>
  <c r="S65" i="74"/>
  <c r="R65" i="74"/>
  <c r="Q65" i="74"/>
  <c r="P65" i="74"/>
  <c r="O65" i="74"/>
  <c r="W64" i="74"/>
  <c r="Z64" i="74" s="1"/>
  <c r="T64" i="74"/>
  <c r="S64" i="74"/>
  <c r="R64" i="74"/>
  <c r="Q64" i="74"/>
  <c r="P64" i="74"/>
  <c r="O64" i="74"/>
  <c r="W63" i="74"/>
  <c r="Y63" i="74" s="1"/>
  <c r="T63" i="74"/>
  <c r="S63" i="74"/>
  <c r="R63" i="74"/>
  <c r="Q63" i="74"/>
  <c r="P63" i="74"/>
  <c r="O63" i="74"/>
  <c r="W62" i="74"/>
  <c r="Z62" i="74" s="1"/>
  <c r="T62" i="74"/>
  <c r="S62" i="74"/>
  <c r="R62" i="74"/>
  <c r="Q62" i="74"/>
  <c r="P62" i="74"/>
  <c r="O62" i="74"/>
  <c r="X61" i="74"/>
  <c r="W61" i="74"/>
  <c r="Z61" i="74" s="1"/>
  <c r="T61" i="74"/>
  <c r="S61" i="74"/>
  <c r="R61" i="74"/>
  <c r="Q61" i="74"/>
  <c r="P61" i="74"/>
  <c r="O61" i="74"/>
  <c r="Z60" i="74"/>
  <c r="W60" i="74"/>
  <c r="Y60" i="74" s="1"/>
  <c r="T60" i="74"/>
  <c r="S60" i="74"/>
  <c r="R60" i="74"/>
  <c r="Q60" i="74"/>
  <c r="P60" i="74"/>
  <c r="O60" i="74"/>
  <c r="W59" i="74"/>
  <c r="X59" i="74" s="1"/>
  <c r="T59" i="74"/>
  <c r="S59" i="74"/>
  <c r="R59" i="74"/>
  <c r="Q59" i="74"/>
  <c r="P59" i="74"/>
  <c r="O59" i="74"/>
  <c r="W58" i="74"/>
  <c r="Z58" i="74" s="1"/>
  <c r="T58" i="74"/>
  <c r="S58" i="74"/>
  <c r="R58" i="74"/>
  <c r="Q58" i="74"/>
  <c r="P58" i="74"/>
  <c r="O58" i="74"/>
  <c r="W57" i="74"/>
  <c r="Y57" i="74" s="1"/>
  <c r="T57" i="74"/>
  <c r="S57" i="74"/>
  <c r="R57" i="74"/>
  <c r="Q57" i="74"/>
  <c r="P57" i="74"/>
  <c r="O57" i="74"/>
  <c r="W56" i="74"/>
  <c r="Z56" i="74" s="1"/>
  <c r="T56" i="74"/>
  <c r="S56" i="74"/>
  <c r="R56" i="74"/>
  <c r="Q56" i="74"/>
  <c r="P56" i="74"/>
  <c r="O56" i="74"/>
  <c r="W55" i="74"/>
  <c r="Z55" i="74" s="1"/>
  <c r="T55" i="74"/>
  <c r="S55" i="74"/>
  <c r="R55" i="74"/>
  <c r="Q55" i="74"/>
  <c r="P55" i="74"/>
  <c r="O55" i="74"/>
  <c r="W54" i="74"/>
  <c r="Z54" i="74" s="1"/>
  <c r="T54" i="74"/>
  <c r="S54" i="74"/>
  <c r="R54" i="74"/>
  <c r="Q54" i="74"/>
  <c r="P54" i="74"/>
  <c r="O54" i="74"/>
  <c r="Y53" i="74"/>
  <c r="W53" i="74"/>
  <c r="X53" i="74" s="1"/>
  <c r="T53" i="74"/>
  <c r="S53" i="74"/>
  <c r="R53" i="74"/>
  <c r="Q53" i="74"/>
  <c r="P53" i="74"/>
  <c r="O53" i="74"/>
  <c r="Y52" i="74"/>
  <c r="W52" i="74"/>
  <c r="Z52" i="74" s="1"/>
  <c r="T52" i="74"/>
  <c r="S52" i="74"/>
  <c r="R52" i="74"/>
  <c r="Q52" i="74"/>
  <c r="P52" i="74"/>
  <c r="O52" i="74"/>
  <c r="W51" i="74"/>
  <c r="Y51" i="74" s="1"/>
  <c r="T51" i="74"/>
  <c r="S51" i="74"/>
  <c r="R51" i="74"/>
  <c r="Q51" i="74"/>
  <c r="P51" i="74"/>
  <c r="O51" i="74"/>
  <c r="W50" i="74"/>
  <c r="Z50" i="74" s="1"/>
  <c r="T50" i="74"/>
  <c r="S50" i="74"/>
  <c r="R50" i="74"/>
  <c r="Q50" i="74"/>
  <c r="P50" i="74"/>
  <c r="O50" i="74"/>
  <c r="X49" i="74"/>
  <c r="W49" i="74"/>
  <c r="Z49" i="74" s="1"/>
  <c r="T49" i="74"/>
  <c r="S49" i="74"/>
  <c r="R49" i="74"/>
  <c r="Q49" i="74"/>
  <c r="P49" i="74"/>
  <c r="O49" i="74"/>
  <c r="W48" i="74"/>
  <c r="Y48" i="74" s="1"/>
  <c r="T48" i="74"/>
  <c r="S48" i="74"/>
  <c r="R48" i="74"/>
  <c r="Q48" i="74"/>
  <c r="P48" i="74"/>
  <c r="O48" i="74"/>
  <c r="W47" i="74"/>
  <c r="X47" i="74" s="1"/>
  <c r="T47" i="74"/>
  <c r="S47" i="74"/>
  <c r="R47" i="74"/>
  <c r="Q47" i="74"/>
  <c r="P47" i="74"/>
  <c r="O47" i="74"/>
  <c r="X46" i="74"/>
  <c r="W46" i="74"/>
  <c r="Z46" i="74" s="1"/>
  <c r="T46" i="74"/>
  <c r="S46" i="74"/>
  <c r="R46" i="74"/>
  <c r="Q46" i="74"/>
  <c r="P46" i="74"/>
  <c r="O46" i="74"/>
  <c r="Z45" i="74"/>
  <c r="W45" i="74"/>
  <c r="Y45" i="74" s="1"/>
  <c r="T45" i="74"/>
  <c r="S45" i="74"/>
  <c r="R45" i="74"/>
  <c r="Q45" i="74"/>
  <c r="P45" i="74"/>
  <c r="O45" i="74"/>
  <c r="W44" i="74"/>
  <c r="Z44" i="74" s="1"/>
  <c r="T44" i="74"/>
  <c r="S44" i="74"/>
  <c r="R44" i="74"/>
  <c r="Q44" i="74"/>
  <c r="P44" i="74"/>
  <c r="O44" i="74"/>
  <c r="W43" i="74"/>
  <c r="Z43" i="74" s="1"/>
  <c r="T43" i="74"/>
  <c r="S43" i="74"/>
  <c r="R43" i="74"/>
  <c r="Q43" i="74"/>
  <c r="P43" i="74"/>
  <c r="O43" i="74"/>
  <c r="W42" i="74"/>
  <c r="Z42" i="74" s="1"/>
  <c r="T42" i="74"/>
  <c r="S42" i="74"/>
  <c r="R42" i="74"/>
  <c r="Q42" i="74"/>
  <c r="P42" i="74"/>
  <c r="O42" i="74"/>
  <c r="W41" i="74"/>
  <c r="X41" i="74" s="1"/>
  <c r="T41" i="74"/>
  <c r="S41" i="74"/>
  <c r="R41" i="74"/>
  <c r="Q41" i="74"/>
  <c r="P41" i="74"/>
  <c r="O41" i="74"/>
  <c r="X40" i="74"/>
  <c r="W40" i="74"/>
  <c r="Z40" i="74" s="1"/>
  <c r="T40" i="74"/>
  <c r="S40" i="74"/>
  <c r="R40" i="74"/>
  <c r="Q40" i="74"/>
  <c r="P40" i="74"/>
  <c r="O40" i="74"/>
  <c r="Z39" i="74"/>
  <c r="W39" i="74"/>
  <c r="Y39" i="74" s="1"/>
  <c r="T39" i="74"/>
  <c r="S39" i="74"/>
  <c r="R39" i="74"/>
  <c r="Q39" i="74"/>
  <c r="P39" i="74"/>
  <c r="O39" i="74"/>
  <c r="W38" i="74"/>
  <c r="Z38" i="74" s="1"/>
  <c r="T38" i="74"/>
  <c r="S38" i="74"/>
  <c r="R38" i="74"/>
  <c r="Q38" i="74"/>
  <c r="P38" i="74"/>
  <c r="O38" i="74"/>
  <c r="W37" i="74"/>
  <c r="Z37" i="74" s="1"/>
  <c r="T37" i="74"/>
  <c r="S37" i="74"/>
  <c r="R37" i="74"/>
  <c r="Q37" i="74"/>
  <c r="P37" i="74"/>
  <c r="O37" i="74"/>
  <c r="W36" i="74"/>
  <c r="Y36" i="74" s="1"/>
  <c r="T36" i="74"/>
  <c r="S36" i="74"/>
  <c r="R36" i="74"/>
  <c r="Q36" i="74"/>
  <c r="P36" i="74"/>
  <c r="O36" i="74"/>
  <c r="W35" i="74"/>
  <c r="X35" i="74" s="1"/>
  <c r="T35" i="74"/>
  <c r="S35" i="74"/>
  <c r="R35" i="74"/>
  <c r="Q35" i="74"/>
  <c r="P35" i="74"/>
  <c r="O35" i="74"/>
  <c r="W34" i="74"/>
  <c r="Z34" i="74" s="1"/>
  <c r="T34" i="74"/>
  <c r="S34" i="74"/>
  <c r="R34" i="74"/>
  <c r="Q34" i="74"/>
  <c r="P34" i="74"/>
  <c r="O34" i="74"/>
  <c r="W33" i="74"/>
  <c r="Y33" i="74" s="1"/>
  <c r="T33" i="74"/>
  <c r="S33" i="74"/>
  <c r="R33" i="74"/>
  <c r="Q33" i="74"/>
  <c r="P33" i="74"/>
  <c r="O33" i="74"/>
  <c r="W32" i="74"/>
  <c r="Z32" i="74" s="1"/>
  <c r="T32" i="74"/>
  <c r="S32" i="74"/>
  <c r="R32" i="74"/>
  <c r="Q32" i="74"/>
  <c r="P32" i="74"/>
  <c r="O32" i="74"/>
  <c r="W31" i="74"/>
  <c r="Z31" i="74" s="1"/>
  <c r="T31" i="74"/>
  <c r="S31" i="74"/>
  <c r="R31" i="74"/>
  <c r="Q31" i="74"/>
  <c r="P31" i="74"/>
  <c r="O31" i="74"/>
  <c r="X30" i="74"/>
  <c r="W30" i="74"/>
  <c r="Z30" i="74" s="1"/>
  <c r="T30" i="74"/>
  <c r="S30" i="74"/>
  <c r="R30" i="74"/>
  <c r="Q30" i="74"/>
  <c r="P30" i="74"/>
  <c r="O30" i="74"/>
  <c r="W29" i="74"/>
  <c r="X29" i="74" s="1"/>
  <c r="T29" i="74"/>
  <c r="S29" i="74"/>
  <c r="R29" i="74"/>
  <c r="Q29" i="74"/>
  <c r="P29" i="74"/>
  <c r="O29" i="74"/>
  <c r="W28" i="74"/>
  <c r="Z28" i="74" s="1"/>
  <c r="T28" i="74"/>
  <c r="S28" i="74"/>
  <c r="R28" i="74"/>
  <c r="Q28" i="74"/>
  <c r="P28" i="74"/>
  <c r="O28" i="74"/>
  <c r="W27" i="74"/>
  <c r="Y27" i="74" s="1"/>
  <c r="T27" i="74"/>
  <c r="S27" i="74"/>
  <c r="R27" i="74"/>
  <c r="Q27" i="74"/>
  <c r="P27" i="74"/>
  <c r="O27" i="74"/>
  <c r="W26" i="74"/>
  <c r="Z26" i="74" s="1"/>
  <c r="T26" i="74"/>
  <c r="S26" i="74"/>
  <c r="R26" i="74"/>
  <c r="Q26" i="74"/>
  <c r="P26" i="74"/>
  <c r="O26" i="74"/>
  <c r="W25" i="74"/>
  <c r="Z25" i="74" s="1"/>
  <c r="T25" i="74"/>
  <c r="S25" i="74"/>
  <c r="R25" i="74"/>
  <c r="Q25" i="74"/>
  <c r="P25" i="74"/>
  <c r="O25" i="74"/>
  <c r="W24" i="74"/>
  <c r="X24" i="74" s="1"/>
  <c r="T24" i="74"/>
  <c r="S24" i="74"/>
  <c r="R24" i="74"/>
  <c r="Q24" i="74"/>
  <c r="P24" i="74"/>
  <c r="O24" i="74"/>
  <c r="W23" i="74"/>
  <c r="X23" i="74" s="1"/>
  <c r="T23" i="74"/>
  <c r="S23" i="74"/>
  <c r="R23" i="74"/>
  <c r="Q23" i="74"/>
  <c r="P23" i="74"/>
  <c r="O23" i="74"/>
  <c r="W22" i="74"/>
  <c r="Z22" i="74" s="1"/>
  <c r="T22" i="74"/>
  <c r="S22" i="74"/>
  <c r="R22" i="74"/>
  <c r="Q22" i="74"/>
  <c r="P22" i="74"/>
  <c r="O22" i="74"/>
  <c r="W21" i="74"/>
  <c r="Y21" i="74" s="1"/>
  <c r="T21" i="74"/>
  <c r="S21" i="74"/>
  <c r="R21" i="74"/>
  <c r="Q21" i="74"/>
  <c r="P21" i="74"/>
  <c r="O21" i="74"/>
  <c r="W20" i="74"/>
  <c r="Z20" i="74" s="1"/>
  <c r="T20" i="74"/>
  <c r="S20" i="74"/>
  <c r="R20" i="74"/>
  <c r="Q20" i="74"/>
  <c r="P20" i="74"/>
  <c r="O20" i="74"/>
  <c r="W19" i="74"/>
  <c r="Z19" i="74" s="1"/>
  <c r="T19" i="74"/>
  <c r="S19" i="74"/>
  <c r="R19" i="74"/>
  <c r="Q19" i="74"/>
  <c r="P19" i="74"/>
  <c r="O19" i="74"/>
  <c r="Y18" i="74"/>
  <c r="W18" i="74"/>
  <c r="Z18" i="74" s="1"/>
  <c r="T18" i="74"/>
  <c r="S18" i="74"/>
  <c r="R18" i="74"/>
  <c r="Q18" i="74"/>
  <c r="P18" i="74"/>
  <c r="O18" i="74"/>
  <c r="Z17" i="74"/>
  <c r="W17" i="74"/>
  <c r="X17" i="74" s="1"/>
  <c r="T17" i="74"/>
  <c r="S17" i="74"/>
  <c r="R17" i="74"/>
  <c r="Q17" i="74"/>
  <c r="P17" i="74"/>
  <c r="O17" i="74"/>
  <c r="W16" i="74"/>
  <c r="Z16" i="74" s="1"/>
  <c r="T16" i="74"/>
  <c r="S16" i="74"/>
  <c r="R16" i="74"/>
  <c r="Q16" i="74"/>
  <c r="P16" i="74"/>
  <c r="O16" i="74"/>
  <c r="W15" i="74"/>
  <c r="Y15" i="74" s="1"/>
  <c r="T15" i="74"/>
  <c r="S15" i="74"/>
  <c r="R15" i="74"/>
  <c r="Q15" i="74"/>
  <c r="P15" i="74"/>
  <c r="O15" i="74"/>
  <c r="W14" i="74"/>
  <c r="Z14" i="74" s="1"/>
  <c r="T14" i="74"/>
  <c r="S14" i="74"/>
  <c r="R14" i="74"/>
  <c r="Q14" i="74"/>
  <c r="P14" i="74"/>
  <c r="O14" i="74"/>
  <c r="W13" i="74"/>
  <c r="Z13" i="74" s="1"/>
  <c r="T13" i="74"/>
  <c r="S13" i="74"/>
  <c r="R13" i="74"/>
  <c r="Q13" i="74"/>
  <c r="P13" i="74"/>
  <c r="O13" i="74"/>
  <c r="W12" i="74"/>
  <c r="Z12" i="74" s="1"/>
  <c r="T12" i="74"/>
  <c r="S12" i="74"/>
  <c r="R12" i="74"/>
  <c r="Q12" i="74"/>
  <c r="P12" i="74"/>
  <c r="O12" i="74"/>
  <c r="W11" i="74"/>
  <c r="Z11" i="74" s="1"/>
  <c r="T11" i="74"/>
  <c r="S11" i="74"/>
  <c r="R11" i="74"/>
  <c r="Q11" i="74"/>
  <c r="P11" i="74"/>
  <c r="O11" i="74"/>
  <c r="W10" i="74"/>
  <c r="Z10" i="74" s="1"/>
  <c r="T10" i="74"/>
  <c r="S10" i="74"/>
  <c r="R10" i="74"/>
  <c r="Q10" i="74"/>
  <c r="P10" i="74"/>
  <c r="O10" i="74"/>
  <c r="W9" i="74"/>
  <c r="Y9" i="74" s="1"/>
  <c r="T9" i="74"/>
  <c r="S9" i="74"/>
  <c r="R9" i="74"/>
  <c r="Q9" i="74"/>
  <c r="P9" i="74"/>
  <c r="O9" i="74"/>
  <c r="W8" i="74"/>
  <c r="Z8" i="74" s="1"/>
  <c r="T8" i="74"/>
  <c r="S8" i="74"/>
  <c r="R8" i="74"/>
  <c r="Q8" i="74"/>
  <c r="P8" i="74"/>
  <c r="O8" i="74"/>
  <c r="W7" i="74"/>
  <c r="Z7" i="74" s="1"/>
  <c r="T7" i="74"/>
  <c r="S7" i="74"/>
  <c r="R7" i="74"/>
  <c r="Q7" i="74"/>
  <c r="P7" i="74"/>
  <c r="O7" i="74"/>
  <c r="Y6" i="74"/>
  <c r="X6" i="74"/>
  <c r="W6" i="74"/>
  <c r="Z6" i="74" s="1"/>
  <c r="T6" i="74"/>
  <c r="S6" i="74"/>
  <c r="R6" i="74"/>
  <c r="Q6" i="74"/>
  <c r="P6" i="74"/>
  <c r="O6" i="74"/>
  <c r="W5" i="74"/>
  <c r="X5" i="74" s="1"/>
  <c r="T5" i="74"/>
  <c r="S5" i="74"/>
  <c r="R5" i="74"/>
  <c r="Q5" i="74"/>
  <c r="P5" i="74"/>
  <c r="O5" i="74"/>
  <c r="W4" i="74"/>
  <c r="X4" i="74" s="1"/>
  <c r="O4" i="74"/>
  <c r="W3" i="74"/>
  <c r="Q3" i="74"/>
  <c r="Q4" i="74" s="1"/>
  <c r="O3" i="74"/>
  <c r="W2" i="74"/>
  <c r="Z2" i="74" s="1"/>
  <c r="T2" i="74"/>
  <c r="T3" i="74" s="1"/>
  <c r="T4" i="74" s="1"/>
  <c r="S2" i="74"/>
  <c r="S3" i="74" s="1"/>
  <c r="S4" i="74" s="1"/>
  <c r="R2" i="74"/>
  <c r="R3" i="74" s="1"/>
  <c r="R4" i="74" s="1"/>
  <c r="Q2" i="74"/>
  <c r="P2" i="74"/>
  <c r="P3" i="74" s="1"/>
  <c r="P4" i="74" s="1"/>
  <c r="O2" i="74"/>
  <c r="F85" i="73"/>
  <c r="P5" i="3" s="1"/>
  <c r="E85" i="73"/>
  <c r="O5" i="3" s="1"/>
  <c r="C85" i="73"/>
  <c r="C84" i="73"/>
  <c r="Y83" i="73"/>
  <c r="W83" i="73"/>
  <c r="X83" i="73" s="1"/>
  <c r="T83" i="73"/>
  <c r="S83" i="73"/>
  <c r="R83" i="73"/>
  <c r="Q83" i="73"/>
  <c r="P83" i="73"/>
  <c r="O83" i="73"/>
  <c r="W82" i="73"/>
  <c r="Z82" i="73" s="1"/>
  <c r="T82" i="73"/>
  <c r="S82" i="73"/>
  <c r="R82" i="73"/>
  <c r="Q82" i="73"/>
  <c r="P82" i="73"/>
  <c r="O82" i="73"/>
  <c r="W81" i="73"/>
  <c r="Z81" i="73" s="1"/>
  <c r="T81" i="73"/>
  <c r="S81" i="73"/>
  <c r="R81" i="73"/>
  <c r="Q81" i="73"/>
  <c r="P81" i="73"/>
  <c r="O81" i="73"/>
  <c r="W80" i="73"/>
  <c r="Z80" i="73" s="1"/>
  <c r="T80" i="73"/>
  <c r="S80" i="73"/>
  <c r="R80" i="73"/>
  <c r="Q80" i="73"/>
  <c r="P80" i="73"/>
  <c r="O80" i="73"/>
  <c r="W79" i="73"/>
  <c r="Z79" i="73" s="1"/>
  <c r="T79" i="73"/>
  <c r="S79" i="73"/>
  <c r="R79" i="73"/>
  <c r="Q79" i="73"/>
  <c r="P79" i="73"/>
  <c r="O79" i="73"/>
  <c r="X78" i="73"/>
  <c r="W78" i="73"/>
  <c r="Z78" i="73" s="1"/>
  <c r="T78" i="73"/>
  <c r="S78" i="73"/>
  <c r="R78" i="73"/>
  <c r="Q78" i="73"/>
  <c r="P78" i="73"/>
  <c r="O78" i="73"/>
  <c r="W77" i="73"/>
  <c r="X77" i="73" s="1"/>
  <c r="T77" i="73"/>
  <c r="S77" i="73"/>
  <c r="R77" i="73"/>
  <c r="Q77" i="73"/>
  <c r="P77" i="73"/>
  <c r="O77" i="73"/>
  <c r="W76" i="73"/>
  <c r="Z76" i="73" s="1"/>
  <c r="T76" i="73"/>
  <c r="S76" i="73"/>
  <c r="R76" i="73"/>
  <c r="Q76" i="73"/>
  <c r="P76" i="73"/>
  <c r="O76" i="73"/>
  <c r="W75" i="73"/>
  <c r="Z75" i="73" s="1"/>
  <c r="T75" i="73"/>
  <c r="S75" i="73"/>
  <c r="R75" i="73"/>
  <c r="Q75" i="73"/>
  <c r="P75" i="73"/>
  <c r="O75" i="73"/>
  <c r="Y74" i="73"/>
  <c r="W74" i="73"/>
  <c r="Z74" i="73" s="1"/>
  <c r="T74" i="73"/>
  <c r="S74" i="73"/>
  <c r="R74" i="73"/>
  <c r="Q74" i="73"/>
  <c r="P74" i="73"/>
  <c r="O74" i="73"/>
  <c r="W73" i="73"/>
  <c r="Z73" i="73" s="1"/>
  <c r="T73" i="73"/>
  <c r="S73" i="73"/>
  <c r="R73" i="73"/>
  <c r="Q73" i="73"/>
  <c r="P73" i="73"/>
  <c r="O73" i="73"/>
  <c r="W72" i="73"/>
  <c r="Z72" i="73" s="1"/>
  <c r="T72" i="73"/>
  <c r="S72" i="73"/>
  <c r="R72" i="73"/>
  <c r="Q72" i="73"/>
  <c r="P72" i="73"/>
  <c r="O72" i="73"/>
  <c r="W71" i="73"/>
  <c r="X71" i="73" s="1"/>
  <c r="T71" i="73"/>
  <c r="S71" i="73"/>
  <c r="R71" i="73"/>
  <c r="Q71" i="73"/>
  <c r="P71" i="73"/>
  <c r="O71" i="73"/>
  <c r="W70" i="73"/>
  <c r="Z70" i="73" s="1"/>
  <c r="T70" i="73"/>
  <c r="S70" i="73"/>
  <c r="R70" i="73"/>
  <c r="Q70" i="73"/>
  <c r="P70" i="73"/>
  <c r="O70" i="73"/>
  <c r="W69" i="73"/>
  <c r="Z69" i="73" s="1"/>
  <c r="T69" i="73"/>
  <c r="S69" i="73"/>
  <c r="R69" i="73"/>
  <c r="Q69" i="73"/>
  <c r="P69" i="73"/>
  <c r="O69" i="73"/>
  <c r="W68" i="73"/>
  <c r="Z68" i="73" s="1"/>
  <c r="T68" i="73"/>
  <c r="S68" i="73"/>
  <c r="R68" i="73"/>
  <c r="Q68" i="73"/>
  <c r="P68" i="73"/>
  <c r="O68" i="73"/>
  <c r="W67" i="73"/>
  <c r="Z67" i="73" s="1"/>
  <c r="T67" i="73"/>
  <c r="S67" i="73"/>
  <c r="R67" i="73"/>
  <c r="Q67" i="73"/>
  <c r="P67" i="73"/>
  <c r="O67" i="73"/>
  <c r="W66" i="73"/>
  <c r="Z66" i="73" s="1"/>
  <c r="T66" i="73"/>
  <c r="S66" i="73"/>
  <c r="R66" i="73"/>
  <c r="Q66" i="73"/>
  <c r="P66" i="73"/>
  <c r="O66" i="73"/>
  <c r="Y65" i="73"/>
  <c r="W65" i="73"/>
  <c r="X65" i="73" s="1"/>
  <c r="T65" i="73"/>
  <c r="S65" i="73"/>
  <c r="R65" i="73"/>
  <c r="Q65" i="73"/>
  <c r="P65" i="73"/>
  <c r="O65" i="73"/>
  <c r="W64" i="73"/>
  <c r="Z64" i="73" s="1"/>
  <c r="T64" i="73"/>
  <c r="S64" i="73"/>
  <c r="R64" i="73"/>
  <c r="Q64" i="73"/>
  <c r="P64" i="73"/>
  <c r="O64" i="73"/>
  <c r="W63" i="73"/>
  <c r="Z63" i="73" s="1"/>
  <c r="T63" i="73"/>
  <c r="S63" i="73"/>
  <c r="R63" i="73"/>
  <c r="Q63" i="73"/>
  <c r="P63" i="73"/>
  <c r="O63" i="73"/>
  <c r="Y62" i="73"/>
  <c r="W62" i="73"/>
  <c r="Z62" i="73" s="1"/>
  <c r="T62" i="73"/>
  <c r="S62" i="73"/>
  <c r="R62" i="73"/>
  <c r="Q62" i="73"/>
  <c r="P62" i="73"/>
  <c r="O62" i="73"/>
  <c r="W61" i="73"/>
  <c r="Z61" i="73" s="1"/>
  <c r="T61" i="73"/>
  <c r="S61" i="73"/>
  <c r="R61" i="73"/>
  <c r="Q61" i="73"/>
  <c r="P61" i="73"/>
  <c r="O61" i="73"/>
  <c r="Y60" i="73"/>
  <c r="W60" i="73"/>
  <c r="X60" i="73" s="1"/>
  <c r="T60" i="73"/>
  <c r="S60" i="73"/>
  <c r="R60" i="73"/>
  <c r="Q60" i="73"/>
  <c r="P60" i="73"/>
  <c r="O60" i="73"/>
  <c r="Z59" i="73"/>
  <c r="Y59" i="73"/>
  <c r="W59" i="73"/>
  <c r="X59" i="73" s="1"/>
  <c r="T59" i="73"/>
  <c r="S59" i="73"/>
  <c r="R59" i="73"/>
  <c r="Q59" i="73"/>
  <c r="P59" i="73"/>
  <c r="O59" i="73"/>
  <c r="W58" i="73"/>
  <c r="Z58" i="73" s="1"/>
  <c r="T58" i="73"/>
  <c r="S58" i="73"/>
  <c r="R58" i="73"/>
  <c r="Q58" i="73"/>
  <c r="P58" i="73"/>
  <c r="O58" i="73"/>
  <c r="W57" i="73"/>
  <c r="Z57" i="73" s="1"/>
  <c r="T57" i="73"/>
  <c r="S57" i="73"/>
  <c r="R57" i="73"/>
  <c r="Q57" i="73"/>
  <c r="P57" i="73"/>
  <c r="O57" i="73"/>
  <c r="Y56" i="73"/>
  <c r="W56" i="73"/>
  <c r="Z56" i="73" s="1"/>
  <c r="T56" i="73"/>
  <c r="S56" i="73"/>
  <c r="R56" i="73"/>
  <c r="Q56" i="73"/>
  <c r="P56" i="73"/>
  <c r="O56" i="73"/>
  <c r="Y55" i="73"/>
  <c r="W55" i="73"/>
  <c r="Z55" i="73" s="1"/>
  <c r="T55" i="73"/>
  <c r="S55" i="73"/>
  <c r="R55" i="73"/>
  <c r="Q55" i="73"/>
  <c r="P55" i="73"/>
  <c r="O55" i="73"/>
  <c r="Y54" i="73"/>
  <c r="W54" i="73"/>
  <c r="Z54" i="73" s="1"/>
  <c r="T54" i="73"/>
  <c r="S54" i="73"/>
  <c r="R54" i="73"/>
  <c r="Q54" i="73"/>
  <c r="P54" i="73"/>
  <c r="O54" i="73"/>
  <c r="Z53" i="73"/>
  <c r="Y53" i="73"/>
  <c r="W53" i="73"/>
  <c r="X53" i="73" s="1"/>
  <c r="T53" i="73"/>
  <c r="S53" i="73"/>
  <c r="R53" i="73"/>
  <c r="Q53" i="73"/>
  <c r="P53" i="73"/>
  <c r="O53" i="73"/>
  <c r="W52" i="73"/>
  <c r="Z52" i="73" s="1"/>
  <c r="T52" i="73"/>
  <c r="S52" i="73"/>
  <c r="R52" i="73"/>
  <c r="Q52" i="73"/>
  <c r="P52" i="73"/>
  <c r="O52" i="73"/>
  <c r="W51" i="73"/>
  <c r="Z51" i="73" s="1"/>
  <c r="T51" i="73"/>
  <c r="S51" i="73"/>
  <c r="R51" i="73"/>
  <c r="Q51" i="73"/>
  <c r="P51" i="73"/>
  <c r="O51" i="73"/>
  <c r="Y50" i="73"/>
  <c r="W50" i="73"/>
  <c r="Z50" i="73" s="1"/>
  <c r="T50" i="73"/>
  <c r="S50" i="73"/>
  <c r="R50" i="73"/>
  <c r="Q50" i="73"/>
  <c r="P50" i="73"/>
  <c r="O50" i="73"/>
  <c r="Y49" i="73"/>
  <c r="W49" i="73"/>
  <c r="Z49" i="73" s="1"/>
  <c r="T49" i="73"/>
  <c r="S49" i="73"/>
  <c r="R49" i="73"/>
  <c r="Q49" i="73"/>
  <c r="P49" i="73"/>
  <c r="O49" i="73"/>
  <c r="Y48" i="73"/>
  <c r="W48" i="73"/>
  <c r="Z48" i="73" s="1"/>
  <c r="T48" i="73"/>
  <c r="S48" i="73"/>
  <c r="R48" i="73"/>
  <c r="Q48" i="73"/>
  <c r="P48" i="73"/>
  <c r="O48" i="73"/>
  <c r="Y47" i="73"/>
  <c r="W47" i="73"/>
  <c r="X47" i="73" s="1"/>
  <c r="T47" i="73"/>
  <c r="S47" i="73"/>
  <c r="R47" i="73"/>
  <c r="Q47" i="73"/>
  <c r="P47" i="73"/>
  <c r="O47" i="73"/>
  <c r="W46" i="73"/>
  <c r="Z46" i="73" s="1"/>
  <c r="T46" i="73"/>
  <c r="S46" i="73"/>
  <c r="R46" i="73"/>
  <c r="Q46" i="73"/>
  <c r="P46" i="73"/>
  <c r="O46" i="73"/>
  <c r="W45" i="73"/>
  <c r="Z45" i="73" s="1"/>
  <c r="T45" i="73"/>
  <c r="S45" i="73"/>
  <c r="R45" i="73"/>
  <c r="Q45" i="73"/>
  <c r="P45" i="73"/>
  <c r="O45" i="73"/>
  <c r="W44" i="73"/>
  <c r="Z44" i="73" s="1"/>
  <c r="T44" i="73"/>
  <c r="S44" i="73"/>
  <c r="R44" i="73"/>
  <c r="Q44" i="73"/>
  <c r="P44" i="73"/>
  <c r="O44" i="73"/>
  <c r="W43" i="73"/>
  <c r="Z43" i="73" s="1"/>
  <c r="T43" i="73"/>
  <c r="S43" i="73"/>
  <c r="R43" i="73"/>
  <c r="Q43" i="73"/>
  <c r="P43" i="73"/>
  <c r="O43" i="73"/>
  <c r="W42" i="73"/>
  <c r="Y42" i="73" s="1"/>
  <c r="T42" i="73"/>
  <c r="S42" i="73"/>
  <c r="R42" i="73"/>
  <c r="Q42" i="73"/>
  <c r="P42" i="73"/>
  <c r="O42" i="73"/>
  <c r="W41" i="73"/>
  <c r="X41" i="73" s="1"/>
  <c r="T41" i="73"/>
  <c r="S41" i="73"/>
  <c r="R41" i="73"/>
  <c r="Q41" i="73"/>
  <c r="P41" i="73"/>
  <c r="O41" i="73"/>
  <c r="W40" i="73"/>
  <c r="Z40" i="73" s="1"/>
  <c r="T40" i="73"/>
  <c r="S40" i="73"/>
  <c r="R40" i="73"/>
  <c r="Q40" i="73"/>
  <c r="P40" i="73"/>
  <c r="O40" i="73"/>
  <c r="W39" i="73"/>
  <c r="Z39" i="73" s="1"/>
  <c r="T39" i="73"/>
  <c r="S39" i="73"/>
  <c r="R39" i="73"/>
  <c r="Q39" i="73"/>
  <c r="P39" i="73"/>
  <c r="O39" i="73"/>
  <c r="Y38" i="73"/>
  <c r="W38" i="73"/>
  <c r="Z38" i="73" s="1"/>
  <c r="T38" i="73"/>
  <c r="S38" i="73"/>
  <c r="R38" i="73"/>
  <c r="Q38" i="73"/>
  <c r="P38" i="73"/>
  <c r="O38" i="73"/>
  <c r="W37" i="73"/>
  <c r="Z37" i="73" s="1"/>
  <c r="T37" i="73"/>
  <c r="S37" i="73"/>
  <c r="R37" i="73"/>
  <c r="Q37" i="73"/>
  <c r="P37" i="73"/>
  <c r="O37" i="73"/>
  <c r="W36" i="73"/>
  <c r="Z36" i="73" s="1"/>
  <c r="T36" i="73"/>
  <c r="S36" i="73"/>
  <c r="R36" i="73"/>
  <c r="Q36" i="73"/>
  <c r="P36" i="73"/>
  <c r="O36" i="73"/>
  <c r="W35" i="73"/>
  <c r="X35" i="73" s="1"/>
  <c r="T35" i="73"/>
  <c r="S35" i="73"/>
  <c r="R35" i="73"/>
  <c r="Q35" i="73"/>
  <c r="P35" i="73"/>
  <c r="O35" i="73"/>
  <c r="W34" i="73"/>
  <c r="Z34" i="73" s="1"/>
  <c r="T34" i="73"/>
  <c r="S34" i="73"/>
  <c r="R34" i="73"/>
  <c r="Q34" i="73"/>
  <c r="P34" i="73"/>
  <c r="O34" i="73"/>
  <c r="W33" i="73"/>
  <c r="Z33" i="73" s="1"/>
  <c r="T33" i="73"/>
  <c r="S33" i="73"/>
  <c r="R33" i="73"/>
  <c r="Q33" i="73"/>
  <c r="P33" i="73"/>
  <c r="O33" i="73"/>
  <c r="Y32" i="73"/>
  <c r="W32" i="73"/>
  <c r="Z32" i="73" s="1"/>
  <c r="T32" i="73"/>
  <c r="S32" i="73"/>
  <c r="R32" i="73"/>
  <c r="Q32" i="73"/>
  <c r="P32" i="73"/>
  <c r="O32" i="73"/>
  <c r="X31" i="73"/>
  <c r="W31" i="73"/>
  <c r="Z31" i="73" s="1"/>
  <c r="T31" i="73"/>
  <c r="S31" i="73"/>
  <c r="R31" i="73"/>
  <c r="Q31" i="73"/>
  <c r="P31" i="73"/>
  <c r="O31" i="73"/>
  <c r="W30" i="73"/>
  <c r="Z30" i="73" s="1"/>
  <c r="T30" i="73"/>
  <c r="S30" i="73"/>
  <c r="R30" i="73"/>
  <c r="Q30" i="73"/>
  <c r="P30" i="73"/>
  <c r="O30" i="73"/>
  <c r="W29" i="73"/>
  <c r="X29" i="73" s="1"/>
  <c r="T29" i="73"/>
  <c r="S29" i="73"/>
  <c r="R29" i="73"/>
  <c r="Q29" i="73"/>
  <c r="P29" i="73"/>
  <c r="O29" i="73"/>
  <c r="W28" i="73"/>
  <c r="Z28" i="73" s="1"/>
  <c r="T28" i="73"/>
  <c r="S28" i="73"/>
  <c r="R28" i="73"/>
  <c r="Q28" i="73"/>
  <c r="P28" i="73"/>
  <c r="O28" i="73"/>
  <c r="W27" i="73"/>
  <c r="Z27" i="73" s="1"/>
  <c r="T27" i="73"/>
  <c r="S27" i="73"/>
  <c r="R27" i="73"/>
  <c r="Q27" i="73"/>
  <c r="P27" i="73"/>
  <c r="O27" i="73"/>
  <c r="W26" i="73"/>
  <c r="Z26" i="73" s="1"/>
  <c r="T26" i="73"/>
  <c r="S26" i="73"/>
  <c r="R26" i="73"/>
  <c r="Q26" i="73"/>
  <c r="P26" i="73"/>
  <c r="O26" i="73"/>
  <c r="W25" i="73"/>
  <c r="Z25" i="73" s="1"/>
  <c r="T25" i="73"/>
  <c r="S25" i="73"/>
  <c r="R25" i="73"/>
  <c r="Q25" i="73"/>
  <c r="P25" i="73"/>
  <c r="O25" i="73"/>
  <c r="W24" i="73"/>
  <c r="Z24" i="73" s="1"/>
  <c r="T24" i="73"/>
  <c r="S24" i="73"/>
  <c r="R24" i="73"/>
  <c r="Q24" i="73"/>
  <c r="P24" i="73"/>
  <c r="O24" i="73"/>
  <c r="Y23" i="73"/>
  <c r="W23" i="73"/>
  <c r="X23" i="73" s="1"/>
  <c r="T23" i="73"/>
  <c r="S23" i="73"/>
  <c r="R23" i="73"/>
  <c r="Q23" i="73"/>
  <c r="P23" i="73"/>
  <c r="O23" i="73"/>
  <c r="W22" i="73"/>
  <c r="Z22" i="73" s="1"/>
  <c r="T22" i="73"/>
  <c r="S22" i="73"/>
  <c r="R22" i="73"/>
  <c r="Q22" i="73"/>
  <c r="P22" i="73"/>
  <c r="O22" i="73"/>
  <c r="W21" i="73"/>
  <c r="Z21" i="73" s="1"/>
  <c r="T21" i="73"/>
  <c r="S21" i="73"/>
  <c r="R21" i="73"/>
  <c r="Q21" i="73"/>
  <c r="P21" i="73"/>
  <c r="O21" i="73"/>
  <c r="Y20" i="73"/>
  <c r="W20" i="73"/>
  <c r="Z20" i="73" s="1"/>
  <c r="T20" i="73"/>
  <c r="S20" i="73"/>
  <c r="R20" i="73"/>
  <c r="Q20" i="73"/>
  <c r="P20" i="73"/>
  <c r="O20" i="73"/>
  <c r="X19" i="73"/>
  <c r="W19" i="73"/>
  <c r="Z19" i="73" s="1"/>
  <c r="T19" i="73"/>
  <c r="S19" i="73"/>
  <c r="R19" i="73"/>
  <c r="Q19" i="73"/>
  <c r="P19" i="73"/>
  <c r="O19" i="73"/>
  <c r="Z18" i="73"/>
  <c r="X18" i="73"/>
  <c r="W18" i="73"/>
  <c r="Y18" i="73" s="1"/>
  <c r="T18" i="73"/>
  <c r="S18" i="73"/>
  <c r="R18" i="73"/>
  <c r="Q18" i="73"/>
  <c r="P18" i="73"/>
  <c r="O18" i="73"/>
  <c r="Z17" i="73"/>
  <c r="W17" i="73"/>
  <c r="X17" i="73" s="1"/>
  <c r="T17" i="73"/>
  <c r="S17" i="73"/>
  <c r="R17" i="73"/>
  <c r="Q17" i="73"/>
  <c r="P17" i="73"/>
  <c r="O17" i="73"/>
  <c r="W16" i="73"/>
  <c r="Z16" i="73" s="1"/>
  <c r="T16" i="73"/>
  <c r="S16" i="73"/>
  <c r="R16" i="73"/>
  <c r="Q16" i="73"/>
  <c r="P16" i="73"/>
  <c r="O16" i="73"/>
  <c r="W15" i="73"/>
  <c r="Z15" i="73" s="1"/>
  <c r="T15" i="73"/>
  <c r="S15" i="73"/>
  <c r="R15" i="73"/>
  <c r="Q15" i="73"/>
  <c r="P15" i="73"/>
  <c r="O15" i="73"/>
  <c r="W14" i="73"/>
  <c r="Z14" i="73" s="1"/>
  <c r="T14" i="73"/>
  <c r="S14" i="73"/>
  <c r="R14" i="73"/>
  <c r="Q14" i="73"/>
  <c r="P14" i="73"/>
  <c r="O14" i="73"/>
  <c r="W13" i="73"/>
  <c r="Z13" i="73" s="1"/>
  <c r="T13" i="73"/>
  <c r="S13" i="73"/>
  <c r="R13" i="73"/>
  <c r="Q13" i="73"/>
  <c r="P13" i="73"/>
  <c r="O13" i="73"/>
  <c r="Y12" i="73"/>
  <c r="W12" i="73"/>
  <c r="X12" i="73" s="1"/>
  <c r="T12" i="73"/>
  <c r="S12" i="73"/>
  <c r="R12" i="73"/>
  <c r="Q12" i="73"/>
  <c r="P12" i="73"/>
  <c r="O12" i="73"/>
  <c r="W11" i="73"/>
  <c r="X11" i="73" s="1"/>
  <c r="T11" i="73"/>
  <c r="S11" i="73"/>
  <c r="R11" i="73"/>
  <c r="Q11" i="73"/>
  <c r="P11" i="73"/>
  <c r="O11" i="73"/>
  <c r="W10" i="73"/>
  <c r="Z10" i="73" s="1"/>
  <c r="T10" i="73"/>
  <c r="S10" i="73"/>
  <c r="R10" i="73"/>
  <c r="Q10" i="73"/>
  <c r="P10" i="73"/>
  <c r="O10" i="73"/>
  <c r="W9" i="73"/>
  <c r="Z9" i="73" s="1"/>
  <c r="T9" i="73"/>
  <c r="S9" i="73"/>
  <c r="R9" i="73"/>
  <c r="Q9" i="73"/>
  <c r="P9" i="73"/>
  <c r="O9" i="73"/>
  <c r="W8" i="73"/>
  <c r="Z8" i="73" s="1"/>
  <c r="T8" i="73"/>
  <c r="S8" i="73"/>
  <c r="R8" i="73"/>
  <c r="Q8" i="73"/>
  <c r="P8" i="73"/>
  <c r="O8" i="73"/>
  <c r="W7" i="73"/>
  <c r="Z7" i="73" s="1"/>
  <c r="T7" i="73"/>
  <c r="S7" i="73"/>
  <c r="R7" i="73"/>
  <c r="Q7" i="73"/>
  <c r="P7" i="73"/>
  <c r="O7" i="73"/>
  <c r="W6" i="73"/>
  <c r="Z6" i="73" s="1"/>
  <c r="T6" i="73"/>
  <c r="S6" i="73"/>
  <c r="R6" i="73"/>
  <c r="Q6" i="73"/>
  <c r="P6" i="73"/>
  <c r="O6" i="73"/>
  <c r="W5" i="73"/>
  <c r="X5" i="73" s="1"/>
  <c r="T5" i="73"/>
  <c r="S5" i="73"/>
  <c r="R5" i="73"/>
  <c r="Q5" i="73"/>
  <c r="P5" i="73"/>
  <c r="O5" i="73"/>
  <c r="W4" i="73"/>
  <c r="W3" i="73"/>
  <c r="Z3" i="73" s="1"/>
  <c r="T3" i="73"/>
  <c r="T4" i="73" s="1"/>
  <c r="O3" i="73"/>
  <c r="O4" i="73" s="1"/>
  <c r="W2" i="73"/>
  <c r="Z2" i="73" s="1"/>
  <c r="T2" i="73"/>
  <c r="S2" i="73"/>
  <c r="S3" i="73" s="1"/>
  <c r="S4" i="73" s="1"/>
  <c r="R2" i="73"/>
  <c r="R3" i="73" s="1"/>
  <c r="R4" i="73" s="1"/>
  <c r="Q2" i="73"/>
  <c r="Q3" i="73" s="1"/>
  <c r="Q4" i="73" s="1"/>
  <c r="P2" i="73"/>
  <c r="P3" i="73" s="1"/>
  <c r="P4" i="73" s="1"/>
  <c r="O2" i="73"/>
  <c r="F85" i="72"/>
  <c r="P4" i="3" s="1"/>
  <c r="E85" i="72"/>
  <c r="O4" i="3" s="1"/>
  <c r="C85" i="72"/>
  <c r="C84" i="72"/>
  <c r="W83" i="72"/>
  <c r="Y83" i="72" s="1"/>
  <c r="T83" i="72"/>
  <c r="S83" i="72"/>
  <c r="R83" i="72"/>
  <c r="Q83" i="72"/>
  <c r="P83" i="72"/>
  <c r="O83" i="72"/>
  <c r="W82" i="72"/>
  <c r="Z82" i="72" s="1"/>
  <c r="T82" i="72"/>
  <c r="S82" i="72"/>
  <c r="R82" i="72"/>
  <c r="Q82" i="72"/>
  <c r="P82" i="72"/>
  <c r="O82" i="72"/>
  <c r="W81" i="72"/>
  <c r="Z81" i="72" s="1"/>
  <c r="T81" i="72"/>
  <c r="S81" i="72"/>
  <c r="R81" i="72"/>
  <c r="Q81" i="72"/>
  <c r="P81" i="72"/>
  <c r="O81" i="72"/>
  <c r="W80" i="72"/>
  <c r="Z80" i="72" s="1"/>
  <c r="T80" i="72"/>
  <c r="S80" i="72"/>
  <c r="R80" i="72"/>
  <c r="Q80" i="72"/>
  <c r="P80" i="72"/>
  <c r="O80" i="72"/>
  <c r="W79" i="72"/>
  <c r="Z79" i="72" s="1"/>
  <c r="T79" i="72"/>
  <c r="S79" i="72"/>
  <c r="R79" i="72"/>
  <c r="Q79" i="72"/>
  <c r="P79" i="72"/>
  <c r="O79" i="72"/>
  <c r="W78" i="72"/>
  <c r="Z78" i="72" s="1"/>
  <c r="T78" i="72"/>
  <c r="S78" i="72"/>
  <c r="R78" i="72"/>
  <c r="Q78" i="72"/>
  <c r="P78" i="72"/>
  <c r="O78" i="72"/>
  <c r="W77" i="72"/>
  <c r="Y77" i="72" s="1"/>
  <c r="T77" i="72"/>
  <c r="S77" i="72"/>
  <c r="R77" i="72"/>
  <c r="Q77" i="72"/>
  <c r="P77" i="72"/>
  <c r="O77" i="72"/>
  <c r="W76" i="72"/>
  <c r="Z76" i="72" s="1"/>
  <c r="T76" i="72"/>
  <c r="S76" i="72"/>
  <c r="R76" i="72"/>
  <c r="Q76" i="72"/>
  <c r="P76" i="72"/>
  <c r="O76" i="72"/>
  <c r="W75" i="72"/>
  <c r="Z75" i="72" s="1"/>
  <c r="T75" i="72"/>
  <c r="S75" i="72"/>
  <c r="R75" i="72"/>
  <c r="Q75" i="72"/>
  <c r="P75" i="72"/>
  <c r="O75" i="72"/>
  <c r="W74" i="72"/>
  <c r="Z74" i="72" s="1"/>
  <c r="T74" i="72"/>
  <c r="S74" i="72"/>
  <c r="R74" i="72"/>
  <c r="Q74" i="72"/>
  <c r="P74" i="72"/>
  <c r="O74" i="72"/>
  <c r="W73" i="72"/>
  <c r="Z73" i="72" s="1"/>
  <c r="T73" i="72"/>
  <c r="S73" i="72"/>
  <c r="R73" i="72"/>
  <c r="Q73" i="72"/>
  <c r="P73" i="72"/>
  <c r="O73" i="72"/>
  <c r="W72" i="72"/>
  <c r="Z72" i="72" s="1"/>
  <c r="T72" i="72"/>
  <c r="S72" i="72"/>
  <c r="R72" i="72"/>
  <c r="Q72" i="72"/>
  <c r="P72" i="72"/>
  <c r="O72" i="72"/>
  <c r="X71" i="72"/>
  <c r="W71" i="72"/>
  <c r="Y71" i="72" s="1"/>
  <c r="T71" i="72"/>
  <c r="S71" i="72"/>
  <c r="R71" i="72"/>
  <c r="Q71" i="72"/>
  <c r="P71" i="72"/>
  <c r="O71" i="72"/>
  <c r="W70" i="72"/>
  <c r="Z70" i="72" s="1"/>
  <c r="T70" i="72"/>
  <c r="S70" i="72"/>
  <c r="R70" i="72"/>
  <c r="Q70" i="72"/>
  <c r="P70" i="72"/>
  <c r="O70" i="72"/>
  <c r="W69" i="72"/>
  <c r="X69" i="72" s="1"/>
  <c r="T69" i="72"/>
  <c r="S69" i="72"/>
  <c r="R69" i="72"/>
  <c r="Q69" i="72"/>
  <c r="P69" i="72"/>
  <c r="O69" i="72"/>
  <c r="W68" i="72"/>
  <c r="Z68" i="72" s="1"/>
  <c r="T68" i="72"/>
  <c r="S68" i="72"/>
  <c r="R68" i="72"/>
  <c r="Q68" i="72"/>
  <c r="P68" i="72"/>
  <c r="O68" i="72"/>
  <c r="W67" i="72"/>
  <c r="Z67" i="72" s="1"/>
  <c r="T67" i="72"/>
  <c r="S67" i="72"/>
  <c r="R67" i="72"/>
  <c r="Q67" i="72"/>
  <c r="P67" i="72"/>
  <c r="O67" i="72"/>
  <c r="W66" i="72"/>
  <c r="Y66" i="72" s="1"/>
  <c r="T66" i="72"/>
  <c r="S66" i="72"/>
  <c r="R66" i="72"/>
  <c r="Q66" i="72"/>
  <c r="P66" i="72"/>
  <c r="O66" i="72"/>
  <c r="W65" i="72"/>
  <c r="Y65" i="72" s="1"/>
  <c r="T65" i="72"/>
  <c r="S65" i="72"/>
  <c r="R65" i="72"/>
  <c r="Q65" i="72"/>
  <c r="P65" i="72"/>
  <c r="O65" i="72"/>
  <c r="W64" i="72"/>
  <c r="Z64" i="72" s="1"/>
  <c r="T64" i="72"/>
  <c r="S64" i="72"/>
  <c r="R64" i="72"/>
  <c r="Q64" i="72"/>
  <c r="P64" i="72"/>
  <c r="O64" i="72"/>
  <c r="W63" i="72"/>
  <c r="Z63" i="72" s="1"/>
  <c r="T63" i="72"/>
  <c r="S63" i="72"/>
  <c r="R63" i="72"/>
  <c r="Q63" i="72"/>
  <c r="P63" i="72"/>
  <c r="O63" i="72"/>
  <c r="W62" i="72"/>
  <c r="Z62" i="72" s="1"/>
  <c r="T62" i="72"/>
  <c r="S62" i="72"/>
  <c r="R62" i="72"/>
  <c r="Q62" i="72"/>
  <c r="P62" i="72"/>
  <c r="O62" i="72"/>
  <c r="X61" i="72"/>
  <c r="W61" i="72"/>
  <c r="Z61" i="72" s="1"/>
  <c r="T61" i="72"/>
  <c r="S61" i="72"/>
  <c r="R61" i="72"/>
  <c r="Q61" i="72"/>
  <c r="P61" i="72"/>
  <c r="O61" i="72"/>
  <c r="Z60" i="72"/>
  <c r="W60" i="72"/>
  <c r="Y60" i="72" s="1"/>
  <c r="T60" i="72"/>
  <c r="S60" i="72"/>
  <c r="R60" i="72"/>
  <c r="Q60" i="72"/>
  <c r="P60" i="72"/>
  <c r="O60" i="72"/>
  <c r="W59" i="72"/>
  <c r="Y59" i="72" s="1"/>
  <c r="T59" i="72"/>
  <c r="S59" i="72"/>
  <c r="R59" i="72"/>
  <c r="Q59" i="72"/>
  <c r="P59" i="72"/>
  <c r="O59" i="72"/>
  <c r="X58" i="72"/>
  <c r="W58" i="72"/>
  <c r="Y58" i="72" s="1"/>
  <c r="T58" i="72"/>
  <c r="S58" i="72"/>
  <c r="R58" i="72"/>
  <c r="Q58" i="72"/>
  <c r="P58" i="72"/>
  <c r="O58" i="72"/>
  <c r="W57" i="72"/>
  <c r="Z57" i="72" s="1"/>
  <c r="T57" i="72"/>
  <c r="S57" i="72"/>
  <c r="R57" i="72"/>
  <c r="Q57" i="72"/>
  <c r="P57" i="72"/>
  <c r="O57" i="72"/>
  <c r="W56" i="72"/>
  <c r="Z56" i="72" s="1"/>
  <c r="T56" i="72"/>
  <c r="S56" i="72"/>
  <c r="R56" i="72"/>
  <c r="Q56" i="72"/>
  <c r="P56" i="72"/>
  <c r="O56" i="72"/>
  <c r="W55" i="72"/>
  <c r="Z55" i="72" s="1"/>
  <c r="T55" i="72"/>
  <c r="S55" i="72"/>
  <c r="R55" i="72"/>
  <c r="Q55" i="72"/>
  <c r="P55" i="72"/>
  <c r="O55" i="72"/>
  <c r="W54" i="72"/>
  <c r="Z54" i="72" s="1"/>
  <c r="T54" i="72"/>
  <c r="S54" i="72"/>
  <c r="R54" i="72"/>
  <c r="Q54" i="72"/>
  <c r="P54" i="72"/>
  <c r="O54" i="72"/>
  <c r="X53" i="72"/>
  <c r="W53" i="72"/>
  <c r="Y53" i="72" s="1"/>
  <c r="T53" i="72"/>
  <c r="S53" i="72"/>
  <c r="R53" i="72"/>
  <c r="Q53" i="72"/>
  <c r="P53" i="72"/>
  <c r="O53" i="72"/>
  <c r="Z52" i="72"/>
  <c r="W52" i="72"/>
  <c r="Y52" i="72" s="1"/>
  <c r="T52" i="72"/>
  <c r="S52" i="72"/>
  <c r="R52" i="72"/>
  <c r="Q52" i="72"/>
  <c r="P52" i="72"/>
  <c r="O52" i="72"/>
  <c r="W51" i="72"/>
  <c r="Z51" i="72" s="1"/>
  <c r="T51" i="72"/>
  <c r="S51" i="72"/>
  <c r="R51" i="72"/>
  <c r="Q51" i="72"/>
  <c r="P51" i="72"/>
  <c r="O51" i="72"/>
  <c r="W50" i="72"/>
  <c r="Z50" i="72" s="1"/>
  <c r="T50" i="72"/>
  <c r="S50" i="72"/>
  <c r="R50" i="72"/>
  <c r="Q50" i="72"/>
  <c r="P50" i="72"/>
  <c r="O50" i="72"/>
  <c r="W49" i="72"/>
  <c r="Z49" i="72" s="1"/>
  <c r="T49" i="72"/>
  <c r="S49" i="72"/>
  <c r="R49" i="72"/>
  <c r="Q49" i="72"/>
  <c r="P49" i="72"/>
  <c r="O49" i="72"/>
  <c r="Z48" i="72"/>
  <c r="Y48" i="72"/>
  <c r="X48" i="72"/>
  <c r="W48" i="72"/>
  <c r="T48" i="72"/>
  <c r="S48" i="72"/>
  <c r="R48" i="72"/>
  <c r="Q48" i="72"/>
  <c r="P48" i="72"/>
  <c r="O48" i="72"/>
  <c r="Z47" i="72"/>
  <c r="W47" i="72"/>
  <c r="Y47" i="72" s="1"/>
  <c r="T47" i="72"/>
  <c r="S47" i="72"/>
  <c r="R47" i="72"/>
  <c r="Q47" i="72"/>
  <c r="P47" i="72"/>
  <c r="O47" i="72"/>
  <c r="X46" i="72"/>
  <c r="W46" i="72"/>
  <c r="Y46" i="72" s="1"/>
  <c r="T46" i="72"/>
  <c r="S46" i="72"/>
  <c r="R46" i="72"/>
  <c r="Q46" i="72"/>
  <c r="P46" i="72"/>
  <c r="O46" i="72"/>
  <c r="X45" i="72"/>
  <c r="W45" i="72"/>
  <c r="Z45" i="72" s="1"/>
  <c r="T45" i="72"/>
  <c r="S45" i="72"/>
  <c r="R45" i="72"/>
  <c r="Q45" i="72"/>
  <c r="P45" i="72"/>
  <c r="O45" i="72"/>
  <c r="W44" i="72"/>
  <c r="Z44" i="72" s="1"/>
  <c r="T44" i="72"/>
  <c r="S44" i="72"/>
  <c r="R44" i="72"/>
  <c r="Q44" i="72"/>
  <c r="P44" i="72"/>
  <c r="O44" i="72"/>
  <c r="W43" i="72"/>
  <c r="T43" i="72"/>
  <c r="S43" i="72"/>
  <c r="R43" i="72"/>
  <c r="Q43" i="72"/>
  <c r="P43" i="72"/>
  <c r="O43" i="72"/>
  <c r="W42" i="72"/>
  <c r="Z42" i="72" s="1"/>
  <c r="T42" i="72"/>
  <c r="S42" i="72"/>
  <c r="R42" i="72"/>
  <c r="Q42" i="72"/>
  <c r="P42" i="72"/>
  <c r="O42" i="72"/>
  <c r="X41" i="72"/>
  <c r="W41" i="72"/>
  <c r="Y41" i="72" s="1"/>
  <c r="T41" i="72"/>
  <c r="S41" i="72"/>
  <c r="R41" i="72"/>
  <c r="Q41" i="72"/>
  <c r="P41" i="72"/>
  <c r="O41" i="72"/>
  <c r="W40" i="72"/>
  <c r="Y40" i="72" s="1"/>
  <c r="T40" i="72"/>
  <c r="S40" i="72"/>
  <c r="R40" i="72"/>
  <c r="Q40" i="72"/>
  <c r="P40" i="72"/>
  <c r="O40" i="72"/>
  <c r="W39" i="72"/>
  <c r="X39" i="72" s="1"/>
  <c r="T39" i="72"/>
  <c r="S39" i="72"/>
  <c r="R39" i="72"/>
  <c r="Q39" i="72"/>
  <c r="P39" i="72"/>
  <c r="O39" i="72"/>
  <c r="W38" i="72"/>
  <c r="Z38" i="72" s="1"/>
  <c r="T38" i="72"/>
  <c r="S38" i="72"/>
  <c r="R38" i="72"/>
  <c r="Q38" i="72"/>
  <c r="P38" i="72"/>
  <c r="O38" i="72"/>
  <c r="W37" i="72"/>
  <c r="Z37" i="72" s="1"/>
  <c r="T37" i="72"/>
  <c r="S37" i="72"/>
  <c r="R37" i="72"/>
  <c r="Q37" i="72"/>
  <c r="P37" i="72"/>
  <c r="O37" i="72"/>
  <c r="W36" i="72"/>
  <c r="Y36" i="72" s="1"/>
  <c r="T36" i="72"/>
  <c r="S36" i="72"/>
  <c r="R36" i="72"/>
  <c r="Q36" i="72"/>
  <c r="P36" i="72"/>
  <c r="O36" i="72"/>
  <c r="W35" i="72"/>
  <c r="Y35" i="72" s="1"/>
  <c r="T35" i="72"/>
  <c r="S35" i="72"/>
  <c r="R35" i="72"/>
  <c r="Q35" i="72"/>
  <c r="P35" i="72"/>
  <c r="O35" i="72"/>
  <c r="W34" i="72"/>
  <c r="Y34" i="72" s="1"/>
  <c r="T34" i="72"/>
  <c r="S34" i="72"/>
  <c r="R34" i="72"/>
  <c r="Q34" i="72"/>
  <c r="P34" i="72"/>
  <c r="O34" i="72"/>
  <c r="W33" i="72"/>
  <c r="Y33" i="72" s="1"/>
  <c r="T33" i="72"/>
  <c r="S33" i="72"/>
  <c r="R33" i="72"/>
  <c r="Q33" i="72"/>
  <c r="P33" i="72"/>
  <c r="O33" i="72"/>
  <c r="W32" i="72"/>
  <c r="Z32" i="72" s="1"/>
  <c r="T32" i="72"/>
  <c r="S32" i="72"/>
  <c r="R32" i="72"/>
  <c r="Q32" i="72"/>
  <c r="P32" i="72"/>
  <c r="O32" i="72"/>
  <c r="W31" i="72"/>
  <c r="Z31" i="72" s="1"/>
  <c r="T31" i="72"/>
  <c r="S31" i="72"/>
  <c r="R31" i="72"/>
  <c r="Q31" i="72"/>
  <c r="P31" i="72"/>
  <c r="O31" i="72"/>
  <c r="W30" i="72"/>
  <c r="Z30" i="72" s="1"/>
  <c r="T30" i="72"/>
  <c r="S30" i="72"/>
  <c r="R30" i="72"/>
  <c r="Q30" i="72"/>
  <c r="P30" i="72"/>
  <c r="O30" i="72"/>
  <c r="W29" i="72"/>
  <c r="Y29" i="72" s="1"/>
  <c r="T29" i="72"/>
  <c r="S29" i="72"/>
  <c r="R29" i="72"/>
  <c r="Q29" i="72"/>
  <c r="P29" i="72"/>
  <c r="O29" i="72"/>
  <c r="W28" i="72"/>
  <c r="Y28" i="72" s="1"/>
  <c r="T28" i="72"/>
  <c r="S28" i="72"/>
  <c r="R28" i="72"/>
  <c r="Q28" i="72"/>
  <c r="P28" i="72"/>
  <c r="O28" i="72"/>
  <c r="W27" i="72"/>
  <c r="Z27" i="72" s="1"/>
  <c r="T27" i="72"/>
  <c r="S27" i="72"/>
  <c r="R27" i="72"/>
  <c r="Q27" i="72"/>
  <c r="P27" i="72"/>
  <c r="O27" i="72"/>
  <c r="W26" i="72"/>
  <c r="Z26" i="72" s="1"/>
  <c r="T26" i="72"/>
  <c r="S26" i="72"/>
  <c r="R26" i="72"/>
  <c r="Q26" i="72"/>
  <c r="P26" i="72"/>
  <c r="O26" i="72"/>
  <c r="X25" i="72"/>
  <c r="W25" i="72"/>
  <c r="Z25" i="72" s="1"/>
  <c r="T25" i="72"/>
  <c r="S25" i="72"/>
  <c r="R25" i="72"/>
  <c r="Q25" i="72"/>
  <c r="P25" i="72"/>
  <c r="O25" i="72"/>
  <c r="W24" i="72"/>
  <c r="Y24" i="72" s="1"/>
  <c r="T24" i="72"/>
  <c r="S24" i="72"/>
  <c r="R24" i="72"/>
  <c r="Q24" i="72"/>
  <c r="P24" i="72"/>
  <c r="O24" i="72"/>
  <c r="W23" i="72"/>
  <c r="Y23" i="72" s="1"/>
  <c r="T23" i="72"/>
  <c r="S23" i="72"/>
  <c r="R23" i="72"/>
  <c r="Q23" i="72"/>
  <c r="P23" i="72"/>
  <c r="O23" i="72"/>
  <c r="W22" i="72"/>
  <c r="Y22" i="72" s="1"/>
  <c r="T22" i="72"/>
  <c r="S22" i="72"/>
  <c r="R22" i="72"/>
  <c r="Q22" i="72"/>
  <c r="P22" i="72"/>
  <c r="O22" i="72"/>
  <c r="W21" i="72"/>
  <c r="Z21" i="72" s="1"/>
  <c r="T21" i="72"/>
  <c r="S21" i="72"/>
  <c r="R21" i="72"/>
  <c r="Q21" i="72"/>
  <c r="P21" i="72"/>
  <c r="O21" i="72"/>
  <c r="W20" i="72"/>
  <c r="Z20" i="72" s="1"/>
  <c r="T20" i="72"/>
  <c r="S20" i="72"/>
  <c r="R20" i="72"/>
  <c r="Q20" i="72"/>
  <c r="P20" i="72"/>
  <c r="O20" i="72"/>
  <c r="W19" i="72"/>
  <c r="Z19" i="72" s="1"/>
  <c r="T19" i="72"/>
  <c r="S19" i="72"/>
  <c r="R19" i="72"/>
  <c r="Q19" i="72"/>
  <c r="P19" i="72"/>
  <c r="O19" i="72"/>
  <c r="W18" i="72"/>
  <c r="Z18" i="72" s="1"/>
  <c r="T18" i="72"/>
  <c r="S18" i="72"/>
  <c r="R18" i="72"/>
  <c r="Q18" i="72"/>
  <c r="P18" i="72"/>
  <c r="O18" i="72"/>
  <c r="W17" i="72"/>
  <c r="Y17" i="72" s="1"/>
  <c r="T17" i="72"/>
  <c r="S17" i="72"/>
  <c r="R17" i="72"/>
  <c r="Q17" i="72"/>
  <c r="P17" i="72"/>
  <c r="O17" i="72"/>
  <c r="W16" i="72"/>
  <c r="Y16" i="72" s="1"/>
  <c r="T16" i="72"/>
  <c r="S16" i="72"/>
  <c r="R16" i="72"/>
  <c r="Q16" i="72"/>
  <c r="P16" i="72"/>
  <c r="O16" i="72"/>
  <c r="Y15" i="72"/>
  <c r="W15" i="72"/>
  <c r="Z15" i="72" s="1"/>
  <c r="T15" i="72"/>
  <c r="S15" i="72"/>
  <c r="R15" i="72"/>
  <c r="Q15" i="72"/>
  <c r="P15" i="72"/>
  <c r="O15" i="72"/>
  <c r="W14" i="72"/>
  <c r="Z14" i="72" s="1"/>
  <c r="T14" i="72"/>
  <c r="S14" i="72"/>
  <c r="R14" i="72"/>
  <c r="Q14" i="72"/>
  <c r="P14" i="72"/>
  <c r="O14" i="72"/>
  <c r="X13" i="72"/>
  <c r="W13" i="72"/>
  <c r="Z13" i="72" s="1"/>
  <c r="T13" i="72"/>
  <c r="S13" i="72"/>
  <c r="R13" i="72"/>
  <c r="Q13" i="72"/>
  <c r="P13" i="72"/>
  <c r="O13" i="72"/>
  <c r="Z12" i="72"/>
  <c r="W12" i="72"/>
  <c r="Y12" i="72" s="1"/>
  <c r="T12" i="72"/>
  <c r="S12" i="72"/>
  <c r="R12" i="72"/>
  <c r="Q12" i="72"/>
  <c r="P12" i="72"/>
  <c r="O12" i="72"/>
  <c r="W11" i="72"/>
  <c r="Y11" i="72" s="1"/>
  <c r="T11" i="72"/>
  <c r="S11" i="72"/>
  <c r="R11" i="72"/>
  <c r="Q11" i="72"/>
  <c r="P11" i="72"/>
  <c r="O11" i="72"/>
  <c r="W10" i="72"/>
  <c r="Z10" i="72" s="1"/>
  <c r="T10" i="72"/>
  <c r="S10" i="72"/>
  <c r="R10" i="72"/>
  <c r="Q10" i="72"/>
  <c r="P10" i="72"/>
  <c r="O10" i="72"/>
  <c r="Y9" i="72"/>
  <c r="W9" i="72"/>
  <c r="X9" i="72" s="1"/>
  <c r="T9" i="72"/>
  <c r="S9" i="72"/>
  <c r="R9" i="72"/>
  <c r="Q9" i="72"/>
  <c r="P9" i="72"/>
  <c r="O9" i="72"/>
  <c r="W8" i="72"/>
  <c r="Z8" i="72" s="1"/>
  <c r="T8" i="72"/>
  <c r="S8" i="72"/>
  <c r="R8" i="72"/>
  <c r="Q8" i="72"/>
  <c r="P8" i="72"/>
  <c r="O8" i="72"/>
  <c r="W7" i="72"/>
  <c r="Z7" i="72" s="1"/>
  <c r="T7" i="72"/>
  <c r="S7" i="72"/>
  <c r="R7" i="72"/>
  <c r="Q7" i="72"/>
  <c r="P7" i="72"/>
  <c r="O7" i="72"/>
  <c r="W6" i="72"/>
  <c r="Z6" i="72" s="1"/>
  <c r="T6" i="72"/>
  <c r="S6" i="72"/>
  <c r="R6" i="72"/>
  <c r="Q6" i="72"/>
  <c r="P6" i="72"/>
  <c r="O6" i="72"/>
  <c r="W5" i="72"/>
  <c r="Y5" i="72" s="1"/>
  <c r="T5" i="72"/>
  <c r="S5" i="72"/>
  <c r="R5" i="72"/>
  <c r="Q5" i="72"/>
  <c r="P5" i="72"/>
  <c r="O5" i="72"/>
  <c r="W4" i="72"/>
  <c r="P4" i="72"/>
  <c r="W3" i="72"/>
  <c r="Z3" i="72" s="1"/>
  <c r="T3" i="72"/>
  <c r="T4" i="72" s="1"/>
  <c r="Q3" i="72"/>
  <c r="Q4" i="72" s="1"/>
  <c r="P3" i="72"/>
  <c r="W2" i="72"/>
  <c r="Z2" i="72" s="1"/>
  <c r="T2" i="72"/>
  <c r="S2" i="72"/>
  <c r="S3" i="72" s="1"/>
  <c r="S4" i="72" s="1"/>
  <c r="R2" i="72"/>
  <c r="R3" i="72" s="1"/>
  <c r="R4" i="72" s="1"/>
  <c r="Q2" i="72"/>
  <c r="P2" i="72"/>
  <c r="O2" i="72"/>
  <c r="O3" i="72" s="1"/>
  <c r="O4" i="72" s="1"/>
  <c r="F85" i="71"/>
  <c r="P25" i="3" s="1"/>
  <c r="E85" i="71"/>
  <c r="O25" i="3" s="1"/>
  <c r="C85" i="71"/>
  <c r="C84" i="71"/>
  <c r="W83" i="71"/>
  <c r="X83" i="71" s="1"/>
  <c r="T83" i="71"/>
  <c r="S83" i="71"/>
  <c r="R83" i="71"/>
  <c r="Q83" i="71"/>
  <c r="P83" i="71"/>
  <c r="O83" i="71"/>
  <c r="W82" i="71"/>
  <c r="Z82" i="71" s="1"/>
  <c r="T82" i="71"/>
  <c r="S82" i="71"/>
  <c r="R82" i="71"/>
  <c r="Q82" i="71"/>
  <c r="P82" i="71"/>
  <c r="O82" i="71"/>
  <c r="Y81" i="71"/>
  <c r="W81" i="71"/>
  <c r="Z81" i="71" s="1"/>
  <c r="T81" i="71"/>
  <c r="S81" i="71"/>
  <c r="R81" i="71"/>
  <c r="Q81" i="71"/>
  <c r="P81" i="71"/>
  <c r="O81" i="71"/>
  <c r="W80" i="71"/>
  <c r="Z80" i="71" s="1"/>
  <c r="T80" i="71"/>
  <c r="S80" i="71"/>
  <c r="R80" i="71"/>
  <c r="Q80" i="71"/>
  <c r="P80" i="71"/>
  <c r="O80" i="71"/>
  <c r="W79" i="71"/>
  <c r="Z79" i="71" s="1"/>
  <c r="T79" i="71"/>
  <c r="S79" i="71"/>
  <c r="R79" i="71"/>
  <c r="Q79" i="71"/>
  <c r="P79" i="71"/>
  <c r="O79" i="71"/>
  <c r="W78" i="71"/>
  <c r="Z78" i="71" s="1"/>
  <c r="T78" i="71"/>
  <c r="S78" i="71"/>
  <c r="R78" i="71"/>
  <c r="Q78" i="71"/>
  <c r="P78" i="71"/>
  <c r="O78" i="71"/>
  <c r="Y77" i="71"/>
  <c r="W77" i="71"/>
  <c r="X77" i="71" s="1"/>
  <c r="T77" i="71"/>
  <c r="S77" i="71"/>
  <c r="R77" i="71"/>
  <c r="Q77" i="71"/>
  <c r="P77" i="71"/>
  <c r="O77" i="71"/>
  <c r="W76" i="71"/>
  <c r="Z76" i="71" s="1"/>
  <c r="T76" i="71"/>
  <c r="S76" i="71"/>
  <c r="R76" i="71"/>
  <c r="Q76" i="71"/>
  <c r="P76" i="71"/>
  <c r="O76" i="71"/>
  <c r="W75" i="71"/>
  <c r="Z75" i="71" s="1"/>
  <c r="T75" i="71"/>
  <c r="S75" i="71"/>
  <c r="R75" i="71"/>
  <c r="Q75" i="71"/>
  <c r="P75" i="71"/>
  <c r="O75" i="71"/>
  <c r="W74" i="71"/>
  <c r="Z74" i="71" s="1"/>
  <c r="T74" i="71"/>
  <c r="S74" i="71"/>
  <c r="R74" i="71"/>
  <c r="Q74" i="71"/>
  <c r="P74" i="71"/>
  <c r="O74" i="71"/>
  <c r="W73" i="71"/>
  <c r="Z73" i="71" s="1"/>
  <c r="T73" i="71"/>
  <c r="S73" i="71"/>
  <c r="R73" i="71"/>
  <c r="Q73" i="71"/>
  <c r="P73" i="71"/>
  <c r="O73" i="71"/>
  <c r="W72" i="71"/>
  <c r="Z72" i="71" s="1"/>
  <c r="T72" i="71"/>
  <c r="S72" i="71"/>
  <c r="R72" i="71"/>
  <c r="Q72" i="71"/>
  <c r="P72" i="71"/>
  <c r="O72" i="71"/>
  <c r="Y71" i="71"/>
  <c r="W71" i="71"/>
  <c r="X71" i="71" s="1"/>
  <c r="T71" i="71"/>
  <c r="S71" i="71"/>
  <c r="R71" i="71"/>
  <c r="Q71" i="71"/>
  <c r="P71" i="71"/>
  <c r="O71" i="71"/>
  <c r="W70" i="71"/>
  <c r="Z70" i="71" s="1"/>
  <c r="T70" i="71"/>
  <c r="S70" i="71"/>
  <c r="R70" i="71"/>
  <c r="Q70" i="71"/>
  <c r="P70" i="71"/>
  <c r="O70" i="71"/>
  <c r="Z69" i="71"/>
  <c r="Y69" i="71"/>
  <c r="X69" i="71"/>
  <c r="W69" i="71"/>
  <c r="T69" i="71"/>
  <c r="S69" i="71"/>
  <c r="R69" i="71"/>
  <c r="Q69" i="71"/>
  <c r="P69" i="71"/>
  <c r="O69" i="71"/>
  <c r="W68" i="71"/>
  <c r="Z68" i="71" s="1"/>
  <c r="T68" i="71"/>
  <c r="S68" i="71"/>
  <c r="R68" i="71"/>
  <c r="Q68" i="71"/>
  <c r="P68" i="71"/>
  <c r="O68" i="71"/>
  <c r="W67" i="71"/>
  <c r="X67" i="71" s="1"/>
  <c r="T67" i="71"/>
  <c r="S67" i="71"/>
  <c r="R67" i="71"/>
  <c r="Q67" i="71"/>
  <c r="P67" i="71"/>
  <c r="O67" i="71"/>
  <c r="Z66" i="71"/>
  <c r="Y66" i="71"/>
  <c r="X66" i="71"/>
  <c r="W66" i="71"/>
  <c r="T66" i="71"/>
  <c r="S66" i="71"/>
  <c r="R66" i="71"/>
  <c r="Q66" i="71"/>
  <c r="P66" i="71"/>
  <c r="O66" i="71"/>
  <c r="Z65" i="71"/>
  <c r="X65" i="71"/>
  <c r="W65" i="71"/>
  <c r="Y65" i="71" s="1"/>
  <c r="T65" i="71"/>
  <c r="S65" i="71"/>
  <c r="R65" i="71"/>
  <c r="Q65" i="71"/>
  <c r="P65" i="71"/>
  <c r="O65" i="71"/>
  <c r="W64" i="71"/>
  <c r="Z64" i="71" s="1"/>
  <c r="T64" i="71"/>
  <c r="S64" i="71"/>
  <c r="R64" i="71"/>
  <c r="Q64" i="71"/>
  <c r="P64" i="71"/>
  <c r="O64" i="71"/>
  <c r="Y63" i="71"/>
  <c r="W63" i="71"/>
  <c r="Z63" i="71" s="1"/>
  <c r="T63" i="71"/>
  <c r="S63" i="71"/>
  <c r="R63" i="71"/>
  <c r="Q63" i="71"/>
  <c r="P63" i="71"/>
  <c r="O63" i="71"/>
  <c r="W62" i="71"/>
  <c r="Z62" i="71" s="1"/>
  <c r="T62" i="71"/>
  <c r="S62" i="71"/>
  <c r="R62" i="71"/>
  <c r="Q62" i="71"/>
  <c r="P62" i="71"/>
  <c r="O62" i="71"/>
  <c r="W61" i="71"/>
  <c r="Y61" i="71" s="1"/>
  <c r="T61" i="71"/>
  <c r="S61" i="71"/>
  <c r="R61" i="71"/>
  <c r="Q61" i="71"/>
  <c r="P61" i="71"/>
  <c r="O61" i="71"/>
  <c r="W60" i="71"/>
  <c r="Z60" i="71" s="1"/>
  <c r="T60" i="71"/>
  <c r="S60" i="71"/>
  <c r="R60" i="71"/>
  <c r="Q60" i="71"/>
  <c r="P60" i="71"/>
  <c r="O60" i="71"/>
  <c r="W59" i="71"/>
  <c r="X59" i="71" s="1"/>
  <c r="T59" i="71"/>
  <c r="S59" i="71"/>
  <c r="R59" i="71"/>
  <c r="Q59" i="71"/>
  <c r="P59" i="71"/>
  <c r="O59" i="71"/>
  <c r="W58" i="71"/>
  <c r="Z58" i="71" s="1"/>
  <c r="T58" i="71"/>
  <c r="S58" i="71"/>
  <c r="R58" i="71"/>
  <c r="Q58" i="71"/>
  <c r="P58" i="71"/>
  <c r="O58" i="71"/>
  <c r="W57" i="71"/>
  <c r="Z57" i="71" s="1"/>
  <c r="T57" i="71"/>
  <c r="S57" i="71"/>
  <c r="R57" i="71"/>
  <c r="Q57" i="71"/>
  <c r="P57" i="71"/>
  <c r="O57" i="71"/>
  <c r="W56" i="71"/>
  <c r="Z56" i="71" s="1"/>
  <c r="T56" i="71"/>
  <c r="S56" i="71"/>
  <c r="R56" i="71"/>
  <c r="Q56" i="71"/>
  <c r="P56" i="71"/>
  <c r="O56" i="71"/>
  <c r="W55" i="71"/>
  <c r="Y55" i="71" s="1"/>
  <c r="T55" i="71"/>
  <c r="S55" i="71"/>
  <c r="R55" i="71"/>
  <c r="Q55" i="71"/>
  <c r="P55" i="71"/>
  <c r="O55" i="71"/>
  <c r="W54" i="71"/>
  <c r="Z54" i="71" s="1"/>
  <c r="T54" i="71"/>
  <c r="S54" i="71"/>
  <c r="R54" i="71"/>
  <c r="Q54" i="71"/>
  <c r="P54" i="71"/>
  <c r="O54" i="71"/>
  <c r="Y53" i="71"/>
  <c r="W53" i="71"/>
  <c r="X53" i="71" s="1"/>
  <c r="T53" i="71"/>
  <c r="S53" i="71"/>
  <c r="R53" i="71"/>
  <c r="Q53" i="71"/>
  <c r="P53" i="71"/>
  <c r="O53" i="71"/>
  <c r="W52" i="71"/>
  <c r="Z52" i="71" s="1"/>
  <c r="T52" i="71"/>
  <c r="S52" i="71"/>
  <c r="R52" i="71"/>
  <c r="Q52" i="71"/>
  <c r="P52" i="71"/>
  <c r="O52" i="71"/>
  <c r="W51" i="71"/>
  <c r="Z51" i="71" s="1"/>
  <c r="T51" i="71"/>
  <c r="S51" i="71"/>
  <c r="R51" i="71"/>
  <c r="Q51" i="71"/>
  <c r="P51" i="71"/>
  <c r="O51" i="71"/>
  <c r="W50" i="71"/>
  <c r="Z50" i="71" s="1"/>
  <c r="T50" i="71"/>
  <c r="S50" i="71"/>
  <c r="R50" i="71"/>
  <c r="Q50" i="71"/>
  <c r="P50" i="71"/>
  <c r="O50" i="71"/>
  <c r="W49" i="71"/>
  <c r="Y49" i="71" s="1"/>
  <c r="T49" i="71"/>
  <c r="S49" i="71"/>
  <c r="R49" i="71"/>
  <c r="Q49" i="71"/>
  <c r="P49" i="71"/>
  <c r="O49" i="71"/>
  <c r="Y48" i="71"/>
  <c r="W48" i="71"/>
  <c r="Z48" i="71" s="1"/>
  <c r="T48" i="71"/>
  <c r="S48" i="71"/>
  <c r="R48" i="71"/>
  <c r="Q48" i="71"/>
  <c r="P48" i="71"/>
  <c r="O48" i="71"/>
  <c r="W47" i="71"/>
  <c r="Z47" i="71" s="1"/>
  <c r="T47" i="71"/>
  <c r="S47" i="71"/>
  <c r="R47" i="71"/>
  <c r="Q47" i="71"/>
  <c r="P47" i="71"/>
  <c r="O47" i="71"/>
  <c r="W46" i="71"/>
  <c r="Z46" i="71" s="1"/>
  <c r="T46" i="71"/>
  <c r="S46" i="71"/>
  <c r="R46" i="71"/>
  <c r="Q46" i="71"/>
  <c r="P46" i="71"/>
  <c r="O46" i="71"/>
  <c r="Z45" i="71"/>
  <c r="X45" i="71"/>
  <c r="W45" i="71"/>
  <c r="Y45" i="71" s="1"/>
  <c r="T45" i="71"/>
  <c r="S45" i="71"/>
  <c r="R45" i="71"/>
  <c r="Q45" i="71"/>
  <c r="P45" i="71"/>
  <c r="O45" i="71"/>
  <c r="W44" i="71"/>
  <c r="Z44" i="71" s="1"/>
  <c r="T44" i="71"/>
  <c r="S44" i="71"/>
  <c r="R44" i="71"/>
  <c r="Q44" i="71"/>
  <c r="P44" i="71"/>
  <c r="O44" i="71"/>
  <c r="W43" i="71"/>
  <c r="Y43" i="71" s="1"/>
  <c r="T43" i="71"/>
  <c r="S43" i="71"/>
  <c r="R43" i="71"/>
  <c r="Q43" i="71"/>
  <c r="P43" i="71"/>
  <c r="O43" i="71"/>
  <c r="X42" i="71"/>
  <c r="W42" i="71"/>
  <c r="Y42" i="71" s="1"/>
  <c r="T42" i="71"/>
  <c r="S42" i="71"/>
  <c r="R42" i="71"/>
  <c r="Q42" i="71"/>
  <c r="P42" i="71"/>
  <c r="O42" i="71"/>
  <c r="Z41" i="71"/>
  <c r="Y41" i="71"/>
  <c r="X41" i="71"/>
  <c r="W41" i="71"/>
  <c r="T41" i="71"/>
  <c r="S41" i="71"/>
  <c r="R41" i="71"/>
  <c r="Q41" i="71"/>
  <c r="P41" i="71"/>
  <c r="O41" i="71"/>
  <c r="W40" i="71"/>
  <c r="Z40" i="71" s="1"/>
  <c r="T40" i="71"/>
  <c r="S40" i="71"/>
  <c r="R40" i="71"/>
  <c r="Q40" i="71"/>
  <c r="P40" i="71"/>
  <c r="O40" i="71"/>
  <c r="Y39" i="71"/>
  <c r="W39" i="71"/>
  <c r="Z39" i="71" s="1"/>
  <c r="T39" i="71"/>
  <c r="S39" i="71"/>
  <c r="R39" i="71"/>
  <c r="Q39" i="71"/>
  <c r="P39" i="71"/>
  <c r="O39" i="71"/>
  <c r="W38" i="71"/>
  <c r="Z38" i="71" s="1"/>
  <c r="T38" i="71"/>
  <c r="S38" i="71"/>
  <c r="R38" i="71"/>
  <c r="Q38" i="71"/>
  <c r="P38" i="71"/>
  <c r="O38" i="71"/>
  <c r="W37" i="71"/>
  <c r="X37" i="71" s="1"/>
  <c r="T37" i="71"/>
  <c r="S37" i="71"/>
  <c r="R37" i="71"/>
  <c r="Q37" i="71"/>
  <c r="P37" i="71"/>
  <c r="O37" i="71"/>
  <c r="W36" i="71"/>
  <c r="Z36" i="71" s="1"/>
  <c r="T36" i="71"/>
  <c r="S36" i="71"/>
  <c r="R36" i="71"/>
  <c r="Q36" i="71"/>
  <c r="P36" i="71"/>
  <c r="O36" i="71"/>
  <c r="W35" i="71"/>
  <c r="X35" i="71" s="1"/>
  <c r="T35" i="71"/>
  <c r="S35" i="71"/>
  <c r="R35" i="71"/>
  <c r="Q35" i="71"/>
  <c r="P35" i="71"/>
  <c r="O35" i="71"/>
  <c r="W34" i="71"/>
  <c r="Z34" i="71" s="1"/>
  <c r="T34" i="71"/>
  <c r="S34" i="71"/>
  <c r="R34" i="71"/>
  <c r="Q34" i="71"/>
  <c r="P34" i="71"/>
  <c r="O34" i="71"/>
  <c r="W33" i="71"/>
  <c r="Z33" i="71" s="1"/>
  <c r="T33" i="71"/>
  <c r="S33" i="71"/>
  <c r="R33" i="71"/>
  <c r="Q33" i="71"/>
  <c r="P33" i="71"/>
  <c r="O33" i="71"/>
  <c r="W32" i="71"/>
  <c r="Z32" i="71" s="1"/>
  <c r="T32" i="71"/>
  <c r="S32" i="71"/>
  <c r="R32" i="71"/>
  <c r="Q32" i="71"/>
  <c r="P32" i="71"/>
  <c r="O32" i="71"/>
  <c r="W31" i="71"/>
  <c r="Y31" i="71" s="1"/>
  <c r="T31" i="71"/>
  <c r="S31" i="71"/>
  <c r="R31" i="71"/>
  <c r="Q31" i="71"/>
  <c r="P31" i="71"/>
  <c r="O31" i="71"/>
  <c r="W30" i="71"/>
  <c r="Z30" i="71" s="1"/>
  <c r="T30" i="71"/>
  <c r="S30" i="71"/>
  <c r="R30" i="71"/>
  <c r="Q30" i="71"/>
  <c r="P30" i="71"/>
  <c r="O30" i="71"/>
  <c r="W29" i="71"/>
  <c r="X29" i="71" s="1"/>
  <c r="T29" i="71"/>
  <c r="S29" i="71"/>
  <c r="R29" i="71"/>
  <c r="Q29" i="71"/>
  <c r="P29" i="71"/>
  <c r="O29" i="71"/>
  <c r="W28" i="71"/>
  <c r="Z28" i="71" s="1"/>
  <c r="T28" i="71"/>
  <c r="S28" i="71"/>
  <c r="R28" i="71"/>
  <c r="Q28" i="71"/>
  <c r="P28" i="71"/>
  <c r="O28" i="71"/>
  <c r="W27" i="71"/>
  <c r="Z27" i="71" s="1"/>
  <c r="T27" i="71"/>
  <c r="S27" i="71"/>
  <c r="R27" i="71"/>
  <c r="Q27" i="71"/>
  <c r="P27" i="71"/>
  <c r="O27" i="71"/>
  <c r="W26" i="71"/>
  <c r="Z26" i="71" s="1"/>
  <c r="T26" i="71"/>
  <c r="S26" i="71"/>
  <c r="R26" i="71"/>
  <c r="Q26" i="71"/>
  <c r="P26" i="71"/>
  <c r="O26" i="71"/>
  <c r="W25" i="71"/>
  <c r="Y25" i="71" s="1"/>
  <c r="T25" i="71"/>
  <c r="S25" i="71"/>
  <c r="R25" i="71"/>
  <c r="Q25" i="71"/>
  <c r="P25" i="71"/>
  <c r="O25" i="71"/>
  <c r="W24" i="71"/>
  <c r="Z24" i="71" s="1"/>
  <c r="T24" i="71"/>
  <c r="S24" i="71"/>
  <c r="R24" i="71"/>
  <c r="Q24" i="71"/>
  <c r="P24" i="71"/>
  <c r="O24" i="71"/>
  <c r="W23" i="71"/>
  <c r="X23" i="71" s="1"/>
  <c r="T23" i="71"/>
  <c r="S23" i="71"/>
  <c r="R23" i="71"/>
  <c r="Q23" i="71"/>
  <c r="P23" i="71"/>
  <c r="O23" i="71"/>
  <c r="W22" i="71"/>
  <c r="Z22" i="71" s="1"/>
  <c r="T22" i="71"/>
  <c r="S22" i="71"/>
  <c r="R22" i="71"/>
  <c r="Q22" i="71"/>
  <c r="P22" i="71"/>
  <c r="O22" i="71"/>
  <c r="W21" i="71"/>
  <c r="Y21" i="71" s="1"/>
  <c r="T21" i="71"/>
  <c r="S21" i="71"/>
  <c r="R21" i="71"/>
  <c r="Q21" i="71"/>
  <c r="P21" i="71"/>
  <c r="O21" i="71"/>
  <c r="W20" i="71"/>
  <c r="Z20" i="71" s="1"/>
  <c r="T20" i="71"/>
  <c r="S20" i="71"/>
  <c r="R20" i="71"/>
  <c r="Q20" i="71"/>
  <c r="P20" i="71"/>
  <c r="O20" i="71"/>
  <c r="W19" i="71"/>
  <c r="X19" i="71" s="1"/>
  <c r="T19" i="71"/>
  <c r="S19" i="71"/>
  <c r="R19" i="71"/>
  <c r="Q19" i="71"/>
  <c r="P19" i="71"/>
  <c r="O19" i="71"/>
  <c r="W18" i="71"/>
  <c r="Y18" i="71" s="1"/>
  <c r="T18" i="71"/>
  <c r="S18" i="71"/>
  <c r="R18" i="71"/>
  <c r="Q18" i="71"/>
  <c r="P18" i="71"/>
  <c r="O18" i="71"/>
  <c r="Y17" i="71"/>
  <c r="W17" i="71"/>
  <c r="X17" i="71" s="1"/>
  <c r="T17" i="71"/>
  <c r="S17" i="71"/>
  <c r="R17" i="71"/>
  <c r="Q17" i="71"/>
  <c r="P17" i="71"/>
  <c r="O17" i="71"/>
  <c r="W16" i="71"/>
  <c r="Z16" i="71" s="1"/>
  <c r="T16" i="71"/>
  <c r="S16" i="71"/>
  <c r="R16" i="71"/>
  <c r="Q16" i="71"/>
  <c r="P16" i="71"/>
  <c r="O16" i="71"/>
  <c r="W15" i="71"/>
  <c r="Z15" i="71" s="1"/>
  <c r="T15" i="71"/>
  <c r="S15" i="71"/>
  <c r="R15" i="71"/>
  <c r="Q15" i="71"/>
  <c r="P15" i="71"/>
  <c r="O15" i="71"/>
  <c r="W14" i="71"/>
  <c r="Z14" i="71" s="1"/>
  <c r="T14" i="71"/>
  <c r="S14" i="71"/>
  <c r="R14" i="71"/>
  <c r="Q14" i="71"/>
  <c r="P14" i="71"/>
  <c r="O14" i="71"/>
  <c r="W13" i="71"/>
  <c r="X13" i="71" s="1"/>
  <c r="T13" i="71"/>
  <c r="S13" i="71"/>
  <c r="R13" i="71"/>
  <c r="Q13" i="71"/>
  <c r="P13" i="71"/>
  <c r="O13" i="71"/>
  <c r="W12" i="71"/>
  <c r="Y12" i="71" s="1"/>
  <c r="T12" i="71"/>
  <c r="S12" i="71"/>
  <c r="R12" i="71"/>
  <c r="Q12" i="71"/>
  <c r="P12" i="71"/>
  <c r="O12" i="71"/>
  <c r="W11" i="71"/>
  <c r="X11" i="71" s="1"/>
  <c r="T11" i="71"/>
  <c r="S11" i="71"/>
  <c r="R11" i="71"/>
  <c r="Q11" i="71"/>
  <c r="P11" i="71"/>
  <c r="O11" i="71"/>
  <c r="W10" i="71"/>
  <c r="Z10" i="71" s="1"/>
  <c r="T10" i="71"/>
  <c r="S10" i="71"/>
  <c r="R10" i="71"/>
  <c r="Q10" i="71"/>
  <c r="P10" i="71"/>
  <c r="O10" i="71"/>
  <c r="Y9" i="71"/>
  <c r="W9" i="71"/>
  <c r="X9" i="71" s="1"/>
  <c r="T9" i="71"/>
  <c r="S9" i="71"/>
  <c r="R9" i="71"/>
  <c r="Q9" i="71"/>
  <c r="P9" i="71"/>
  <c r="O9" i="71"/>
  <c r="W8" i="71"/>
  <c r="Z8" i="71" s="1"/>
  <c r="T8" i="71"/>
  <c r="S8" i="71"/>
  <c r="R8" i="71"/>
  <c r="Q8" i="71"/>
  <c r="P8" i="71"/>
  <c r="O8" i="71"/>
  <c r="W7" i="71"/>
  <c r="Y7" i="71" s="1"/>
  <c r="T7" i="71"/>
  <c r="S7" i="71"/>
  <c r="R7" i="71"/>
  <c r="Q7" i="71"/>
  <c r="P7" i="71"/>
  <c r="O7" i="71"/>
  <c r="W6" i="71"/>
  <c r="X6" i="71" s="1"/>
  <c r="T6" i="71"/>
  <c r="S6" i="71"/>
  <c r="R6" i="71"/>
  <c r="Q6" i="71"/>
  <c r="P6" i="71"/>
  <c r="O6" i="71"/>
  <c r="Y5" i="71"/>
  <c r="W5" i="71"/>
  <c r="X5" i="71" s="1"/>
  <c r="T5" i="71"/>
  <c r="S5" i="71"/>
  <c r="R5" i="71"/>
  <c r="Q5" i="71"/>
  <c r="P5" i="71"/>
  <c r="O5" i="71"/>
  <c r="W4" i="71"/>
  <c r="P4" i="71"/>
  <c r="W3" i="71"/>
  <c r="R3" i="71"/>
  <c r="R4" i="71" s="1"/>
  <c r="P3" i="71"/>
  <c r="O3" i="71"/>
  <c r="O4" i="71" s="1"/>
  <c r="W2" i="71"/>
  <c r="Z2" i="71" s="1"/>
  <c r="T2" i="71"/>
  <c r="T3" i="71" s="1"/>
  <c r="T4" i="71" s="1"/>
  <c r="S2" i="71"/>
  <c r="S3" i="71" s="1"/>
  <c r="S4" i="71" s="1"/>
  <c r="R2" i="71"/>
  <c r="Q2" i="71"/>
  <c r="Q3" i="71" s="1"/>
  <c r="Q4" i="71" s="1"/>
  <c r="P2" i="71"/>
  <c r="O2" i="71"/>
  <c r="V2" i="5"/>
  <c r="U2" i="5"/>
  <c r="T2" i="5"/>
  <c r="S2" i="5"/>
  <c r="M84" i="93" l="1"/>
  <c r="I39" i="3" s="1"/>
  <c r="L84" i="93"/>
  <c r="E39" i="3" s="1"/>
  <c r="K84" i="93"/>
  <c r="I84" i="93"/>
  <c r="J84" i="93"/>
  <c r="U84" i="93"/>
  <c r="U85" i="93" s="1"/>
  <c r="V84" i="93"/>
  <c r="L84" i="99"/>
  <c r="J84" i="99"/>
  <c r="V84" i="99"/>
  <c r="M84" i="99"/>
  <c r="I42" i="3" s="1"/>
  <c r="E29" i="3"/>
  <c r="K84" i="84"/>
  <c r="U84" i="84"/>
  <c r="U85" i="84" s="1"/>
  <c r="J84" i="84"/>
  <c r="V84" i="84"/>
  <c r="E7" i="3"/>
  <c r="I84" i="82"/>
  <c r="U84" i="82"/>
  <c r="U85" i="82" s="1"/>
  <c r="M84" i="79"/>
  <c r="I28" i="3" s="1"/>
  <c r="V84" i="79"/>
  <c r="U84" i="79"/>
  <c r="K84" i="79"/>
  <c r="J84" i="79"/>
  <c r="N84" i="79"/>
  <c r="J28" i="3" s="1"/>
  <c r="E28" i="3" s="1"/>
  <c r="U84" i="95"/>
  <c r="U85" i="95" s="1"/>
  <c r="N84" i="95"/>
  <c r="J31" i="3" s="1"/>
  <c r="E31" i="3" s="1"/>
  <c r="V84" i="95"/>
  <c r="N84" i="86"/>
  <c r="J30" i="3" s="1"/>
  <c r="K84" i="86"/>
  <c r="L84" i="86"/>
  <c r="V84" i="86"/>
  <c r="N84" i="94"/>
  <c r="J40" i="3" s="1"/>
  <c r="I84" i="94"/>
  <c r="K84" i="94"/>
  <c r="M84" i="94"/>
  <c r="I40" i="3" s="1"/>
  <c r="E16" i="3"/>
  <c r="V84" i="87"/>
  <c r="J84" i="87"/>
  <c r="M84" i="87"/>
  <c r="I16" i="3" s="1"/>
  <c r="U84" i="87"/>
  <c r="U85" i="87" s="1"/>
  <c r="M84" i="80"/>
  <c r="I6" i="3" s="1"/>
  <c r="U84" i="80"/>
  <c r="V84" i="80"/>
  <c r="K84" i="80"/>
  <c r="K84" i="78"/>
  <c r="V84" i="78"/>
  <c r="U84" i="78"/>
  <c r="N84" i="78"/>
  <c r="J15" i="3" s="1"/>
  <c r="E15" i="3" s="1"/>
  <c r="N84" i="91"/>
  <c r="J19" i="3" s="1"/>
  <c r="E19" i="3" s="1"/>
  <c r="V84" i="91"/>
  <c r="U85" i="91" s="1"/>
  <c r="L84" i="91"/>
  <c r="E5" i="3"/>
  <c r="V84" i="73"/>
  <c r="U84" i="73"/>
  <c r="I84" i="73"/>
  <c r="V84" i="89"/>
  <c r="I84" i="89"/>
  <c r="N84" i="89"/>
  <c r="J18" i="3" s="1"/>
  <c r="E18" i="3" s="1"/>
  <c r="U84" i="89"/>
  <c r="I84" i="83"/>
  <c r="N84" i="83"/>
  <c r="J38" i="3" s="1"/>
  <c r="E38" i="3" s="1"/>
  <c r="V84" i="83"/>
  <c r="U85" i="83" s="1"/>
  <c r="M84" i="77"/>
  <c r="I27" i="3" s="1"/>
  <c r="E27" i="3"/>
  <c r="J84" i="77"/>
  <c r="U84" i="77"/>
  <c r="V84" i="77"/>
  <c r="V84" i="98"/>
  <c r="U85" i="98" s="1"/>
  <c r="K84" i="98"/>
  <c r="N84" i="98"/>
  <c r="J41" i="3" s="1"/>
  <c r="E41" i="3" s="1"/>
  <c r="M84" i="98"/>
  <c r="I41" i="3" s="1"/>
  <c r="N84" i="81"/>
  <c r="J37" i="3" s="1"/>
  <c r="E37" i="3" s="1"/>
  <c r="U84" i="81"/>
  <c r="U85" i="81" s="1"/>
  <c r="V84" i="81"/>
  <c r="L84" i="81"/>
  <c r="M84" i="74"/>
  <c r="I36" i="3" s="1"/>
  <c r="I84" i="74"/>
  <c r="U84" i="74"/>
  <c r="U85" i="74" s="1"/>
  <c r="L84" i="74"/>
  <c r="E36" i="3" s="1"/>
  <c r="L84" i="101"/>
  <c r="E32" i="3" s="1"/>
  <c r="M84" i="101"/>
  <c r="I32" i="3" s="1"/>
  <c r="K84" i="101"/>
  <c r="U84" i="101"/>
  <c r="U85" i="101" s="1"/>
  <c r="N84" i="76"/>
  <c r="J26" i="3" s="1"/>
  <c r="I84" i="76"/>
  <c r="V84" i="76"/>
  <c r="N84" i="75"/>
  <c r="J14" i="3" s="1"/>
  <c r="E14" i="3" s="1"/>
  <c r="U84" i="75"/>
  <c r="U85" i="75" s="1"/>
  <c r="V84" i="75"/>
  <c r="I84" i="75"/>
  <c r="J84" i="75"/>
  <c r="I84" i="90"/>
  <c r="J84" i="90"/>
  <c r="U84" i="90"/>
  <c r="N84" i="90"/>
  <c r="J9" i="3" s="1"/>
  <c r="E9" i="3" s="1"/>
  <c r="V84" i="90"/>
  <c r="U85" i="90" s="1"/>
  <c r="N84" i="97"/>
  <c r="J11" i="3" s="1"/>
  <c r="U84" i="97"/>
  <c r="E11" i="3"/>
  <c r="V84" i="97"/>
  <c r="M84" i="97"/>
  <c r="I11" i="3" s="1"/>
  <c r="L84" i="85"/>
  <c r="E8" i="3"/>
  <c r="U84" i="85"/>
  <c r="I84" i="85"/>
  <c r="V84" i="85"/>
  <c r="U85" i="85" s="1"/>
  <c r="N84" i="99"/>
  <c r="J42" i="3" s="1"/>
  <c r="I84" i="99"/>
  <c r="K84" i="99"/>
  <c r="U84" i="99"/>
  <c r="U85" i="99" s="1"/>
  <c r="U84" i="94"/>
  <c r="V84" i="94"/>
  <c r="L84" i="94"/>
  <c r="E40" i="3" s="1"/>
  <c r="U84" i="92"/>
  <c r="U85" i="92" s="1"/>
  <c r="L84" i="92"/>
  <c r="E20" i="3" s="1"/>
  <c r="M84" i="92"/>
  <c r="I20" i="3" s="1"/>
  <c r="L84" i="76"/>
  <c r="E26" i="3" s="1"/>
  <c r="U84" i="76"/>
  <c r="M84" i="76"/>
  <c r="I26" i="3" s="1"/>
  <c r="K84" i="76"/>
  <c r="J84" i="96"/>
  <c r="L84" i="96"/>
  <c r="E10" i="3" s="1"/>
  <c r="V84" i="96"/>
  <c r="U85" i="96" s="1"/>
  <c r="M84" i="86"/>
  <c r="I30" i="3" s="1"/>
  <c r="J84" i="86"/>
  <c r="D30" i="3" s="1"/>
  <c r="E30" i="3"/>
  <c r="U84" i="86"/>
  <c r="U85" i="86" s="1"/>
  <c r="I84" i="86"/>
  <c r="C30" i="3" s="1"/>
  <c r="H25" i="3"/>
  <c r="Y6" i="72"/>
  <c r="X6" i="72"/>
  <c r="N84" i="72"/>
  <c r="J4" i="3" s="1"/>
  <c r="K84" i="72"/>
  <c r="M84" i="72"/>
  <c r="I4" i="3" s="1"/>
  <c r="U84" i="72"/>
  <c r="L84" i="72"/>
  <c r="V84" i="72"/>
  <c r="L84" i="5"/>
  <c r="K84" i="5"/>
  <c r="M84" i="5"/>
  <c r="N84" i="5"/>
  <c r="Y60" i="71"/>
  <c r="Z33" i="72"/>
  <c r="X34" i="72"/>
  <c r="X36" i="72"/>
  <c r="Y39" i="72"/>
  <c r="Z41" i="72"/>
  <c r="Y42" i="72"/>
  <c r="X49" i="72"/>
  <c r="X83" i="72"/>
  <c r="Y41" i="73"/>
  <c r="X42" i="73"/>
  <c r="Y78" i="73"/>
  <c r="Y79" i="73"/>
  <c r="Y80" i="73"/>
  <c r="Y30" i="74"/>
  <c r="Y53" i="75"/>
  <c r="X60" i="75"/>
  <c r="Y12" i="76"/>
  <c r="Y15" i="76"/>
  <c r="X49" i="76"/>
  <c r="Y51" i="76"/>
  <c r="Y53" i="76"/>
  <c r="Y54" i="76"/>
  <c r="X81" i="76"/>
  <c r="Y10" i="77"/>
  <c r="Z11" i="77"/>
  <c r="X13" i="77"/>
  <c r="Z18" i="77"/>
  <c r="X19" i="77"/>
  <c r="Z24" i="77"/>
  <c r="X25" i="77"/>
  <c r="Z72" i="77"/>
  <c r="Z6" i="79"/>
  <c r="Y6" i="79"/>
  <c r="Z3" i="80"/>
  <c r="Z4" i="80" s="1"/>
  <c r="Z15" i="80"/>
  <c r="Y15" i="80"/>
  <c r="Z47" i="80"/>
  <c r="Y47" i="80"/>
  <c r="Y83" i="82"/>
  <c r="Z83" i="82"/>
  <c r="Y52" i="83"/>
  <c r="Z52" i="83"/>
  <c r="X52" i="83"/>
  <c r="Z7" i="92"/>
  <c r="X7" i="92"/>
  <c r="X48" i="79"/>
  <c r="Z48" i="79"/>
  <c r="Y48" i="79"/>
  <c r="Y35" i="71"/>
  <c r="Z42" i="71"/>
  <c r="X30" i="71"/>
  <c r="Y33" i="71"/>
  <c r="X21" i="72"/>
  <c r="Z34" i="72"/>
  <c r="Z36" i="72"/>
  <c r="X37" i="72"/>
  <c r="C86" i="72"/>
  <c r="B4" i="3" s="1"/>
  <c r="Z4" i="73"/>
  <c r="Z5" i="73"/>
  <c r="X6" i="73"/>
  <c r="Y11" i="73"/>
  <c r="Y43" i="73"/>
  <c r="Y44" i="73"/>
  <c r="Y71" i="73"/>
  <c r="X73" i="73"/>
  <c r="Z63" i="74"/>
  <c r="X64" i="74"/>
  <c r="Y77" i="74"/>
  <c r="Z53" i="75"/>
  <c r="X54" i="75"/>
  <c r="Y60" i="75"/>
  <c r="X9" i="76"/>
  <c r="Z12" i="76"/>
  <c r="X45" i="76"/>
  <c r="Y47" i="76"/>
  <c r="X79" i="76"/>
  <c r="Y81" i="76"/>
  <c r="Z83" i="76"/>
  <c r="Z6" i="77"/>
  <c r="X7" i="77"/>
  <c r="Y13" i="77"/>
  <c r="Y19" i="77"/>
  <c r="Y25" i="77"/>
  <c r="Y66" i="77"/>
  <c r="Y68" i="77"/>
  <c r="Y83" i="78"/>
  <c r="Z83" i="78"/>
  <c r="Y34" i="83"/>
  <c r="Z34" i="83"/>
  <c r="X34" i="83"/>
  <c r="Z51" i="83"/>
  <c r="X51" i="83"/>
  <c r="X33" i="71"/>
  <c r="Y30" i="71"/>
  <c r="Y21" i="72"/>
  <c r="Y6" i="73"/>
  <c r="Z11" i="73"/>
  <c r="Z71" i="73"/>
  <c r="Y73" i="73"/>
  <c r="Y64" i="74"/>
  <c r="Z77" i="74"/>
  <c r="Z54" i="75"/>
  <c r="C86" i="75"/>
  <c r="B14" i="3" s="1"/>
  <c r="Y9" i="76"/>
  <c r="Y45" i="76"/>
  <c r="Z4" i="77"/>
  <c r="Y7" i="77"/>
  <c r="Z66" i="77"/>
  <c r="Z18" i="78"/>
  <c r="Y18" i="78"/>
  <c r="X18" i="78"/>
  <c r="Z37" i="79"/>
  <c r="X37" i="79"/>
  <c r="Z7" i="80"/>
  <c r="X7" i="80"/>
  <c r="X35" i="80"/>
  <c r="Y35" i="80"/>
  <c r="Y8" i="85"/>
  <c r="Z8" i="85"/>
  <c r="X8" i="85"/>
  <c r="Z17" i="71"/>
  <c r="Y36" i="71"/>
  <c r="Y18" i="72"/>
  <c r="X22" i="72"/>
  <c r="Z28" i="72"/>
  <c r="X29" i="72"/>
  <c r="X75" i="72"/>
  <c r="X78" i="72"/>
  <c r="X79" i="72"/>
  <c r="X7" i="73"/>
  <c r="Y8" i="73"/>
  <c r="X30" i="73"/>
  <c r="Y35" i="73"/>
  <c r="Z57" i="74"/>
  <c r="X58" i="74"/>
  <c r="Z72" i="74"/>
  <c r="Z4" i="76"/>
  <c r="Y60" i="77"/>
  <c r="X60" i="77"/>
  <c r="Y17" i="78"/>
  <c r="Z17" i="78"/>
  <c r="Z67" i="78"/>
  <c r="Y67" i="78"/>
  <c r="Z43" i="80"/>
  <c r="X43" i="80"/>
  <c r="Y11" i="71"/>
  <c r="Y83" i="71"/>
  <c r="X12" i="72"/>
  <c r="Z22" i="72"/>
  <c r="Z23" i="72"/>
  <c r="X24" i="72"/>
  <c r="Y75" i="72"/>
  <c r="Y30" i="73"/>
  <c r="Z35" i="73"/>
  <c r="Z21" i="74"/>
  <c r="X22" i="74"/>
  <c r="Y23" i="74"/>
  <c r="Y24" i="74"/>
  <c r="X67" i="74"/>
  <c r="Y17" i="75"/>
  <c r="X19" i="75"/>
  <c r="Y20" i="75"/>
  <c r="Z77" i="75"/>
  <c r="X78" i="75"/>
  <c r="Y36" i="76"/>
  <c r="X39" i="76"/>
  <c r="Z71" i="76"/>
  <c r="X72" i="76"/>
  <c r="Z75" i="76"/>
  <c r="X58" i="77"/>
  <c r="Z58" i="77"/>
  <c r="Y59" i="77"/>
  <c r="Z59" i="77"/>
  <c r="Z66" i="78"/>
  <c r="X66" i="78"/>
  <c r="X31" i="100"/>
  <c r="Y31" i="100"/>
  <c r="C86" i="71"/>
  <c r="B25" i="3" s="1"/>
  <c r="Z24" i="72"/>
  <c r="Z15" i="74"/>
  <c r="X16" i="74"/>
  <c r="Y17" i="74"/>
  <c r="Z17" i="75"/>
  <c r="X43" i="75"/>
  <c r="Y44" i="75"/>
  <c r="Y71" i="75"/>
  <c r="X73" i="75"/>
  <c r="Y74" i="75"/>
  <c r="Y75" i="75"/>
  <c r="Y78" i="75"/>
  <c r="X33" i="76"/>
  <c r="Z36" i="76"/>
  <c r="X37" i="76"/>
  <c r="Y39" i="76"/>
  <c r="Y72" i="76"/>
  <c r="Y58" i="77"/>
  <c r="Y49" i="78"/>
  <c r="Y65" i="78"/>
  <c r="Z65" i="78"/>
  <c r="Z79" i="78"/>
  <c r="Y79" i="78"/>
  <c r="Z30" i="80"/>
  <c r="X30" i="80"/>
  <c r="Z31" i="80"/>
  <c r="Y31" i="80"/>
  <c r="Z4" i="72"/>
  <c r="Z56" i="77"/>
  <c r="Y56" i="77"/>
  <c r="Z27" i="80"/>
  <c r="X27" i="80"/>
  <c r="Z5" i="88"/>
  <c r="Y5" i="88"/>
  <c r="Z4" i="71"/>
  <c r="Z3" i="71"/>
  <c r="Z5" i="71"/>
  <c r="Y6" i="71"/>
  <c r="Y23" i="71"/>
  <c r="Y51" i="71"/>
  <c r="Z77" i="71"/>
  <c r="Y78" i="71"/>
  <c r="Y3" i="72"/>
  <c r="X7" i="72"/>
  <c r="X57" i="72"/>
  <c r="Z65" i="72"/>
  <c r="X66" i="72"/>
  <c r="Y69" i="72"/>
  <c r="X11" i="74"/>
  <c r="Z36" i="74"/>
  <c r="X37" i="74"/>
  <c r="Y40" i="74"/>
  <c r="Y41" i="74"/>
  <c r="Y42" i="74"/>
  <c r="Y46" i="74"/>
  <c r="Z47" i="74"/>
  <c r="X48" i="74"/>
  <c r="X12" i="75"/>
  <c r="Y35" i="75"/>
  <c r="X37" i="75"/>
  <c r="Y38" i="75"/>
  <c r="X25" i="76"/>
  <c r="Y27" i="76"/>
  <c r="Y29" i="76"/>
  <c r="Y30" i="76"/>
  <c r="X67" i="76"/>
  <c r="Y48" i="77"/>
  <c r="Y54" i="77"/>
  <c r="Y78" i="77"/>
  <c r="X78" i="77"/>
  <c r="Y71" i="78"/>
  <c r="Z71" i="78"/>
  <c r="Z48" i="80"/>
  <c r="Y48" i="80"/>
  <c r="Y76" i="84"/>
  <c r="Z76" i="84"/>
  <c r="Y57" i="72"/>
  <c r="X60" i="72"/>
  <c r="Y63" i="72"/>
  <c r="Z66" i="72"/>
  <c r="X67" i="72"/>
  <c r="Y11" i="74"/>
  <c r="Z48" i="74"/>
  <c r="Y12" i="75"/>
  <c r="Z35" i="75"/>
  <c r="X21" i="76"/>
  <c r="Y23" i="76"/>
  <c r="Z35" i="77"/>
  <c r="Y40" i="77"/>
  <c r="Z48" i="77"/>
  <c r="Y50" i="77"/>
  <c r="X76" i="77"/>
  <c r="Z76" i="77"/>
  <c r="Y77" i="77"/>
  <c r="Z77" i="77"/>
  <c r="Z78" i="77"/>
  <c r="Z42" i="78"/>
  <c r="Y42" i="78"/>
  <c r="Z23" i="80"/>
  <c r="X23" i="80"/>
  <c r="Z27" i="82"/>
  <c r="Y27" i="82"/>
  <c r="X27" i="82"/>
  <c r="X52" i="89"/>
  <c r="Z52" i="89"/>
  <c r="Y52" i="89"/>
  <c r="Z21" i="80"/>
  <c r="X21" i="80"/>
  <c r="Z74" i="77"/>
  <c r="Y74" i="77"/>
  <c r="Z72" i="79"/>
  <c r="Y72" i="79"/>
  <c r="Z19" i="80"/>
  <c r="X19" i="80"/>
  <c r="Z77" i="84"/>
  <c r="Y77" i="84"/>
  <c r="X77" i="84"/>
  <c r="Z7" i="85"/>
  <c r="Z41" i="86"/>
  <c r="Y66" i="87"/>
  <c r="C86" i="87"/>
  <c r="B16" i="3" s="1"/>
  <c r="Z48" i="88"/>
  <c r="X77" i="96"/>
  <c r="Z77" i="96"/>
  <c r="Y77" i="96"/>
  <c r="X5" i="92"/>
  <c r="Z5" i="92"/>
  <c r="Y5" i="92"/>
  <c r="Z46" i="100"/>
  <c r="Y46" i="100"/>
  <c r="X46" i="100"/>
  <c r="X77" i="80"/>
  <c r="Y83" i="80"/>
  <c r="X12" i="81"/>
  <c r="Z15" i="82"/>
  <c r="X16" i="82"/>
  <c r="Z17" i="82"/>
  <c r="X18" i="82"/>
  <c r="Z77" i="82"/>
  <c r="X78" i="82"/>
  <c r="X11" i="83"/>
  <c r="X16" i="83"/>
  <c r="X21" i="83"/>
  <c r="X23" i="83"/>
  <c r="Z27" i="83"/>
  <c r="X28" i="83"/>
  <c r="Y29" i="83"/>
  <c r="X41" i="83"/>
  <c r="Y45" i="83"/>
  <c r="X48" i="83"/>
  <c r="X54" i="83"/>
  <c r="Z58" i="83"/>
  <c r="X59" i="83"/>
  <c r="X18" i="84"/>
  <c r="X19" i="84"/>
  <c r="X72" i="84"/>
  <c r="X73" i="84"/>
  <c r="Z16" i="86"/>
  <c r="X17" i="86"/>
  <c r="Y36" i="88"/>
  <c r="X7" i="90"/>
  <c r="Y41" i="90"/>
  <c r="X71" i="92"/>
  <c r="Z71" i="92"/>
  <c r="Y71" i="92"/>
  <c r="Z15" i="94"/>
  <c r="Y15" i="94"/>
  <c r="X27" i="97"/>
  <c r="Z27" i="97"/>
  <c r="Y27" i="97"/>
  <c r="Z78" i="99"/>
  <c r="Y78" i="99"/>
  <c r="Y45" i="100"/>
  <c r="Z45" i="100"/>
  <c r="Y17" i="79"/>
  <c r="X19" i="79"/>
  <c r="Z64" i="79"/>
  <c r="X65" i="79"/>
  <c r="Y77" i="80"/>
  <c r="Z83" i="80"/>
  <c r="Y38" i="81"/>
  <c r="Z9" i="82"/>
  <c r="X10" i="82"/>
  <c r="Z11" i="82"/>
  <c r="Y12" i="82"/>
  <c r="Z18" i="82"/>
  <c r="Z78" i="82"/>
  <c r="Y11" i="83"/>
  <c r="Y12" i="83"/>
  <c r="Z16" i="83"/>
  <c r="X18" i="83"/>
  <c r="Y21" i="83"/>
  <c r="Y23" i="83"/>
  <c r="Z29" i="83"/>
  <c r="Y41" i="83"/>
  <c r="Y42" i="83"/>
  <c r="Z45" i="83"/>
  <c r="Y54" i="83"/>
  <c r="Y59" i="83"/>
  <c r="Y16" i="84"/>
  <c r="Z19" i="84"/>
  <c r="X70" i="84"/>
  <c r="Y53" i="85"/>
  <c r="Z55" i="85"/>
  <c r="X56" i="85"/>
  <c r="Z17" i="86"/>
  <c r="Z30" i="86"/>
  <c r="X31" i="86"/>
  <c r="Z59" i="86"/>
  <c r="X60" i="86"/>
  <c r="Z17" i="88"/>
  <c r="X18" i="88"/>
  <c r="Z39" i="90"/>
  <c r="Y39" i="90"/>
  <c r="Z44" i="100"/>
  <c r="Y44" i="100"/>
  <c r="Z17" i="79"/>
  <c r="Y65" i="79"/>
  <c r="Y4" i="81"/>
  <c r="Z12" i="82"/>
  <c r="Y18" i="83"/>
  <c r="Z53" i="85"/>
  <c r="Z56" i="85"/>
  <c r="Y60" i="86"/>
  <c r="Y18" i="88"/>
  <c r="C86" i="88"/>
  <c r="B17" i="3" s="1"/>
  <c r="X4" i="89"/>
  <c r="Z73" i="91"/>
  <c r="Y73" i="91"/>
  <c r="X69" i="92"/>
  <c r="Z69" i="92"/>
  <c r="Y69" i="92"/>
  <c r="Z12" i="94"/>
  <c r="Y12" i="94"/>
  <c r="X12" i="94"/>
  <c r="Z3" i="78"/>
  <c r="Z4" i="78" s="1"/>
  <c r="Z24" i="78"/>
  <c r="Z10" i="79"/>
  <c r="X11" i="79"/>
  <c r="Z78" i="80"/>
  <c r="Z3" i="81"/>
  <c r="Y8" i="81"/>
  <c r="X60" i="81"/>
  <c r="Z6" i="82"/>
  <c r="Y72" i="82"/>
  <c r="X12" i="84"/>
  <c r="X13" i="84"/>
  <c r="X41" i="84"/>
  <c r="Y47" i="85"/>
  <c r="Y82" i="85"/>
  <c r="Y83" i="85"/>
  <c r="Z25" i="92"/>
  <c r="X25" i="92"/>
  <c r="Y38" i="97"/>
  <c r="Z38" i="97"/>
  <c r="X38" i="97"/>
  <c r="X4" i="79"/>
  <c r="Y11" i="79"/>
  <c r="Z4" i="82"/>
  <c r="Z72" i="82"/>
  <c r="X39" i="87"/>
  <c r="X73" i="87"/>
  <c r="Y75" i="87"/>
  <c r="Z12" i="88"/>
  <c r="Y13" i="88"/>
  <c r="X72" i="88"/>
  <c r="Z22" i="89"/>
  <c r="Z23" i="89"/>
  <c r="X24" i="89"/>
  <c r="X64" i="89"/>
  <c r="X72" i="90"/>
  <c r="Z37" i="97"/>
  <c r="X37" i="97"/>
  <c r="Z15" i="90"/>
  <c r="Y15" i="90"/>
  <c r="Z78" i="92"/>
  <c r="Y78" i="92"/>
  <c r="X78" i="92"/>
  <c r="Y36" i="97"/>
  <c r="Z36" i="97"/>
  <c r="Z36" i="79"/>
  <c r="Y42" i="79"/>
  <c r="X53" i="80"/>
  <c r="Y63" i="80"/>
  <c r="Y65" i="80"/>
  <c r="X67" i="80"/>
  <c r="Y26" i="81"/>
  <c r="Y56" i="81"/>
  <c r="Y80" i="81"/>
  <c r="X34" i="82"/>
  <c r="X51" i="82"/>
  <c r="Y52" i="82"/>
  <c r="Z53" i="82"/>
  <c r="X54" i="82"/>
  <c r="Y60" i="82"/>
  <c r="Y66" i="82"/>
  <c r="X71" i="83"/>
  <c r="Z75" i="83"/>
  <c r="X76" i="83"/>
  <c r="X81" i="83"/>
  <c r="Y28" i="84"/>
  <c r="Z34" i="84"/>
  <c r="X35" i="84"/>
  <c r="Z26" i="85"/>
  <c r="X27" i="85"/>
  <c r="Z31" i="85"/>
  <c r="X32" i="85"/>
  <c r="Z35" i="85"/>
  <c r="Z78" i="85"/>
  <c r="Z3" i="86"/>
  <c r="Y6" i="86"/>
  <c r="X48" i="86"/>
  <c r="Z53" i="86"/>
  <c r="C86" i="86"/>
  <c r="B30" i="3" s="1"/>
  <c r="X5" i="87"/>
  <c r="X6" i="87"/>
  <c r="Z10" i="87"/>
  <c r="X11" i="87"/>
  <c r="Y12" i="87"/>
  <c r="Z17" i="87"/>
  <c r="Y19" i="87"/>
  <c r="Y35" i="87"/>
  <c r="X57" i="87"/>
  <c r="Z59" i="87"/>
  <c r="X60" i="87"/>
  <c r="Y16" i="89"/>
  <c r="Z65" i="89"/>
  <c r="X66" i="89"/>
  <c r="Z3" i="90"/>
  <c r="Z4" i="90" s="1"/>
  <c r="Y33" i="90"/>
  <c r="X77" i="92"/>
  <c r="Z77" i="92"/>
  <c r="X5" i="95"/>
  <c r="Z5" i="95"/>
  <c r="Y5" i="95"/>
  <c r="Y53" i="80"/>
  <c r="Y34" i="82"/>
  <c r="Y54" i="82"/>
  <c r="Y71" i="83"/>
  <c r="Z76" i="83"/>
  <c r="Z81" i="83"/>
  <c r="Z28" i="84"/>
  <c r="Y35" i="84"/>
  <c r="Z27" i="85"/>
  <c r="Y48" i="86"/>
  <c r="Z3" i="87"/>
  <c r="Z4" i="87" s="1"/>
  <c r="Y6" i="87"/>
  <c r="Z12" i="87"/>
  <c r="Y60" i="87"/>
  <c r="Y12" i="89"/>
  <c r="Y14" i="89"/>
  <c r="Z16" i="89"/>
  <c r="Z17" i="89"/>
  <c r="Z19" i="92"/>
  <c r="X19" i="92"/>
  <c r="X47" i="96"/>
  <c r="Z47" i="96"/>
  <c r="Y47" i="96"/>
  <c r="Z53" i="97"/>
  <c r="Y53" i="97"/>
  <c r="C86" i="79"/>
  <c r="B28" i="3" s="1"/>
  <c r="X11" i="80"/>
  <c r="Y54" i="80"/>
  <c r="Y57" i="80"/>
  <c r="Y59" i="80"/>
  <c r="Y50" i="81"/>
  <c r="Y74" i="81"/>
  <c r="X40" i="82"/>
  <c r="X42" i="82"/>
  <c r="X66" i="83"/>
  <c r="Z72" i="83"/>
  <c r="Y78" i="83"/>
  <c r="Z3" i="84"/>
  <c r="X53" i="84"/>
  <c r="Y55" i="84"/>
  <c r="Z18" i="85"/>
  <c r="X19" i="85"/>
  <c r="Z65" i="85"/>
  <c r="X66" i="85"/>
  <c r="X68" i="85"/>
  <c r="Z5" i="94"/>
  <c r="Y5" i="94"/>
  <c r="X5" i="94"/>
  <c r="Y25" i="91"/>
  <c r="Y60" i="91"/>
  <c r="Z63" i="91"/>
  <c r="Y66" i="91"/>
  <c r="Z81" i="91"/>
  <c r="Z18" i="92"/>
  <c r="Z21" i="92"/>
  <c r="Z23" i="92"/>
  <c r="Y66" i="92"/>
  <c r="Y12" i="93"/>
  <c r="Y18" i="93"/>
  <c r="Z4" i="94"/>
  <c r="Z11" i="94"/>
  <c r="Z17" i="94"/>
  <c r="Y61" i="95"/>
  <c r="Y63" i="95"/>
  <c r="Y66" i="95"/>
  <c r="Z36" i="96"/>
  <c r="Y41" i="96"/>
  <c r="Y46" i="96"/>
  <c r="Z15" i="97"/>
  <c r="Z26" i="97"/>
  <c r="Z33" i="97"/>
  <c r="Z35" i="97"/>
  <c r="Z57" i="97"/>
  <c r="Z54" i="98"/>
  <c r="Z69" i="98"/>
  <c r="Y72" i="98"/>
  <c r="Y55" i="99"/>
  <c r="Y34" i="100"/>
  <c r="Z43" i="100"/>
  <c r="Y73" i="100"/>
  <c r="Z77" i="100"/>
  <c r="Y30" i="101"/>
  <c r="X29" i="90"/>
  <c r="X66" i="90"/>
  <c r="X49" i="91"/>
  <c r="X67" i="92"/>
  <c r="X72" i="92"/>
  <c r="Z75" i="92"/>
  <c r="Y13" i="93"/>
  <c r="X78" i="93"/>
  <c r="X79" i="93"/>
  <c r="Z3" i="95"/>
  <c r="Z4" i="95" s="1"/>
  <c r="X42" i="96"/>
  <c r="X78" i="96"/>
  <c r="Y39" i="97"/>
  <c r="Z48" i="97"/>
  <c r="X49" i="97"/>
  <c r="Y30" i="98"/>
  <c r="X29" i="100"/>
  <c r="Y49" i="91"/>
  <c r="Z72" i="92"/>
  <c r="X73" i="92"/>
  <c r="Y79" i="93"/>
  <c r="Y6" i="94"/>
  <c r="Y7" i="94"/>
  <c r="Y33" i="94"/>
  <c r="Y51" i="94"/>
  <c r="Z52" i="94"/>
  <c r="X53" i="94"/>
  <c r="X54" i="94"/>
  <c r="Y57" i="94"/>
  <c r="Z58" i="94"/>
  <c r="X59" i="94"/>
  <c r="Y63" i="94"/>
  <c r="Z64" i="94"/>
  <c r="X65" i="94"/>
  <c r="Y69" i="94"/>
  <c r="Z70" i="94"/>
  <c r="X71" i="94"/>
  <c r="Y73" i="94"/>
  <c r="X4" i="96"/>
  <c r="Y42" i="96"/>
  <c r="Z39" i="97"/>
  <c r="Y23" i="101"/>
  <c r="Y12" i="90"/>
  <c r="Y17" i="90"/>
  <c r="Z23" i="90"/>
  <c r="X24" i="90"/>
  <c r="X47" i="90"/>
  <c r="X48" i="90"/>
  <c r="X53" i="90"/>
  <c r="X59" i="90"/>
  <c r="Y13" i="91"/>
  <c r="Y15" i="91"/>
  <c r="Z18" i="91"/>
  <c r="X19" i="91"/>
  <c r="X13" i="90"/>
  <c r="X18" i="90"/>
  <c r="Y24" i="90"/>
  <c r="Y51" i="90"/>
  <c r="Z59" i="90"/>
  <c r="X60" i="90"/>
  <c r="Y19" i="91"/>
  <c r="Z36" i="91"/>
  <c r="Z41" i="91"/>
  <c r="Z57" i="92"/>
  <c r="Y30" i="94"/>
  <c r="X48" i="94"/>
  <c r="X60" i="94"/>
  <c r="Y66" i="94"/>
  <c r="Y7" i="95"/>
  <c r="Y9" i="95"/>
  <c r="Z11" i="95"/>
  <c r="Y13" i="95"/>
  <c r="Y15" i="95"/>
  <c r="Z17" i="95"/>
  <c r="Y23" i="95"/>
  <c r="Y25" i="95"/>
  <c r="Y27" i="95"/>
  <c r="Z29" i="95"/>
  <c r="Z12" i="96"/>
  <c r="X13" i="96"/>
  <c r="Z20" i="96"/>
  <c r="X21" i="96"/>
  <c r="X61" i="96"/>
  <c r="Z65" i="96"/>
  <c r="Y72" i="96"/>
  <c r="Y36" i="98"/>
  <c r="Y47" i="98"/>
  <c r="Z24" i="99"/>
  <c r="X25" i="99"/>
  <c r="Z39" i="99"/>
  <c r="X40" i="99"/>
  <c r="Y41" i="99"/>
  <c r="X43" i="99"/>
  <c r="Z15" i="100"/>
  <c r="X16" i="100"/>
  <c r="Z24" i="100"/>
  <c r="X25" i="100"/>
  <c r="Z53" i="101"/>
  <c r="X54" i="101"/>
  <c r="X7" i="91"/>
  <c r="X39" i="92"/>
  <c r="X52" i="93"/>
  <c r="X53" i="93"/>
  <c r="X19" i="95"/>
  <c r="X31" i="95"/>
  <c r="X33" i="95"/>
  <c r="Z35" i="95"/>
  <c r="X36" i="95"/>
  <c r="Z26" i="96"/>
  <c r="X27" i="96"/>
  <c r="X55" i="96"/>
  <c r="X67" i="96"/>
  <c r="Z81" i="97"/>
  <c r="Z6" i="98"/>
  <c r="X7" i="98"/>
  <c r="X8" i="98"/>
  <c r="X9" i="98"/>
  <c r="X11" i="98"/>
  <c r="Y21" i="98"/>
  <c r="Z12" i="101"/>
  <c r="X13" i="101"/>
  <c r="Y14" i="101"/>
  <c r="Y54" i="101"/>
  <c r="Z77" i="90"/>
  <c r="X78" i="90"/>
  <c r="X81" i="90"/>
  <c r="Z83" i="90"/>
  <c r="Y35" i="92"/>
  <c r="Z36" i="92"/>
  <c r="X37" i="92"/>
  <c r="Y39" i="92"/>
  <c r="Y41" i="92"/>
  <c r="Y53" i="93"/>
  <c r="X23" i="94"/>
  <c r="Y25" i="94"/>
  <c r="X41" i="94"/>
  <c r="Y31" i="95"/>
  <c r="Y33" i="95"/>
  <c r="Y36" i="95"/>
  <c r="Y23" i="96"/>
  <c r="Z27" i="96"/>
  <c r="Y9" i="98"/>
  <c r="Y11" i="98"/>
  <c r="Z12" i="98"/>
  <c r="X13" i="98"/>
  <c r="X14" i="98"/>
  <c r="X15" i="98"/>
  <c r="Y42" i="98"/>
  <c r="Y60" i="98"/>
  <c r="Z11" i="99"/>
  <c r="X12" i="99"/>
  <c r="Y15" i="99"/>
  <c r="X19" i="99"/>
  <c r="Y66" i="99"/>
  <c r="X11" i="100"/>
  <c r="C86" i="90"/>
  <c r="B9" i="3" s="1"/>
  <c r="X31" i="91"/>
  <c r="Z41" i="92"/>
  <c r="Y23" i="94"/>
  <c r="Y41" i="94"/>
  <c r="X3" i="91"/>
  <c r="X55" i="95"/>
  <c r="X57" i="95"/>
  <c r="Z59" i="95"/>
  <c r="X60" i="95"/>
  <c r="X40" i="96"/>
  <c r="Y9" i="97"/>
  <c r="Y11" i="97"/>
  <c r="Z20" i="97"/>
  <c r="X21" i="97"/>
  <c r="Z65" i="97"/>
  <c r="X66" i="97"/>
  <c r="Z69" i="97"/>
  <c r="Y71" i="97"/>
  <c r="X73" i="97"/>
  <c r="X74" i="97"/>
  <c r="Y81" i="98"/>
  <c r="Z83" i="98"/>
  <c r="Y63" i="99"/>
  <c r="Y5" i="100"/>
  <c r="Z6" i="100"/>
  <c r="X7" i="100"/>
  <c r="X41" i="100"/>
  <c r="Z65" i="100"/>
  <c r="Z66" i="100"/>
  <c r="Y70" i="100"/>
  <c r="Z5" i="101"/>
  <c r="X6" i="101"/>
  <c r="X37" i="101"/>
  <c r="Y38" i="101"/>
  <c r="Z44" i="101"/>
  <c r="X67" i="101"/>
  <c r="Y68" i="101"/>
  <c r="X71" i="101"/>
  <c r="Y78" i="101"/>
  <c r="Y80" i="101"/>
  <c r="C86" i="92"/>
  <c r="B20" i="3" s="1"/>
  <c r="Y55" i="95"/>
  <c r="Y57" i="95"/>
  <c r="X31" i="96"/>
  <c r="Z33" i="96"/>
  <c r="X34" i="96"/>
  <c r="Z11" i="97"/>
  <c r="Z12" i="97"/>
  <c r="X13" i="97"/>
  <c r="X14" i="97"/>
  <c r="Y23" i="97"/>
  <c r="Z32" i="97"/>
  <c r="Z56" i="97"/>
  <c r="X60" i="97"/>
  <c r="Y66" i="97"/>
  <c r="Z74" i="97"/>
  <c r="X79" i="98"/>
  <c r="Z81" i="98"/>
  <c r="Z5" i="99"/>
  <c r="X6" i="99"/>
  <c r="Z59" i="99"/>
  <c r="X60" i="99"/>
  <c r="Y81" i="99"/>
  <c r="Y7" i="100"/>
  <c r="Y41" i="100"/>
  <c r="Z42" i="100"/>
  <c r="X71" i="100"/>
  <c r="Y6" i="101"/>
  <c r="Z68" i="101"/>
  <c r="Y71" i="101"/>
  <c r="Z4" i="89"/>
  <c r="Y4" i="96"/>
  <c r="X3" i="76"/>
  <c r="X3" i="80"/>
  <c r="Y3" i="71"/>
  <c r="X3" i="72"/>
  <c r="X3" i="96"/>
  <c r="Y3" i="97"/>
  <c r="X3" i="85"/>
  <c r="Y4" i="89"/>
  <c r="X3" i="95"/>
  <c r="Q32" i="3"/>
  <c r="X4" i="83"/>
  <c r="P84" i="89"/>
  <c r="T84" i="93"/>
  <c r="P84" i="95"/>
  <c r="P84" i="87"/>
  <c r="T84" i="89"/>
  <c r="P84" i="78"/>
  <c r="Q84" i="83"/>
  <c r="R84" i="84"/>
  <c r="O84" i="85"/>
  <c r="O84" i="79"/>
  <c r="P84" i="81"/>
  <c r="R84" i="78"/>
  <c r="O84" i="91"/>
  <c r="Y2" i="89"/>
  <c r="S84" i="77"/>
  <c r="T84" i="71"/>
  <c r="T84" i="72"/>
  <c r="R84" i="77"/>
  <c r="Q84" i="78"/>
  <c r="O84" i="81"/>
  <c r="P84" i="83"/>
  <c r="Q84" i="84"/>
  <c r="O84" i="87"/>
  <c r="S84" i="89"/>
  <c r="S84" i="93"/>
  <c r="O84" i="95"/>
  <c r="T84" i="100"/>
  <c r="C14" i="3"/>
  <c r="T84" i="77"/>
  <c r="S84" i="78"/>
  <c r="P84" i="79"/>
  <c r="Q84" i="81"/>
  <c r="R84" i="83"/>
  <c r="S84" i="84"/>
  <c r="P84" i="85"/>
  <c r="Q84" i="87"/>
  <c r="Q84" i="95"/>
  <c r="X2" i="97"/>
  <c r="C5" i="3"/>
  <c r="H5" i="3" s="1"/>
  <c r="O84" i="74"/>
  <c r="T84" i="78"/>
  <c r="Q84" i="79"/>
  <c r="R84" i="81"/>
  <c r="O84" i="82"/>
  <c r="S84" i="83"/>
  <c r="T84" i="84"/>
  <c r="Q84" i="85"/>
  <c r="R84" i="87"/>
  <c r="R84" i="95"/>
  <c r="Z2" i="97"/>
  <c r="Z3" i="97" s="1"/>
  <c r="Z4" i="97" s="1"/>
  <c r="Z2" i="101"/>
  <c r="Z3" i="101" s="1"/>
  <c r="Z4" i="101" s="1"/>
  <c r="C25" i="3"/>
  <c r="F25" i="3" s="1"/>
  <c r="P84" i="74"/>
  <c r="O84" i="75"/>
  <c r="R84" i="79"/>
  <c r="S84" i="81"/>
  <c r="P84" i="82"/>
  <c r="T84" i="83"/>
  <c r="R84" i="85"/>
  <c r="S84" i="87"/>
  <c r="O84" i="88"/>
  <c r="O84" i="90"/>
  <c r="S84" i="95"/>
  <c r="O84" i="73"/>
  <c r="Q84" i="74"/>
  <c r="P84" i="75"/>
  <c r="S84" i="79"/>
  <c r="O84" i="80"/>
  <c r="T84" i="81"/>
  <c r="Q84" i="82"/>
  <c r="S84" i="85"/>
  <c r="T84" i="87"/>
  <c r="P84" i="88"/>
  <c r="P84" i="90"/>
  <c r="T84" i="95"/>
  <c r="O84" i="97"/>
  <c r="O84" i="98"/>
  <c r="D25" i="3"/>
  <c r="P84" i="73"/>
  <c r="R84" i="74"/>
  <c r="Q84" i="75"/>
  <c r="T84" i="79"/>
  <c r="P84" i="80"/>
  <c r="R84" i="82"/>
  <c r="T84" i="85"/>
  <c r="Q84" i="88"/>
  <c r="Q84" i="90"/>
  <c r="P84" i="91"/>
  <c r="P84" i="97"/>
  <c r="P84" i="98"/>
  <c r="O84" i="101"/>
  <c r="O84" i="72"/>
  <c r="Q84" i="73"/>
  <c r="S84" i="74"/>
  <c r="R84" i="75"/>
  <c r="C27" i="3"/>
  <c r="F27" i="3" s="1"/>
  <c r="Q84" i="80"/>
  <c r="S84" i="82"/>
  <c r="X2" i="86"/>
  <c r="R84" i="88"/>
  <c r="R84" i="90"/>
  <c r="Q84" i="91"/>
  <c r="Q84" i="97"/>
  <c r="Q84" i="98"/>
  <c r="O84" i="100"/>
  <c r="P84" i="101"/>
  <c r="P84" i="71"/>
  <c r="P84" i="72"/>
  <c r="R84" i="73"/>
  <c r="T84" i="74"/>
  <c r="S84" i="75"/>
  <c r="C28" i="3"/>
  <c r="R84" i="80"/>
  <c r="T84" i="82"/>
  <c r="S84" i="88"/>
  <c r="O84" i="89"/>
  <c r="O85" i="89" s="1"/>
  <c r="K18" i="3" s="1"/>
  <c r="S84" i="90"/>
  <c r="R84" i="91"/>
  <c r="O84" i="93"/>
  <c r="R84" i="97"/>
  <c r="R84" i="98"/>
  <c r="P84" i="100"/>
  <c r="Q84" i="101"/>
  <c r="N25" i="3"/>
  <c r="Q84" i="71"/>
  <c r="Q84" i="72"/>
  <c r="S84" i="73"/>
  <c r="T84" i="75"/>
  <c r="O84" i="77"/>
  <c r="S84" i="80"/>
  <c r="Y2" i="81"/>
  <c r="T84" i="88"/>
  <c r="T84" i="90"/>
  <c r="S84" i="91"/>
  <c r="P84" i="93"/>
  <c r="S84" i="97"/>
  <c r="S84" i="98"/>
  <c r="Q84" i="100"/>
  <c r="R84" i="101"/>
  <c r="O84" i="71"/>
  <c r="R84" i="71"/>
  <c r="R84" i="72"/>
  <c r="T84" i="73"/>
  <c r="P84" i="77"/>
  <c r="O84" i="78"/>
  <c r="T84" i="80"/>
  <c r="C37" i="3"/>
  <c r="O84" i="84"/>
  <c r="D17" i="3"/>
  <c r="Q84" i="89"/>
  <c r="T84" i="91"/>
  <c r="Q84" i="93"/>
  <c r="T84" i="97"/>
  <c r="T84" i="98"/>
  <c r="R84" i="100"/>
  <c r="S84" i="101"/>
  <c r="S84" i="71"/>
  <c r="S84" i="72"/>
  <c r="Q84" i="77"/>
  <c r="O84" i="83"/>
  <c r="P84" i="84"/>
  <c r="R84" i="89"/>
  <c r="R84" i="93"/>
  <c r="S84" i="100"/>
  <c r="S85" i="100" s="1"/>
  <c r="M21" i="3" s="1"/>
  <c r="T84" i="101"/>
  <c r="Z45" i="81"/>
  <c r="X45" i="81"/>
  <c r="Z6" i="71"/>
  <c r="Z9" i="71"/>
  <c r="Z11" i="71"/>
  <c r="X12" i="71"/>
  <c r="X15" i="71"/>
  <c r="X47" i="71"/>
  <c r="Z71" i="71"/>
  <c r="X72" i="71"/>
  <c r="X75" i="71"/>
  <c r="Z9" i="72"/>
  <c r="X10" i="72"/>
  <c r="X11" i="72"/>
  <c r="X27" i="72"/>
  <c r="Z39" i="72"/>
  <c r="X40" i="72"/>
  <c r="Z53" i="72"/>
  <c r="X54" i="72"/>
  <c r="Z69" i="72"/>
  <c r="Z71" i="72"/>
  <c r="X72" i="72"/>
  <c r="D5" i="3"/>
  <c r="Z12" i="73"/>
  <c r="X13" i="73"/>
  <c r="Y14" i="73"/>
  <c r="Z23" i="73"/>
  <c r="X24" i="73"/>
  <c r="Y29" i="73"/>
  <c r="Z60" i="73"/>
  <c r="X61" i="73"/>
  <c r="Z65" i="73"/>
  <c r="X66" i="73"/>
  <c r="C36" i="3"/>
  <c r="Y5" i="74"/>
  <c r="Z24" i="74"/>
  <c r="X25" i="74"/>
  <c r="Z27" i="74"/>
  <c r="X28" i="74"/>
  <c r="Y29" i="74"/>
  <c r="Z53" i="74"/>
  <c r="X54" i="74"/>
  <c r="X41" i="75"/>
  <c r="Z41" i="75"/>
  <c r="W84" i="75"/>
  <c r="Y42" i="75"/>
  <c r="X42" i="75"/>
  <c r="X17" i="76"/>
  <c r="Z17" i="76"/>
  <c r="Y18" i="76"/>
  <c r="X18" i="76"/>
  <c r="Y6" i="78"/>
  <c r="X6" i="78"/>
  <c r="Z11" i="81"/>
  <c r="Y11" i="81"/>
  <c r="X11" i="81"/>
  <c r="Z18" i="87"/>
  <c r="Y18" i="87"/>
  <c r="X18" i="87"/>
  <c r="Y47" i="91"/>
  <c r="Z47" i="91"/>
  <c r="Z2" i="75"/>
  <c r="Y2" i="75"/>
  <c r="Y47" i="71"/>
  <c r="Y72" i="71"/>
  <c r="Y75" i="71"/>
  <c r="Z11" i="72"/>
  <c r="Y27" i="72"/>
  <c r="Z40" i="72"/>
  <c r="Y54" i="72"/>
  <c r="Y72" i="72"/>
  <c r="Y24" i="73"/>
  <c r="Z29" i="73"/>
  <c r="Y61" i="73"/>
  <c r="Y66" i="73"/>
  <c r="D36" i="3"/>
  <c r="Z5" i="74"/>
  <c r="Y25" i="74"/>
  <c r="Z29" i="74"/>
  <c r="Y54" i="74"/>
  <c r="Y72" i="75"/>
  <c r="X72" i="75"/>
  <c r="Z79" i="75"/>
  <c r="X79" i="75"/>
  <c r="X11" i="76"/>
  <c r="Z11" i="76"/>
  <c r="Y11" i="76"/>
  <c r="Y17" i="76"/>
  <c r="Z18" i="76"/>
  <c r="Y69" i="76"/>
  <c r="X69" i="76"/>
  <c r="Z73" i="76"/>
  <c r="X73" i="76"/>
  <c r="D27" i="3"/>
  <c r="X70" i="77"/>
  <c r="Z70" i="77"/>
  <c r="Y70" i="77"/>
  <c r="Y5" i="78"/>
  <c r="Z5" i="78"/>
  <c r="Z6" i="78"/>
  <c r="Z79" i="80"/>
  <c r="Y79" i="80"/>
  <c r="Y10" i="81"/>
  <c r="Z10" i="81"/>
  <c r="Z49" i="75"/>
  <c r="X49" i="75"/>
  <c r="Z69" i="81"/>
  <c r="X69" i="81"/>
  <c r="Y15" i="71"/>
  <c r="Z12" i="71"/>
  <c r="X18" i="71"/>
  <c r="X21" i="71"/>
  <c r="X48" i="71"/>
  <c r="X51" i="71"/>
  <c r="X78" i="71"/>
  <c r="X81" i="71"/>
  <c r="X15" i="72"/>
  <c r="X28" i="72"/>
  <c r="X42" i="72"/>
  <c r="X55" i="72"/>
  <c r="X73" i="72"/>
  <c r="X77" i="72"/>
  <c r="X25" i="73"/>
  <c r="Y26" i="73"/>
  <c r="X36" i="73"/>
  <c r="X67" i="73"/>
  <c r="X72" i="73"/>
  <c r="Z9" i="74"/>
  <c r="X10" i="74"/>
  <c r="Z33" i="74"/>
  <c r="X34" i="74"/>
  <c r="Y35" i="74"/>
  <c r="X55" i="74"/>
  <c r="Y58" i="74"/>
  <c r="Y59" i="74"/>
  <c r="D14" i="3"/>
  <c r="X36" i="75"/>
  <c r="Z69" i="75"/>
  <c r="Y69" i="75"/>
  <c r="Z72" i="75"/>
  <c r="X13" i="76"/>
  <c r="Z66" i="76"/>
  <c r="Y66" i="76"/>
  <c r="Z69" i="76"/>
  <c r="Z67" i="77"/>
  <c r="Y67" i="77"/>
  <c r="Z73" i="77"/>
  <c r="Y73" i="77"/>
  <c r="X73" i="77"/>
  <c r="Z9" i="81"/>
  <c r="X9" i="81"/>
  <c r="Z35" i="81"/>
  <c r="Y35" i="81"/>
  <c r="X35" i="81"/>
  <c r="Z43" i="87"/>
  <c r="Y43" i="87"/>
  <c r="X43" i="87"/>
  <c r="W84" i="72"/>
  <c r="Z77" i="72"/>
  <c r="Y36" i="73"/>
  <c r="W84" i="73"/>
  <c r="Y67" i="73"/>
  <c r="Y68" i="73"/>
  <c r="Y72" i="73"/>
  <c r="Y77" i="73"/>
  <c r="X7" i="74"/>
  <c r="Y10" i="74"/>
  <c r="X31" i="74"/>
  <c r="Z35" i="74"/>
  <c r="X36" i="74"/>
  <c r="Z59" i="74"/>
  <c r="X60" i="74"/>
  <c r="X29" i="75"/>
  <c r="Y29" i="75"/>
  <c r="Z32" i="75"/>
  <c r="Y32" i="75"/>
  <c r="Z36" i="75"/>
  <c r="Z68" i="75"/>
  <c r="Y68" i="75"/>
  <c r="Z6" i="76"/>
  <c r="X6" i="76"/>
  <c r="Z7" i="76"/>
  <c r="X7" i="76"/>
  <c r="Z65" i="76"/>
  <c r="X66" i="76"/>
  <c r="X52" i="77"/>
  <c r="Z52" i="77"/>
  <c r="Y52" i="77"/>
  <c r="X67" i="77"/>
  <c r="Z23" i="79"/>
  <c r="Y23" i="79"/>
  <c r="Y34" i="81"/>
  <c r="Z34" i="81"/>
  <c r="Z59" i="81"/>
  <c r="Y59" i="81"/>
  <c r="X59" i="81"/>
  <c r="Z83" i="81"/>
  <c r="Y83" i="81"/>
  <c r="X83" i="81"/>
  <c r="Y58" i="89"/>
  <c r="Z58" i="89"/>
  <c r="X58" i="89"/>
  <c r="Z18" i="71"/>
  <c r="Z21" i="71"/>
  <c r="Z23" i="71"/>
  <c r="X24" i="71"/>
  <c r="X27" i="71"/>
  <c r="Z53" i="71"/>
  <c r="X54" i="71"/>
  <c r="X57" i="71"/>
  <c r="Z83" i="71"/>
  <c r="X16" i="72"/>
  <c r="Z29" i="72"/>
  <c r="X30" i="72"/>
  <c r="X43" i="72"/>
  <c r="Y45" i="72"/>
  <c r="Z58" i="72"/>
  <c r="X59" i="72"/>
  <c r="Y78" i="72"/>
  <c r="X81" i="72"/>
  <c r="X37" i="73"/>
  <c r="Z41" i="73"/>
  <c r="Z77" i="73"/>
  <c r="X23" i="75"/>
  <c r="Z23" i="75"/>
  <c r="Z31" i="75"/>
  <c r="X31" i="75"/>
  <c r="Z66" i="75"/>
  <c r="X66" i="75"/>
  <c r="Z67" i="75"/>
  <c r="X67" i="75"/>
  <c r="Z49" i="77"/>
  <c r="Y49" i="77"/>
  <c r="Z55" i="77"/>
  <c r="Y55" i="77"/>
  <c r="X55" i="77"/>
  <c r="Y25" i="78"/>
  <c r="Z22" i="79"/>
  <c r="X23" i="79"/>
  <c r="Z33" i="81"/>
  <c r="X33" i="81"/>
  <c r="Y58" i="81"/>
  <c r="Z58" i="81"/>
  <c r="Y82" i="81"/>
  <c r="Z82" i="81"/>
  <c r="Y77" i="76"/>
  <c r="Z77" i="76"/>
  <c r="Y24" i="71"/>
  <c r="Y27" i="71"/>
  <c r="Y29" i="71"/>
  <c r="Y54" i="71"/>
  <c r="Y57" i="71"/>
  <c r="Y59" i="71"/>
  <c r="Z16" i="72"/>
  <c r="X17" i="72"/>
  <c r="Y30" i="72"/>
  <c r="X33" i="72"/>
  <c r="Z59" i="72"/>
  <c r="Y81" i="72"/>
  <c r="Y37" i="73"/>
  <c r="W84" i="74"/>
  <c r="X34" i="77"/>
  <c r="Z34" i="77"/>
  <c r="Y34" i="77"/>
  <c r="Z18" i="79"/>
  <c r="Y18" i="79"/>
  <c r="Z57" i="81"/>
  <c r="X57" i="81"/>
  <c r="Z81" i="81"/>
  <c r="X81" i="81"/>
  <c r="Z29" i="71"/>
  <c r="Z59" i="71"/>
  <c r="X60" i="71"/>
  <c r="X63" i="71"/>
  <c r="Z17" i="72"/>
  <c r="X18" i="72"/>
  <c r="X31" i="72"/>
  <c r="Z46" i="72"/>
  <c r="X47" i="72"/>
  <c r="X63" i="72"/>
  <c r="Z83" i="72"/>
  <c r="Z42" i="73"/>
  <c r="X43" i="73"/>
  <c r="Z47" i="73"/>
  <c r="X48" i="73"/>
  <c r="X79" i="73"/>
  <c r="Z83" i="73"/>
  <c r="X12" i="74"/>
  <c r="Z41" i="74"/>
  <c r="X42" i="74"/>
  <c r="Y65" i="74"/>
  <c r="X18" i="75"/>
  <c r="Z24" i="75"/>
  <c r="X25" i="75"/>
  <c r="Y26" i="75"/>
  <c r="Z63" i="75"/>
  <c r="Y63" i="75"/>
  <c r="Z48" i="76"/>
  <c r="Y48" i="76"/>
  <c r="X48" i="76"/>
  <c r="Z31" i="77"/>
  <c r="Y31" i="77"/>
  <c r="Z37" i="77"/>
  <c r="Y37" i="77"/>
  <c r="X37" i="77"/>
  <c r="Z60" i="78"/>
  <c r="Y60" i="78"/>
  <c r="X60" i="78"/>
  <c r="X18" i="79"/>
  <c r="Z60" i="80"/>
  <c r="Y60" i="80"/>
  <c r="X60" i="80"/>
  <c r="Z10" i="89"/>
  <c r="Y10" i="89"/>
  <c r="X10" i="89"/>
  <c r="Z54" i="79"/>
  <c r="Y54" i="79"/>
  <c r="Y6" i="84"/>
  <c r="X6" i="84"/>
  <c r="C86" i="73"/>
  <c r="B5" i="3" s="1"/>
  <c r="Y12" i="74"/>
  <c r="X83" i="74"/>
  <c r="Y83" i="74"/>
  <c r="X11" i="75"/>
  <c r="Y11" i="75"/>
  <c r="Z14" i="75"/>
  <c r="Y14" i="75"/>
  <c r="Z18" i="75"/>
  <c r="Z62" i="75"/>
  <c r="Y62" i="75"/>
  <c r="X41" i="76"/>
  <c r="Z41" i="76"/>
  <c r="Y42" i="76"/>
  <c r="X42" i="76"/>
  <c r="D15" i="3"/>
  <c r="Z19" i="78"/>
  <c r="Y19" i="78"/>
  <c r="Y59" i="78"/>
  <c r="Z59" i="78"/>
  <c r="Z55" i="80"/>
  <c r="Y55" i="80"/>
  <c r="Z23" i="81"/>
  <c r="Y23" i="81"/>
  <c r="X23" i="81"/>
  <c r="X3" i="71"/>
  <c r="Z35" i="71"/>
  <c r="X36" i="71"/>
  <c r="X39" i="71"/>
  <c r="X5" i="72"/>
  <c r="X19" i="72"/>
  <c r="X35" i="72"/>
  <c r="X51" i="72"/>
  <c r="X64" i="72"/>
  <c r="X65" i="72"/>
  <c r="Y5" i="73"/>
  <c r="X49" i="73"/>
  <c r="X54" i="73"/>
  <c r="X13" i="74"/>
  <c r="X18" i="74"/>
  <c r="X43" i="74"/>
  <c r="Y47" i="74"/>
  <c r="Z69" i="74"/>
  <c r="X70" i="74"/>
  <c r="Z76" i="74"/>
  <c r="X76" i="74"/>
  <c r="Z82" i="74"/>
  <c r="X82" i="74"/>
  <c r="Z83" i="74"/>
  <c r="X5" i="75"/>
  <c r="Z5" i="75"/>
  <c r="Z11" i="75"/>
  <c r="Z13" i="75"/>
  <c r="X13" i="75"/>
  <c r="X59" i="75"/>
  <c r="Z59" i="75"/>
  <c r="Y59" i="75"/>
  <c r="Z61" i="75"/>
  <c r="X61" i="75"/>
  <c r="Y41" i="76"/>
  <c r="Z42" i="76"/>
  <c r="Z12" i="77"/>
  <c r="Y12" i="77"/>
  <c r="Z78" i="78"/>
  <c r="Y78" i="78"/>
  <c r="X78" i="78"/>
  <c r="X13" i="79"/>
  <c r="X79" i="79"/>
  <c r="Z18" i="80"/>
  <c r="Y18" i="80"/>
  <c r="Y22" i="81"/>
  <c r="Z22" i="81"/>
  <c r="X64" i="84"/>
  <c r="Z64" i="84"/>
  <c r="Y64" i="84"/>
  <c r="Z78" i="87"/>
  <c r="Y78" i="87"/>
  <c r="X78" i="87"/>
  <c r="Z19" i="88"/>
  <c r="Y19" i="88"/>
  <c r="X81" i="75"/>
  <c r="Z81" i="75"/>
  <c r="Z5" i="72"/>
  <c r="Z35" i="72"/>
  <c r="Y51" i="72"/>
  <c r="Y75" i="74"/>
  <c r="Z75" i="74"/>
  <c r="Y81" i="74"/>
  <c r="Z81" i="74"/>
  <c r="Z14" i="77"/>
  <c r="Y14" i="77"/>
  <c r="Z12" i="78"/>
  <c r="Y12" i="78"/>
  <c r="Y77" i="78"/>
  <c r="Z77" i="78"/>
  <c r="Z59" i="79"/>
  <c r="Y59" i="79"/>
  <c r="Z36" i="80"/>
  <c r="Y36" i="80"/>
  <c r="Z21" i="81"/>
  <c r="X21" i="81"/>
  <c r="Z47" i="81"/>
  <c r="Y47" i="81"/>
  <c r="X47" i="81"/>
  <c r="Z71" i="81"/>
  <c r="Y71" i="81"/>
  <c r="X71" i="81"/>
  <c r="Z45" i="87"/>
  <c r="Y45" i="87"/>
  <c r="Z24" i="76"/>
  <c r="Y24" i="76"/>
  <c r="X24" i="76"/>
  <c r="W84" i="71"/>
  <c r="D4" i="3"/>
  <c r="C4" i="3"/>
  <c r="X23" i="72"/>
  <c r="X52" i="72"/>
  <c r="Y2" i="73"/>
  <c r="Y17" i="73"/>
  <c r="X55" i="73"/>
  <c r="Q5" i="3"/>
  <c r="Z3" i="74"/>
  <c r="Z4" i="74" s="1"/>
  <c r="X19" i="74"/>
  <c r="Z23" i="74"/>
  <c r="Z51" i="74"/>
  <c r="X52" i="74"/>
  <c r="X72" i="74"/>
  <c r="X78" i="74"/>
  <c r="Z3" i="75"/>
  <c r="Z4" i="75" s="1"/>
  <c r="Y3" i="75"/>
  <c r="X7" i="75"/>
  <c r="Y8" i="75"/>
  <c r="X47" i="75"/>
  <c r="Z47" i="75"/>
  <c r="Y47" i="75"/>
  <c r="Z50" i="75"/>
  <c r="Y50" i="75"/>
  <c r="X83" i="75"/>
  <c r="Z83" i="75"/>
  <c r="Z78" i="76"/>
  <c r="Y78" i="76"/>
  <c r="X78" i="76"/>
  <c r="Z8" i="77"/>
  <c r="Y8" i="77"/>
  <c r="C6" i="3"/>
  <c r="Y46" i="81"/>
  <c r="Z46" i="81"/>
  <c r="Y70" i="81"/>
  <c r="Z70" i="81"/>
  <c r="Z77" i="83"/>
  <c r="Y77" i="83"/>
  <c r="Z7" i="84"/>
  <c r="Y7" i="84"/>
  <c r="X7" i="84"/>
  <c r="Y23" i="87"/>
  <c r="Z23" i="87"/>
  <c r="C86" i="78"/>
  <c r="B15" i="3" s="1"/>
  <c r="C86" i="80"/>
  <c r="B6" i="3" s="1"/>
  <c r="Z3" i="83"/>
  <c r="Z4" i="83" s="1"/>
  <c r="Z37" i="84"/>
  <c r="Y37" i="84"/>
  <c r="X37" i="84"/>
  <c r="Y47" i="86"/>
  <c r="Z47" i="86"/>
  <c r="X47" i="86"/>
  <c r="Z13" i="87"/>
  <c r="Y13" i="87"/>
  <c r="Y77" i="87"/>
  <c r="Z77" i="87"/>
  <c r="Z75" i="94"/>
  <c r="Y75" i="94"/>
  <c r="Z33" i="83"/>
  <c r="Y33" i="83"/>
  <c r="Z63" i="83"/>
  <c r="Y63" i="83"/>
  <c r="X63" i="83"/>
  <c r="Y36" i="84"/>
  <c r="X36" i="84"/>
  <c r="Z61" i="84"/>
  <c r="Y61" i="84"/>
  <c r="X61" i="84"/>
  <c r="Z58" i="85"/>
  <c r="Y58" i="85"/>
  <c r="X59" i="85"/>
  <c r="Z59" i="85"/>
  <c r="Y59" i="85"/>
  <c r="Y46" i="86"/>
  <c r="Z46" i="86"/>
  <c r="Z72" i="87"/>
  <c r="Y72" i="87"/>
  <c r="W84" i="80"/>
  <c r="X33" i="83"/>
  <c r="Y60" i="84"/>
  <c r="X60" i="84"/>
  <c r="Y43" i="85"/>
  <c r="Z43" i="85"/>
  <c r="Y44" i="85"/>
  <c r="Z44" i="85"/>
  <c r="X44" i="85"/>
  <c r="X57" i="85"/>
  <c r="X58" i="85"/>
  <c r="Z42" i="86"/>
  <c r="Y42" i="86"/>
  <c r="Z71" i="87"/>
  <c r="X72" i="87"/>
  <c r="Z59" i="88"/>
  <c r="Y59" i="88"/>
  <c r="X59" i="88"/>
  <c r="Z36" i="89"/>
  <c r="X36" i="89"/>
  <c r="Z5" i="90"/>
  <c r="X5" i="90"/>
  <c r="Z6" i="90"/>
  <c r="Y6" i="90"/>
  <c r="X6" i="90"/>
  <c r="Z23" i="76"/>
  <c r="Z47" i="76"/>
  <c r="Y66" i="78"/>
  <c r="Y73" i="78"/>
  <c r="X25" i="79"/>
  <c r="X30" i="79"/>
  <c r="Z34" i="79"/>
  <c r="X35" i="79"/>
  <c r="X61" i="79"/>
  <c r="X66" i="79"/>
  <c r="X70" i="79"/>
  <c r="X6" i="80"/>
  <c r="X24" i="80"/>
  <c r="X42" i="80"/>
  <c r="Y61" i="80"/>
  <c r="X66" i="80"/>
  <c r="Y12" i="81"/>
  <c r="Y24" i="81"/>
  <c r="Y36" i="81"/>
  <c r="Y48" i="81"/>
  <c r="Y60" i="81"/>
  <c r="Y72" i="81"/>
  <c r="C86" i="81"/>
  <c r="B37" i="3" s="1"/>
  <c r="Z17" i="83"/>
  <c r="Y17" i="83"/>
  <c r="Z30" i="83"/>
  <c r="Y30" i="83"/>
  <c r="C29" i="3"/>
  <c r="Z15" i="85"/>
  <c r="Y15" i="85"/>
  <c r="Z28" i="85"/>
  <c r="Y28" i="85"/>
  <c r="X29" i="85"/>
  <c r="Z29" i="85"/>
  <c r="Y29" i="85"/>
  <c r="Z42" i="85"/>
  <c r="X43" i="85"/>
  <c r="X37" i="86"/>
  <c r="X38" i="86"/>
  <c r="X42" i="86"/>
  <c r="Z69" i="87"/>
  <c r="Y69" i="87"/>
  <c r="Y58" i="88"/>
  <c r="Z58" i="88"/>
  <c r="Z34" i="89"/>
  <c r="Y34" i="89"/>
  <c r="Y35" i="89"/>
  <c r="Z35" i="89"/>
  <c r="Y36" i="89"/>
  <c r="Z78" i="89"/>
  <c r="X78" i="89"/>
  <c r="Y5" i="90"/>
  <c r="Z29" i="94"/>
  <c r="Y29" i="94"/>
  <c r="X29" i="94"/>
  <c r="W84" i="77"/>
  <c r="C15" i="3"/>
  <c r="Q15" i="3"/>
  <c r="Z4" i="79"/>
  <c r="Y30" i="79"/>
  <c r="Y35" i="79"/>
  <c r="Y66" i="79"/>
  <c r="Z70" i="79"/>
  <c r="D6" i="3"/>
  <c r="Y6" i="80"/>
  <c r="Y24" i="80"/>
  <c r="Y42" i="80"/>
  <c r="X47" i="80"/>
  <c r="Y66" i="80"/>
  <c r="X71" i="80"/>
  <c r="X2" i="81"/>
  <c r="X13" i="81"/>
  <c r="X14" i="81"/>
  <c r="X25" i="81"/>
  <c r="X26" i="81"/>
  <c r="X37" i="81"/>
  <c r="X38" i="81"/>
  <c r="X49" i="81"/>
  <c r="X50" i="81"/>
  <c r="X61" i="81"/>
  <c r="X62" i="81"/>
  <c r="X73" i="81"/>
  <c r="X74" i="81"/>
  <c r="D38" i="3"/>
  <c r="Y46" i="83"/>
  <c r="Z46" i="83"/>
  <c r="Z47" i="83"/>
  <c r="Y47" i="83"/>
  <c r="X47" i="83"/>
  <c r="Z60" i="83"/>
  <c r="Y60" i="83"/>
  <c r="X60" i="83"/>
  <c r="D29" i="3"/>
  <c r="X15" i="85"/>
  <c r="X28" i="85"/>
  <c r="C16" i="3"/>
  <c r="Z29" i="88"/>
  <c r="Y29" i="88"/>
  <c r="X29" i="88"/>
  <c r="X34" i="89"/>
  <c r="Y77" i="89"/>
  <c r="Z77" i="89"/>
  <c r="Y78" i="89"/>
  <c r="Z42" i="80"/>
  <c r="Z67" i="87"/>
  <c r="Y67" i="87"/>
  <c r="X67" i="87"/>
  <c r="Y28" i="88"/>
  <c r="Z28" i="88"/>
  <c r="Z32" i="89"/>
  <c r="Y32" i="89"/>
  <c r="Z48" i="92"/>
  <c r="Y48" i="92"/>
  <c r="Z65" i="75"/>
  <c r="Z5" i="76"/>
  <c r="Z29" i="76"/>
  <c r="X30" i="76"/>
  <c r="Z53" i="76"/>
  <c r="X54" i="76"/>
  <c r="Y20" i="77"/>
  <c r="Y42" i="77"/>
  <c r="Z41" i="78"/>
  <c r="X42" i="78"/>
  <c r="Y55" i="78"/>
  <c r="X6" i="79"/>
  <c r="Y10" i="79"/>
  <c r="W84" i="79"/>
  <c r="X72" i="79"/>
  <c r="X76" i="79"/>
  <c r="Y7" i="80"/>
  <c r="Y9" i="80"/>
  <c r="Y25" i="80"/>
  <c r="Y27" i="80"/>
  <c r="Y43" i="80"/>
  <c r="X48" i="80"/>
  <c r="Y67" i="80"/>
  <c r="X72" i="80"/>
  <c r="D37" i="3"/>
  <c r="X3" i="81"/>
  <c r="Z4" i="81"/>
  <c r="X5" i="81"/>
  <c r="X15" i="81"/>
  <c r="Z16" i="81"/>
  <c r="X17" i="81"/>
  <c r="X27" i="81"/>
  <c r="Z28" i="81"/>
  <c r="X29" i="81"/>
  <c r="X39" i="81"/>
  <c r="Z40" i="81"/>
  <c r="X41" i="81"/>
  <c r="X51" i="81"/>
  <c r="Z52" i="81"/>
  <c r="X53" i="81"/>
  <c r="X63" i="81"/>
  <c r="Z64" i="81"/>
  <c r="X65" i="81"/>
  <c r="X75" i="81"/>
  <c r="Z76" i="81"/>
  <c r="X77" i="81"/>
  <c r="X3" i="82"/>
  <c r="Y2" i="85"/>
  <c r="Y3" i="85" s="1"/>
  <c r="Y4" i="85" s="1"/>
  <c r="Z2" i="85"/>
  <c r="Z3" i="85" s="1"/>
  <c r="Z4" i="85" s="1"/>
  <c r="X2" i="85"/>
  <c r="Y11" i="86"/>
  <c r="Z11" i="86"/>
  <c r="Z12" i="86"/>
  <c r="Y12" i="86"/>
  <c r="X12" i="86"/>
  <c r="X48" i="92"/>
  <c r="W84" i="78"/>
  <c r="D28" i="3"/>
  <c r="W84" i="81"/>
  <c r="Y53" i="81"/>
  <c r="Y65" i="81"/>
  <c r="Y77" i="81"/>
  <c r="X77" i="85"/>
  <c r="Z77" i="85"/>
  <c r="Y77" i="85"/>
  <c r="Z54" i="88"/>
  <c r="Y54" i="88"/>
  <c r="X54" i="88"/>
  <c r="Z30" i="89"/>
  <c r="Y30" i="89"/>
  <c r="X30" i="89"/>
  <c r="X4" i="100"/>
  <c r="X31" i="76"/>
  <c r="Y35" i="76"/>
  <c r="X55" i="76"/>
  <c r="Y59" i="76"/>
  <c r="Z5" i="77"/>
  <c r="X6" i="77"/>
  <c r="Y28" i="77"/>
  <c r="Y46" i="77"/>
  <c r="Y64" i="77"/>
  <c r="Y82" i="77"/>
  <c r="Z29" i="78"/>
  <c r="X30" i="78"/>
  <c r="Y43" i="78"/>
  <c r="X7" i="79"/>
  <c r="X73" i="79"/>
  <c r="X49" i="80"/>
  <c r="Y51" i="80"/>
  <c r="X73" i="80"/>
  <c r="Y75" i="80"/>
  <c r="X6" i="81"/>
  <c r="X18" i="81"/>
  <c r="X30" i="81"/>
  <c r="X42" i="81"/>
  <c r="X54" i="81"/>
  <c r="X66" i="81"/>
  <c r="X78" i="81"/>
  <c r="C7" i="3"/>
  <c r="X4" i="82"/>
  <c r="Z5" i="82"/>
  <c r="X6" i="82"/>
  <c r="X9" i="82"/>
  <c r="Z41" i="82"/>
  <c r="C8" i="3"/>
  <c r="Z76" i="85"/>
  <c r="Y76" i="85"/>
  <c r="Z8" i="86"/>
  <c r="X8" i="86"/>
  <c r="Y49" i="88"/>
  <c r="Z20" i="89"/>
  <c r="Y20" i="89"/>
  <c r="Y26" i="89"/>
  <c r="Y29" i="89"/>
  <c r="Z29" i="89"/>
  <c r="X61" i="91"/>
  <c r="Z61" i="91"/>
  <c r="Y61" i="91"/>
  <c r="Z5" i="97"/>
  <c r="Y5" i="97"/>
  <c r="X5" i="97"/>
  <c r="Y77" i="75"/>
  <c r="Z35" i="76"/>
  <c r="Z59" i="76"/>
  <c r="Y2" i="77"/>
  <c r="Y26" i="77"/>
  <c r="Z28" i="77"/>
  <c r="Z29" i="77"/>
  <c r="Y44" i="77"/>
  <c r="Z46" i="77"/>
  <c r="Z47" i="77"/>
  <c r="Y62" i="77"/>
  <c r="Z64" i="77"/>
  <c r="Z65" i="77"/>
  <c r="Y80" i="77"/>
  <c r="Z82" i="77"/>
  <c r="Z83" i="77"/>
  <c r="Z23" i="78"/>
  <c r="Y37" i="78"/>
  <c r="Z16" i="79"/>
  <c r="X43" i="79"/>
  <c r="Z52" i="79"/>
  <c r="X82" i="79"/>
  <c r="Z83" i="79"/>
  <c r="X13" i="80"/>
  <c r="X15" i="80"/>
  <c r="X31" i="80"/>
  <c r="X33" i="80"/>
  <c r="Y49" i="80"/>
  <c r="Y73" i="80"/>
  <c r="Y42" i="81"/>
  <c r="D7" i="3"/>
  <c r="Y15" i="82"/>
  <c r="X21" i="82"/>
  <c r="X10" i="84"/>
  <c r="Z10" i="84"/>
  <c r="Z11" i="84"/>
  <c r="Y11" i="84"/>
  <c r="X11" i="84"/>
  <c r="X40" i="84"/>
  <c r="Z40" i="84"/>
  <c r="Y40" i="84"/>
  <c r="Y74" i="85"/>
  <c r="Z74" i="85"/>
  <c r="Z75" i="85"/>
  <c r="X75" i="85"/>
  <c r="Z7" i="86"/>
  <c r="X7" i="86"/>
  <c r="Z24" i="87"/>
  <c r="Y24" i="87"/>
  <c r="X24" i="87"/>
  <c r="X47" i="87"/>
  <c r="Z47" i="87"/>
  <c r="Z48" i="87"/>
  <c r="Y48" i="87"/>
  <c r="X48" i="87"/>
  <c r="Z24" i="88"/>
  <c r="Y24" i="88"/>
  <c r="X24" i="88"/>
  <c r="Y18" i="89"/>
  <c r="Z18" i="89"/>
  <c r="Z48" i="91"/>
  <c r="Y48" i="91"/>
  <c r="X48" i="91"/>
  <c r="Y4" i="97"/>
  <c r="X4" i="97"/>
  <c r="Q7" i="3"/>
  <c r="Q18" i="3"/>
  <c r="X45" i="91"/>
  <c r="Z45" i="91"/>
  <c r="Z67" i="91"/>
  <c r="Y67" i="91"/>
  <c r="X67" i="91"/>
  <c r="Z27" i="92"/>
  <c r="Y27" i="92"/>
  <c r="X27" i="92"/>
  <c r="X83" i="92"/>
  <c r="Z83" i="92"/>
  <c r="Z72" i="94"/>
  <c r="Y72" i="94"/>
  <c r="X72" i="94"/>
  <c r="Y24" i="96"/>
  <c r="Z24" i="96"/>
  <c r="Z25" i="96"/>
  <c r="Y25" i="96"/>
  <c r="X25" i="96"/>
  <c r="D11" i="3"/>
  <c r="Y16" i="97"/>
  <c r="Z16" i="97"/>
  <c r="Z17" i="97"/>
  <c r="Y17" i="97"/>
  <c r="X17" i="97"/>
  <c r="C38" i="3"/>
  <c r="Z8" i="89"/>
  <c r="Y8" i="89"/>
  <c r="Z56" i="89"/>
  <c r="Y56" i="89"/>
  <c r="Z35" i="90"/>
  <c r="Y35" i="90"/>
  <c r="X35" i="90"/>
  <c r="Z79" i="90"/>
  <c r="X79" i="90"/>
  <c r="Y45" i="91"/>
  <c r="Z24" i="92"/>
  <c r="Y24" i="92"/>
  <c r="X81" i="92"/>
  <c r="Z81" i="92"/>
  <c r="Y83" i="92"/>
  <c r="Z22" i="93"/>
  <c r="Y22" i="93"/>
  <c r="X22" i="93"/>
  <c r="Z27" i="94"/>
  <c r="Y27" i="94"/>
  <c r="Y67" i="94"/>
  <c r="X24" i="96"/>
  <c r="Y28" i="97"/>
  <c r="Z28" i="97"/>
  <c r="Z29" i="97"/>
  <c r="Y29" i="97"/>
  <c r="X29" i="97"/>
  <c r="D8" i="3"/>
  <c r="X61" i="85"/>
  <c r="X79" i="85"/>
  <c r="X13" i="86"/>
  <c r="X14" i="86"/>
  <c r="X18" i="86"/>
  <c r="X54" i="86"/>
  <c r="X25" i="87"/>
  <c r="X27" i="87"/>
  <c r="Z29" i="87"/>
  <c r="X30" i="87"/>
  <c r="X49" i="87"/>
  <c r="X51" i="87"/>
  <c r="Y53" i="87"/>
  <c r="X79" i="87"/>
  <c r="Y81" i="87"/>
  <c r="Y25" i="88"/>
  <c r="X30" i="88"/>
  <c r="Z34" i="88"/>
  <c r="X35" i="88"/>
  <c r="Y55" i="88"/>
  <c r="X60" i="88"/>
  <c r="Z64" i="88"/>
  <c r="X65" i="88"/>
  <c r="Z5" i="89"/>
  <c r="X6" i="89"/>
  <c r="Z53" i="89"/>
  <c r="X54" i="89"/>
  <c r="Y62" i="89"/>
  <c r="X70" i="89"/>
  <c r="Z74" i="89"/>
  <c r="Y74" i="89"/>
  <c r="C9" i="3"/>
  <c r="Y21" i="93"/>
  <c r="Z21" i="93"/>
  <c r="W84" i="93"/>
  <c r="Z42" i="93"/>
  <c r="Y42" i="93"/>
  <c r="Z60" i="93"/>
  <c r="Y60" i="93"/>
  <c r="C31" i="3"/>
  <c r="W84" i="95"/>
  <c r="Z42" i="95"/>
  <c r="Y42" i="95"/>
  <c r="X42" i="95"/>
  <c r="Z72" i="95"/>
  <c r="Y72" i="95"/>
  <c r="Z41" i="97"/>
  <c r="Y41" i="97"/>
  <c r="Z29" i="98"/>
  <c r="Y29" i="98"/>
  <c r="X29" i="98"/>
  <c r="Z51" i="98"/>
  <c r="Y51" i="98"/>
  <c r="X51" i="98"/>
  <c r="Y5" i="83"/>
  <c r="X22" i="83"/>
  <c r="Y35" i="83"/>
  <c r="Y48" i="83"/>
  <c r="Y51" i="83"/>
  <c r="Z64" i="83"/>
  <c r="X65" i="83"/>
  <c r="Z82" i="83"/>
  <c r="X83" i="83"/>
  <c r="Y13" i="84"/>
  <c r="Z16" i="84"/>
  <c r="X17" i="84"/>
  <c r="X42" i="84"/>
  <c r="X43" i="84"/>
  <c r="Y46" i="84"/>
  <c r="X66" i="84"/>
  <c r="X67" i="84"/>
  <c r="Z70" i="84"/>
  <c r="X71" i="84"/>
  <c r="Y5" i="85"/>
  <c r="Z19" i="85"/>
  <c r="X20" i="85"/>
  <c r="Z32" i="85"/>
  <c r="X33" i="85"/>
  <c r="Z47" i="85"/>
  <c r="X48" i="85"/>
  <c r="Z61" i="85"/>
  <c r="X62" i="85"/>
  <c r="Z79" i="85"/>
  <c r="X80" i="85"/>
  <c r="Y18" i="86"/>
  <c r="Z22" i="86"/>
  <c r="X23" i="86"/>
  <c r="X49" i="86"/>
  <c r="Y54" i="86"/>
  <c r="X61" i="86"/>
  <c r="X67" i="86"/>
  <c r="X73" i="86"/>
  <c r="X79" i="86"/>
  <c r="X4" i="87"/>
  <c r="Y25" i="87"/>
  <c r="Y27" i="87"/>
  <c r="Y30" i="87"/>
  <c r="Y49" i="87"/>
  <c r="Y51" i="87"/>
  <c r="Z53" i="87"/>
  <c r="X54" i="87"/>
  <c r="Y79" i="87"/>
  <c r="Y30" i="88"/>
  <c r="Y35" i="88"/>
  <c r="Y60" i="88"/>
  <c r="Y65" i="88"/>
  <c r="C18" i="3"/>
  <c r="Y6" i="89"/>
  <c r="Z46" i="89"/>
  <c r="Y46" i="89"/>
  <c r="X46" i="89"/>
  <c r="Z54" i="89"/>
  <c r="Y70" i="89"/>
  <c r="Z3" i="92"/>
  <c r="Z4" i="92" s="1"/>
  <c r="X3" i="92"/>
  <c r="Z79" i="92"/>
  <c r="X79" i="92"/>
  <c r="Z24" i="94"/>
  <c r="Y24" i="94"/>
  <c r="X24" i="94"/>
  <c r="D31" i="3"/>
  <c r="Z12" i="95"/>
  <c r="Y12" i="95"/>
  <c r="Y41" i="95"/>
  <c r="Z41" i="95"/>
  <c r="Z59" i="101"/>
  <c r="Y59" i="101"/>
  <c r="Z22" i="83"/>
  <c r="Y65" i="83"/>
  <c r="Y83" i="83"/>
  <c r="Y17" i="84"/>
  <c r="Y43" i="84"/>
  <c r="Z46" i="84"/>
  <c r="Y67" i="84"/>
  <c r="Y71" i="84"/>
  <c r="Z5" i="85"/>
  <c r="Z20" i="85"/>
  <c r="Z33" i="85"/>
  <c r="X34" i="85"/>
  <c r="Z48" i="85"/>
  <c r="X49" i="85"/>
  <c r="Z62" i="85"/>
  <c r="X63" i="85"/>
  <c r="Y64" i="85"/>
  <c r="Y65" i="85"/>
  <c r="Z80" i="85"/>
  <c r="X81" i="85"/>
  <c r="X19" i="86"/>
  <c r="X20" i="86"/>
  <c r="Z23" i="86"/>
  <c r="X24" i="86"/>
  <c r="X55" i="86"/>
  <c r="Y61" i="86"/>
  <c r="Y67" i="86"/>
  <c r="Y73" i="86"/>
  <c r="Y79" i="86"/>
  <c r="X31" i="87"/>
  <c r="X33" i="87"/>
  <c r="X35" i="87"/>
  <c r="Y54" i="87"/>
  <c r="Z4" i="88"/>
  <c r="X5" i="88"/>
  <c r="Y31" i="88"/>
  <c r="X36" i="88"/>
  <c r="Z40" i="88"/>
  <c r="X41" i="88"/>
  <c r="Y61" i="88"/>
  <c r="X66" i="88"/>
  <c r="Z70" i="88"/>
  <c r="X71" i="88"/>
  <c r="D18" i="3"/>
  <c r="Y66" i="89"/>
  <c r="Z72" i="89"/>
  <c r="Z19" i="93"/>
  <c r="Y19" i="93"/>
  <c r="X19" i="93"/>
  <c r="Y21" i="94"/>
  <c r="X12" i="95"/>
  <c r="Z35" i="96"/>
  <c r="Y35" i="96"/>
  <c r="X35" i="96"/>
  <c r="X59" i="101"/>
  <c r="Y24" i="86"/>
  <c r="Z28" i="86"/>
  <c r="X29" i="86"/>
  <c r="W84" i="88"/>
  <c r="Y66" i="88"/>
  <c r="Y71" i="88"/>
  <c r="Z30" i="90"/>
  <c r="Y30" i="90"/>
  <c r="X30" i="90"/>
  <c r="Z65" i="90"/>
  <c r="Y65" i="90"/>
  <c r="C19" i="3"/>
  <c r="Z18" i="94"/>
  <c r="Y18" i="94"/>
  <c r="Z19" i="94"/>
  <c r="Y19" i="94"/>
  <c r="Z39" i="95"/>
  <c r="Y39" i="95"/>
  <c r="X39" i="95"/>
  <c r="Y45" i="96"/>
  <c r="Z45" i="96"/>
  <c r="X45" i="96"/>
  <c r="X28" i="82"/>
  <c r="Z29" i="82"/>
  <c r="X30" i="82"/>
  <c r="X33" i="82"/>
  <c r="X10" i="83"/>
  <c r="X24" i="83"/>
  <c r="X27" i="83"/>
  <c r="X40" i="83"/>
  <c r="Z69" i="83"/>
  <c r="X70" i="83"/>
  <c r="Z22" i="84"/>
  <c r="X23" i="84"/>
  <c r="X48" i="84"/>
  <c r="X49" i="84"/>
  <c r="Y52" i="84"/>
  <c r="Y73" i="84"/>
  <c r="X78" i="84"/>
  <c r="X79" i="84"/>
  <c r="X9" i="85"/>
  <c r="X22" i="85"/>
  <c r="Z36" i="85"/>
  <c r="X37" i="85"/>
  <c r="X51" i="85"/>
  <c r="X52" i="85"/>
  <c r="X67" i="85"/>
  <c r="C86" i="85"/>
  <c r="B8" i="3" s="1"/>
  <c r="X25" i="86"/>
  <c r="X26" i="86"/>
  <c r="Z29" i="86"/>
  <c r="X30" i="86"/>
  <c r="Y5" i="87"/>
  <c r="X36" i="87"/>
  <c r="Y55" i="87"/>
  <c r="Y57" i="87"/>
  <c r="Q16" i="3"/>
  <c r="X6" i="88"/>
  <c r="Z10" i="88"/>
  <c r="X11" i="88"/>
  <c r="Y37" i="88"/>
  <c r="Z63" i="90"/>
  <c r="Y63" i="90"/>
  <c r="Z24" i="91"/>
  <c r="Y24" i="91"/>
  <c r="C39" i="3"/>
  <c r="X18" i="94"/>
  <c r="Z5" i="96"/>
  <c r="Y5" i="96"/>
  <c r="Y44" i="96"/>
  <c r="Z44" i="96"/>
  <c r="Z33" i="82"/>
  <c r="Z10" i="83"/>
  <c r="Z40" i="83"/>
  <c r="Z70" i="83"/>
  <c r="Y23" i="84"/>
  <c r="Y49" i="84"/>
  <c r="Z52" i="84"/>
  <c r="Y79" i="84"/>
  <c r="Y9" i="85"/>
  <c r="Y22" i="85"/>
  <c r="Z37" i="85"/>
  <c r="Y52" i="85"/>
  <c r="Z67" i="85"/>
  <c r="Y36" i="87"/>
  <c r="C17" i="3"/>
  <c r="F17" i="3" s="1"/>
  <c r="Y6" i="88"/>
  <c r="Y11" i="88"/>
  <c r="W84" i="89"/>
  <c r="Z42" i="89"/>
  <c r="Y42" i="89"/>
  <c r="X42" i="89"/>
  <c r="Z21" i="90"/>
  <c r="Y21" i="90"/>
  <c r="Z25" i="90"/>
  <c r="X25" i="90"/>
  <c r="X63" i="90"/>
  <c r="X21" i="91"/>
  <c r="Z21" i="91"/>
  <c r="Z23" i="91"/>
  <c r="X24" i="91"/>
  <c r="Z37" i="95"/>
  <c r="Y37" i="95"/>
  <c r="X37" i="95"/>
  <c r="Z43" i="96"/>
  <c r="X43" i="96"/>
  <c r="Z76" i="96"/>
  <c r="Y76" i="96"/>
  <c r="C86" i="82"/>
  <c r="B7" i="3" s="1"/>
  <c r="W84" i="83"/>
  <c r="X24" i="84"/>
  <c r="Y25" i="84"/>
  <c r="X29" i="84"/>
  <c r="C86" i="84"/>
  <c r="B29" i="3" s="1"/>
  <c r="Y10" i="85"/>
  <c r="Y11" i="85"/>
  <c r="Z24" i="85"/>
  <c r="X25" i="85"/>
  <c r="X39" i="85"/>
  <c r="X54" i="85"/>
  <c r="X69" i="85"/>
  <c r="Y70" i="85"/>
  <c r="W84" i="87"/>
  <c r="Y7" i="88"/>
  <c r="X12" i="88"/>
  <c r="Z16" i="88"/>
  <c r="X17" i="88"/>
  <c r="Y43" i="88"/>
  <c r="Y73" i="88"/>
  <c r="X78" i="88"/>
  <c r="Z82" i="88"/>
  <c r="X83" i="88"/>
  <c r="Z40" i="89"/>
  <c r="X40" i="89"/>
  <c r="Y41" i="89"/>
  <c r="Z41" i="89"/>
  <c r="Z83" i="89"/>
  <c r="Z57" i="90"/>
  <c r="Y57" i="90"/>
  <c r="Z61" i="90"/>
  <c r="X61" i="90"/>
  <c r="Y21" i="91"/>
  <c r="Z77" i="94"/>
  <c r="Y77" i="94"/>
  <c r="X77" i="94"/>
  <c r="X75" i="96"/>
  <c r="X76" i="96"/>
  <c r="W84" i="82"/>
  <c r="Z71" i="82"/>
  <c r="X75" i="82"/>
  <c r="X12" i="83"/>
  <c r="Z28" i="83"/>
  <c r="X42" i="83"/>
  <c r="X58" i="83"/>
  <c r="X75" i="83"/>
  <c r="Z4" i="84"/>
  <c r="Z25" i="84"/>
  <c r="Y34" i="84"/>
  <c r="X54" i="84"/>
  <c r="Y58" i="84"/>
  <c r="Z11" i="85"/>
  <c r="Z12" i="85"/>
  <c r="X13" i="85"/>
  <c r="Z25" i="85"/>
  <c r="X26" i="85"/>
  <c r="Z39" i="85"/>
  <c r="X40" i="85"/>
  <c r="Z54" i="85"/>
  <c r="X55" i="85"/>
  <c r="Z71" i="85"/>
  <c r="X72" i="85"/>
  <c r="Z4" i="86"/>
  <c r="X5" i="86"/>
  <c r="Z31" i="86"/>
  <c r="X32" i="86"/>
  <c r="Z35" i="86"/>
  <c r="D16" i="3"/>
  <c r="X7" i="87"/>
  <c r="Z11" i="87"/>
  <c r="Y37" i="87"/>
  <c r="Y39" i="87"/>
  <c r="Z41" i="87"/>
  <c r="Z83" i="88"/>
  <c r="X22" i="89"/>
  <c r="Y40" i="89"/>
  <c r="Z51" i="92"/>
  <c r="Y51" i="92"/>
  <c r="X51" i="92"/>
  <c r="Z35" i="94"/>
  <c r="Y35" i="94"/>
  <c r="X35" i="94"/>
  <c r="Y76" i="94"/>
  <c r="Z76" i="94"/>
  <c r="Y15" i="96"/>
  <c r="Z15" i="96"/>
  <c r="Z16" i="96"/>
  <c r="Y16" i="96"/>
  <c r="X16" i="96"/>
  <c r="Z73" i="96"/>
  <c r="X73" i="96"/>
  <c r="C86" i="89"/>
  <c r="B18" i="3" s="1"/>
  <c r="Q19" i="3"/>
  <c r="Z27" i="98"/>
  <c r="Y27" i="98"/>
  <c r="X27" i="98"/>
  <c r="Z50" i="98"/>
  <c r="X50" i="98"/>
  <c r="Z3" i="100"/>
  <c r="Z4" i="100" s="1"/>
  <c r="Z67" i="100"/>
  <c r="Y67" i="100"/>
  <c r="Z11" i="101"/>
  <c r="Y11" i="101"/>
  <c r="Z26" i="98"/>
  <c r="X26" i="98"/>
  <c r="X48" i="98"/>
  <c r="Z48" i="98"/>
  <c r="Z49" i="98"/>
  <c r="X49" i="98"/>
  <c r="Z40" i="100"/>
  <c r="Y40" i="100"/>
  <c r="X40" i="100"/>
  <c r="X11" i="101"/>
  <c r="X56" i="101"/>
  <c r="Z56" i="101"/>
  <c r="Y56" i="101"/>
  <c r="X31" i="90"/>
  <c r="X36" i="90"/>
  <c r="X41" i="90"/>
  <c r="X69" i="90"/>
  <c r="X71" i="90"/>
  <c r="Z5" i="91"/>
  <c r="X6" i="91"/>
  <c r="Y27" i="91"/>
  <c r="Z29" i="91"/>
  <c r="X30" i="91"/>
  <c r="Y51" i="91"/>
  <c r="X53" i="91"/>
  <c r="X6" i="92"/>
  <c r="X30" i="92"/>
  <c r="X54" i="92"/>
  <c r="Y47" i="93"/>
  <c r="Y31" i="94"/>
  <c r="X36" i="94"/>
  <c r="Y39" i="94"/>
  <c r="X47" i="94"/>
  <c r="Z6" i="97"/>
  <c r="X7" i="97"/>
  <c r="X8" i="97"/>
  <c r="Z18" i="97"/>
  <c r="X19" i="97"/>
  <c r="X20" i="97"/>
  <c r="Z30" i="97"/>
  <c r="X31" i="97"/>
  <c r="X32" i="97"/>
  <c r="Z44" i="97"/>
  <c r="X24" i="98"/>
  <c r="Z24" i="98"/>
  <c r="Z25" i="98"/>
  <c r="X25" i="98"/>
  <c r="Y48" i="98"/>
  <c r="X51" i="99"/>
  <c r="Z51" i="99"/>
  <c r="Y51" i="99"/>
  <c r="Y39" i="100"/>
  <c r="Z39" i="100"/>
  <c r="Z55" i="101"/>
  <c r="X55" i="101"/>
  <c r="W84" i="90"/>
  <c r="X67" i="90"/>
  <c r="Y69" i="90"/>
  <c r="Y71" i="90"/>
  <c r="Z3" i="91"/>
  <c r="Z4" i="91" s="1"/>
  <c r="Y6" i="91"/>
  <c r="Z27" i="91"/>
  <c r="Y30" i="91"/>
  <c r="Z51" i="91"/>
  <c r="Z53" i="91"/>
  <c r="X54" i="91"/>
  <c r="X73" i="91"/>
  <c r="Y6" i="92"/>
  <c r="X9" i="92"/>
  <c r="Y30" i="92"/>
  <c r="X33" i="92"/>
  <c r="Y54" i="92"/>
  <c r="Y57" i="92"/>
  <c r="Y59" i="92"/>
  <c r="Z3" i="93"/>
  <c r="Z4" i="93" s="1"/>
  <c r="X4" i="93"/>
  <c r="X25" i="93"/>
  <c r="Z27" i="93"/>
  <c r="X28" i="93"/>
  <c r="Z47" i="93"/>
  <c r="X48" i="93"/>
  <c r="X67" i="93"/>
  <c r="Z69" i="93"/>
  <c r="X70" i="93"/>
  <c r="Z71" i="93"/>
  <c r="X72" i="93"/>
  <c r="X77" i="93"/>
  <c r="Y36" i="94"/>
  <c r="Y37" i="94"/>
  <c r="X42" i="94"/>
  <c r="Y45" i="94"/>
  <c r="Y47" i="94"/>
  <c r="Y79" i="94"/>
  <c r="X48" i="96"/>
  <c r="Y52" i="96"/>
  <c r="Y53" i="96"/>
  <c r="X81" i="96"/>
  <c r="Y82" i="96"/>
  <c r="Y83" i="96"/>
  <c r="Z5" i="98"/>
  <c r="Y5" i="98"/>
  <c r="X5" i="98"/>
  <c r="X23" i="99"/>
  <c r="Z23" i="99"/>
  <c r="Y23" i="99"/>
  <c r="Z49" i="99"/>
  <c r="Y49" i="99"/>
  <c r="C21" i="3"/>
  <c r="F21" i="3" s="1"/>
  <c r="Z37" i="100"/>
  <c r="Y37" i="100"/>
  <c r="Z79" i="100"/>
  <c r="Y79" i="100"/>
  <c r="X8" i="101"/>
  <c r="Z8" i="101"/>
  <c r="Y8" i="101"/>
  <c r="Z35" i="101"/>
  <c r="Y35" i="101"/>
  <c r="X11" i="90"/>
  <c r="X37" i="90"/>
  <c r="D19" i="3"/>
  <c r="Y48" i="93"/>
  <c r="Y67" i="93"/>
  <c r="Y72" i="93"/>
  <c r="Z77" i="93"/>
  <c r="X49" i="95"/>
  <c r="X51" i="95"/>
  <c r="Z53" i="95"/>
  <c r="X54" i="95"/>
  <c r="X81" i="95"/>
  <c r="Z83" i="95"/>
  <c r="Z8" i="96"/>
  <c r="X9" i="96"/>
  <c r="X18" i="96"/>
  <c r="X29" i="96"/>
  <c r="X37" i="96"/>
  <c r="Y48" i="96"/>
  <c r="Z53" i="96"/>
  <c r="X54" i="96"/>
  <c r="X79" i="96"/>
  <c r="Z83" i="96"/>
  <c r="Z46" i="97"/>
  <c r="X47" i="97"/>
  <c r="Y68" i="97"/>
  <c r="Z68" i="97"/>
  <c r="X68" i="97"/>
  <c r="X21" i="99"/>
  <c r="Z21" i="99"/>
  <c r="Z22" i="99"/>
  <c r="X22" i="99"/>
  <c r="Z36" i="99"/>
  <c r="Y36" i="99"/>
  <c r="X49" i="99"/>
  <c r="Z36" i="100"/>
  <c r="X37" i="100"/>
  <c r="Z78" i="100"/>
  <c r="X79" i="100"/>
  <c r="Z7" i="101"/>
  <c r="X7" i="101"/>
  <c r="X35" i="101"/>
  <c r="Y44" i="89"/>
  <c r="Y9" i="90"/>
  <c r="Y11" i="90"/>
  <c r="Y42" i="90"/>
  <c r="Y45" i="90"/>
  <c r="Y47" i="90"/>
  <c r="Y72" i="90"/>
  <c r="X75" i="90"/>
  <c r="X77" i="90"/>
  <c r="Y7" i="91"/>
  <c r="Y9" i="91"/>
  <c r="Z11" i="91"/>
  <c r="X12" i="91"/>
  <c r="Y31" i="91"/>
  <c r="Y33" i="91"/>
  <c r="Z35" i="91"/>
  <c r="X36" i="91"/>
  <c r="X55" i="91"/>
  <c r="Z75" i="91"/>
  <c r="Y78" i="91"/>
  <c r="Z11" i="92"/>
  <c r="X12" i="92"/>
  <c r="Z35" i="92"/>
  <c r="X36" i="92"/>
  <c r="Y60" i="92"/>
  <c r="Y63" i="92"/>
  <c r="Y65" i="92"/>
  <c r="Y6" i="93"/>
  <c r="Y30" i="93"/>
  <c r="X49" i="93"/>
  <c r="X51" i="93"/>
  <c r="X73" i="93"/>
  <c r="Y78" i="93"/>
  <c r="C86" i="93"/>
  <c r="B39" i="3" s="1"/>
  <c r="Y48" i="94"/>
  <c r="Y49" i="94"/>
  <c r="Y53" i="94"/>
  <c r="Y19" i="95"/>
  <c r="Y21" i="95"/>
  <c r="Z23" i="95"/>
  <c r="X24" i="95"/>
  <c r="Y49" i="95"/>
  <c r="Y51" i="95"/>
  <c r="Y54" i="95"/>
  <c r="Y79" i="95"/>
  <c r="Y81" i="95"/>
  <c r="C86" i="95"/>
  <c r="B31" i="3" s="1"/>
  <c r="Z9" i="96"/>
  <c r="X10" i="96"/>
  <c r="Z18" i="96"/>
  <c r="X19" i="96"/>
  <c r="Y29" i="96"/>
  <c r="Y37" i="96"/>
  <c r="Z38" i="96"/>
  <c r="X39" i="96"/>
  <c r="X49" i="96"/>
  <c r="Y54" i="96"/>
  <c r="X57" i="96"/>
  <c r="Y58" i="96"/>
  <c r="Y59" i="96"/>
  <c r="X10" i="97"/>
  <c r="X22" i="97"/>
  <c r="X34" i="97"/>
  <c r="Y47" i="97"/>
  <c r="Y54" i="97"/>
  <c r="Z54" i="97"/>
  <c r="X54" i="97"/>
  <c r="X59" i="97"/>
  <c r="Y59" i="97"/>
  <c r="Z67" i="97"/>
  <c r="X67" i="97"/>
  <c r="X72" i="97"/>
  <c r="Y72" i="97"/>
  <c r="Z77" i="97"/>
  <c r="Y77" i="97"/>
  <c r="X77" i="97"/>
  <c r="Y3" i="98"/>
  <c r="Y4" i="98" s="1"/>
  <c r="X3" i="98"/>
  <c r="X18" i="98"/>
  <c r="Y18" i="98"/>
  <c r="Z18" i="98"/>
  <c r="Y21" i="99"/>
  <c r="X36" i="99"/>
  <c r="Z22" i="100"/>
  <c r="Y22" i="100"/>
  <c r="X22" i="100"/>
  <c r="Z11" i="89"/>
  <c r="Z47" i="89"/>
  <c r="D9" i="3"/>
  <c r="Z42" i="90"/>
  <c r="Y75" i="90"/>
  <c r="Z9" i="91"/>
  <c r="Z33" i="91"/>
  <c r="Z63" i="92"/>
  <c r="Z65" i="92"/>
  <c r="D39" i="3"/>
  <c r="Y49" i="93"/>
  <c r="Z51" i="93"/>
  <c r="Y73" i="93"/>
  <c r="Y24" i="95"/>
  <c r="Y10" i="96"/>
  <c r="Y19" i="96"/>
  <c r="Z39" i="96"/>
  <c r="Z59" i="96"/>
  <c r="Z10" i="97"/>
  <c r="Z22" i="97"/>
  <c r="Z34" i="97"/>
  <c r="X48" i="97"/>
  <c r="Y50" i="97"/>
  <c r="Z50" i="97"/>
  <c r="Z51" i="97"/>
  <c r="X51" i="97"/>
  <c r="Z58" i="97"/>
  <c r="Z59" i="97"/>
  <c r="Y62" i="97"/>
  <c r="Z62" i="97"/>
  <c r="Z63" i="97"/>
  <c r="Y63" i="97"/>
  <c r="X63" i="97"/>
  <c r="Z72" i="97"/>
  <c r="Z75" i="97"/>
  <c r="Y75" i="97"/>
  <c r="Z2" i="98"/>
  <c r="Z3" i="98" s="1"/>
  <c r="Z4" i="98" s="1"/>
  <c r="X2" i="98"/>
  <c r="Y77" i="98"/>
  <c r="Z77" i="98"/>
  <c r="X77" i="98"/>
  <c r="Z9" i="99"/>
  <c r="Y9" i="99"/>
  <c r="X9" i="99"/>
  <c r="Y21" i="100"/>
  <c r="Z21" i="100"/>
  <c r="C32" i="3"/>
  <c r="X32" i="101"/>
  <c r="Z32" i="101"/>
  <c r="Y32" i="101"/>
  <c r="W84" i="91"/>
  <c r="Z75" i="98"/>
  <c r="Y75" i="98"/>
  <c r="X69" i="99"/>
  <c r="Z69" i="99"/>
  <c r="Y69" i="99"/>
  <c r="Z19" i="100"/>
  <c r="Y19" i="100"/>
  <c r="D32" i="3"/>
  <c r="Z31" i="101"/>
  <c r="X31" i="101"/>
  <c r="Z77" i="101"/>
  <c r="Y77" i="101"/>
  <c r="C86" i="91"/>
  <c r="B19" i="3" s="1"/>
  <c r="C41" i="3"/>
  <c r="Z7" i="99"/>
  <c r="Y7" i="99"/>
  <c r="X7" i="99"/>
  <c r="Z67" i="99"/>
  <c r="Y67" i="99"/>
  <c r="Z53" i="100"/>
  <c r="Y53" i="100"/>
  <c r="X53" i="100"/>
  <c r="Z75" i="101"/>
  <c r="Y75" i="101"/>
  <c r="Y81" i="90"/>
  <c r="Z15" i="91"/>
  <c r="Z39" i="91"/>
  <c r="Y42" i="91"/>
  <c r="Y75" i="92"/>
  <c r="Y77" i="92"/>
  <c r="X13" i="93"/>
  <c r="Z15" i="93"/>
  <c r="X16" i="93"/>
  <c r="X37" i="93"/>
  <c r="Z39" i="93"/>
  <c r="X40" i="93"/>
  <c r="X6" i="94"/>
  <c r="Y9" i="94"/>
  <c r="Y60" i="94"/>
  <c r="Y61" i="94"/>
  <c r="X12" i="96"/>
  <c r="Z32" i="96"/>
  <c r="X33" i="96"/>
  <c r="X69" i="96"/>
  <c r="Y70" i="96"/>
  <c r="Y71" i="96"/>
  <c r="C11" i="3"/>
  <c r="Z53" i="98"/>
  <c r="Y53" i="98"/>
  <c r="X53" i="98"/>
  <c r="Z73" i="98"/>
  <c r="X73" i="98"/>
  <c r="X67" i="99"/>
  <c r="X75" i="101"/>
  <c r="X19" i="98"/>
  <c r="X20" i="98"/>
  <c r="X21" i="98"/>
  <c r="X43" i="98"/>
  <c r="X44" i="98"/>
  <c r="X45" i="98"/>
  <c r="Z66" i="98"/>
  <c r="X67" i="98"/>
  <c r="X68" i="98"/>
  <c r="Z3" i="99"/>
  <c r="Z4" i="99" s="1"/>
  <c r="X4" i="99"/>
  <c r="Y5" i="99"/>
  <c r="Y33" i="99"/>
  <c r="Z47" i="99"/>
  <c r="Z61" i="99"/>
  <c r="Z63" i="99"/>
  <c r="X64" i="99"/>
  <c r="Z65" i="99"/>
  <c r="Z79" i="99"/>
  <c r="Z81" i="99"/>
  <c r="X82" i="99"/>
  <c r="Z83" i="99"/>
  <c r="Z13" i="100"/>
  <c r="Z31" i="100"/>
  <c r="Z76" i="100"/>
  <c r="Y2" i="101"/>
  <c r="Y3" i="101" s="1"/>
  <c r="Y4" i="101" s="1"/>
  <c r="Z24" i="101"/>
  <c r="X25" i="101"/>
  <c r="Y26" i="101"/>
  <c r="Y29" i="101"/>
  <c r="Z48" i="101"/>
  <c r="X49" i="101"/>
  <c r="Y50" i="101"/>
  <c r="Y53" i="101"/>
  <c r="Y72" i="101"/>
  <c r="Y65" i="97"/>
  <c r="X24" i="99"/>
  <c r="X37" i="99"/>
  <c r="X52" i="99"/>
  <c r="Z53" i="99"/>
  <c r="X54" i="99"/>
  <c r="X70" i="99"/>
  <c r="Z71" i="99"/>
  <c r="X72" i="99"/>
  <c r="Z54" i="100"/>
  <c r="Y68" i="100"/>
  <c r="Y80" i="100"/>
  <c r="Z81" i="100"/>
  <c r="X82" i="100"/>
  <c r="X60" i="101"/>
  <c r="Z52" i="97"/>
  <c r="X53" i="97"/>
  <c r="X78" i="97"/>
  <c r="D41" i="3"/>
  <c r="Y6" i="98"/>
  <c r="X83" i="98"/>
  <c r="X10" i="99"/>
  <c r="Y11" i="99"/>
  <c r="Y39" i="99"/>
  <c r="X5" i="100"/>
  <c r="Z82" i="100"/>
  <c r="X83" i="100"/>
  <c r="X17" i="101"/>
  <c r="X41" i="101"/>
  <c r="X65" i="101"/>
  <c r="D21" i="3"/>
  <c r="W84" i="101"/>
  <c r="X61" i="101"/>
  <c r="Y62" i="101"/>
  <c r="Y65" i="101"/>
  <c r="X79" i="101"/>
  <c r="X79" i="97"/>
  <c r="Z80" i="97"/>
  <c r="X81" i="97"/>
  <c r="X55" i="98"/>
  <c r="X56" i="98"/>
  <c r="X57" i="98"/>
  <c r="X59" i="98"/>
  <c r="C86" i="98"/>
  <c r="B41" i="3" s="1"/>
  <c r="Y27" i="99"/>
  <c r="X42" i="99"/>
  <c r="Y57" i="99"/>
  <c r="Y75" i="99"/>
  <c r="Z9" i="100"/>
  <c r="X10" i="100"/>
  <c r="Y25" i="100"/>
  <c r="Z27" i="100"/>
  <c r="X28" i="100"/>
  <c r="Z14" i="101"/>
  <c r="X18" i="101"/>
  <c r="Z38" i="101"/>
  <c r="X42" i="101"/>
  <c r="Z62" i="101"/>
  <c r="Z80" i="101"/>
  <c r="X81" i="101"/>
  <c r="X83" i="101"/>
  <c r="X55" i="97"/>
  <c r="X56" i="97"/>
  <c r="Y12" i="98"/>
  <c r="Y57" i="98"/>
  <c r="Z59" i="98"/>
  <c r="X60" i="98"/>
  <c r="X13" i="99"/>
  <c r="Z27" i="99"/>
  <c r="X28" i="99"/>
  <c r="Y42" i="99"/>
  <c r="Z57" i="99"/>
  <c r="X58" i="99"/>
  <c r="Z75" i="99"/>
  <c r="X76" i="99"/>
  <c r="Z77" i="99"/>
  <c r="X78" i="99"/>
  <c r="Y10" i="100"/>
  <c r="Y28" i="100"/>
  <c r="Y18" i="101"/>
  <c r="Y81" i="101"/>
  <c r="Y83" i="101"/>
  <c r="W84" i="98"/>
  <c r="X61" i="98"/>
  <c r="X62" i="98"/>
  <c r="X63" i="98"/>
  <c r="Z65" i="98"/>
  <c r="X66" i="98"/>
  <c r="X3" i="99"/>
  <c r="Z15" i="99"/>
  <c r="X16" i="99"/>
  <c r="Y17" i="99"/>
  <c r="Y45" i="99"/>
  <c r="X61" i="99"/>
  <c r="X79" i="99"/>
  <c r="Y11" i="100"/>
  <c r="Z12" i="100"/>
  <c r="X13" i="100"/>
  <c r="Y29" i="100"/>
  <c r="Z30" i="100"/>
  <c r="X47" i="100"/>
  <c r="Y74" i="100"/>
  <c r="Z75" i="100"/>
  <c r="X24" i="101"/>
  <c r="C86" i="101"/>
  <c r="B32" i="3" s="1"/>
  <c r="C86" i="97"/>
  <c r="B11" i="3" s="1"/>
  <c r="Y63" i="98"/>
  <c r="Z17" i="99"/>
  <c r="Z45" i="99"/>
  <c r="Q31" i="3"/>
  <c r="Q39" i="3"/>
  <c r="Q37" i="3"/>
  <c r="Q27" i="3"/>
  <c r="Q25" i="3"/>
  <c r="Q14" i="3"/>
  <c r="Q11" i="3"/>
  <c r="Q9" i="3"/>
  <c r="Q29" i="3"/>
  <c r="Q8" i="3"/>
  <c r="Q17" i="3"/>
  <c r="Q36" i="3"/>
  <c r="Q4" i="3"/>
  <c r="Q41" i="3"/>
  <c r="Q38" i="3"/>
  <c r="Q28" i="3"/>
  <c r="Q21" i="3"/>
  <c r="Q6" i="3"/>
  <c r="D42" i="3"/>
  <c r="P84" i="99"/>
  <c r="Q42" i="3"/>
  <c r="O84" i="99"/>
  <c r="Q84" i="99"/>
  <c r="C42" i="3"/>
  <c r="R84" i="99"/>
  <c r="S84" i="99"/>
  <c r="W84" i="99"/>
  <c r="T84" i="99"/>
  <c r="C86" i="99"/>
  <c r="B42" i="3" s="1"/>
  <c r="Q84" i="94"/>
  <c r="D40" i="3"/>
  <c r="W84" i="94"/>
  <c r="Q40" i="3"/>
  <c r="C40" i="3"/>
  <c r="O84" i="94"/>
  <c r="P84" i="94"/>
  <c r="R84" i="94"/>
  <c r="S84" i="94"/>
  <c r="T84" i="94"/>
  <c r="C86" i="94"/>
  <c r="B40" i="3" s="1"/>
  <c r="C20" i="3"/>
  <c r="Q20" i="3"/>
  <c r="S84" i="92"/>
  <c r="T84" i="92"/>
  <c r="D20" i="3"/>
  <c r="O84" i="92"/>
  <c r="P84" i="92"/>
  <c r="Q84" i="92"/>
  <c r="R84" i="92"/>
  <c r="W84" i="92"/>
  <c r="Q26" i="3"/>
  <c r="C26" i="3"/>
  <c r="D26" i="3"/>
  <c r="O84" i="76"/>
  <c r="P84" i="76"/>
  <c r="Q84" i="76"/>
  <c r="R84" i="76"/>
  <c r="W84" i="76"/>
  <c r="S84" i="76"/>
  <c r="T84" i="76"/>
  <c r="C86" i="76"/>
  <c r="B26" i="3" s="1"/>
  <c r="C10" i="3"/>
  <c r="S84" i="96"/>
  <c r="Q10" i="3"/>
  <c r="T84" i="96"/>
  <c r="Z2" i="96"/>
  <c r="Z3" i="96" s="1"/>
  <c r="Z4" i="96" s="1"/>
  <c r="W84" i="96"/>
  <c r="D10" i="3"/>
  <c r="O84" i="96"/>
  <c r="P84" i="96"/>
  <c r="Q84" i="96"/>
  <c r="R84" i="96"/>
  <c r="C86" i="96"/>
  <c r="B10" i="3" s="1"/>
  <c r="Q30" i="3"/>
  <c r="T84" i="86"/>
  <c r="W84" i="86"/>
  <c r="O84" i="86"/>
  <c r="P84" i="86"/>
  <c r="Q84" i="86"/>
  <c r="R84" i="86"/>
  <c r="S84" i="86"/>
  <c r="Y7" i="101"/>
  <c r="Y13" i="101"/>
  <c r="Y19" i="101"/>
  <c r="Y25" i="101"/>
  <c r="Y31" i="101"/>
  <c r="Y37" i="101"/>
  <c r="Y43" i="101"/>
  <c r="Y49" i="101"/>
  <c r="Y55" i="101"/>
  <c r="Y61" i="101"/>
  <c r="Y67" i="101"/>
  <c r="Y73" i="101"/>
  <c r="Y79" i="101"/>
  <c r="X3" i="101"/>
  <c r="X9" i="101"/>
  <c r="X15" i="101"/>
  <c r="X21" i="101"/>
  <c r="X27" i="101"/>
  <c r="X33" i="101"/>
  <c r="X39" i="101"/>
  <c r="X45" i="101"/>
  <c r="X51" i="101"/>
  <c r="X57" i="101"/>
  <c r="X63" i="101"/>
  <c r="Y9" i="101"/>
  <c r="Y15" i="101"/>
  <c r="Y21" i="101"/>
  <c r="Y27" i="101"/>
  <c r="Y33" i="101"/>
  <c r="Y39" i="101"/>
  <c r="Y45" i="101"/>
  <c r="Y51" i="101"/>
  <c r="Y57" i="101"/>
  <c r="Y63" i="101"/>
  <c r="Y69" i="101"/>
  <c r="X4" i="101"/>
  <c r="X10" i="101"/>
  <c r="X16" i="101"/>
  <c r="X22" i="101"/>
  <c r="X28" i="101"/>
  <c r="X34" i="101"/>
  <c r="X40" i="101"/>
  <c r="X46" i="101"/>
  <c r="X52" i="101"/>
  <c r="X58" i="101"/>
  <c r="X64" i="101"/>
  <c r="X70" i="101"/>
  <c r="X76" i="101"/>
  <c r="X82" i="101"/>
  <c r="Y10" i="101"/>
  <c r="Y16" i="101"/>
  <c r="Y22" i="101"/>
  <c r="Y28" i="101"/>
  <c r="Y34" i="101"/>
  <c r="Y40" i="101"/>
  <c r="Y46" i="101"/>
  <c r="Y52" i="101"/>
  <c r="Y58" i="101"/>
  <c r="Y64" i="101"/>
  <c r="Y70" i="101"/>
  <c r="Y76" i="101"/>
  <c r="Y82" i="101"/>
  <c r="X2" i="100"/>
  <c r="X8" i="100"/>
  <c r="X14" i="100"/>
  <c r="X20" i="100"/>
  <c r="X26" i="100"/>
  <c r="X32" i="100"/>
  <c r="X38" i="100"/>
  <c r="X44" i="100"/>
  <c r="X50" i="100"/>
  <c r="X56" i="100"/>
  <c r="X62" i="100"/>
  <c r="X68" i="100"/>
  <c r="X74" i="100"/>
  <c r="X80" i="100"/>
  <c r="Y2" i="100"/>
  <c r="Y3" i="100" s="1"/>
  <c r="Y4" i="100" s="1"/>
  <c r="Y8" i="100"/>
  <c r="Y14" i="100"/>
  <c r="Y20" i="100"/>
  <c r="Y26" i="100"/>
  <c r="Y32" i="100"/>
  <c r="Y38" i="100"/>
  <c r="X3" i="100"/>
  <c r="X9" i="100"/>
  <c r="X15" i="100"/>
  <c r="X21" i="100"/>
  <c r="X27" i="100"/>
  <c r="X33" i="100"/>
  <c r="X39" i="100"/>
  <c r="X45" i="100"/>
  <c r="X51" i="100"/>
  <c r="X57" i="100"/>
  <c r="X63" i="100"/>
  <c r="X69" i="100"/>
  <c r="X75" i="100"/>
  <c r="X81" i="100"/>
  <c r="X6" i="100"/>
  <c r="X12" i="100"/>
  <c r="X18" i="100"/>
  <c r="X24" i="100"/>
  <c r="X30" i="100"/>
  <c r="X36" i="100"/>
  <c r="X42" i="100"/>
  <c r="X48" i="100"/>
  <c r="X54" i="100"/>
  <c r="X60" i="100"/>
  <c r="X66" i="100"/>
  <c r="X72" i="100"/>
  <c r="X78" i="100"/>
  <c r="W84" i="100"/>
  <c r="X2" i="99"/>
  <c r="X8" i="99"/>
  <c r="X14" i="99"/>
  <c r="X20" i="99"/>
  <c r="X26" i="99"/>
  <c r="X32" i="99"/>
  <c r="X38" i="99"/>
  <c r="X44" i="99"/>
  <c r="X50" i="99"/>
  <c r="X56" i="99"/>
  <c r="X62" i="99"/>
  <c r="X68" i="99"/>
  <c r="X74" i="99"/>
  <c r="X80" i="99"/>
  <c r="Y2" i="99"/>
  <c r="Y3" i="99" s="1"/>
  <c r="Y4" i="99" s="1"/>
  <c r="Y8" i="99"/>
  <c r="Y14" i="99"/>
  <c r="Y20" i="99"/>
  <c r="Y26" i="99"/>
  <c r="Y32" i="99"/>
  <c r="Y38" i="99"/>
  <c r="Y44" i="99"/>
  <c r="Y50" i="99"/>
  <c r="Y56" i="99"/>
  <c r="Y62" i="99"/>
  <c r="Y68" i="99"/>
  <c r="Y74" i="99"/>
  <c r="Y80" i="99"/>
  <c r="Y10" i="99"/>
  <c r="Y16" i="99"/>
  <c r="Y22" i="99"/>
  <c r="Y28" i="99"/>
  <c r="Y34" i="99"/>
  <c r="Y40" i="99"/>
  <c r="Y46" i="99"/>
  <c r="Y52" i="99"/>
  <c r="Y58" i="99"/>
  <c r="Y64" i="99"/>
  <c r="Y70" i="99"/>
  <c r="Y76" i="99"/>
  <c r="Y82" i="99"/>
  <c r="X53" i="99"/>
  <c r="X59" i="99"/>
  <c r="X65" i="99"/>
  <c r="X71" i="99"/>
  <c r="X77" i="99"/>
  <c r="X83" i="99"/>
  <c r="Y7" i="98"/>
  <c r="Y13" i="98"/>
  <c r="Y19" i="98"/>
  <c r="Y25" i="98"/>
  <c r="Y31" i="98"/>
  <c r="Y37" i="98"/>
  <c r="Y43" i="98"/>
  <c r="Y49" i="98"/>
  <c r="Y55" i="98"/>
  <c r="Y61" i="98"/>
  <c r="Y67" i="98"/>
  <c r="Y73" i="98"/>
  <c r="Y79" i="98"/>
  <c r="X74" i="98"/>
  <c r="X80" i="98"/>
  <c r="Y2" i="98"/>
  <c r="Y8" i="98"/>
  <c r="Y14" i="98"/>
  <c r="Y20" i="98"/>
  <c r="Y26" i="98"/>
  <c r="Y32" i="98"/>
  <c r="Y38" i="98"/>
  <c r="Y44" i="98"/>
  <c r="Y50" i="98"/>
  <c r="Y56" i="98"/>
  <c r="Y62" i="98"/>
  <c r="Y68" i="98"/>
  <c r="Y74" i="98"/>
  <c r="Y80" i="98"/>
  <c r="X4" i="98"/>
  <c r="X10" i="98"/>
  <c r="X16" i="98"/>
  <c r="X22" i="98"/>
  <c r="X28" i="98"/>
  <c r="X34" i="98"/>
  <c r="X40" i="98"/>
  <c r="X46" i="98"/>
  <c r="X52" i="98"/>
  <c r="X58" i="98"/>
  <c r="X64" i="98"/>
  <c r="X70" i="98"/>
  <c r="X76" i="98"/>
  <c r="X82" i="98"/>
  <c r="Y10" i="98"/>
  <c r="Y16" i="98"/>
  <c r="Y22" i="98"/>
  <c r="Y28" i="98"/>
  <c r="Y34" i="98"/>
  <c r="Y40" i="98"/>
  <c r="Y46" i="98"/>
  <c r="Y52" i="98"/>
  <c r="Y58" i="98"/>
  <c r="Y64" i="98"/>
  <c r="Y70" i="98"/>
  <c r="Y76" i="98"/>
  <c r="Y82" i="98"/>
  <c r="X65" i="98"/>
  <c r="X71" i="98"/>
  <c r="X42" i="98"/>
  <c r="Y7" i="97"/>
  <c r="Y13" i="97"/>
  <c r="Y19" i="97"/>
  <c r="Y25" i="97"/>
  <c r="Y31" i="97"/>
  <c r="Y37" i="97"/>
  <c r="Y43" i="97"/>
  <c r="Y49" i="97"/>
  <c r="Y55" i="97"/>
  <c r="Y61" i="97"/>
  <c r="Y67" i="97"/>
  <c r="Y73" i="97"/>
  <c r="Y79" i="97"/>
  <c r="X80" i="97"/>
  <c r="X40" i="97"/>
  <c r="X46" i="97"/>
  <c r="X52" i="97"/>
  <c r="X58" i="97"/>
  <c r="X64" i="97"/>
  <c r="X70" i="97"/>
  <c r="X76" i="97"/>
  <c r="X82" i="97"/>
  <c r="Y64" i="97"/>
  <c r="Y70" i="97"/>
  <c r="Y76" i="97"/>
  <c r="Y82" i="97"/>
  <c r="X6" i="97"/>
  <c r="X12" i="97"/>
  <c r="X18" i="97"/>
  <c r="X24" i="97"/>
  <c r="X30" i="97"/>
  <c r="X36" i="97"/>
  <c r="X42" i="97"/>
  <c r="W84" i="97"/>
  <c r="Y43" i="96"/>
  <c r="Y49" i="96"/>
  <c r="Y55" i="96"/>
  <c r="Y61" i="96"/>
  <c r="Y67" i="96"/>
  <c r="Y73" i="96"/>
  <c r="Y79" i="96"/>
  <c r="X2" i="96"/>
  <c r="X8" i="96"/>
  <c r="X14" i="96"/>
  <c r="X20" i="96"/>
  <c r="X26" i="96"/>
  <c r="X32" i="96"/>
  <c r="X38" i="96"/>
  <c r="X44" i="96"/>
  <c r="X50" i="96"/>
  <c r="X56" i="96"/>
  <c r="X62" i="96"/>
  <c r="X68" i="96"/>
  <c r="X74" i="96"/>
  <c r="X80" i="96"/>
  <c r="Y50" i="96"/>
  <c r="Y56" i="96"/>
  <c r="Y62" i="96"/>
  <c r="Y68" i="96"/>
  <c r="Y74" i="96"/>
  <c r="Y80" i="96"/>
  <c r="X51" i="96"/>
  <c r="Y51" i="96"/>
  <c r="Y57" i="96"/>
  <c r="Y63" i="96"/>
  <c r="Y69" i="96"/>
  <c r="Y75" i="96"/>
  <c r="Y81" i="96"/>
  <c r="X52" i="96"/>
  <c r="X58" i="96"/>
  <c r="X64" i="96"/>
  <c r="X70" i="96"/>
  <c r="X82" i="96"/>
  <c r="X2" i="95"/>
  <c r="X8" i="95"/>
  <c r="X14" i="95"/>
  <c r="X20" i="95"/>
  <c r="X26" i="95"/>
  <c r="X32" i="95"/>
  <c r="X38" i="95"/>
  <c r="X44" i="95"/>
  <c r="X50" i="95"/>
  <c r="X56" i="95"/>
  <c r="X62" i="95"/>
  <c r="X68" i="95"/>
  <c r="X74" i="95"/>
  <c r="X80" i="95"/>
  <c r="Y2" i="95"/>
  <c r="Y3" i="95" s="1"/>
  <c r="Y4" i="95" s="1"/>
  <c r="Y8" i="95"/>
  <c r="Y14" i="95"/>
  <c r="Y20" i="95"/>
  <c r="Y26" i="95"/>
  <c r="Y32" i="95"/>
  <c r="Y38" i="95"/>
  <c r="Y44" i="95"/>
  <c r="Y50" i="95"/>
  <c r="Y56" i="95"/>
  <c r="Y62" i="95"/>
  <c r="Y68" i="95"/>
  <c r="Y74" i="95"/>
  <c r="Y80" i="95"/>
  <c r="X4" i="95"/>
  <c r="X10" i="95"/>
  <c r="X16" i="95"/>
  <c r="X22" i="95"/>
  <c r="X28" i="95"/>
  <c r="X34" i="95"/>
  <c r="X40" i="95"/>
  <c r="X46" i="95"/>
  <c r="X52" i="95"/>
  <c r="X58" i="95"/>
  <c r="X64" i="95"/>
  <c r="X70" i="95"/>
  <c r="X76" i="95"/>
  <c r="X82" i="95"/>
  <c r="Y10" i="95"/>
  <c r="Y16" i="95"/>
  <c r="Y22" i="95"/>
  <c r="Y28" i="95"/>
  <c r="Y34" i="95"/>
  <c r="Y40" i="95"/>
  <c r="Y46" i="95"/>
  <c r="Y52" i="95"/>
  <c r="Y58" i="95"/>
  <c r="Y64" i="95"/>
  <c r="Y70" i="95"/>
  <c r="Y76" i="95"/>
  <c r="Y82" i="95"/>
  <c r="X35" i="95"/>
  <c r="X41" i="95"/>
  <c r="X47" i="95"/>
  <c r="X53" i="95"/>
  <c r="X59" i="95"/>
  <c r="X65" i="95"/>
  <c r="X83" i="95"/>
  <c r="X7" i="94"/>
  <c r="X13" i="94"/>
  <c r="X19" i="94"/>
  <c r="X25" i="94"/>
  <c r="X31" i="94"/>
  <c r="X37" i="94"/>
  <c r="Z42" i="94"/>
  <c r="X43" i="94"/>
  <c r="X49" i="94"/>
  <c r="X55" i="94"/>
  <c r="X61" i="94"/>
  <c r="X67" i="94"/>
  <c r="X73" i="94"/>
  <c r="X79" i="94"/>
  <c r="X2" i="94"/>
  <c r="X8" i="94"/>
  <c r="X14" i="94"/>
  <c r="X20" i="94"/>
  <c r="X26" i="94"/>
  <c r="X32" i="94"/>
  <c r="X38" i="94"/>
  <c r="X44" i="94"/>
  <c r="X50" i="94"/>
  <c r="X56" i="94"/>
  <c r="X62" i="94"/>
  <c r="X68" i="94"/>
  <c r="X74" i="94"/>
  <c r="X80" i="94"/>
  <c r="Y2" i="94"/>
  <c r="Y3" i="94" s="1"/>
  <c r="Y4" i="94" s="1"/>
  <c r="Y8" i="94"/>
  <c r="Y14" i="94"/>
  <c r="Y20" i="94"/>
  <c r="Y26" i="94"/>
  <c r="Y32" i="94"/>
  <c r="Y38" i="94"/>
  <c r="Y44" i="94"/>
  <c r="Y50" i="94"/>
  <c r="Y56" i="94"/>
  <c r="Y62" i="94"/>
  <c r="Y68" i="94"/>
  <c r="Y74" i="94"/>
  <c r="Y80" i="94"/>
  <c r="X3" i="94"/>
  <c r="X9" i="94"/>
  <c r="X15" i="94"/>
  <c r="X21" i="94"/>
  <c r="X27" i="94"/>
  <c r="X33" i="94"/>
  <c r="X39" i="94"/>
  <c r="X45" i="94"/>
  <c r="X51" i="94"/>
  <c r="X57" i="94"/>
  <c r="X63" i="94"/>
  <c r="X69" i="94"/>
  <c r="X75" i="94"/>
  <c r="X81" i="94"/>
  <c r="X4" i="94"/>
  <c r="X10" i="94"/>
  <c r="X16" i="94"/>
  <c r="X22" i="94"/>
  <c r="X28" i="94"/>
  <c r="X34" i="94"/>
  <c r="X40" i="94"/>
  <c r="X46" i="94"/>
  <c r="X52" i="94"/>
  <c r="X58" i="94"/>
  <c r="X64" i="94"/>
  <c r="X70" i="94"/>
  <c r="X76" i="94"/>
  <c r="X82" i="94"/>
  <c r="Y10" i="94"/>
  <c r="Y16" i="94"/>
  <c r="Y22" i="94"/>
  <c r="Y28" i="94"/>
  <c r="Y34" i="94"/>
  <c r="Y40" i="94"/>
  <c r="Y46" i="94"/>
  <c r="X2" i="93"/>
  <c r="X8" i="93"/>
  <c r="X14" i="93"/>
  <c r="X20" i="93"/>
  <c r="X26" i="93"/>
  <c r="X32" i="93"/>
  <c r="X38" i="93"/>
  <c r="X44" i="93"/>
  <c r="X50" i="93"/>
  <c r="X56" i="93"/>
  <c r="X62" i="93"/>
  <c r="X68" i="93"/>
  <c r="X74" i="93"/>
  <c r="X80" i="93"/>
  <c r="Y2" i="93"/>
  <c r="Y3" i="93" s="1"/>
  <c r="Y4" i="93" s="1"/>
  <c r="Y8" i="93"/>
  <c r="Y14" i="93"/>
  <c r="Y20" i="93"/>
  <c r="Y26" i="93"/>
  <c r="Y32" i="93"/>
  <c r="Y38" i="93"/>
  <c r="Y44" i="93"/>
  <c r="Y50" i="93"/>
  <c r="Y56" i="93"/>
  <c r="Y62" i="93"/>
  <c r="Y68" i="93"/>
  <c r="Y74" i="93"/>
  <c r="Y80" i="93"/>
  <c r="X3" i="93"/>
  <c r="X9" i="93"/>
  <c r="X15" i="93"/>
  <c r="X21" i="93"/>
  <c r="X27" i="93"/>
  <c r="X33" i="93"/>
  <c r="X39" i="93"/>
  <c r="X45" i="93"/>
  <c r="X63" i="93"/>
  <c r="X69" i="93"/>
  <c r="X75" i="93"/>
  <c r="X81" i="93"/>
  <c r="Y75" i="93"/>
  <c r="Y81" i="93"/>
  <c r="X76" i="93"/>
  <c r="X82" i="93"/>
  <c r="Y52" i="93"/>
  <c r="Y58" i="93"/>
  <c r="Y64" i="93"/>
  <c r="Y70" i="93"/>
  <c r="Y76" i="93"/>
  <c r="Y82" i="93"/>
  <c r="X5" i="93"/>
  <c r="X11" i="93"/>
  <c r="X17" i="93"/>
  <c r="X23" i="93"/>
  <c r="X29" i="93"/>
  <c r="X35" i="93"/>
  <c r="X59" i="93"/>
  <c r="X65" i="93"/>
  <c r="X71" i="93"/>
  <c r="X83" i="93"/>
  <c r="Y7" i="92"/>
  <c r="Y13" i="92"/>
  <c r="Y19" i="92"/>
  <c r="Y25" i="92"/>
  <c r="Y31" i="92"/>
  <c r="Y37" i="92"/>
  <c r="Y43" i="92"/>
  <c r="Y49" i="92"/>
  <c r="Y55" i="92"/>
  <c r="Y61" i="92"/>
  <c r="Y67" i="92"/>
  <c r="Y73" i="92"/>
  <c r="Y79" i="92"/>
  <c r="X2" i="92"/>
  <c r="X8" i="92"/>
  <c r="X14" i="92"/>
  <c r="X20" i="92"/>
  <c r="X26" i="92"/>
  <c r="X32" i="92"/>
  <c r="X38" i="92"/>
  <c r="X44" i="92"/>
  <c r="X50" i="92"/>
  <c r="X56" i="92"/>
  <c r="X62" i="92"/>
  <c r="X68" i="92"/>
  <c r="X74" i="92"/>
  <c r="X80" i="92"/>
  <c r="Y2" i="92"/>
  <c r="Y3" i="92" s="1"/>
  <c r="Y4" i="92" s="1"/>
  <c r="Y8" i="92"/>
  <c r="Y14" i="92"/>
  <c r="Y20" i="92"/>
  <c r="Y26" i="92"/>
  <c r="Y32" i="92"/>
  <c r="Y38" i="92"/>
  <c r="Y44" i="92"/>
  <c r="Y50" i="92"/>
  <c r="Y56" i="92"/>
  <c r="Y62" i="92"/>
  <c r="Y68" i="92"/>
  <c r="Y74" i="92"/>
  <c r="Y80" i="92"/>
  <c r="X4" i="92"/>
  <c r="X10" i="92"/>
  <c r="X16" i="92"/>
  <c r="X22" i="92"/>
  <c r="X28" i="92"/>
  <c r="X34" i="92"/>
  <c r="X40" i="92"/>
  <c r="X46" i="92"/>
  <c r="X52" i="92"/>
  <c r="X58" i="92"/>
  <c r="X64" i="92"/>
  <c r="X70" i="92"/>
  <c r="X76" i="92"/>
  <c r="X82" i="92"/>
  <c r="Y10" i="92"/>
  <c r="Y16" i="92"/>
  <c r="Y22" i="92"/>
  <c r="Y28" i="92"/>
  <c r="Y34" i="92"/>
  <c r="Y40" i="92"/>
  <c r="Y46" i="92"/>
  <c r="Y52" i="92"/>
  <c r="Y58" i="92"/>
  <c r="Y64" i="92"/>
  <c r="Y70" i="92"/>
  <c r="Y76" i="92"/>
  <c r="Y82" i="92"/>
  <c r="X2" i="91"/>
  <c r="X8" i="91"/>
  <c r="X14" i="91"/>
  <c r="X20" i="91"/>
  <c r="X26" i="91"/>
  <c r="X32" i="91"/>
  <c r="X38" i="91"/>
  <c r="X44" i="91"/>
  <c r="X50" i="91"/>
  <c r="X56" i="91"/>
  <c r="X62" i="91"/>
  <c r="X68" i="91"/>
  <c r="X74" i="91"/>
  <c r="X80" i="91"/>
  <c r="Y2" i="91"/>
  <c r="Y3" i="91" s="1"/>
  <c r="Y4" i="91" s="1"/>
  <c r="Y8" i="91"/>
  <c r="Y14" i="91"/>
  <c r="Y20" i="91"/>
  <c r="Y26" i="91"/>
  <c r="Y32" i="91"/>
  <c r="Y38" i="91"/>
  <c r="Y44" i="91"/>
  <c r="Y50" i="91"/>
  <c r="Y56" i="91"/>
  <c r="Y62" i="91"/>
  <c r="Y68" i="91"/>
  <c r="Y74" i="91"/>
  <c r="Y80" i="91"/>
  <c r="X4" i="91"/>
  <c r="X10" i="91"/>
  <c r="X16" i="91"/>
  <c r="X22" i="91"/>
  <c r="X28" i="91"/>
  <c r="X34" i="91"/>
  <c r="X40" i="91"/>
  <c r="X46" i="91"/>
  <c r="X52" i="91"/>
  <c r="X58" i="91"/>
  <c r="X64" i="91"/>
  <c r="X70" i="91"/>
  <c r="X76" i="91"/>
  <c r="X82" i="91"/>
  <c r="Y10" i="91"/>
  <c r="Y16" i="91"/>
  <c r="Y22" i="91"/>
  <c r="Y28" i="91"/>
  <c r="Y34" i="91"/>
  <c r="Y40" i="91"/>
  <c r="Y46" i="91"/>
  <c r="Y52" i="91"/>
  <c r="Y58" i="91"/>
  <c r="Y64" i="91"/>
  <c r="Y70" i="91"/>
  <c r="Y76" i="91"/>
  <c r="Y82" i="91"/>
  <c r="X5" i="91"/>
  <c r="X11" i="91"/>
  <c r="X17" i="91"/>
  <c r="X23" i="91"/>
  <c r="X29" i="91"/>
  <c r="X35" i="91"/>
  <c r="X41" i="91"/>
  <c r="X47" i="91"/>
  <c r="X65" i="91"/>
  <c r="X71" i="91"/>
  <c r="X77" i="91"/>
  <c r="X83" i="91"/>
  <c r="Y7" i="90"/>
  <c r="Y13" i="90"/>
  <c r="Y19" i="90"/>
  <c r="Y25" i="90"/>
  <c r="Y31" i="90"/>
  <c r="Y37" i="90"/>
  <c r="Y43" i="90"/>
  <c r="Y49" i="90"/>
  <c r="Y55" i="90"/>
  <c r="Y61" i="90"/>
  <c r="Y67" i="90"/>
  <c r="Y73" i="90"/>
  <c r="Y79" i="90"/>
  <c r="X2" i="90"/>
  <c r="X8" i="90"/>
  <c r="X14" i="90"/>
  <c r="X20" i="90"/>
  <c r="X26" i="90"/>
  <c r="X32" i="90"/>
  <c r="X38" i="90"/>
  <c r="X44" i="90"/>
  <c r="X50" i="90"/>
  <c r="X56" i="90"/>
  <c r="X62" i="90"/>
  <c r="X68" i="90"/>
  <c r="X74" i="90"/>
  <c r="X80" i="90"/>
  <c r="Y2" i="90"/>
  <c r="Y3" i="90" s="1"/>
  <c r="Y4" i="90" s="1"/>
  <c r="Y8" i="90"/>
  <c r="Y14" i="90"/>
  <c r="Y20" i="90"/>
  <c r="Y26" i="90"/>
  <c r="Y32" i="90"/>
  <c r="Y38" i="90"/>
  <c r="Y44" i="90"/>
  <c r="Y50" i="90"/>
  <c r="Y56" i="90"/>
  <c r="Y62" i="90"/>
  <c r="Y68" i="90"/>
  <c r="Y74" i="90"/>
  <c r="Y80" i="90"/>
  <c r="X3" i="90"/>
  <c r="X9" i="90"/>
  <c r="X15" i="90"/>
  <c r="X21" i="90"/>
  <c r="X27" i="90"/>
  <c r="X33" i="90"/>
  <c r="X39" i="90"/>
  <c r="X45" i="90"/>
  <c r="X51" i="90"/>
  <c r="X57" i="90"/>
  <c r="X4" i="90"/>
  <c r="X10" i="90"/>
  <c r="X16" i="90"/>
  <c r="X22" i="90"/>
  <c r="X28" i="90"/>
  <c r="X34" i="90"/>
  <c r="X40" i="90"/>
  <c r="X46" i="90"/>
  <c r="X52" i="90"/>
  <c r="X58" i="90"/>
  <c r="X64" i="90"/>
  <c r="X70" i="90"/>
  <c r="X76" i="90"/>
  <c r="X82" i="90"/>
  <c r="Y10" i="90"/>
  <c r="Y16" i="90"/>
  <c r="Y22" i="90"/>
  <c r="Y28" i="90"/>
  <c r="Y34" i="90"/>
  <c r="Y40" i="90"/>
  <c r="Y46" i="90"/>
  <c r="Y52" i="90"/>
  <c r="Y58" i="90"/>
  <c r="Y64" i="90"/>
  <c r="Y70" i="90"/>
  <c r="Y76" i="90"/>
  <c r="Y82" i="90"/>
  <c r="X7" i="89"/>
  <c r="X13" i="89"/>
  <c r="X19" i="89"/>
  <c r="X25" i="89"/>
  <c r="X31" i="89"/>
  <c r="X37" i="89"/>
  <c r="X43" i="89"/>
  <c r="X49" i="89"/>
  <c r="X55" i="89"/>
  <c r="X61" i="89"/>
  <c r="X67" i="89"/>
  <c r="X73" i="89"/>
  <c r="X79" i="89"/>
  <c r="Y7" i="89"/>
  <c r="Y13" i="89"/>
  <c r="Y19" i="89"/>
  <c r="Y25" i="89"/>
  <c r="Y31" i="89"/>
  <c r="Y37" i="89"/>
  <c r="Y43" i="89"/>
  <c r="Y49" i="89"/>
  <c r="Y55" i="89"/>
  <c r="Y61" i="89"/>
  <c r="Y67" i="89"/>
  <c r="Y73" i="89"/>
  <c r="Y79" i="89"/>
  <c r="X2" i="89"/>
  <c r="X8" i="89"/>
  <c r="X14" i="89"/>
  <c r="X20" i="89"/>
  <c r="X26" i="89"/>
  <c r="X32" i="89"/>
  <c r="X38" i="89"/>
  <c r="X44" i="89"/>
  <c r="X50" i="89"/>
  <c r="X56" i="89"/>
  <c r="X62" i="89"/>
  <c r="X68" i="89"/>
  <c r="X74" i="89"/>
  <c r="X80" i="89"/>
  <c r="X3" i="89"/>
  <c r="X9" i="89"/>
  <c r="X15" i="89"/>
  <c r="X21" i="89"/>
  <c r="X27" i="89"/>
  <c r="X33" i="89"/>
  <c r="X39" i="89"/>
  <c r="X45" i="89"/>
  <c r="X51" i="89"/>
  <c r="X57" i="89"/>
  <c r="X63" i="89"/>
  <c r="X69" i="89"/>
  <c r="X75" i="89"/>
  <c r="X81" i="89"/>
  <c r="Y3" i="89"/>
  <c r="Y9" i="89"/>
  <c r="Y15" i="89"/>
  <c r="Y21" i="89"/>
  <c r="Y27" i="89"/>
  <c r="Y33" i="89"/>
  <c r="Y39" i="89"/>
  <c r="Y45" i="89"/>
  <c r="Y51" i="89"/>
  <c r="Y57" i="89"/>
  <c r="Y63" i="89"/>
  <c r="Y69" i="89"/>
  <c r="Y75" i="89"/>
  <c r="Y81" i="89"/>
  <c r="X76" i="89"/>
  <c r="X82" i="89"/>
  <c r="Y76" i="89"/>
  <c r="Y82" i="89"/>
  <c r="X5" i="89"/>
  <c r="X11" i="89"/>
  <c r="X17" i="89"/>
  <c r="X23" i="89"/>
  <c r="X29" i="89"/>
  <c r="X35" i="89"/>
  <c r="X41" i="89"/>
  <c r="X47" i="89"/>
  <c r="X53" i="89"/>
  <c r="X59" i="89"/>
  <c r="X65" i="89"/>
  <c r="X71" i="89"/>
  <c r="X77" i="89"/>
  <c r="X83" i="89"/>
  <c r="X7" i="88"/>
  <c r="X13" i="88"/>
  <c r="X19" i="88"/>
  <c r="X25" i="88"/>
  <c r="X31" i="88"/>
  <c r="X37" i="88"/>
  <c r="X43" i="88"/>
  <c r="X49" i="88"/>
  <c r="X55" i="88"/>
  <c r="X61" i="88"/>
  <c r="X67" i="88"/>
  <c r="X73" i="88"/>
  <c r="X79" i="88"/>
  <c r="X2" i="88"/>
  <c r="X8" i="88"/>
  <c r="X14" i="88"/>
  <c r="X20" i="88"/>
  <c r="X26" i="88"/>
  <c r="X32" i="88"/>
  <c r="X38" i="88"/>
  <c r="X44" i="88"/>
  <c r="X50" i="88"/>
  <c r="X56" i="88"/>
  <c r="X62" i="88"/>
  <c r="X68" i="88"/>
  <c r="X74" i="88"/>
  <c r="X80" i="88"/>
  <c r="Y2" i="88"/>
  <c r="Y8" i="88"/>
  <c r="Y14" i="88"/>
  <c r="Y20" i="88"/>
  <c r="Y26" i="88"/>
  <c r="Y32" i="88"/>
  <c r="Y38" i="88"/>
  <c r="Y44" i="88"/>
  <c r="Y50" i="88"/>
  <c r="Y56" i="88"/>
  <c r="Y62" i="88"/>
  <c r="Y68" i="88"/>
  <c r="Y74" i="88"/>
  <c r="Y80" i="88"/>
  <c r="X3" i="88"/>
  <c r="X9" i="88"/>
  <c r="X15" i="88"/>
  <c r="X21" i="88"/>
  <c r="X27" i="88"/>
  <c r="X33" i="88"/>
  <c r="X39" i="88"/>
  <c r="X57" i="88"/>
  <c r="X63" i="88"/>
  <c r="X69" i="88"/>
  <c r="X75" i="88"/>
  <c r="X81" i="88"/>
  <c r="Y3" i="88"/>
  <c r="Y4" i="88" s="1"/>
  <c r="Y9" i="88"/>
  <c r="Y15" i="88"/>
  <c r="Y21" i="88"/>
  <c r="Y27" i="88"/>
  <c r="Y33" i="88"/>
  <c r="Y39" i="88"/>
  <c r="Y45" i="88"/>
  <c r="Y51" i="88"/>
  <c r="Y57" i="88"/>
  <c r="Y63" i="88"/>
  <c r="Y69" i="88"/>
  <c r="Y75" i="88"/>
  <c r="Y81" i="88"/>
  <c r="X4" i="88"/>
  <c r="X10" i="88"/>
  <c r="X16" i="88"/>
  <c r="X22" i="88"/>
  <c r="X28" i="88"/>
  <c r="X34" i="88"/>
  <c r="X40" i="88"/>
  <c r="X46" i="88"/>
  <c r="X52" i="88"/>
  <c r="X58" i="88"/>
  <c r="X64" i="88"/>
  <c r="X70" i="88"/>
  <c r="X76" i="88"/>
  <c r="X82" i="88"/>
  <c r="X2" i="87"/>
  <c r="X8" i="87"/>
  <c r="X14" i="87"/>
  <c r="X20" i="87"/>
  <c r="X26" i="87"/>
  <c r="X32" i="87"/>
  <c r="X38" i="87"/>
  <c r="X44" i="87"/>
  <c r="X50" i="87"/>
  <c r="X56" i="87"/>
  <c r="X62" i="87"/>
  <c r="X68" i="87"/>
  <c r="X74" i="87"/>
  <c r="X80" i="87"/>
  <c r="Y2" i="87"/>
  <c r="Y3" i="87" s="1"/>
  <c r="Y4" i="87" s="1"/>
  <c r="Y8" i="87"/>
  <c r="Y14" i="87"/>
  <c r="Y20" i="87"/>
  <c r="Y26" i="87"/>
  <c r="Y32" i="87"/>
  <c r="Y38" i="87"/>
  <c r="Y44" i="87"/>
  <c r="Y50" i="87"/>
  <c r="Y56" i="87"/>
  <c r="Y62" i="87"/>
  <c r="Y68" i="87"/>
  <c r="Y74" i="87"/>
  <c r="Y80" i="87"/>
  <c r="X3" i="87"/>
  <c r="X9" i="87"/>
  <c r="X15" i="87"/>
  <c r="X69" i="87"/>
  <c r="X75" i="87"/>
  <c r="X81" i="87"/>
  <c r="Y9" i="87"/>
  <c r="Y15" i="87"/>
  <c r="Y21" i="87"/>
  <c r="X10" i="87"/>
  <c r="X16" i="87"/>
  <c r="X22" i="87"/>
  <c r="X28" i="87"/>
  <c r="X34" i="87"/>
  <c r="X40" i="87"/>
  <c r="X46" i="87"/>
  <c r="X52" i="87"/>
  <c r="X58" i="87"/>
  <c r="X64" i="87"/>
  <c r="X70" i="87"/>
  <c r="X76" i="87"/>
  <c r="X82" i="87"/>
  <c r="Y22" i="87"/>
  <c r="Y28" i="87"/>
  <c r="Y34" i="87"/>
  <c r="Y40" i="87"/>
  <c r="Y46" i="87"/>
  <c r="Y52" i="87"/>
  <c r="Y58" i="87"/>
  <c r="Y64" i="87"/>
  <c r="Y70" i="87"/>
  <c r="Y76" i="87"/>
  <c r="Y82" i="87"/>
  <c r="X23" i="87"/>
  <c r="X29" i="87"/>
  <c r="X71" i="87"/>
  <c r="X77" i="87"/>
  <c r="X83" i="87"/>
  <c r="Y7" i="86"/>
  <c r="Y13" i="86"/>
  <c r="Y19" i="86"/>
  <c r="Y25" i="86"/>
  <c r="Y37" i="86"/>
  <c r="Y43" i="86"/>
  <c r="Y49" i="86"/>
  <c r="Y55" i="86"/>
  <c r="X50" i="86"/>
  <c r="X56" i="86"/>
  <c r="X62" i="86"/>
  <c r="X68" i="86"/>
  <c r="X74" i="86"/>
  <c r="X80" i="86"/>
  <c r="Y2" i="86"/>
  <c r="Y8" i="86"/>
  <c r="Y14" i="86"/>
  <c r="Y20" i="86"/>
  <c r="Y26" i="86"/>
  <c r="Y32" i="86"/>
  <c r="Y38" i="86"/>
  <c r="Y44" i="86"/>
  <c r="Y50" i="86"/>
  <c r="Y56" i="86"/>
  <c r="Y62" i="86"/>
  <c r="Y68" i="86"/>
  <c r="Y74" i="86"/>
  <c r="Y80" i="86"/>
  <c r="X3" i="86"/>
  <c r="X9" i="86"/>
  <c r="X15" i="86"/>
  <c r="X21" i="86"/>
  <c r="X27" i="86"/>
  <c r="X33" i="86"/>
  <c r="X39" i="86"/>
  <c r="X45" i="86"/>
  <c r="X51" i="86"/>
  <c r="X57" i="86"/>
  <c r="X63" i="86"/>
  <c r="X69" i="86"/>
  <c r="X75" i="86"/>
  <c r="X81" i="86"/>
  <c r="Y3" i="86"/>
  <c r="Y4" i="86" s="1"/>
  <c r="Y9" i="86"/>
  <c r="Y15" i="86"/>
  <c r="Y21" i="86"/>
  <c r="Y27" i="86"/>
  <c r="Y33" i="86"/>
  <c r="Y39" i="86"/>
  <c r="Y45" i="86"/>
  <c r="Y51" i="86"/>
  <c r="Y57" i="86"/>
  <c r="Y63" i="86"/>
  <c r="Y69" i="86"/>
  <c r="Y75" i="86"/>
  <c r="Y81" i="86"/>
  <c r="X4" i="86"/>
  <c r="X10" i="86"/>
  <c r="X16" i="86"/>
  <c r="X22" i="86"/>
  <c r="X28" i="86"/>
  <c r="X34" i="86"/>
  <c r="X40" i="86"/>
  <c r="X46" i="86"/>
  <c r="X52" i="86"/>
  <c r="X58" i="86"/>
  <c r="X64" i="86"/>
  <c r="X70" i="86"/>
  <c r="X76" i="86"/>
  <c r="X82" i="86"/>
  <c r="Y58" i="86"/>
  <c r="Y64" i="86"/>
  <c r="Y70" i="86"/>
  <c r="Y76" i="86"/>
  <c r="Y82" i="86"/>
  <c r="X59" i="86"/>
  <c r="X65" i="86"/>
  <c r="X71" i="86"/>
  <c r="X77" i="86"/>
  <c r="X83" i="86"/>
  <c r="Y45" i="85"/>
  <c r="Y51" i="85"/>
  <c r="Y57" i="85"/>
  <c r="Y63" i="85"/>
  <c r="Y69" i="85"/>
  <c r="Y75" i="85"/>
  <c r="Y81" i="85"/>
  <c r="X4" i="85"/>
  <c r="X10" i="85"/>
  <c r="X16" i="85"/>
  <c r="X64" i="85"/>
  <c r="X70" i="85"/>
  <c r="X76" i="85"/>
  <c r="X82" i="85"/>
  <c r="X6" i="85"/>
  <c r="X12" i="85"/>
  <c r="X18" i="85"/>
  <c r="X24" i="85"/>
  <c r="X30" i="85"/>
  <c r="X36" i="85"/>
  <c r="X42" i="85"/>
  <c r="W84" i="85"/>
  <c r="Z6" i="84"/>
  <c r="Z12" i="84"/>
  <c r="Z18" i="84"/>
  <c r="Z24" i="84"/>
  <c r="Z30" i="84"/>
  <c r="Z36" i="84"/>
  <c r="Z42" i="84"/>
  <c r="Z48" i="84"/>
  <c r="Z54" i="84"/>
  <c r="Z60" i="84"/>
  <c r="Z66" i="84"/>
  <c r="Z72" i="84"/>
  <c r="Z78" i="84"/>
  <c r="X2" i="84"/>
  <c r="X8" i="84"/>
  <c r="X14" i="84"/>
  <c r="X20" i="84"/>
  <c r="X26" i="84"/>
  <c r="X32" i="84"/>
  <c r="X38" i="84"/>
  <c r="X44" i="84"/>
  <c r="X50" i="84"/>
  <c r="X56" i="84"/>
  <c r="X62" i="84"/>
  <c r="X68" i="84"/>
  <c r="X74" i="84"/>
  <c r="X80" i="84"/>
  <c r="Y2" i="84"/>
  <c r="Y3" i="84" s="1"/>
  <c r="Y4" i="84" s="1"/>
  <c r="Y8" i="84"/>
  <c r="Y14" i="84"/>
  <c r="Y20" i="84"/>
  <c r="Y26" i="84"/>
  <c r="Y32" i="84"/>
  <c r="Y38" i="84"/>
  <c r="Y44" i="84"/>
  <c r="Y50" i="84"/>
  <c r="Y56" i="84"/>
  <c r="Y62" i="84"/>
  <c r="Y68" i="84"/>
  <c r="Y74" i="84"/>
  <c r="Y80" i="84"/>
  <c r="X3" i="84"/>
  <c r="X9" i="84"/>
  <c r="X15" i="84"/>
  <c r="X21" i="84"/>
  <c r="X27" i="84"/>
  <c r="X33" i="84"/>
  <c r="X39" i="84"/>
  <c r="X45" i="84"/>
  <c r="X51" i="84"/>
  <c r="X57" i="84"/>
  <c r="X63" i="84"/>
  <c r="X69" i="84"/>
  <c r="X75" i="84"/>
  <c r="X81" i="84"/>
  <c r="Y9" i="84"/>
  <c r="Y15" i="84"/>
  <c r="Y21" i="84"/>
  <c r="Y27" i="84"/>
  <c r="Y33" i="84"/>
  <c r="Y39" i="84"/>
  <c r="Y45" i="84"/>
  <c r="Y51" i="84"/>
  <c r="Y57" i="84"/>
  <c r="Y63" i="84"/>
  <c r="Y69" i="84"/>
  <c r="Y75" i="84"/>
  <c r="Y81" i="84"/>
  <c r="X76" i="84"/>
  <c r="X82" i="84"/>
  <c r="W84" i="84"/>
  <c r="X7" i="83"/>
  <c r="X13" i="83"/>
  <c r="X19" i="83"/>
  <c r="X25" i="83"/>
  <c r="X31" i="83"/>
  <c r="X37" i="83"/>
  <c r="X43" i="83"/>
  <c r="X49" i="83"/>
  <c r="X55" i="83"/>
  <c r="X61" i="83"/>
  <c r="X67" i="83"/>
  <c r="X73" i="83"/>
  <c r="X79" i="83"/>
  <c r="X2" i="83"/>
  <c r="Z7" i="83"/>
  <c r="X8" i="83"/>
  <c r="Z13" i="83"/>
  <c r="X14" i="83"/>
  <c r="Z19" i="83"/>
  <c r="X20" i="83"/>
  <c r="Z25" i="83"/>
  <c r="X26" i="83"/>
  <c r="Z31" i="83"/>
  <c r="X32" i="83"/>
  <c r="Z37" i="83"/>
  <c r="X38" i="83"/>
  <c r="Z43" i="83"/>
  <c r="X44" i="83"/>
  <c r="Z49" i="83"/>
  <c r="X50" i="83"/>
  <c r="Z55" i="83"/>
  <c r="X56" i="83"/>
  <c r="Z61" i="83"/>
  <c r="X62" i="83"/>
  <c r="Z67" i="83"/>
  <c r="X68" i="83"/>
  <c r="Z73" i="83"/>
  <c r="X74" i="83"/>
  <c r="Z79" i="83"/>
  <c r="X80" i="83"/>
  <c r="Y2" i="83"/>
  <c r="Y3" i="83" s="1"/>
  <c r="Y4" i="83" s="1"/>
  <c r="Y8" i="83"/>
  <c r="Y14" i="83"/>
  <c r="Y20" i="83"/>
  <c r="Y26" i="83"/>
  <c r="Y32" i="83"/>
  <c r="Y38" i="83"/>
  <c r="Y44" i="83"/>
  <c r="Y50" i="83"/>
  <c r="Y56" i="83"/>
  <c r="Y62" i="83"/>
  <c r="Y68" i="83"/>
  <c r="Y74" i="83"/>
  <c r="Y80" i="83"/>
  <c r="X7" i="82"/>
  <c r="X13" i="82"/>
  <c r="X19" i="82"/>
  <c r="X25" i="82"/>
  <c r="X31" i="82"/>
  <c r="X37" i="82"/>
  <c r="X43" i="82"/>
  <c r="X49" i="82"/>
  <c r="X55" i="82"/>
  <c r="X61" i="82"/>
  <c r="X67" i="82"/>
  <c r="X73" i="82"/>
  <c r="X79" i="82"/>
  <c r="X2" i="82"/>
  <c r="Z7" i="82"/>
  <c r="X8" i="82"/>
  <c r="Z13" i="82"/>
  <c r="X14" i="82"/>
  <c r="Z19" i="82"/>
  <c r="X20" i="82"/>
  <c r="Z25" i="82"/>
  <c r="X26" i="82"/>
  <c r="Z31" i="82"/>
  <c r="X32" i="82"/>
  <c r="Z37" i="82"/>
  <c r="X38" i="82"/>
  <c r="Z43" i="82"/>
  <c r="X44" i="82"/>
  <c r="Z49" i="82"/>
  <c r="X50" i="82"/>
  <c r="Z55" i="82"/>
  <c r="X56" i="82"/>
  <c r="Z61" i="82"/>
  <c r="X62" i="82"/>
  <c r="Z67" i="82"/>
  <c r="X68" i="82"/>
  <c r="Z73" i="82"/>
  <c r="X74" i="82"/>
  <c r="Z79" i="82"/>
  <c r="X80" i="82"/>
  <c r="Y2" i="82"/>
  <c r="Y3" i="82" s="1"/>
  <c r="Y4" i="82" s="1"/>
  <c r="Y8" i="82"/>
  <c r="Y14" i="82"/>
  <c r="Y20" i="82"/>
  <c r="Y26" i="82"/>
  <c r="Y32" i="82"/>
  <c r="Y38" i="82"/>
  <c r="Y44" i="82"/>
  <c r="Y50" i="82"/>
  <c r="Y56" i="82"/>
  <c r="Y62" i="82"/>
  <c r="Y68" i="82"/>
  <c r="Y74" i="82"/>
  <c r="Y80" i="82"/>
  <c r="Y45" i="82"/>
  <c r="Y51" i="82"/>
  <c r="Y57" i="82"/>
  <c r="Y63" i="82"/>
  <c r="Y69" i="82"/>
  <c r="Y75" i="82"/>
  <c r="Y81" i="82"/>
  <c r="X46" i="82"/>
  <c r="X52" i="82"/>
  <c r="X58" i="82"/>
  <c r="X64" i="82"/>
  <c r="X70" i="82"/>
  <c r="X76" i="82"/>
  <c r="X82" i="82"/>
  <c r="Y10" i="82"/>
  <c r="Y16" i="82"/>
  <c r="Y22" i="82"/>
  <c r="Y28" i="82"/>
  <c r="Y70" i="82"/>
  <c r="Y76" i="82"/>
  <c r="Y82" i="82"/>
  <c r="X5" i="82"/>
  <c r="X11" i="82"/>
  <c r="X17" i="82"/>
  <c r="X23" i="82"/>
  <c r="X29" i="82"/>
  <c r="X35" i="82"/>
  <c r="X41" i="82"/>
  <c r="X47" i="82"/>
  <c r="X53" i="82"/>
  <c r="X59" i="82"/>
  <c r="X65" i="82"/>
  <c r="X71" i="82"/>
  <c r="X77" i="82"/>
  <c r="X83" i="82"/>
  <c r="Y7" i="81"/>
  <c r="Y13" i="81"/>
  <c r="Y19" i="81"/>
  <c r="Y25" i="81"/>
  <c r="Y31" i="81"/>
  <c r="Y37" i="81"/>
  <c r="Y43" i="81"/>
  <c r="Y49" i="81"/>
  <c r="Y55" i="81"/>
  <c r="Y61" i="81"/>
  <c r="Y67" i="81"/>
  <c r="Y73" i="81"/>
  <c r="Y79" i="81"/>
  <c r="Y3" i="81"/>
  <c r="Y9" i="81"/>
  <c r="Y15" i="81"/>
  <c r="Y21" i="81"/>
  <c r="Y27" i="81"/>
  <c r="Y33" i="81"/>
  <c r="Y39" i="81"/>
  <c r="Y45" i="81"/>
  <c r="Y51" i="81"/>
  <c r="Y57" i="81"/>
  <c r="Y63" i="81"/>
  <c r="Y69" i="81"/>
  <c r="Y75" i="81"/>
  <c r="Y81" i="81"/>
  <c r="X4" i="81"/>
  <c r="X10" i="81"/>
  <c r="X16" i="81"/>
  <c r="X22" i="81"/>
  <c r="X28" i="81"/>
  <c r="X34" i="81"/>
  <c r="X40" i="81"/>
  <c r="X46" i="81"/>
  <c r="X52" i="81"/>
  <c r="X58" i="81"/>
  <c r="X64" i="81"/>
  <c r="X70" i="81"/>
  <c r="X76" i="81"/>
  <c r="X82" i="81"/>
  <c r="X2" i="80"/>
  <c r="X8" i="80"/>
  <c r="X14" i="80"/>
  <c r="X20" i="80"/>
  <c r="X26" i="80"/>
  <c r="X32" i="80"/>
  <c r="X38" i="80"/>
  <c r="X44" i="80"/>
  <c r="X50" i="80"/>
  <c r="X56" i="80"/>
  <c r="X62" i="80"/>
  <c r="X68" i="80"/>
  <c r="X74" i="80"/>
  <c r="X80" i="80"/>
  <c r="Y2" i="80"/>
  <c r="Y3" i="80" s="1"/>
  <c r="Y4" i="80" s="1"/>
  <c r="Y8" i="80"/>
  <c r="Y14" i="80"/>
  <c r="Y20" i="80"/>
  <c r="Y26" i="80"/>
  <c r="Y32" i="80"/>
  <c r="Y38" i="80"/>
  <c r="Y44" i="80"/>
  <c r="Y50" i="80"/>
  <c r="Y56" i="80"/>
  <c r="Y62" i="80"/>
  <c r="Y68" i="80"/>
  <c r="Y74" i="80"/>
  <c r="Y80" i="80"/>
  <c r="X45" i="80"/>
  <c r="X51" i="80"/>
  <c r="X57" i="80"/>
  <c r="X63" i="80"/>
  <c r="X69" i="80"/>
  <c r="X75" i="80"/>
  <c r="X81" i="80"/>
  <c r="Y81" i="80"/>
  <c r="X4" i="80"/>
  <c r="X10" i="80"/>
  <c r="X16" i="80"/>
  <c r="X22" i="80"/>
  <c r="X28" i="80"/>
  <c r="X34" i="80"/>
  <c r="X40" i="80"/>
  <c r="X46" i="80"/>
  <c r="X52" i="80"/>
  <c r="X58" i="80"/>
  <c r="X64" i="80"/>
  <c r="X70" i="80"/>
  <c r="X76" i="80"/>
  <c r="X82" i="80"/>
  <c r="Y10" i="80"/>
  <c r="Y16" i="80"/>
  <c r="Y22" i="80"/>
  <c r="Y28" i="80"/>
  <c r="Y34" i="80"/>
  <c r="Y40" i="80"/>
  <c r="Y46" i="80"/>
  <c r="Y52" i="80"/>
  <c r="Y58" i="80"/>
  <c r="Y64" i="80"/>
  <c r="Y70" i="80"/>
  <c r="Y76" i="80"/>
  <c r="Y82" i="80"/>
  <c r="Y7" i="79"/>
  <c r="Y13" i="79"/>
  <c r="Y19" i="79"/>
  <c r="Y25" i="79"/>
  <c r="Y31" i="79"/>
  <c r="Y37" i="79"/>
  <c r="Y43" i="79"/>
  <c r="Y49" i="79"/>
  <c r="Y55" i="79"/>
  <c r="Y61" i="79"/>
  <c r="Y67" i="79"/>
  <c r="Y73" i="79"/>
  <c r="Y79" i="79"/>
  <c r="X2" i="79"/>
  <c r="X8" i="79"/>
  <c r="X14" i="79"/>
  <c r="X20" i="79"/>
  <c r="X26" i="79"/>
  <c r="X32" i="79"/>
  <c r="X38" i="79"/>
  <c r="X44" i="79"/>
  <c r="X50" i="79"/>
  <c r="X56" i="79"/>
  <c r="X62" i="79"/>
  <c r="X68" i="79"/>
  <c r="X74" i="79"/>
  <c r="X80" i="79"/>
  <c r="Y2" i="79"/>
  <c r="Y3" i="79" s="1"/>
  <c r="Y4" i="79" s="1"/>
  <c r="Y8" i="79"/>
  <c r="Y14" i="79"/>
  <c r="Y20" i="79"/>
  <c r="Y26" i="79"/>
  <c r="Y32" i="79"/>
  <c r="Y38" i="79"/>
  <c r="Y44" i="79"/>
  <c r="Y50" i="79"/>
  <c r="Y56" i="79"/>
  <c r="Y62" i="79"/>
  <c r="Y68" i="79"/>
  <c r="Y74" i="79"/>
  <c r="Y80" i="79"/>
  <c r="X3" i="79"/>
  <c r="X9" i="79"/>
  <c r="X15" i="79"/>
  <c r="X21" i="79"/>
  <c r="X27" i="79"/>
  <c r="X33" i="79"/>
  <c r="X39" i="79"/>
  <c r="X45" i="79"/>
  <c r="X51" i="79"/>
  <c r="X57" i="79"/>
  <c r="X63" i="79"/>
  <c r="X69" i="79"/>
  <c r="X75" i="79"/>
  <c r="X81" i="79"/>
  <c r="Y9" i="79"/>
  <c r="Y15" i="79"/>
  <c r="Y21" i="79"/>
  <c r="Y27" i="79"/>
  <c r="Y33" i="79"/>
  <c r="Y39" i="79"/>
  <c r="Y45" i="79"/>
  <c r="Y51" i="79"/>
  <c r="Y57" i="79"/>
  <c r="Y63" i="79"/>
  <c r="Y69" i="79"/>
  <c r="Y75" i="79"/>
  <c r="Y81" i="79"/>
  <c r="X16" i="79"/>
  <c r="X22" i="79"/>
  <c r="X28" i="79"/>
  <c r="X34" i="79"/>
  <c r="X40" i="79"/>
  <c r="X46" i="79"/>
  <c r="X52" i="79"/>
  <c r="X58" i="79"/>
  <c r="X64" i="79"/>
  <c r="Y82" i="79"/>
  <c r="X83" i="79"/>
  <c r="X7" i="78"/>
  <c r="X13" i="78"/>
  <c r="X19" i="78"/>
  <c r="X25" i="78"/>
  <c r="X31" i="78"/>
  <c r="X37" i="78"/>
  <c r="X43" i="78"/>
  <c r="X49" i="78"/>
  <c r="X55" i="78"/>
  <c r="X61" i="78"/>
  <c r="X67" i="78"/>
  <c r="X73" i="78"/>
  <c r="X79" i="78"/>
  <c r="X2" i="78"/>
  <c r="X8" i="78"/>
  <c r="X14" i="78"/>
  <c r="X20" i="78"/>
  <c r="X26" i="78"/>
  <c r="X32" i="78"/>
  <c r="X38" i="78"/>
  <c r="Z43" i="78"/>
  <c r="X44" i="78"/>
  <c r="X50" i="78"/>
  <c r="X56" i="78"/>
  <c r="X62" i="78"/>
  <c r="X68" i="78"/>
  <c r="X74" i="78"/>
  <c r="X80" i="78"/>
  <c r="Y2" i="78"/>
  <c r="Y20" i="78"/>
  <c r="Y44" i="78"/>
  <c r="Y68" i="78"/>
  <c r="Y74" i="78"/>
  <c r="X3" i="78"/>
  <c r="Z8" i="78"/>
  <c r="X9" i="78"/>
  <c r="Z14" i="78"/>
  <c r="X15" i="78"/>
  <c r="X21" i="78"/>
  <c r="Z26" i="78"/>
  <c r="X27" i="78"/>
  <c r="Z32" i="78"/>
  <c r="X33" i="78"/>
  <c r="Z38" i="78"/>
  <c r="X39" i="78"/>
  <c r="X45" i="78"/>
  <c r="Z50" i="78"/>
  <c r="X51" i="78"/>
  <c r="Z56" i="78"/>
  <c r="X57" i="78"/>
  <c r="Z62" i="78"/>
  <c r="X63" i="78"/>
  <c r="X69" i="78"/>
  <c r="X75" i="78"/>
  <c r="Z80" i="78"/>
  <c r="X81" i="78"/>
  <c r="Y3" i="78"/>
  <c r="Y4" i="78" s="1"/>
  <c r="Y9" i="78"/>
  <c r="Y15" i="78"/>
  <c r="Y21" i="78"/>
  <c r="Y27" i="78"/>
  <c r="Y33" i="78"/>
  <c r="Y39" i="78"/>
  <c r="Y45" i="78"/>
  <c r="Y51" i="78"/>
  <c r="Y57" i="78"/>
  <c r="Y63" i="78"/>
  <c r="Y69" i="78"/>
  <c r="Y75" i="78"/>
  <c r="Y81" i="78"/>
  <c r="X4" i="78"/>
  <c r="X10" i="78"/>
  <c r="X16" i="78"/>
  <c r="X22" i="78"/>
  <c r="X28" i="78"/>
  <c r="X34" i="78"/>
  <c r="X40" i="78"/>
  <c r="X46" i="78"/>
  <c r="X52" i="78"/>
  <c r="X58" i="78"/>
  <c r="X64" i="78"/>
  <c r="X70" i="78"/>
  <c r="X76" i="78"/>
  <c r="X82" i="78"/>
  <c r="Y10" i="78"/>
  <c r="Y16" i="78"/>
  <c r="Y22" i="78"/>
  <c r="Y28" i="78"/>
  <c r="Y34" i="78"/>
  <c r="Y40" i="78"/>
  <c r="Y46" i="78"/>
  <c r="Y52" i="78"/>
  <c r="Y58" i="78"/>
  <c r="Y64" i="78"/>
  <c r="Y70" i="78"/>
  <c r="Y76" i="78"/>
  <c r="Y82" i="78"/>
  <c r="X5" i="78"/>
  <c r="X11" i="78"/>
  <c r="X17" i="78"/>
  <c r="X23" i="78"/>
  <c r="X29" i="78"/>
  <c r="X35" i="78"/>
  <c r="X41" i="78"/>
  <c r="X47" i="78"/>
  <c r="X53" i="78"/>
  <c r="X59" i="78"/>
  <c r="X65" i="78"/>
  <c r="X71" i="78"/>
  <c r="X77" i="78"/>
  <c r="X83" i="78"/>
  <c r="X2" i="77"/>
  <c r="X8" i="77"/>
  <c r="X14" i="77"/>
  <c r="X20" i="77"/>
  <c r="X26" i="77"/>
  <c r="X32" i="77"/>
  <c r="X38" i="77"/>
  <c r="X44" i="77"/>
  <c r="X50" i="77"/>
  <c r="X56" i="77"/>
  <c r="X62" i="77"/>
  <c r="X68" i="77"/>
  <c r="X74" i="77"/>
  <c r="X80" i="77"/>
  <c r="X3" i="77"/>
  <c r="X9" i="77"/>
  <c r="X15" i="77"/>
  <c r="X21" i="77"/>
  <c r="X27" i="77"/>
  <c r="X33" i="77"/>
  <c r="X39" i="77"/>
  <c r="X45" i="77"/>
  <c r="X51" i="77"/>
  <c r="X57" i="77"/>
  <c r="X63" i="77"/>
  <c r="X69" i="77"/>
  <c r="X75" i="77"/>
  <c r="X81" i="77"/>
  <c r="Y3" i="77"/>
  <c r="Y4" i="77" s="1"/>
  <c r="Y9" i="77"/>
  <c r="Y15" i="77"/>
  <c r="Y21" i="77"/>
  <c r="Y27" i="77"/>
  <c r="Y33" i="77"/>
  <c r="Y39" i="77"/>
  <c r="Y45" i="77"/>
  <c r="Y51" i="77"/>
  <c r="Y57" i="77"/>
  <c r="Y63" i="77"/>
  <c r="Y69" i="77"/>
  <c r="Y75" i="77"/>
  <c r="Y81" i="77"/>
  <c r="X4" i="77"/>
  <c r="X10" i="77"/>
  <c r="X16" i="77"/>
  <c r="X22" i="77"/>
  <c r="X5" i="77"/>
  <c r="X11" i="77"/>
  <c r="X17" i="77"/>
  <c r="X23" i="77"/>
  <c r="X29" i="77"/>
  <c r="X35" i="77"/>
  <c r="X41" i="77"/>
  <c r="X47" i="77"/>
  <c r="X53" i="77"/>
  <c r="X59" i="77"/>
  <c r="X65" i="77"/>
  <c r="X71" i="77"/>
  <c r="X77" i="77"/>
  <c r="X83" i="77"/>
  <c r="Y7" i="76"/>
  <c r="Y13" i="76"/>
  <c r="Y19" i="76"/>
  <c r="Y25" i="76"/>
  <c r="Y31" i="76"/>
  <c r="Y37" i="76"/>
  <c r="Y43" i="76"/>
  <c r="Y49" i="76"/>
  <c r="Y55" i="76"/>
  <c r="Y61" i="76"/>
  <c r="Y67" i="76"/>
  <c r="Y73" i="76"/>
  <c r="Y79" i="76"/>
  <c r="X2" i="76"/>
  <c r="X8" i="76"/>
  <c r="X14" i="76"/>
  <c r="X20" i="76"/>
  <c r="X26" i="76"/>
  <c r="X32" i="76"/>
  <c r="X38" i="76"/>
  <c r="X44" i="76"/>
  <c r="X50" i="76"/>
  <c r="X56" i="76"/>
  <c r="X62" i="76"/>
  <c r="X68" i="76"/>
  <c r="X74" i="76"/>
  <c r="X80" i="76"/>
  <c r="Y2" i="76"/>
  <c r="Y3" i="76" s="1"/>
  <c r="Y4" i="76" s="1"/>
  <c r="Y8" i="76"/>
  <c r="Y14" i="76"/>
  <c r="Y20" i="76"/>
  <c r="Y26" i="76"/>
  <c r="Y32" i="76"/>
  <c r="Y38" i="76"/>
  <c r="Y44" i="76"/>
  <c r="Y50" i="76"/>
  <c r="Y56" i="76"/>
  <c r="Y62" i="76"/>
  <c r="Y68" i="76"/>
  <c r="Y74" i="76"/>
  <c r="Y80" i="76"/>
  <c r="X4" i="76"/>
  <c r="X10" i="76"/>
  <c r="X16" i="76"/>
  <c r="X22" i="76"/>
  <c r="X28" i="76"/>
  <c r="X34" i="76"/>
  <c r="X40" i="76"/>
  <c r="X46" i="76"/>
  <c r="X52" i="76"/>
  <c r="X58" i="76"/>
  <c r="X64" i="76"/>
  <c r="X70" i="76"/>
  <c r="X76" i="76"/>
  <c r="X82" i="76"/>
  <c r="Y10" i="76"/>
  <c r="Y16" i="76"/>
  <c r="Y22" i="76"/>
  <c r="Y28" i="76"/>
  <c r="Y34" i="76"/>
  <c r="Y40" i="76"/>
  <c r="Y46" i="76"/>
  <c r="Y52" i="76"/>
  <c r="Y58" i="76"/>
  <c r="Y64" i="76"/>
  <c r="Y70" i="76"/>
  <c r="Y76" i="76"/>
  <c r="Y82" i="76"/>
  <c r="X65" i="76"/>
  <c r="X71" i="76"/>
  <c r="X77" i="76"/>
  <c r="X83" i="76"/>
  <c r="Y7" i="75"/>
  <c r="Y13" i="75"/>
  <c r="Y19" i="75"/>
  <c r="Y25" i="75"/>
  <c r="Y31" i="75"/>
  <c r="Y37" i="75"/>
  <c r="Y43" i="75"/>
  <c r="Y49" i="75"/>
  <c r="Y55" i="75"/>
  <c r="Y61" i="75"/>
  <c r="Y67" i="75"/>
  <c r="Y73" i="75"/>
  <c r="Y79" i="75"/>
  <c r="X2" i="75"/>
  <c r="X8" i="75"/>
  <c r="X14" i="75"/>
  <c r="X20" i="75"/>
  <c r="X26" i="75"/>
  <c r="X32" i="75"/>
  <c r="X38" i="75"/>
  <c r="X44" i="75"/>
  <c r="X50" i="75"/>
  <c r="X56" i="75"/>
  <c r="X62" i="75"/>
  <c r="X68" i="75"/>
  <c r="X74" i="75"/>
  <c r="X80" i="75"/>
  <c r="Y80" i="75"/>
  <c r="X3" i="75"/>
  <c r="X9" i="75"/>
  <c r="X15" i="75"/>
  <c r="X21" i="75"/>
  <c r="X27" i="75"/>
  <c r="X33" i="75"/>
  <c r="X39" i="75"/>
  <c r="X45" i="75"/>
  <c r="X51" i="75"/>
  <c r="X57" i="75"/>
  <c r="X63" i="75"/>
  <c r="X69" i="75"/>
  <c r="X75" i="75"/>
  <c r="Y9" i="75"/>
  <c r="Y15" i="75"/>
  <c r="Y21" i="75"/>
  <c r="Y27" i="75"/>
  <c r="Y33" i="75"/>
  <c r="Y39" i="75"/>
  <c r="Y45" i="75"/>
  <c r="Y51" i="75"/>
  <c r="X4" i="75"/>
  <c r="X10" i="75"/>
  <c r="X16" i="75"/>
  <c r="X22" i="75"/>
  <c r="X28" i="75"/>
  <c r="X34" i="75"/>
  <c r="X40" i="75"/>
  <c r="X46" i="75"/>
  <c r="X52" i="75"/>
  <c r="X58" i="75"/>
  <c r="X64" i="75"/>
  <c r="X70" i="75"/>
  <c r="X76" i="75"/>
  <c r="X82" i="75"/>
  <c r="Y4" i="75"/>
  <c r="Y10" i="75"/>
  <c r="Y16" i="75"/>
  <c r="Y22" i="75"/>
  <c r="Y28" i="75"/>
  <c r="Y34" i="75"/>
  <c r="Y40" i="75"/>
  <c r="Y46" i="75"/>
  <c r="Y52" i="75"/>
  <c r="Y58" i="75"/>
  <c r="Y64" i="75"/>
  <c r="Y70" i="75"/>
  <c r="Y76" i="75"/>
  <c r="Y82" i="75"/>
  <c r="Y19" i="74"/>
  <c r="Y31" i="74"/>
  <c r="Y37" i="74"/>
  <c r="Y43" i="74"/>
  <c r="Y49" i="74"/>
  <c r="Y55" i="74"/>
  <c r="Y61" i="74"/>
  <c r="Y67" i="74"/>
  <c r="Y73" i="74"/>
  <c r="Y79" i="74"/>
  <c r="Y7" i="74"/>
  <c r="Y13" i="74"/>
  <c r="X2" i="74"/>
  <c r="X8" i="74"/>
  <c r="X14" i="74"/>
  <c r="X20" i="74"/>
  <c r="X26" i="74"/>
  <c r="X32" i="74"/>
  <c r="X38" i="74"/>
  <c r="X44" i="74"/>
  <c r="X50" i="74"/>
  <c r="X56" i="74"/>
  <c r="X62" i="74"/>
  <c r="X68" i="74"/>
  <c r="X74" i="74"/>
  <c r="X80" i="74"/>
  <c r="Y2" i="74"/>
  <c r="Y3" i="74" s="1"/>
  <c r="Y4" i="74" s="1"/>
  <c r="Y8" i="74"/>
  <c r="Y14" i="74"/>
  <c r="Y20" i="74"/>
  <c r="Y26" i="74"/>
  <c r="Y32" i="74"/>
  <c r="Y38" i="74"/>
  <c r="Y44" i="74"/>
  <c r="Y50" i="74"/>
  <c r="Y56" i="74"/>
  <c r="Y62" i="74"/>
  <c r="Y68" i="74"/>
  <c r="Y74" i="74"/>
  <c r="Y80" i="74"/>
  <c r="X3" i="74"/>
  <c r="X9" i="74"/>
  <c r="X15" i="74"/>
  <c r="X21" i="74"/>
  <c r="X27" i="74"/>
  <c r="X33" i="74"/>
  <c r="X39" i="74"/>
  <c r="X45" i="74"/>
  <c r="X51" i="74"/>
  <c r="X57" i="74"/>
  <c r="X63" i="74"/>
  <c r="X69" i="74"/>
  <c r="X75" i="74"/>
  <c r="X81" i="74"/>
  <c r="Y16" i="74"/>
  <c r="Y22" i="74"/>
  <c r="Y28" i="74"/>
  <c r="Y34" i="74"/>
  <c r="Y82" i="74"/>
  <c r="Y7" i="73"/>
  <c r="Y13" i="73"/>
  <c r="Y19" i="73"/>
  <c r="Y25" i="73"/>
  <c r="Y31" i="73"/>
  <c r="X2" i="73"/>
  <c r="X8" i="73"/>
  <c r="X14" i="73"/>
  <c r="X20" i="73"/>
  <c r="X26" i="73"/>
  <c r="X32" i="73"/>
  <c r="X38" i="73"/>
  <c r="X44" i="73"/>
  <c r="X50" i="73"/>
  <c r="X56" i="73"/>
  <c r="X62" i="73"/>
  <c r="X68" i="73"/>
  <c r="X74" i="73"/>
  <c r="X80" i="73"/>
  <c r="X3" i="73"/>
  <c r="X9" i="73"/>
  <c r="X15" i="73"/>
  <c r="X21" i="73"/>
  <c r="X27" i="73"/>
  <c r="X33" i="73"/>
  <c r="X39" i="73"/>
  <c r="X45" i="73"/>
  <c r="X51" i="73"/>
  <c r="X57" i="73"/>
  <c r="X63" i="73"/>
  <c r="X69" i="73"/>
  <c r="X75" i="73"/>
  <c r="X81" i="73"/>
  <c r="Y3" i="73"/>
  <c r="Y9" i="73"/>
  <c r="Y15" i="73"/>
  <c r="Y21" i="73"/>
  <c r="Y27" i="73"/>
  <c r="Y33" i="73"/>
  <c r="Y39" i="73"/>
  <c r="Y45" i="73"/>
  <c r="Y51" i="73"/>
  <c r="Y57" i="73"/>
  <c r="Y63" i="73"/>
  <c r="Y69" i="73"/>
  <c r="Y75" i="73"/>
  <c r="Y81" i="73"/>
  <c r="X4" i="73"/>
  <c r="X10" i="73"/>
  <c r="X16" i="73"/>
  <c r="X22" i="73"/>
  <c r="X28" i="73"/>
  <c r="X34" i="73"/>
  <c r="X40" i="73"/>
  <c r="X46" i="73"/>
  <c r="X52" i="73"/>
  <c r="X58" i="73"/>
  <c r="X64" i="73"/>
  <c r="X70" i="73"/>
  <c r="X76" i="73"/>
  <c r="X82" i="73"/>
  <c r="Y4" i="73"/>
  <c r="Y10" i="73"/>
  <c r="Y16" i="73"/>
  <c r="Y22" i="73"/>
  <c r="Y28" i="73"/>
  <c r="Y34" i="73"/>
  <c r="Y40" i="73"/>
  <c r="Y46" i="73"/>
  <c r="Y52" i="73"/>
  <c r="Y58" i="73"/>
  <c r="Y64" i="73"/>
  <c r="Y70" i="73"/>
  <c r="Y76" i="73"/>
  <c r="Y82" i="73"/>
  <c r="Y7" i="72"/>
  <c r="Y13" i="72"/>
  <c r="Y19" i="72"/>
  <c r="Y25" i="72"/>
  <c r="Y31" i="72"/>
  <c r="Y37" i="72"/>
  <c r="Y43" i="72"/>
  <c r="Y49" i="72"/>
  <c r="Y55" i="72"/>
  <c r="Y61" i="72"/>
  <c r="Y67" i="72"/>
  <c r="Y73" i="72"/>
  <c r="Y79" i="72"/>
  <c r="X2" i="72"/>
  <c r="X14" i="72"/>
  <c r="X20" i="72"/>
  <c r="X26" i="72"/>
  <c r="X32" i="72"/>
  <c r="X38" i="72"/>
  <c r="Z43" i="72"/>
  <c r="X44" i="72"/>
  <c r="X50" i="72"/>
  <c r="X56" i="72"/>
  <c r="X62" i="72"/>
  <c r="X68" i="72"/>
  <c r="X74" i="72"/>
  <c r="X80" i="72"/>
  <c r="X8" i="72"/>
  <c r="Y2" i="72"/>
  <c r="Y8" i="72"/>
  <c r="Y14" i="72"/>
  <c r="Y20" i="72"/>
  <c r="Y26" i="72"/>
  <c r="Y32" i="72"/>
  <c r="Y38" i="72"/>
  <c r="Y44" i="72"/>
  <c r="Y50" i="72"/>
  <c r="Y56" i="72"/>
  <c r="Y62" i="72"/>
  <c r="Y68" i="72"/>
  <c r="Y74" i="72"/>
  <c r="Y80" i="72"/>
  <c r="X4" i="72"/>
  <c r="X70" i="72"/>
  <c r="X76" i="72"/>
  <c r="X82" i="72"/>
  <c r="Y4" i="72"/>
  <c r="Y10" i="72"/>
  <c r="Y64" i="72"/>
  <c r="Y70" i="72"/>
  <c r="Y76" i="72"/>
  <c r="Y82" i="72"/>
  <c r="X43" i="71"/>
  <c r="X55" i="71"/>
  <c r="X73" i="71"/>
  <c r="X79" i="71"/>
  <c r="Y67" i="71"/>
  <c r="Y73" i="71"/>
  <c r="Y79" i="71"/>
  <c r="Z7" i="71"/>
  <c r="X8" i="71"/>
  <c r="Z13" i="71"/>
  <c r="X14" i="71"/>
  <c r="Z19" i="71"/>
  <c r="X20" i="71"/>
  <c r="Z25" i="71"/>
  <c r="X26" i="71"/>
  <c r="Z31" i="71"/>
  <c r="X32" i="71"/>
  <c r="Z37" i="71"/>
  <c r="X38" i="71"/>
  <c r="Z43" i="71"/>
  <c r="X44" i="71"/>
  <c r="Z49" i="71"/>
  <c r="X50" i="71"/>
  <c r="Z55" i="71"/>
  <c r="X56" i="71"/>
  <c r="Z61" i="71"/>
  <c r="X62" i="71"/>
  <c r="Z67" i="71"/>
  <c r="X68" i="71"/>
  <c r="X74" i="71"/>
  <c r="X80" i="71"/>
  <c r="X2" i="71"/>
  <c r="Y2" i="71"/>
  <c r="Y8" i="71"/>
  <c r="Y14" i="71"/>
  <c r="Y20" i="71"/>
  <c r="Y26" i="71"/>
  <c r="Y32" i="71"/>
  <c r="Y38" i="71"/>
  <c r="Y44" i="71"/>
  <c r="Y50" i="71"/>
  <c r="Y56" i="71"/>
  <c r="Y62" i="71"/>
  <c r="Y68" i="71"/>
  <c r="Y74" i="71"/>
  <c r="Y80" i="71"/>
  <c r="X7" i="71"/>
  <c r="X25" i="71"/>
  <c r="X31" i="71"/>
  <c r="X49" i="71"/>
  <c r="X61" i="71"/>
  <c r="Y13" i="71"/>
  <c r="Y19" i="71"/>
  <c r="Y37" i="71"/>
  <c r="X4" i="71"/>
  <c r="X28" i="71"/>
  <c r="X34" i="71"/>
  <c r="X40" i="71"/>
  <c r="X46" i="71"/>
  <c r="X52" i="71"/>
  <c r="X58" i="71"/>
  <c r="X64" i="71"/>
  <c r="X70" i="71"/>
  <c r="X76" i="71"/>
  <c r="X82" i="71"/>
  <c r="X16" i="71"/>
  <c r="Y4" i="71"/>
  <c r="Y10" i="71"/>
  <c r="Y16" i="71"/>
  <c r="Y22" i="71"/>
  <c r="Y28" i="71"/>
  <c r="Y34" i="71"/>
  <c r="Y40" i="71"/>
  <c r="Y46" i="71"/>
  <c r="Y52" i="71"/>
  <c r="Y58" i="71"/>
  <c r="Y64" i="71"/>
  <c r="Y70" i="71"/>
  <c r="Y76" i="71"/>
  <c r="Y82" i="71"/>
  <c r="X10" i="71"/>
  <c r="X22" i="71"/>
  <c r="F39" i="3" l="1"/>
  <c r="G39" i="3"/>
  <c r="H39" i="3"/>
  <c r="E42" i="3"/>
  <c r="F42" i="3" s="1"/>
  <c r="F29" i="3"/>
  <c r="H29" i="3"/>
  <c r="G29" i="3"/>
  <c r="F7" i="3"/>
  <c r="G7" i="3"/>
  <c r="H7" i="3"/>
  <c r="U85" i="79"/>
  <c r="F28" i="3"/>
  <c r="H28" i="3"/>
  <c r="G28" i="3"/>
  <c r="F31" i="3"/>
  <c r="G31" i="3"/>
  <c r="H31" i="3"/>
  <c r="U85" i="94"/>
  <c r="N40" i="3" s="1"/>
  <c r="F16" i="3"/>
  <c r="H16" i="3"/>
  <c r="O85" i="87"/>
  <c r="K16" i="3" s="1"/>
  <c r="G16" i="3"/>
  <c r="U85" i="80"/>
  <c r="F6" i="3"/>
  <c r="G6" i="3"/>
  <c r="H6" i="3"/>
  <c r="F15" i="3"/>
  <c r="U85" i="78"/>
  <c r="N15" i="3" s="1"/>
  <c r="H15" i="3"/>
  <c r="G15" i="3"/>
  <c r="F19" i="3"/>
  <c r="G19" i="3"/>
  <c r="H19" i="3"/>
  <c r="U85" i="73"/>
  <c r="F5" i="3"/>
  <c r="G5" i="3"/>
  <c r="U85" i="89"/>
  <c r="N18" i="3" s="1"/>
  <c r="F18" i="3"/>
  <c r="G18" i="3"/>
  <c r="H18" i="3"/>
  <c r="F38" i="3"/>
  <c r="G38" i="3"/>
  <c r="H38" i="3"/>
  <c r="U85" i="77"/>
  <c r="N27" i="3" s="1"/>
  <c r="Q85" i="77"/>
  <c r="L27" i="3" s="1"/>
  <c r="H27" i="3"/>
  <c r="G27" i="3"/>
  <c r="F41" i="3"/>
  <c r="G41" i="3"/>
  <c r="H41" i="3"/>
  <c r="F37" i="3"/>
  <c r="G37" i="3"/>
  <c r="H37" i="3"/>
  <c r="F36" i="3"/>
  <c r="G36" i="3"/>
  <c r="H36" i="3"/>
  <c r="F32" i="3"/>
  <c r="G32" i="3"/>
  <c r="H32" i="3"/>
  <c r="E4" i="3"/>
  <c r="F4" i="3" s="1"/>
  <c r="U85" i="76"/>
  <c r="N26" i="3" s="1"/>
  <c r="F14" i="3"/>
  <c r="H14" i="3"/>
  <c r="G14" i="3"/>
  <c r="F9" i="3"/>
  <c r="H9" i="3"/>
  <c r="G9" i="3"/>
  <c r="U85" i="97"/>
  <c r="N11" i="3" s="1"/>
  <c r="F11" i="3"/>
  <c r="G11" i="3"/>
  <c r="H11" i="3"/>
  <c r="F8" i="3"/>
  <c r="G8" i="3"/>
  <c r="H8" i="3"/>
  <c r="H42" i="3"/>
  <c r="G42" i="3"/>
  <c r="F40" i="3"/>
  <c r="H40" i="3"/>
  <c r="G40" i="3"/>
  <c r="F20" i="3"/>
  <c r="H20" i="3"/>
  <c r="G20" i="3"/>
  <c r="F26" i="3"/>
  <c r="H26" i="3"/>
  <c r="G26" i="3"/>
  <c r="F10" i="3"/>
  <c r="H10" i="3"/>
  <c r="G10" i="3"/>
  <c r="F30" i="3"/>
  <c r="G30" i="3"/>
  <c r="H30" i="3"/>
  <c r="U85" i="72"/>
  <c r="N4" i="3" s="1"/>
  <c r="G4" i="3"/>
  <c r="H4" i="3"/>
  <c r="N21" i="3"/>
  <c r="O85" i="81"/>
  <c r="K37" i="3" s="1"/>
  <c r="N32" i="3"/>
  <c r="O85" i="91"/>
  <c r="K19" i="3" s="1"/>
  <c r="S85" i="77"/>
  <c r="M27" i="3" s="1"/>
  <c r="Q85" i="78"/>
  <c r="L15" i="3" s="1"/>
  <c r="N19" i="3"/>
  <c r="O85" i="78"/>
  <c r="K15" i="3" s="1"/>
  <c r="N31" i="3"/>
  <c r="O85" i="83"/>
  <c r="K38" i="3" s="1"/>
  <c r="O85" i="73"/>
  <c r="K5" i="3" s="1"/>
  <c r="Z84" i="96"/>
  <c r="S85" i="72"/>
  <c r="M4" i="3" s="1"/>
  <c r="S85" i="89"/>
  <c r="M18" i="3" s="1"/>
  <c r="O85" i="98"/>
  <c r="K41" i="3" s="1"/>
  <c r="Q85" i="84"/>
  <c r="L29" i="3" s="1"/>
  <c r="S85" i="74"/>
  <c r="M36" i="3" s="1"/>
  <c r="N7" i="3"/>
  <c r="Q85" i="73"/>
  <c r="L5" i="3" s="1"/>
  <c r="Z84" i="73"/>
  <c r="O85" i="85"/>
  <c r="K8" i="3" s="1"/>
  <c r="N5" i="3"/>
  <c r="Q85" i="83"/>
  <c r="L38" i="3" s="1"/>
  <c r="S85" i="71"/>
  <c r="M25" i="3" s="1"/>
  <c r="S85" i="79"/>
  <c r="M28" i="3" s="1"/>
  <c r="Q85" i="71"/>
  <c r="L25" i="3" s="1"/>
  <c r="N16" i="3"/>
  <c r="O85" i="97"/>
  <c r="K11" i="3" s="1"/>
  <c r="Q85" i="97"/>
  <c r="L11" i="3" s="1"/>
  <c r="Q85" i="85"/>
  <c r="L8" i="3" s="1"/>
  <c r="Q85" i="95"/>
  <c r="L31" i="3" s="1"/>
  <c r="N14" i="3"/>
  <c r="Z84" i="76"/>
  <c r="N6" i="3"/>
  <c r="Z84" i="98"/>
  <c r="Q85" i="79"/>
  <c r="L28" i="3" s="1"/>
  <c r="S85" i="84"/>
  <c r="M29" i="3" s="1"/>
  <c r="N41" i="3"/>
  <c r="S85" i="87"/>
  <c r="M16" i="3" s="1"/>
  <c r="O85" i="95"/>
  <c r="K31" i="3" s="1"/>
  <c r="Q85" i="81"/>
  <c r="L37" i="3" s="1"/>
  <c r="S85" i="93"/>
  <c r="M39" i="3" s="1"/>
  <c r="N29" i="3"/>
  <c r="O85" i="74"/>
  <c r="K36" i="3" s="1"/>
  <c r="O85" i="79"/>
  <c r="K28" i="3" s="1"/>
  <c r="S85" i="101"/>
  <c r="M32" i="3" s="1"/>
  <c r="O85" i="80"/>
  <c r="K6" i="3" s="1"/>
  <c r="Q85" i="72"/>
  <c r="L4" i="3" s="1"/>
  <c r="S85" i="88"/>
  <c r="M17" i="3" s="1"/>
  <c r="Q85" i="80"/>
  <c r="L6" i="3" s="1"/>
  <c r="Q85" i="88"/>
  <c r="L17" i="3" s="1"/>
  <c r="Q85" i="98"/>
  <c r="L41" i="3" s="1"/>
  <c r="S85" i="91"/>
  <c r="M19" i="3" s="1"/>
  <c r="N9" i="3"/>
  <c r="Z84" i="92"/>
  <c r="Z84" i="77"/>
  <c r="Z84" i="79"/>
  <c r="Z84" i="75"/>
  <c r="Z84" i="72"/>
  <c r="Z84" i="87"/>
  <c r="Q85" i="89"/>
  <c r="L18" i="3" s="1"/>
  <c r="S85" i="75"/>
  <c r="M14" i="3" s="1"/>
  <c r="O85" i="72"/>
  <c r="K4" i="3" s="1"/>
  <c r="N37" i="3"/>
  <c r="N39" i="3"/>
  <c r="Z84" i="100"/>
  <c r="Z84" i="99"/>
  <c r="Z84" i="97"/>
  <c r="Z84" i="85"/>
  <c r="Z84" i="95"/>
  <c r="Z84" i="89"/>
  <c r="Z84" i="88"/>
  <c r="Z84" i="81"/>
  <c r="Z84" i="74"/>
  <c r="Z84" i="80"/>
  <c r="S85" i="80"/>
  <c r="M6" i="3" s="1"/>
  <c r="O85" i="101"/>
  <c r="K32" i="3" s="1"/>
  <c r="S85" i="85"/>
  <c r="M8" i="3" s="1"/>
  <c r="S85" i="95"/>
  <c r="M31" i="3" s="1"/>
  <c r="O85" i="75"/>
  <c r="K14" i="3" s="1"/>
  <c r="S85" i="83"/>
  <c r="M38" i="3" s="1"/>
  <c r="Z84" i="93"/>
  <c r="Z84" i="101"/>
  <c r="Z84" i="90"/>
  <c r="Z84" i="86"/>
  <c r="N17" i="3"/>
  <c r="O85" i="71"/>
  <c r="K25" i="3" s="1"/>
  <c r="O85" i="77"/>
  <c r="K27" i="3" s="1"/>
  <c r="O85" i="93"/>
  <c r="K39" i="3" s="1"/>
  <c r="O85" i="90"/>
  <c r="K9" i="3" s="1"/>
  <c r="O85" i="82"/>
  <c r="K7" i="3" s="1"/>
  <c r="Q85" i="87"/>
  <c r="L16" i="3" s="1"/>
  <c r="Y84" i="85"/>
  <c r="O85" i="84"/>
  <c r="K29" i="3" s="1"/>
  <c r="N8" i="3"/>
  <c r="Q85" i="75"/>
  <c r="L14" i="3" s="1"/>
  <c r="N38" i="3"/>
  <c r="O85" i="88"/>
  <c r="K17" i="3" s="1"/>
  <c r="Q85" i="100"/>
  <c r="L21" i="3" s="1"/>
  <c r="N36" i="3"/>
  <c r="S85" i="90"/>
  <c r="M9" i="3" s="1"/>
  <c r="S85" i="82"/>
  <c r="M7" i="3" s="1"/>
  <c r="Q85" i="82"/>
  <c r="L7" i="3" s="1"/>
  <c r="S85" i="98"/>
  <c r="M41" i="3" s="1"/>
  <c r="S85" i="73"/>
  <c r="M5" i="3" s="1"/>
  <c r="X84" i="78"/>
  <c r="W85" i="78" s="1"/>
  <c r="R15" i="3" s="1"/>
  <c r="N30" i="3"/>
  <c r="S85" i="97"/>
  <c r="M11" i="3" s="1"/>
  <c r="O85" i="100"/>
  <c r="K21" i="3" s="1"/>
  <c r="Q85" i="90"/>
  <c r="L9" i="3" s="1"/>
  <c r="X84" i="95"/>
  <c r="W85" i="95" s="1"/>
  <c r="R31" i="3" s="1"/>
  <c r="N28" i="3"/>
  <c r="Y84" i="93"/>
  <c r="Z84" i="91"/>
  <c r="S85" i="78"/>
  <c r="M15" i="3" s="1"/>
  <c r="Y84" i="78"/>
  <c r="Q85" i="93"/>
  <c r="L39" i="3" s="1"/>
  <c r="S85" i="81"/>
  <c r="M37" i="3" s="1"/>
  <c r="Q85" i="101"/>
  <c r="L32" i="3" s="1"/>
  <c r="Q85" i="91"/>
  <c r="L19" i="3" s="1"/>
  <c r="Q85" i="74"/>
  <c r="L36" i="3" s="1"/>
  <c r="X84" i="89"/>
  <c r="W85" i="89" s="1"/>
  <c r="R18" i="3" s="1"/>
  <c r="Z84" i="71"/>
  <c r="X84" i="79"/>
  <c r="W85" i="79" s="1"/>
  <c r="R28" i="3" s="1"/>
  <c r="X84" i="81"/>
  <c r="W85" i="81" s="1"/>
  <c r="R37" i="3" s="1"/>
  <c r="X84" i="82"/>
  <c r="W85" i="82" s="1"/>
  <c r="R7" i="3" s="1"/>
  <c r="Y84" i="73"/>
  <c r="Y84" i="83"/>
  <c r="Y84" i="77"/>
  <c r="Y84" i="84"/>
  <c r="X84" i="91"/>
  <c r="W85" i="91" s="1"/>
  <c r="R19" i="3" s="1"/>
  <c r="Y84" i="97"/>
  <c r="X84" i="73"/>
  <c r="W85" i="73" s="1"/>
  <c r="R5" i="3" s="1"/>
  <c r="Y84" i="88"/>
  <c r="X84" i="75"/>
  <c r="W85" i="75" s="1"/>
  <c r="R14" i="3" s="1"/>
  <c r="X84" i="77"/>
  <c r="W85" i="77" s="1"/>
  <c r="R27" i="3" s="1"/>
  <c r="X84" i="84"/>
  <c r="W85" i="84" s="1"/>
  <c r="R29" i="3" s="1"/>
  <c r="X84" i="90"/>
  <c r="W85" i="90" s="1"/>
  <c r="R9" i="3" s="1"/>
  <c r="S85" i="99"/>
  <c r="M42" i="3" s="1"/>
  <c r="X84" i="72"/>
  <c r="W85" i="72" s="1"/>
  <c r="R4" i="3" s="1"/>
  <c r="S85" i="96"/>
  <c r="M10" i="3" s="1"/>
  <c r="O85" i="96"/>
  <c r="K10" i="3" s="1"/>
  <c r="X84" i="83"/>
  <c r="W85" i="83" s="1"/>
  <c r="R38" i="3" s="1"/>
  <c r="Y84" i="87"/>
  <c r="Y85" i="87" s="1"/>
  <c r="S16" i="3" s="1"/>
  <c r="Y84" i="100"/>
  <c r="S85" i="92"/>
  <c r="M20" i="3" s="1"/>
  <c r="X84" i="74"/>
  <c r="W85" i="74" s="1"/>
  <c r="R36" i="3" s="1"/>
  <c r="Y84" i="82"/>
  <c r="X84" i="87"/>
  <c r="W85" i="87" s="1"/>
  <c r="R16" i="3" s="1"/>
  <c r="X84" i="88"/>
  <c r="W85" i="88" s="1"/>
  <c r="R17" i="3" s="1"/>
  <c r="Y84" i="71"/>
  <c r="X84" i="80"/>
  <c r="W85" i="80" s="1"/>
  <c r="R6" i="3" s="1"/>
  <c r="Y84" i="89"/>
  <c r="X84" i="93"/>
  <c r="W85" i="93" s="1"/>
  <c r="R39" i="3" s="1"/>
  <c r="Z84" i="94"/>
  <c r="Y84" i="95"/>
  <c r="O85" i="99"/>
  <c r="K42" i="3" s="1"/>
  <c r="X84" i="71"/>
  <c r="W85" i="71" s="1"/>
  <c r="R25" i="3" s="1"/>
  <c r="X84" i="101"/>
  <c r="W85" i="101" s="1"/>
  <c r="R32" i="3" s="1"/>
  <c r="N42" i="3"/>
  <c r="Q85" i="99"/>
  <c r="L42" i="3" s="1"/>
  <c r="Y84" i="99"/>
  <c r="X84" i="99"/>
  <c r="W85" i="99" s="1"/>
  <c r="R42" i="3" s="1"/>
  <c r="S85" i="94"/>
  <c r="M40" i="3" s="1"/>
  <c r="Q85" i="94"/>
  <c r="L40" i="3" s="1"/>
  <c r="X84" i="94"/>
  <c r="W85" i="94" s="1"/>
  <c r="R40" i="3" s="1"/>
  <c r="Y84" i="94"/>
  <c r="O85" i="94"/>
  <c r="K40" i="3" s="1"/>
  <c r="Q85" i="92"/>
  <c r="L20" i="3" s="1"/>
  <c r="O85" i="92"/>
  <c r="K20" i="3" s="1"/>
  <c r="N20" i="3"/>
  <c r="X84" i="92"/>
  <c r="W85" i="92" s="1"/>
  <c r="R20" i="3" s="1"/>
  <c r="Q85" i="76"/>
  <c r="L26" i="3" s="1"/>
  <c r="S85" i="76"/>
  <c r="M26" i="3" s="1"/>
  <c r="X84" i="76"/>
  <c r="W85" i="76" s="1"/>
  <c r="R26" i="3" s="1"/>
  <c r="O85" i="76"/>
  <c r="K26" i="3" s="1"/>
  <c r="X84" i="96"/>
  <c r="W85" i="96" s="1"/>
  <c r="R10" i="3" s="1"/>
  <c r="Q85" i="96"/>
  <c r="L10" i="3" s="1"/>
  <c r="N10" i="3"/>
  <c r="Q85" i="86"/>
  <c r="L30" i="3" s="1"/>
  <c r="S85" i="86"/>
  <c r="M30" i="3" s="1"/>
  <c r="X84" i="86"/>
  <c r="W85" i="86" s="1"/>
  <c r="R30" i="3" s="1"/>
  <c r="O85" i="86"/>
  <c r="K30" i="3" s="1"/>
  <c r="Y84" i="101"/>
  <c r="Y85" i="101" s="1"/>
  <c r="S32" i="3" s="1"/>
  <c r="X84" i="100"/>
  <c r="W85" i="100" s="1"/>
  <c r="R21" i="3" s="1"/>
  <c r="Y84" i="98"/>
  <c r="X84" i="98"/>
  <c r="W85" i="98" s="1"/>
  <c r="R41" i="3" s="1"/>
  <c r="X84" i="97"/>
  <c r="W85" i="97" s="1"/>
  <c r="R11" i="3" s="1"/>
  <c r="Y84" i="96"/>
  <c r="Y84" i="92"/>
  <c r="Y84" i="91"/>
  <c r="Y84" i="90"/>
  <c r="Y84" i="86"/>
  <c r="X84" i="85"/>
  <c r="W85" i="85" s="1"/>
  <c r="R8" i="3" s="1"/>
  <c r="Z84" i="84"/>
  <c r="Z84" i="83"/>
  <c r="Z84" i="82"/>
  <c r="Y84" i="81"/>
  <c r="Y84" i="80"/>
  <c r="Y84" i="79"/>
  <c r="Z84" i="78"/>
  <c r="Y84" i="76"/>
  <c r="Y84" i="75"/>
  <c r="Y84" i="74"/>
  <c r="Y84" i="72"/>
  <c r="F85" i="5"/>
  <c r="P35" i="3" s="1"/>
  <c r="E85" i="5"/>
  <c r="O35" i="3" s="1"/>
  <c r="Y85" i="95" l="1"/>
  <c r="S31" i="3" s="1"/>
  <c r="Y85" i="89"/>
  <c r="S18" i="3" s="1"/>
  <c r="Y85" i="98"/>
  <c r="S41" i="3" s="1"/>
  <c r="Y85" i="81"/>
  <c r="S37" i="3" s="1"/>
  <c r="Y85" i="75"/>
  <c r="S14" i="3" s="1"/>
  <c r="Y85" i="92"/>
  <c r="S20" i="3" s="1"/>
  <c r="Y85" i="76"/>
  <c r="S26" i="3" s="1"/>
  <c r="Y85" i="72"/>
  <c r="S4" i="3" s="1"/>
  <c r="Y85" i="100"/>
  <c r="S21" i="3" s="1"/>
  <c r="Y85" i="96"/>
  <c r="S10" i="3" s="1"/>
  <c r="Y85" i="88"/>
  <c r="S17" i="3" s="1"/>
  <c r="Y85" i="79"/>
  <c r="S28" i="3" s="1"/>
  <c r="Y85" i="91"/>
  <c r="S19" i="3" s="1"/>
  <c r="Y85" i="71"/>
  <c r="S25" i="3" s="1"/>
  <c r="Y85" i="99"/>
  <c r="S42" i="3" s="1"/>
  <c r="Y85" i="73"/>
  <c r="S5" i="3" s="1"/>
  <c r="Y85" i="74"/>
  <c r="S36" i="3" s="1"/>
  <c r="Y85" i="90"/>
  <c r="S9" i="3" s="1"/>
  <c r="Y85" i="94"/>
  <c r="S40" i="3" s="1"/>
  <c r="Y85" i="93"/>
  <c r="S39" i="3" s="1"/>
  <c r="Y85" i="86"/>
  <c r="S30" i="3" s="1"/>
  <c r="Y85" i="97"/>
  <c r="S11" i="3" s="1"/>
  <c r="Y85" i="77"/>
  <c r="S27" i="3" s="1"/>
  <c r="Y85" i="85"/>
  <c r="S8" i="3" s="1"/>
  <c r="Y85" i="84"/>
  <c r="S29" i="3" s="1"/>
  <c r="Y85" i="80"/>
  <c r="S6" i="3" s="1"/>
  <c r="Y85" i="83"/>
  <c r="S38" i="3" s="1"/>
  <c r="Y85" i="78"/>
  <c r="S15" i="3" s="1"/>
  <c r="Y85" i="82"/>
  <c r="S7" i="3" s="1"/>
  <c r="Q35" i="3"/>
  <c r="V83" i="5"/>
  <c r="U83" i="5"/>
  <c r="T83" i="5"/>
  <c r="S83" i="5"/>
  <c r="V82" i="5"/>
  <c r="U82" i="5"/>
  <c r="T82" i="5"/>
  <c r="S82" i="5"/>
  <c r="V81" i="5"/>
  <c r="U81" i="5"/>
  <c r="T81" i="5"/>
  <c r="S81" i="5"/>
  <c r="V80" i="5"/>
  <c r="U80" i="5"/>
  <c r="T80" i="5"/>
  <c r="S80" i="5"/>
  <c r="V79" i="5"/>
  <c r="U79" i="5"/>
  <c r="T79" i="5"/>
  <c r="S79" i="5"/>
  <c r="V78" i="5"/>
  <c r="U78" i="5"/>
  <c r="T78" i="5"/>
  <c r="S78" i="5"/>
  <c r="V77" i="5"/>
  <c r="U77" i="5"/>
  <c r="T77" i="5"/>
  <c r="S77" i="5"/>
  <c r="V76" i="5"/>
  <c r="U76" i="5"/>
  <c r="T76" i="5"/>
  <c r="S76" i="5"/>
  <c r="V75" i="5"/>
  <c r="U75" i="5"/>
  <c r="T75" i="5"/>
  <c r="S75" i="5"/>
  <c r="V74" i="5"/>
  <c r="U74" i="5"/>
  <c r="T74" i="5"/>
  <c r="S74" i="5"/>
  <c r="V73" i="5"/>
  <c r="U73" i="5"/>
  <c r="T73" i="5"/>
  <c r="S73" i="5"/>
  <c r="V72" i="5"/>
  <c r="U72" i="5"/>
  <c r="T72" i="5"/>
  <c r="S72" i="5"/>
  <c r="V71" i="5"/>
  <c r="U71" i="5"/>
  <c r="T71" i="5"/>
  <c r="S71" i="5"/>
  <c r="V70" i="5"/>
  <c r="U70" i="5"/>
  <c r="T70" i="5"/>
  <c r="S70" i="5"/>
  <c r="V69" i="5"/>
  <c r="U69" i="5"/>
  <c r="T69" i="5"/>
  <c r="S69" i="5"/>
  <c r="V68" i="5"/>
  <c r="U68" i="5"/>
  <c r="T68" i="5"/>
  <c r="S68" i="5"/>
  <c r="V67" i="5"/>
  <c r="U67" i="5"/>
  <c r="T67" i="5"/>
  <c r="S67" i="5"/>
  <c r="V66" i="5"/>
  <c r="U66" i="5"/>
  <c r="T66" i="5"/>
  <c r="S66" i="5"/>
  <c r="V65" i="5"/>
  <c r="U65" i="5"/>
  <c r="T65" i="5"/>
  <c r="S65" i="5"/>
  <c r="V64" i="5"/>
  <c r="U64" i="5"/>
  <c r="T64" i="5"/>
  <c r="S64" i="5"/>
  <c r="V63" i="5"/>
  <c r="U63" i="5"/>
  <c r="T63" i="5"/>
  <c r="S63" i="5"/>
  <c r="V62" i="5"/>
  <c r="U62" i="5"/>
  <c r="T62" i="5"/>
  <c r="S62" i="5"/>
  <c r="V61" i="5"/>
  <c r="U61" i="5"/>
  <c r="T61" i="5"/>
  <c r="S61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55" i="5"/>
  <c r="U55" i="5"/>
  <c r="T55" i="5"/>
  <c r="S55" i="5"/>
  <c r="V54" i="5"/>
  <c r="U54" i="5"/>
  <c r="T54" i="5"/>
  <c r="S54" i="5"/>
  <c r="V53" i="5"/>
  <c r="U53" i="5"/>
  <c r="T53" i="5"/>
  <c r="S53" i="5"/>
  <c r="V52" i="5"/>
  <c r="U52" i="5"/>
  <c r="T52" i="5"/>
  <c r="S52" i="5"/>
  <c r="V51" i="5"/>
  <c r="U51" i="5"/>
  <c r="T51" i="5"/>
  <c r="S51" i="5"/>
  <c r="V50" i="5"/>
  <c r="U50" i="5"/>
  <c r="T50" i="5"/>
  <c r="S50" i="5"/>
  <c r="V49" i="5"/>
  <c r="U49" i="5"/>
  <c r="T49" i="5"/>
  <c r="S49" i="5"/>
  <c r="V48" i="5"/>
  <c r="U48" i="5"/>
  <c r="T48" i="5"/>
  <c r="S48" i="5"/>
  <c r="V47" i="5"/>
  <c r="U47" i="5"/>
  <c r="T47" i="5"/>
  <c r="S47" i="5"/>
  <c r="V46" i="5"/>
  <c r="U46" i="5"/>
  <c r="T46" i="5"/>
  <c r="S46" i="5"/>
  <c r="V45" i="5"/>
  <c r="U45" i="5"/>
  <c r="T45" i="5"/>
  <c r="S45" i="5"/>
  <c r="V44" i="5"/>
  <c r="U44" i="5"/>
  <c r="T44" i="5"/>
  <c r="S44" i="5"/>
  <c r="V43" i="5"/>
  <c r="U43" i="5"/>
  <c r="T43" i="5"/>
  <c r="S43" i="5"/>
  <c r="V42" i="5"/>
  <c r="U42" i="5"/>
  <c r="T42" i="5"/>
  <c r="S42" i="5"/>
  <c r="V41" i="5"/>
  <c r="U41" i="5"/>
  <c r="T41" i="5"/>
  <c r="S41" i="5"/>
  <c r="V40" i="5"/>
  <c r="U40" i="5"/>
  <c r="T40" i="5"/>
  <c r="S40" i="5"/>
  <c r="V39" i="5"/>
  <c r="U39" i="5"/>
  <c r="T39" i="5"/>
  <c r="S39" i="5"/>
  <c r="V38" i="5"/>
  <c r="U38" i="5"/>
  <c r="T38" i="5"/>
  <c r="S38" i="5"/>
  <c r="V37" i="5"/>
  <c r="U37" i="5"/>
  <c r="T37" i="5"/>
  <c r="S37" i="5"/>
  <c r="V36" i="5"/>
  <c r="U36" i="5"/>
  <c r="T36" i="5"/>
  <c r="S36" i="5"/>
  <c r="V35" i="5"/>
  <c r="U35" i="5"/>
  <c r="T35" i="5"/>
  <c r="S35" i="5"/>
  <c r="V34" i="5"/>
  <c r="U34" i="5"/>
  <c r="T34" i="5"/>
  <c r="S34" i="5"/>
  <c r="V33" i="5"/>
  <c r="U33" i="5"/>
  <c r="T33" i="5"/>
  <c r="S33" i="5"/>
  <c r="V32" i="5"/>
  <c r="U32" i="5"/>
  <c r="T32" i="5"/>
  <c r="S32" i="5"/>
  <c r="V31" i="5"/>
  <c r="U31" i="5"/>
  <c r="T31" i="5"/>
  <c r="S31" i="5"/>
  <c r="V30" i="5"/>
  <c r="U30" i="5"/>
  <c r="T30" i="5"/>
  <c r="S30" i="5"/>
  <c r="V29" i="5"/>
  <c r="U29" i="5"/>
  <c r="T29" i="5"/>
  <c r="S29" i="5"/>
  <c r="V28" i="5"/>
  <c r="U28" i="5"/>
  <c r="T28" i="5"/>
  <c r="S28" i="5"/>
  <c r="V27" i="5"/>
  <c r="U27" i="5"/>
  <c r="T27" i="5"/>
  <c r="S27" i="5"/>
  <c r="V26" i="5"/>
  <c r="U26" i="5"/>
  <c r="T26" i="5"/>
  <c r="S26" i="5"/>
  <c r="V25" i="5"/>
  <c r="U25" i="5"/>
  <c r="T25" i="5"/>
  <c r="S25" i="5"/>
  <c r="V24" i="5"/>
  <c r="U24" i="5"/>
  <c r="T24" i="5"/>
  <c r="S24" i="5"/>
  <c r="V23" i="5"/>
  <c r="U23" i="5"/>
  <c r="T23" i="5"/>
  <c r="S23" i="5"/>
  <c r="V22" i="5"/>
  <c r="U22" i="5"/>
  <c r="T22" i="5"/>
  <c r="S22" i="5"/>
  <c r="V21" i="5"/>
  <c r="U21" i="5"/>
  <c r="T21" i="5"/>
  <c r="S21" i="5"/>
  <c r="V20" i="5"/>
  <c r="U20" i="5"/>
  <c r="T20" i="5"/>
  <c r="S20" i="5"/>
  <c r="V19" i="5"/>
  <c r="U19" i="5"/>
  <c r="T19" i="5"/>
  <c r="S19" i="5"/>
  <c r="V18" i="5"/>
  <c r="U18" i="5"/>
  <c r="T18" i="5"/>
  <c r="S18" i="5"/>
  <c r="V17" i="5"/>
  <c r="U17" i="5"/>
  <c r="T17" i="5"/>
  <c r="S17" i="5"/>
  <c r="V16" i="5"/>
  <c r="U16" i="5"/>
  <c r="T16" i="5"/>
  <c r="S16" i="5"/>
  <c r="V15" i="5"/>
  <c r="U15" i="5"/>
  <c r="T15" i="5"/>
  <c r="S15" i="5"/>
  <c r="V14" i="5"/>
  <c r="U14" i="5"/>
  <c r="T14" i="5"/>
  <c r="S14" i="5"/>
  <c r="V13" i="5"/>
  <c r="U13" i="5"/>
  <c r="T13" i="5"/>
  <c r="S13" i="5"/>
  <c r="V12" i="5"/>
  <c r="U12" i="5"/>
  <c r="T12" i="5"/>
  <c r="S12" i="5"/>
  <c r="V11" i="5"/>
  <c r="U11" i="5"/>
  <c r="T11" i="5"/>
  <c r="S11" i="5"/>
  <c r="V10" i="5"/>
  <c r="U10" i="5"/>
  <c r="T10" i="5"/>
  <c r="S10" i="5"/>
  <c r="V9" i="5"/>
  <c r="U9" i="5"/>
  <c r="T9" i="5"/>
  <c r="S9" i="5"/>
  <c r="V8" i="5"/>
  <c r="U8" i="5"/>
  <c r="T8" i="5"/>
  <c r="S8" i="5"/>
  <c r="V7" i="5"/>
  <c r="U7" i="5"/>
  <c r="T7" i="5"/>
  <c r="S7" i="5"/>
  <c r="V6" i="5"/>
  <c r="U6" i="5"/>
  <c r="T6" i="5"/>
  <c r="S6" i="5"/>
  <c r="V3" i="5"/>
  <c r="V4" i="5" s="1"/>
  <c r="V5" i="5" s="1"/>
  <c r="U3" i="5"/>
  <c r="U4" i="5" s="1"/>
  <c r="U5" i="5" s="1"/>
  <c r="T3" i="5"/>
  <c r="T4" i="5" s="1"/>
  <c r="T5" i="5" s="1"/>
  <c r="S3" i="5"/>
  <c r="S4" i="5" s="1"/>
  <c r="S5" i="5" s="1"/>
  <c r="R83" i="5" l="1"/>
  <c r="Q83" i="5"/>
  <c r="P83" i="5"/>
  <c r="O83" i="5"/>
  <c r="J83" i="5"/>
  <c r="I83" i="5"/>
  <c r="R82" i="5"/>
  <c r="Q82" i="5"/>
  <c r="P82" i="5"/>
  <c r="O82" i="5"/>
  <c r="J82" i="5"/>
  <c r="I82" i="5"/>
  <c r="R81" i="5"/>
  <c r="Q81" i="5"/>
  <c r="P81" i="5"/>
  <c r="O81" i="5"/>
  <c r="J81" i="5"/>
  <c r="I81" i="5"/>
  <c r="R80" i="5"/>
  <c r="Q80" i="5"/>
  <c r="P80" i="5"/>
  <c r="O80" i="5"/>
  <c r="J80" i="5"/>
  <c r="I80" i="5"/>
  <c r="R79" i="5"/>
  <c r="Q79" i="5"/>
  <c r="P79" i="5"/>
  <c r="O79" i="5"/>
  <c r="J79" i="5"/>
  <c r="I79" i="5"/>
  <c r="R78" i="5"/>
  <c r="Q78" i="5"/>
  <c r="P78" i="5"/>
  <c r="O78" i="5"/>
  <c r="J78" i="5"/>
  <c r="I78" i="5"/>
  <c r="R77" i="5"/>
  <c r="Q77" i="5"/>
  <c r="P77" i="5"/>
  <c r="O77" i="5"/>
  <c r="J77" i="5"/>
  <c r="I77" i="5"/>
  <c r="R76" i="5"/>
  <c r="Q76" i="5"/>
  <c r="P76" i="5"/>
  <c r="O76" i="5"/>
  <c r="J76" i="5"/>
  <c r="I76" i="5"/>
  <c r="R75" i="5"/>
  <c r="Q75" i="5"/>
  <c r="P75" i="5"/>
  <c r="O75" i="5"/>
  <c r="J75" i="5"/>
  <c r="I75" i="5"/>
  <c r="R74" i="5"/>
  <c r="Q74" i="5"/>
  <c r="P74" i="5"/>
  <c r="O74" i="5"/>
  <c r="J74" i="5"/>
  <c r="I74" i="5"/>
  <c r="R73" i="5"/>
  <c r="Q73" i="5"/>
  <c r="P73" i="5"/>
  <c r="O73" i="5"/>
  <c r="J73" i="5"/>
  <c r="I73" i="5"/>
  <c r="R72" i="5"/>
  <c r="Q72" i="5"/>
  <c r="P72" i="5"/>
  <c r="O72" i="5"/>
  <c r="J72" i="5"/>
  <c r="I72" i="5"/>
  <c r="R71" i="5"/>
  <c r="Q71" i="5"/>
  <c r="P71" i="5"/>
  <c r="O71" i="5"/>
  <c r="J71" i="5"/>
  <c r="I71" i="5"/>
  <c r="R70" i="5"/>
  <c r="Q70" i="5"/>
  <c r="P70" i="5"/>
  <c r="O70" i="5"/>
  <c r="J70" i="5"/>
  <c r="I70" i="5"/>
  <c r="R69" i="5"/>
  <c r="Q69" i="5"/>
  <c r="P69" i="5"/>
  <c r="O69" i="5"/>
  <c r="J69" i="5"/>
  <c r="I69" i="5"/>
  <c r="R68" i="5"/>
  <c r="Q68" i="5"/>
  <c r="P68" i="5"/>
  <c r="O68" i="5"/>
  <c r="J68" i="5"/>
  <c r="I68" i="5"/>
  <c r="R67" i="5"/>
  <c r="Q67" i="5"/>
  <c r="P67" i="5"/>
  <c r="O67" i="5"/>
  <c r="J67" i="5"/>
  <c r="I67" i="5"/>
  <c r="R66" i="5"/>
  <c r="Q66" i="5"/>
  <c r="P66" i="5"/>
  <c r="O66" i="5"/>
  <c r="J66" i="5"/>
  <c r="I66" i="5"/>
  <c r="R65" i="5"/>
  <c r="Q65" i="5"/>
  <c r="P65" i="5"/>
  <c r="O65" i="5"/>
  <c r="J65" i="5"/>
  <c r="I65" i="5"/>
  <c r="R64" i="5"/>
  <c r="Q64" i="5"/>
  <c r="P64" i="5"/>
  <c r="O64" i="5"/>
  <c r="J64" i="5"/>
  <c r="I64" i="5"/>
  <c r="R63" i="5"/>
  <c r="Q63" i="5"/>
  <c r="P63" i="5"/>
  <c r="O63" i="5"/>
  <c r="J63" i="5"/>
  <c r="I63" i="5"/>
  <c r="R62" i="5"/>
  <c r="Q62" i="5"/>
  <c r="P62" i="5"/>
  <c r="O62" i="5"/>
  <c r="J62" i="5"/>
  <c r="I62" i="5"/>
  <c r="R61" i="5"/>
  <c r="Q61" i="5"/>
  <c r="P61" i="5"/>
  <c r="O61" i="5"/>
  <c r="J61" i="5"/>
  <c r="I61" i="5"/>
  <c r="R60" i="5"/>
  <c r="Q60" i="5"/>
  <c r="P60" i="5"/>
  <c r="O60" i="5"/>
  <c r="J60" i="5"/>
  <c r="I60" i="5"/>
  <c r="R59" i="5"/>
  <c r="Q59" i="5"/>
  <c r="P59" i="5"/>
  <c r="O59" i="5"/>
  <c r="J59" i="5"/>
  <c r="I59" i="5"/>
  <c r="R58" i="5"/>
  <c r="Q58" i="5"/>
  <c r="P58" i="5"/>
  <c r="O58" i="5"/>
  <c r="J58" i="5"/>
  <c r="I58" i="5"/>
  <c r="R57" i="5"/>
  <c r="Q57" i="5"/>
  <c r="P57" i="5"/>
  <c r="O57" i="5"/>
  <c r="J57" i="5"/>
  <c r="I57" i="5"/>
  <c r="R56" i="5"/>
  <c r="Q56" i="5"/>
  <c r="P56" i="5"/>
  <c r="O56" i="5"/>
  <c r="J56" i="5"/>
  <c r="I56" i="5"/>
  <c r="R55" i="5"/>
  <c r="Q55" i="5"/>
  <c r="P55" i="5"/>
  <c r="O55" i="5"/>
  <c r="J55" i="5"/>
  <c r="I55" i="5"/>
  <c r="R54" i="5"/>
  <c r="Q54" i="5"/>
  <c r="P54" i="5"/>
  <c r="O54" i="5"/>
  <c r="J54" i="5"/>
  <c r="I54" i="5"/>
  <c r="R53" i="5"/>
  <c r="Q53" i="5"/>
  <c r="P53" i="5"/>
  <c r="O53" i="5"/>
  <c r="J53" i="5"/>
  <c r="I53" i="5"/>
  <c r="R52" i="5"/>
  <c r="Q52" i="5"/>
  <c r="P52" i="5"/>
  <c r="O52" i="5"/>
  <c r="J52" i="5"/>
  <c r="I52" i="5"/>
  <c r="R51" i="5"/>
  <c r="Q51" i="5"/>
  <c r="P51" i="5"/>
  <c r="O51" i="5"/>
  <c r="J51" i="5"/>
  <c r="I51" i="5"/>
  <c r="R50" i="5"/>
  <c r="Q50" i="5"/>
  <c r="P50" i="5"/>
  <c r="O50" i="5"/>
  <c r="J50" i="5"/>
  <c r="I50" i="5"/>
  <c r="R49" i="5"/>
  <c r="Q49" i="5"/>
  <c r="P49" i="5"/>
  <c r="O49" i="5"/>
  <c r="J49" i="5"/>
  <c r="I49" i="5"/>
  <c r="R48" i="5"/>
  <c r="Q48" i="5"/>
  <c r="P48" i="5"/>
  <c r="O48" i="5"/>
  <c r="J48" i="5"/>
  <c r="I48" i="5"/>
  <c r="R47" i="5"/>
  <c r="Q47" i="5"/>
  <c r="P47" i="5"/>
  <c r="O47" i="5"/>
  <c r="J47" i="5"/>
  <c r="I47" i="5"/>
  <c r="R46" i="5"/>
  <c r="Q46" i="5"/>
  <c r="P46" i="5"/>
  <c r="O46" i="5"/>
  <c r="J46" i="5"/>
  <c r="I46" i="5"/>
  <c r="R45" i="5"/>
  <c r="Q45" i="5"/>
  <c r="P45" i="5"/>
  <c r="O45" i="5"/>
  <c r="J45" i="5"/>
  <c r="I45" i="5"/>
  <c r="R44" i="5"/>
  <c r="Q44" i="5"/>
  <c r="P44" i="5"/>
  <c r="O44" i="5"/>
  <c r="J44" i="5"/>
  <c r="I44" i="5"/>
  <c r="R43" i="5"/>
  <c r="Q43" i="5"/>
  <c r="P43" i="5"/>
  <c r="O43" i="5"/>
  <c r="J43" i="5"/>
  <c r="I43" i="5"/>
  <c r="R42" i="5"/>
  <c r="Q42" i="5"/>
  <c r="P42" i="5"/>
  <c r="O42" i="5"/>
  <c r="J42" i="5"/>
  <c r="I42" i="5"/>
  <c r="R41" i="5"/>
  <c r="Q41" i="5"/>
  <c r="P41" i="5"/>
  <c r="O41" i="5"/>
  <c r="J41" i="5"/>
  <c r="I41" i="5"/>
  <c r="R40" i="5"/>
  <c r="Q40" i="5"/>
  <c r="P40" i="5"/>
  <c r="O40" i="5"/>
  <c r="J40" i="5"/>
  <c r="I40" i="5"/>
  <c r="R39" i="5"/>
  <c r="Q39" i="5"/>
  <c r="P39" i="5"/>
  <c r="O39" i="5"/>
  <c r="J39" i="5"/>
  <c r="I39" i="5"/>
  <c r="R38" i="5"/>
  <c r="Q38" i="5"/>
  <c r="P38" i="5"/>
  <c r="O38" i="5"/>
  <c r="J38" i="5"/>
  <c r="I38" i="5"/>
  <c r="R37" i="5"/>
  <c r="Q37" i="5"/>
  <c r="P37" i="5"/>
  <c r="O37" i="5"/>
  <c r="J37" i="5"/>
  <c r="I37" i="5"/>
  <c r="R36" i="5"/>
  <c r="Q36" i="5"/>
  <c r="P36" i="5"/>
  <c r="O36" i="5"/>
  <c r="J36" i="5"/>
  <c r="I36" i="5"/>
  <c r="R35" i="5"/>
  <c r="Q35" i="5"/>
  <c r="P35" i="5"/>
  <c r="O35" i="5"/>
  <c r="J35" i="5"/>
  <c r="I35" i="5"/>
  <c r="R34" i="5"/>
  <c r="Q34" i="5"/>
  <c r="P34" i="5"/>
  <c r="O34" i="5"/>
  <c r="J34" i="5"/>
  <c r="I34" i="5"/>
  <c r="R33" i="5"/>
  <c r="Q33" i="5"/>
  <c r="P33" i="5"/>
  <c r="O33" i="5"/>
  <c r="J33" i="5"/>
  <c r="I33" i="5"/>
  <c r="R32" i="5"/>
  <c r="Q32" i="5"/>
  <c r="P32" i="5"/>
  <c r="O32" i="5"/>
  <c r="J32" i="5"/>
  <c r="I32" i="5"/>
  <c r="R31" i="5"/>
  <c r="Q31" i="5"/>
  <c r="P31" i="5"/>
  <c r="O31" i="5"/>
  <c r="J31" i="5"/>
  <c r="I31" i="5"/>
  <c r="R30" i="5"/>
  <c r="Q30" i="5"/>
  <c r="P30" i="5"/>
  <c r="O30" i="5"/>
  <c r="J30" i="5"/>
  <c r="I30" i="5"/>
  <c r="R29" i="5"/>
  <c r="Q29" i="5"/>
  <c r="P29" i="5"/>
  <c r="O29" i="5"/>
  <c r="J29" i="5"/>
  <c r="I29" i="5"/>
  <c r="R28" i="5"/>
  <c r="Q28" i="5"/>
  <c r="P28" i="5"/>
  <c r="O28" i="5"/>
  <c r="J28" i="5"/>
  <c r="I28" i="5"/>
  <c r="R27" i="5"/>
  <c r="Q27" i="5"/>
  <c r="P27" i="5"/>
  <c r="O27" i="5"/>
  <c r="J27" i="5"/>
  <c r="I27" i="5"/>
  <c r="R26" i="5"/>
  <c r="Q26" i="5"/>
  <c r="P26" i="5"/>
  <c r="O26" i="5"/>
  <c r="J26" i="5"/>
  <c r="I26" i="5"/>
  <c r="R25" i="5"/>
  <c r="Q25" i="5"/>
  <c r="P25" i="5"/>
  <c r="O25" i="5"/>
  <c r="J25" i="5"/>
  <c r="I25" i="5"/>
  <c r="R24" i="5"/>
  <c r="Q24" i="5"/>
  <c r="P24" i="5"/>
  <c r="O24" i="5"/>
  <c r="J24" i="5"/>
  <c r="I24" i="5"/>
  <c r="R23" i="5"/>
  <c r="Q23" i="5"/>
  <c r="P23" i="5"/>
  <c r="O23" i="5"/>
  <c r="J23" i="5"/>
  <c r="I23" i="5"/>
  <c r="R22" i="5"/>
  <c r="Q22" i="5"/>
  <c r="P22" i="5"/>
  <c r="O22" i="5"/>
  <c r="J22" i="5"/>
  <c r="I22" i="5"/>
  <c r="R21" i="5"/>
  <c r="Q21" i="5"/>
  <c r="P21" i="5"/>
  <c r="O21" i="5"/>
  <c r="J21" i="5"/>
  <c r="I21" i="5"/>
  <c r="R20" i="5"/>
  <c r="Q20" i="5"/>
  <c r="P20" i="5"/>
  <c r="O20" i="5"/>
  <c r="J20" i="5"/>
  <c r="I20" i="5"/>
  <c r="R19" i="5"/>
  <c r="Q19" i="5"/>
  <c r="P19" i="5"/>
  <c r="O19" i="5"/>
  <c r="J19" i="5"/>
  <c r="I19" i="5"/>
  <c r="R18" i="5"/>
  <c r="Q18" i="5"/>
  <c r="P18" i="5"/>
  <c r="O18" i="5"/>
  <c r="J18" i="5"/>
  <c r="I18" i="5"/>
  <c r="R17" i="5"/>
  <c r="Q17" i="5"/>
  <c r="P17" i="5"/>
  <c r="O17" i="5"/>
  <c r="J17" i="5"/>
  <c r="I17" i="5"/>
  <c r="R16" i="5"/>
  <c r="Q16" i="5"/>
  <c r="P16" i="5"/>
  <c r="O16" i="5"/>
  <c r="J16" i="5"/>
  <c r="I16" i="5"/>
  <c r="R15" i="5"/>
  <c r="Q15" i="5"/>
  <c r="P15" i="5"/>
  <c r="O15" i="5"/>
  <c r="J15" i="5"/>
  <c r="I15" i="5"/>
  <c r="R14" i="5"/>
  <c r="Q14" i="5"/>
  <c r="P14" i="5"/>
  <c r="O14" i="5"/>
  <c r="J14" i="5"/>
  <c r="I14" i="5"/>
  <c r="R13" i="5"/>
  <c r="Q13" i="5"/>
  <c r="P13" i="5"/>
  <c r="O13" i="5"/>
  <c r="J13" i="5"/>
  <c r="I13" i="5"/>
  <c r="R12" i="5"/>
  <c r="Q12" i="5"/>
  <c r="P12" i="5"/>
  <c r="O12" i="5"/>
  <c r="J12" i="5"/>
  <c r="I12" i="5"/>
  <c r="R11" i="5"/>
  <c r="Q11" i="5"/>
  <c r="P11" i="5"/>
  <c r="O11" i="5"/>
  <c r="J11" i="5"/>
  <c r="I11" i="5"/>
  <c r="R10" i="5"/>
  <c r="Q10" i="5"/>
  <c r="P10" i="5"/>
  <c r="O10" i="5"/>
  <c r="J10" i="5"/>
  <c r="I10" i="5"/>
  <c r="R9" i="5"/>
  <c r="Q9" i="5"/>
  <c r="P9" i="5"/>
  <c r="O9" i="5"/>
  <c r="J9" i="5"/>
  <c r="I9" i="5"/>
  <c r="R8" i="5"/>
  <c r="Q8" i="5"/>
  <c r="P8" i="5"/>
  <c r="O8" i="5"/>
  <c r="J8" i="5"/>
  <c r="I8" i="5"/>
  <c r="R7" i="5"/>
  <c r="Q7" i="5"/>
  <c r="P7" i="5"/>
  <c r="O7" i="5"/>
  <c r="J7" i="5"/>
  <c r="I7" i="5"/>
  <c r="R6" i="5"/>
  <c r="Q6" i="5"/>
  <c r="P6" i="5"/>
  <c r="O6" i="5"/>
  <c r="J6" i="5"/>
  <c r="I6" i="5"/>
  <c r="J5" i="5"/>
  <c r="S84" i="5" l="1"/>
  <c r="T84" i="5"/>
  <c r="U84" i="5"/>
  <c r="C85" i="5"/>
  <c r="C84" i="5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W2" i="5"/>
  <c r="Z2" i="5" s="1"/>
  <c r="R2" i="5"/>
  <c r="R3" i="5" s="1"/>
  <c r="R4" i="5" s="1"/>
  <c r="R5" i="5" s="1"/>
  <c r="Q2" i="5"/>
  <c r="Q3" i="5" s="1"/>
  <c r="Q4" i="5" s="1"/>
  <c r="Q5" i="5" s="1"/>
  <c r="P2" i="5"/>
  <c r="P3" i="5" s="1"/>
  <c r="P4" i="5" s="1"/>
  <c r="P5" i="5" s="1"/>
  <c r="O2" i="5"/>
  <c r="O3" i="5" s="1"/>
  <c r="O4" i="5" s="1"/>
  <c r="O5" i="5" s="1"/>
  <c r="J2" i="5"/>
  <c r="J3" i="5" s="1"/>
  <c r="J4" i="5" s="1"/>
  <c r="I2" i="5"/>
  <c r="I3" i="5" s="1"/>
  <c r="I4" i="5" s="1"/>
  <c r="I5" i="5" s="1"/>
  <c r="X4" i="5" l="1"/>
  <c r="X35" i="5"/>
  <c r="Z35" i="5"/>
  <c r="Y35" i="5"/>
  <c r="X59" i="5"/>
  <c r="Z59" i="5"/>
  <c r="Y59" i="5"/>
  <c r="X12" i="5"/>
  <c r="Z12" i="5"/>
  <c r="Y12" i="5"/>
  <c r="Z13" i="5"/>
  <c r="Y13" i="5"/>
  <c r="X13" i="5"/>
  <c r="Z25" i="5"/>
  <c r="Y25" i="5"/>
  <c r="X25" i="5"/>
  <c r="Z37" i="5"/>
  <c r="Y37" i="5"/>
  <c r="X37" i="5"/>
  <c r="Z49" i="5"/>
  <c r="Y49" i="5"/>
  <c r="X49" i="5"/>
  <c r="Z61" i="5"/>
  <c r="Y61" i="5"/>
  <c r="X61" i="5"/>
  <c r="Z73" i="5"/>
  <c r="Y73" i="5"/>
  <c r="X73" i="5"/>
  <c r="X11" i="5"/>
  <c r="Z11" i="5"/>
  <c r="Y11" i="5"/>
  <c r="X71" i="5"/>
  <c r="Z71" i="5"/>
  <c r="Y71" i="5"/>
  <c r="X24" i="5"/>
  <c r="Z24" i="5"/>
  <c r="Y24" i="5"/>
  <c r="Z14" i="5"/>
  <c r="Y14" i="5"/>
  <c r="X14" i="5"/>
  <c r="Z26" i="5"/>
  <c r="Y26" i="5"/>
  <c r="X26" i="5"/>
  <c r="Z38" i="5"/>
  <c r="Y38" i="5"/>
  <c r="X38" i="5"/>
  <c r="Z50" i="5"/>
  <c r="Y50" i="5"/>
  <c r="X50" i="5"/>
  <c r="Z62" i="5"/>
  <c r="Y62" i="5"/>
  <c r="X62" i="5"/>
  <c r="Z74" i="5"/>
  <c r="Y74" i="5"/>
  <c r="X74" i="5"/>
  <c r="X15" i="5"/>
  <c r="Z15" i="5"/>
  <c r="Y15" i="5"/>
  <c r="Y27" i="5"/>
  <c r="X27" i="5"/>
  <c r="Z27" i="5"/>
  <c r="Y39" i="5"/>
  <c r="X39" i="5"/>
  <c r="Z39" i="5"/>
  <c r="Y51" i="5"/>
  <c r="X51" i="5"/>
  <c r="Z51" i="5"/>
  <c r="X63" i="5"/>
  <c r="Z63" i="5"/>
  <c r="Y63" i="5"/>
  <c r="Y75" i="5"/>
  <c r="X75" i="5"/>
  <c r="Z75" i="5"/>
  <c r="X23" i="5"/>
  <c r="Z23" i="5"/>
  <c r="Y23" i="5"/>
  <c r="X83" i="5"/>
  <c r="Z83" i="5"/>
  <c r="Y83" i="5"/>
  <c r="X36" i="5"/>
  <c r="Z36" i="5"/>
  <c r="Y36" i="5"/>
  <c r="Y40" i="5"/>
  <c r="Z40" i="5"/>
  <c r="X40" i="5"/>
  <c r="Z64" i="5"/>
  <c r="Y64" i="5"/>
  <c r="X64" i="5"/>
  <c r="Z17" i="5"/>
  <c r="X17" i="5"/>
  <c r="Y17" i="5"/>
  <c r="Z41" i="5"/>
  <c r="X41" i="5"/>
  <c r="Y41" i="5"/>
  <c r="Z53" i="5"/>
  <c r="X53" i="5"/>
  <c r="Y53" i="5"/>
  <c r="Z77" i="5"/>
  <c r="X77" i="5"/>
  <c r="Y77" i="5"/>
  <c r="Z6" i="5"/>
  <c r="Y6" i="5"/>
  <c r="X6" i="5"/>
  <c r="Z18" i="5"/>
  <c r="Y18" i="5"/>
  <c r="X18" i="5"/>
  <c r="Z30" i="5"/>
  <c r="Y30" i="5"/>
  <c r="X30" i="5"/>
  <c r="Z42" i="5"/>
  <c r="Y42" i="5"/>
  <c r="X42" i="5"/>
  <c r="Z54" i="5"/>
  <c r="Y54" i="5"/>
  <c r="X54" i="5"/>
  <c r="Z66" i="5"/>
  <c r="Y66" i="5"/>
  <c r="X66" i="5"/>
  <c r="Z78" i="5"/>
  <c r="Y78" i="5"/>
  <c r="X78" i="5"/>
  <c r="Z7" i="5"/>
  <c r="Y7" i="5"/>
  <c r="X7" i="5"/>
  <c r="Z19" i="5"/>
  <c r="Y19" i="5"/>
  <c r="X19" i="5"/>
  <c r="Z31" i="5"/>
  <c r="Y31" i="5"/>
  <c r="X31" i="5"/>
  <c r="Z43" i="5"/>
  <c r="Y43" i="5"/>
  <c r="X43" i="5"/>
  <c r="Z55" i="5"/>
  <c r="Y55" i="5"/>
  <c r="X55" i="5"/>
  <c r="Z67" i="5"/>
  <c r="Y67" i="5"/>
  <c r="X67" i="5"/>
  <c r="Z79" i="5"/>
  <c r="Y79" i="5"/>
  <c r="X79" i="5"/>
  <c r="X47" i="5"/>
  <c r="Z47" i="5"/>
  <c r="Y47" i="5"/>
  <c r="Z29" i="5"/>
  <c r="X29" i="5"/>
  <c r="Y29" i="5"/>
  <c r="Z8" i="5"/>
  <c r="Y8" i="5"/>
  <c r="X8" i="5"/>
  <c r="Z20" i="5"/>
  <c r="Y20" i="5"/>
  <c r="X20" i="5"/>
  <c r="Z32" i="5"/>
  <c r="Y32" i="5"/>
  <c r="X32" i="5"/>
  <c r="Z44" i="5"/>
  <c r="Y44" i="5"/>
  <c r="X44" i="5"/>
  <c r="Z56" i="5"/>
  <c r="Y56" i="5"/>
  <c r="X56" i="5"/>
  <c r="Z68" i="5"/>
  <c r="Y68" i="5"/>
  <c r="X68" i="5"/>
  <c r="Z80" i="5"/>
  <c r="Y80" i="5"/>
  <c r="X80" i="5"/>
  <c r="X48" i="5"/>
  <c r="Z48" i="5"/>
  <c r="Y48" i="5"/>
  <c r="X60" i="5"/>
  <c r="Z60" i="5"/>
  <c r="Y60" i="5"/>
  <c r="X72" i="5"/>
  <c r="Z72" i="5"/>
  <c r="Y72" i="5"/>
  <c r="Z16" i="5"/>
  <c r="X16" i="5"/>
  <c r="Y16" i="5"/>
  <c r="Z76" i="5"/>
  <c r="Y76" i="5"/>
  <c r="X76" i="5"/>
  <c r="X9" i="5"/>
  <c r="Y9" i="5"/>
  <c r="Z9" i="5"/>
  <c r="Y21" i="5"/>
  <c r="X21" i="5"/>
  <c r="Z21" i="5"/>
  <c r="X33" i="5"/>
  <c r="Y33" i="5"/>
  <c r="Z33" i="5"/>
  <c r="X45" i="5"/>
  <c r="Y45" i="5"/>
  <c r="Z45" i="5"/>
  <c r="X57" i="5"/>
  <c r="Y57" i="5"/>
  <c r="Z57" i="5"/>
  <c r="X69" i="5"/>
  <c r="Y69" i="5"/>
  <c r="Z69" i="5"/>
  <c r="Y81" i="5"/>
  <c r="X81" i="5"/>
  <c r="Z81" i="5"/>
  <c r="Z28" i="5"/>
  <c r="Y28" i="5"/>
  <c r="X28" i="5"/>
  <c r="Z52" i="5"/>
  <c r="X52" i="5"/>
  <c r="Y52" i="5"/>
  <c r="Z65" i="5"/>
  <c r="Y65" i="5"/>
  <c r="X65" i="5"/>
  <c r="X10" i="5"/>
  <c r="Y10" i="5"/>
  <c r="Z10" i="5"/>
  <c r="X22" i="5"/>
  <c r="Z22" i="5"/>
  <c r="Y22" i="5"/>
  <c r="Z34" i="5"/>
  <c r="X34" i="5"/>
  <c r="Y34" i="5"/>
  <c r="Y46" i="5"/>
  <c r="X46" i="5"/>
  <c r="Z46" i="5"/>
  <c r="X58" i="5"/>
  <c r="Z58" i="5"/>
  <c r="Y58" i="5"/>
  <c r="X70" i="5"/>
  <c r="Z70" i="5"/>
  <c r="Y70" i="5"/>
  <c r="Z82" i="5"/>
  <c r="X82" i="5"/>
  <c r="Y82" i="5"/>
  <c r="Y2" i="5"/>
  <c r="Y3" i="5" s="1"/>
  <c r="Y4" i="5" s="1"/>
  <c r="X3" i="5"/>
  <c r="Z3" i="5"/>
  <c r="Z4" i="5" s="1"/>
  <c r="Z5" i="5" s="1"/>
  <c r="V84" i="5"/>
  <c r="U85" i="5" s="1"/>
  <c r="N35" i="3" s="1"/>
  <c r="S85" i="5"/>
  <c r="M35" i="3" s="1"/>
  <c r="X5" i="5"/>
  <c r="Y5" i="5"/>
  <c r="X2" i="5"/>
  <c r="C86" i="5" l="1"/>
  <c r="B35" i="3" s="1"/>
  <c r="W84" i="5" l="1"/>
  <c r="P84" i="5" l="1"/>
  <c r="R84" i="5"/>
  <c r="Q84" i="5"/>
  <c r="O84" i="5"/>
  <c r="J84" i="5"/>
  <c r="D35" i="3" s="1"/>
  <c r="I84" i="5"/>
  <c r="C35" i="3" s="1"/>
  <c r="F35" i="3" s="1"/>
  <c r="Z84" i="5"/>
  <c r="X84" i="5"/>
  <c r="W85" i="5" s="1"/>
  <c r="R35" i="3" s="1"/>
  <c r="O85" i="5" l="1"/>
  <c r="K35" i="3" s="1"/>
  <c r="Q85" i="5"/>
  <c r="L35" i="3" s="1"/>
  <c r="Y84" i="5"/>
  <c r="Y85" i="5" s="1"/>
  <c r="S35" i="3" s="1"/>
</calcChain>
</file>

<file path=xl/sharedStrings.xml><?xml version="1.0" encoding="utf-8"?>
<sst xmlns="http://schemas.openxmlformats.org/spreadsheetml/2006/main" count="4717" uniqueCount="119">
  <si>
    <t>Team</t>
  </si>
  <si>
    <t>W</t>
  </si>
  <si>
    <t>L</t>
  </si>
  <si>
    <t>Home</t>
  </si>
  <si>
    <t>Away</t>
  </si>
  <si>
    <t>Strk</t>
  </si>
  <si>
    <t>L10</t>
  </si>
  <si>
    <t>Diff</t>
  </si>
  <si>
    <t>Central</t>
  </si>
  <si>
    <t>Date</t>
  </si>
  <si>
    <t>Game</t>
  </si>
  <si>
    <t>Opponent</t>
  </si>
  <si>
    <t>Location</t>
  </si>
  <si>
    <t>Totals</t>
  </si>
  <si>
    <t>Streak</t>
  </si>
  <si>
    <t>Length</t>
  </si>
  <si>
    <t>Concatenated</t>
  </si>
  <si>
    <t>L10 L</t>
  </si>
  <si>
    <t>L10 W</t>
  </si>
  <si>
    <t>Last 10</t>
  </si>
  <si>
    <t>Standings</t>
  </si>
  <si>
    <t>HOME</t>
  </si>
  <si>
    <t>Daily Standings</t>
  </si>
  <si>
    <t>Games</t>
  </si>
  <si>
    <t>Division</t>
  </si>
  <si>
    <t>0-0</t>
  </si>
  <si>
    <t>30th</t>
  </si>
  <si>
    <t>1-0</t>
  </si>
  <si>
    <t>W1</t>
  </si>
  <si>
    <t>0-1</t>
  </si>
  <si>
    <t>L1</t>
  </si>
  <si>
    <t>1-1</t>
  </si>
  <si>
    <t>2-0</t>
  </si>
  <si>
    <t>W2</t>
  </si>
  <si>
    <t>0-2</t>
  </si>
  <si>
    <t>L2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</si>
  <si>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</si>
  <si>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</si>
  <si>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</si>
  <si>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</si>
  <si>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</si>
  <si>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</si>
  <si>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</si>
  <si>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</si>
  <si>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</si>
  <si>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</si>
  <si>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</si>
  <si>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</si>
  <si>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</si>
  <si>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</si>
  <si>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</si>
  <si>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</si>
  <si>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</si>
  <si>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</si>
  <si>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</si>
  <si>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</si>
  <si>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NHL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</si>
  <si>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</si>
  <si>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</si>
  <si>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</si>
  <si>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</si>
  <si>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</si>
  <si>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</si>
  <si>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</si>
  <si>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</si>
  <si>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</si>
  <si>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</si>
  <si>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</si>
  <si>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</si>
  <si>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</si>
  <si>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</si>
  <si>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</si>
  <si>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</si>
  <si>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</si>
  <si>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</si>
  <si>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</si>
  <si>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</si>
  <si>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</si>
  <si>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</si>
  <si>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</si>
  <si>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</si>
  <si>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</si>
  <si>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</si>
  <si>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</si>
  <si>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</si>
  <si>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</si>
  <si>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</si>
  <si>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</si>
  <si>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</si>
  <si>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Eastern Conference</t>
  </si>
  <si>
    <t>Western Conference</t>
  </si>
  <si>
    <t>Eastern Atlantic</t>
  </si>
  <si>
    <t>Eastern Metropolitan</t>
  </si>
  <si>
    <t>GF</t>
  </si>
  <si>
    <t>GA</t>
  </si>
  <si>
    <t>Western Central</t>
  </si>
  <si>
    <t>Western Pacific</t>
  </si>
  <si>
    <t>Western_Conference</t>
  </si>
  <si>
    <t>Atlantic</t>
  </si>
  <si>
    <t>Metropolitan</t>
  </si>
  <si>
    <t>Pacific</t>
  </si>
  <si>
    <t>Conference</t>
  </si>
  <si>
    <t>October</t>
  </si>
  <si>
    <t>GP</t>
  </si>
  <si>
    <t>OTL</t>
  </si>
  <si>
    <t>PTS</t>
  </si>
  <si>
    <t>RW</t>
  </si>
  <si>
    <t>ROW</t>
  </si>
  <si>
    <t>SOW</t>
  </si>
  <si>
    <t>SOL</t>
  </si>
  <si>
    <t>Regulation Wins</t>
  </si>
  <si>
    <t>Regulation + OT Wins</t>
  </si>
  <si>
    <t>Shoot Out Losses</t>
  </si>
  <si>
    <t>Shoot Out Wins</t>
  </si>
  <si>
    <t>OT</t>
  </si>
  <si>
    <t>SO</t>
  </si>
  <si>
    <t>Yes</t>
  </si>
  <si>
    <t>No</t>
  </si>
  <si>
    <t>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</si>
</sst>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5" xfId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2" t="s">
        <v>0</v>
      </c>
      <c r="C1" s="21" t="s">
        <v>20</v>
      </c>
    </row>
    <row r="2" spans="1:3" ht="16.5" thickTop="1" thickBot="1" x14ac:dyDescent="0.3">
      <c r="A2" s="15" t="s">
        <v>87</v>
      </c>
      <c r="C2" s="22" t="s">
        <v>22</v>
      </c>
    </row>
    <row r="3" spans="1:3" ht="15.75" thickTop="1" x14ac:dyDescent="0.25">
      <c r="A3" s="16" t="s">
        <v>79</v>
      </c>
    </row>
    <row r="4" spans="1:3" x14ac:dyDescent="0.25">
      <c r="A4" s="16" t="s">
        <v>58</v>
      </c>
    </row>
    <row r="5" spans="1:3" x14ac:dyDescent="0.25">
      <c r="A5" s="16" t="s">
        <v>62</v>
      </c>
    </row>
    <row r="6" spans="1:3" x14ac:dyDescent="0.25">
      <c r="A6" s="16" t="s">
        <v>86</v>
      </c>
    </row>
    <row r="7" spans="1:3" x14ac:dyDescent="0.25">
      <c r="A7" s="16" t="s">
        <v>66</v>
      </c>
    </row>
    <row r="8" spans="1:3" x14ac:dyDescent="0.25">
      <c r="A8" s="16" t="s">
        <v>80</v>
      </c>
    </row>
    <row r="9" spans="1:3" x14ac:dyDescent="0.25">
      <c r="A9" s="16" t="s">
        <v>74</v>
      </c>
    </row>
    <row r="10" spans="1:3" x14ac:dyDescent="0.25">
      <c r="A10" s="16" t="s">
        <v>72</v>
      </c>
    </row>
    <row r="11" spans="1:3" x14ac:dyDescent="0.25">
      <c r="A11" s="16" t="s">
        <v>73</v>
      </c>
    </row>
    <row r="12" spans="1:3" x14ac:dyDescent="0.25">
      <c r="A12" s="16" t="s">
        <v>61</v>
      </c>
    </row>
    <row r="13" spans="1:3" x14ac:dyDescent="0.25">
      <c r="A13" s="16" t="s">
        <v>83</v>
      </c>
    </row>
    <row r="14" spans="1:3" x14ac:dyDescent="0.25">
      <c r="A14" s="16" t="s">
        <v>57</v>
      </c>
    </row>
    <row r="15" spans="1:3" x14ac:dyDescent="0.25">
      <c r="A15" s="16" t="s">
        <v>84</v>
      </c>
    </row>
    <row r="16" spans="1:3" x14ac:dyDescent="0.25">
      <c r="A16" s="16" t="s">
        <v>78</v>
      </c>
    </row>
    <row r="17" spans="1:1" x14ac:dyDescent="0.25">
      <c r="A17" s="16" t="s">
        <v>63</v>
      </c>
    </row>
    <row r="18" spans="1:1" x14ac:dyDescent="0.25">
      <c r="A18" s="16" t="s">
        <v>77</v>
      </c>
    </row>
    <row r="19" spans="1:1" x14ac:dyDescent="0.25">
      <c r="A19" s="16" t="s">
        <v>68</v>
      </c>
    </row>
    <row r="20" spans="1:1" x14ac:dyDescent="0.25">
      <c r="A20" s="16" t="s">
        <v>69</v>
      </c>
    </row>
    <row r="21" spans="1:1" x14ac:dyDescent="0.25">
      <c r="A21" s="16" t="s">
        <v>65</v>
      </c>
    </row>
    <row r="22" spans="1:1" x14ac:dyDescent="0.25">
      <c r="A22" s="16" t="s">
        <v>64</v>
      </c>
    </row>
    <row r="23" spans="1:1" x14ac:dyDescent="0.25">
      <c r="A23" s="16" t="s">
        <v>67</v>
      </c>
    </row>
    <row r="24" spans="1:1" x14ac:dyDescent="0.25">
      <c r="A24" s="16" t="s">
        <v>71</v>
      </c>
    </row>
    <row r="25" spans="1:1" x14ac:dyDescent="0.25">
      <c r="A25" s="16" t="s">
        <v>88</v>
      </c>
    </row>
    <row r="26" spans="1:1" x14ac:dyDescent="0.25">
      <c r="A26" s="16" t="s">
        <v>85</v>
      </c>
    </row>
    <row r="27" spans="1:1" x14ac:dyDescent="0.25">
      <c r="A27" s="16" t="s">
        <v>76</v>
      </c>
    </row>
    <row r="28" spans="1:1" x14ac:dyDescent="0.25">
      <c r="A28" s="16" t="s">
        <v>60</v>
      </c>
    </row>
    <row r="29" spans="1:1" x14ac:dyDescent="0.25">
      <c r="A29" s="16" t="s">
        <v>59</v>
      </c>
    </row>
    <row r="30" spans="1:1" x14ac:dyDescent="0.25">
      <c r="A30" s="16" t="s">
        <v>81</v>
      </c>
    </row>
    <row r="31" spans="1:1" x14ac:dyDescent="0.25">
      <c r="A31" s="16" t="s">
        <v>82</v>
      </c>
    </row>
    <row r="32" spans="1:1" x14ac:dyDescent="0.25">
      <c r="A32" s="16" t="s">
        <v>70</v>
      </c>
    </row>
    <row r="33" spans="1:1" ht="15.75" thickBot="1" x14ac:dyDescent="0.3">
      <c r="A33" s="18" t="s">
        <v>75</v>
      </c>
    </row>
    <row r="34" spans="1:1" ht="15.75" thickTop="1" x14ac:dyDescent="0.25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" location="Arizona_Coyotes!A1" display="Arizona Coyotes"/>
    <hyperlink ref="A4" location="Boston_Bruins!A1" display="Boston Bruins"/>
    <hyperlink ref="A5" location="Buffalo_Sabres!A1" display="Buffalo Sabres"/>
    <hyperlink ref="A6" location="Calgary_Flames!A1" display="Calgary Flames"/>
    <hyperlink ref="A7" location="Carolina_Hurricanes!A1" display="Carolina Hurricanes"/>
    <hyperlink ref="A8" location="Chicago_Blackhawks!A1" display="Chicago Blackhawks"/>
    <hyperlink ref="A9" location="Colorado_Avalanche!A1" display="Colorado Avalanche"/>
    <hyperlink ref="A10" location="Columbus_Blue_Jackets!A1" display="Columbus Blue Jackets"/>
    <hyperlink ref="A11" location="Dallas_Stars!A1" display="Dallas Stars"/>
    <hyperlink ref="A12" location="Detroit_Red_Wings!A1" display="Detroit Red Wings"/>
    <hyperlink ref="A13" location="Edmonton_Oilers!A1" display="Edmonton Oilers"/>
    <hyperlink ref="A14" location="Florida_Panthers!A1" display="Florida Panthers"/>
    <hyperlink ref="A15" location="Los_Angeles_Kings!A1" display="Los Angeles Kings"/>
    <hyperlink ref="A16" location="Minnesota_Wild!A1" display="Minnesota Wild"/>
    <hyperlink ref="A17" location="Montreal_Canadiens!A1" display="Montreal Canadiens"/>
    <hyperlink ref="A18" location="Nashville_Predators!A1" display="Nashville Predators"/>
    <hyperlink ref="A19" location="New_Jersey_Devils!A1" display="New Jersey Devils"/>
    <hyperlink ref="A20" location="New_York_Islanders!A1" display="New York Islanders"/>
    <hyperlink ref="A21" location="New_York_Rangers!A1" display="New York Rangers"/>
    <hyperlink ref="A22" location="Ottawa_Senators!A1" display="Ottawa Senators"/>
    <hyperlink ref="A23" location="Philadelphia_Flyers!A1" display="Philadelphia Flyers"/>
    <hyperlink ref="A24" location="Pittsburgh_Penguins!A1" display="Pittsburgh Penguins"/>
    <hyperlink ref="A25" location="San_Jose_Sharks!A1" display="San Jose Sharks"/>
    <hyperlink ref="A26" location="Seattle_Kraken!A1" display="Seattle Kraken"/>
    <hyperlink ref="A27" location="St_Louis_Blues!A1" display="St. Louis Blues"/>
    <hyperlink ref="A28" location="Tampa_Bay_Lightning!A1" display="Tampa Bay Lightning"/>
    <hyperlink ref="A29" location="Toronto_Maple_Leafs!A1" display="Toronto Maple Leafs"/>
    <hyperlink ref="A30" location="Vancouver_Canucks!A1" display="Vancouver Canucks"/>
    <hyperlink ref="A31" location="Vegas_Golden_Knights!A1" display="Vegas Golden Knights"/>
    <hyperlink ref="A32" location="Washington_Capitals!A1" display="Washington Capitals"/>
    <hyperlink ref="A33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6" sqref="B6"/>
    </sheetView>
  </sheetViews>
  <sheetFormatPr defaultRowHeight="15" outlineLevelRow="1" x14ac:dyDescent="0.25"/>
  <cols>
    <col min="1" max="1" width="34" style="26" customWidth="1"/>
    <col min="2" max="2" width="22.140625" style="23" customWidth="1"/>
    <col min="3" max="16384" width="9.140625" style="23"/>
  </cols>
  <sheetData>
    <row r="1" spans="1:3" ht="20.25" thickTop="1" thickBot="1" x14ac:dyDescent="0.3">
      <c r="A1" s="47" t="s">
        <v>102</v>
      </c>
      <c r="B1" s="47"/>
      <c r="C1" s="27" t="s">
        <v>21</v>
      </c>
    </row>
    <row r="2" spans="1:3" ht="16.5" outlineLevel="1" thickTop="1" thickBot="1" x14ac:dyDescent="0.3">
      <c r="A2" s="25" t="s">
        <v>9</v>
      </c>
      <c r="B2" s="24" t="s">
        <v>20</v>
      </c>
    </row>
    <row r="3" spans="1:3" ht="15.75" outlineLevel="1" thickTop="1" x14ac:dyDescent="0.25">
      <c r="A3" s="28" t="s">
        <v>36</v>
      </c>
      <c r="B3" s="30" t="s">
        <v>20</v>
      </c>
    </row>
    <row r="4" spans="1:3" outlineLevel="1" x14ac:dyDescent="0.25">
      <c r="A4" s="28" t="s">
        <v>37</v>
      </c>
      <c r="B4" s="31" t="s">
        <v>20</v>
      </c>
    </row>
    <row r="5" spans="1:3" outlineLevel="1" x14ac:dyDescent="0.25">
      <c r="A5" s="28" t="s">
        <v>38</v>
      </c>
      <c r="B5" s="31" t="s">
        <v>20</v>
      </c>
    </row>
    <row r="6" spans="1:3" outlineLevel="1" x14ac:dyDescent="0.25">
      <c r="A6" s="28" t="s">
        <v>39</v>
      </c>
      <c r="B6" s="41"/>
    </row>
    <row r="7" spans="1:3" outlineLevel="1" x14ac:dyDescent="0.25">
      <c r="A7" s="28" t="s">
        <v>40</v>
      </c>
      <c r="B7" s="41"/>
    </row>
    <row r="8" spans="1:3" outlineLevel="1" x14ac:dyDescent="0.25">
      <c r="A8" s="28" t="s">
        <v>41</v>
      </c>
      <c r="B8" s="41"/>
    </row>
    <row r="9" spans="1:3" outlineLevel="1" x14ac:dyDescent="0.25">
      <c r="A9" s="28" t="s">
        <v>42</v>
      </c>
      <c r="B9" s="41"/>
    </row>
    <row r="10" spans="1:3" outlineLevel="1" x14ac:dyDescent="0.25">
      <c r="A10" s="28" t="s">
        <v>43</v>
      </c>
      <c r="B10" s="41"/>
    </row>
    <row r="11" spans="1:3" outlineLevel="1" x14ac:dyDescent="0.25">
      <c r="A11" s="28" t="s">
        <v>44</v>
      </c>
      <c r="B11" s="41"/>
    </row>
    <row r="12" spans="1:3" outlineLevel="1" x14ac:dyDescent="0.25">
      <c r="A12" s="28" t="s">
        <v>45</v>
      </c>
      <c r="B12" s="41"/>
    </row>
    <row r="13" spans="1:3" outlineLevel="1" x14ac:dyDescent="0.25">
      <c r="A13" s="28" t="s">
        <v>46</v>
      </c>
      <c r="B13" s="41"/>
    </row>
    <row r="14" spans="1:3" outlineLevel="1" x14ac:dyDescent="0.25">
      <c r="A14" s="28" t="s">
        <v>47</v>
      </c>
      <c r="B14" s="41"/>
    </row>
    <row r="15" spans="1:3" outlineLevel="1" x14ac:dyDescent="0.25">
      <c r="A15" s="28" t="s">
        <v>48</v>
      </c>
      <c r="B15" s="41"/>
    </row>
    <row r="16" spans="1:3" outlineLevel="1" x14ac:dyDescent="0.25">
      <c r="A16" s="28" t="s">
        <v>49</v>
      </c>
      <c r="B16" s="41"/>
    </row>
    <row r="17" spans="1:2" outlineLevel="1" x14ac:dyDescent="0.25">
      <c r="A17" s="28" t="s">
        <v>50</v>
      </c>
      <c r="B17" s="41"/>
    </row>
    <row r="18" spans="1:2" outlineLevel="1" x14ac:dyDescent="0.25">
      <c r="A18" s="28" t="s">
        <v>51</v>
      </c>
      <c r="B18" s="41"/>
    </row>
    <row r="19" spans="1:2" outlineLevel="1" x14ac:dyDescent="0.25">
      <c r="A19" s="28" t="s">
        <v>52</v>
      </c>
      <c r="B19" s="41"/>
    </row>
    <row r="20" spans="1:2" outlineLevel="1" x14ac:dyDescent="0.25">
      <c r="A20" s="28" t="s">
        <v>53</v>
      </c>
      <c r="B20" s="41"/>
    </row>
    <row r="21" spans="1:2" outlineLevel="1" x14ac:dyDescent="0.25">
      <c r="A21" s="28" t="s">
        <v>54</v>
      </c>
      <c r="B21" s="41"/>
    </row>
    <row r="22" spans="1:2" outlineLevel="1" x14ac:dyDescent="0.25">
      <c r="A22" s="28" t="s">
        <v>55</v>
      </c>
      <c r="B22" s="41"/>
    </row>
    <row r="23" spans="1:2" ht="15.75" outlineLevel="1" thickBot="1" x14ac:dyDescent="0.3">
      <c r="A23" s="29" t="s">
        <v>26</v>
      </c>
      <c r="B23" s="42"/>
    </row>
    <row r="24" spans="1:2" ht="15.75" thickTop="1" x14ac:dyDescent="0.25"/>
  </sheetData>
  <mergeCells count="1">
    <mergeCell ref="A1:B1"/>
  </mergeCells>
  <hyperlinks>
    <hyperlink ref="C1" location="Index!A1" display="HOME"/>
    <hyperlink ref="B3" location="Standings_10_10_23!A1" display="Standings"/>
    <hyperlink ref="B4" location="Standings_10_11_23!A1" display="Standings"/>
    <hyperlink ref="B5" location="Standings_10_12_23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:A33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2" t="s">
        <v>56</v>
      </c>
      <c r="B1" s="2" t="s">
        <v>89</v>
      </c>
      <c r="C1" s="2" t="s">
        <v>90</v>
      </c>
      <c r="D1" s="2" t="s">
        <v>91</v>
      </c>
      <c r="E1" s="2" t="s">
        <v>95</v>
      </c>
    </row>
    <row r="2" spans="1:5" ht="15.75" thickTop="1" x14ac:dyDescent="0.25">
      <c r="A2" s="1" t="s">
        <v>87</v>
      </c>
      <c r="B2" s="1" t="s">
        <v>58</v>
      </c>
      <c r="C2" s="1" t="s">
        <v>87</v>
      </c>
      <c r="D2" s="43" t="s">
        <v>58</v>
      </c>
      <c r="E2" s="1" t="s">
        <v>79</v>
      </c>
    </row>
    <row r="3" spans="1:5" x14ac:dyDescent="0.25">
      <c r="A3" s="1" t="s">
        <v>79</v>
      </c>
      <c r="B3" s="1" t="s">
        <v>62</v>
      </c>
      <c r="C3" s="1" t="s">
        <v>79</v>
      </c>
      <c r="D3" s="43" t="s">
        <v>62</v>
      </c>
      <c r="E3" s="1" t="s">
        <v>80</v>
      </c>
    </row>
    <row r="4" spans="1:5" x14ac:dyDescent="0.25">
      <c r="A4" s="1" t="s">
        <v>58</v>
      </c>
      <c r="B4" s="1" t="s">
        <v>66</v>
      </c>
      <c r="C4" s="1" t="s">
        <v>86</v>
      </c>
      <c r="D4" s="43" t="s">
        <v>61</v>
      </c>
      <c r="E4" s="1" t="s">
        <v>74</v>
      </c>
    </row>
    <row r="5" spans="1:5" x14ac:dyDescent="0.25">
      <c r="A5" s="1" t="s">
        <v>62</v>
      </c>
      <c r="B5" s="1" t="s">
        <v>72</v>
      </c>
      <c r="C5" s="1" t="s">
        <v>80</v>
      </c>
      <c r="D5" s="43" t="s">
        <v>57</v>
      </c>
      <c r="E5" s="1" t="s">
        <v>73</v>
      </c>
    </row>
    <row r="6" spans="1:5" x14ac:dyDescent="0.25">
      <c r="A6" s="1" t="s">
        <v>86</v>
      </c>
      <c r="B6" s="1" t="s">
        <v>61</v>
      </c>
      <c r="C6" s="1" t="s">
        <v>74</v>
      </c>
      <c r="D6" s="43" t="s">
        <v>63</v>
      </c>
      <c r="E6" s="1" t="s">
        <v>78</v>
      </c>
    </row>
    <row r="7" spans="1:5" x14ac:dyDescent="0.25">
      <c r="A7" s="1" t="s">
        <v>66</v>
      </c>
      <c r="B7" s="1" t="s">
        <v>57</v>
      </c>
      <c r="C7" s="1" t="s">
        <v>73</v>
      </c>
      <c r="D7" s="43" t="s">
        <v>64</v>
      </c>
      <c r="E7" s="1" t="s">
        <v>77</v>
      </c>
    </row>
    <row r="8" spans="1:5" x14ac:dyDescent="0.25">
      <c r="A8" s="1" t="s">
        <v>80</v>
      </c>
      <c r="B8" s="1" t="s">
        <v>63</v>
      </c>
      <c r="C8" s="1" t="s">
        <v>83</v>
      </c>
      <c r="D8" s="43" t="s">
        <v>60</v>
      </c>
      <c r="E8" s="1" t="s">
        <v>76</v>
      </c>
    </row>
    <row r="9" spans="1:5" ht="15.75" thickBot="1" x14ac:dyDescent="0.3">
      <c r="A9" s="1" t="s">
        <v>74</v>
      </c>
      <c r="B9" s="1" t="s">
        <v>68</v>
      </c>
      <c r="C9" s="1" t="s">
        <v>84</v>
      </c>
      <c r="D9" s="43" t="s">
        <v>59</v>
      </c>
      <c r="E9" s="1" t="s">
        <v>75</v>
      </c>
    </row>
    <row r="10" spans="1:5" ht="16.5" thickTop="1" thickBot="1" x14ac:dyDescent="0.3">
      <c r="A10" s="1" t="s">
        <v>72</v>
      </c>
      <c r="B10" s="1" t="s">
        <v>69</v>
      </c>
      <c r="C10" s="1" t="s">
        <v>78</v>
      </c>
      <c r="D10" s="2" t="s">
        <v>92</v>
      </c>
      <c r="E10" s="2" t="s">
        <v>96</v>
      </c>
    </row>
    <row r="11" spans="1:5" ht="15.75" thickTop="1" x14ac:dyDescent="0.25">
      <c r="A11" s="1" t="s">
        <v>73</v>
      </c>
      <c r="B11" s="1" t="s">
        <v>65</v>
      </c>
      <c r="C11" s="1" t="s">
        <v>77</v>
      </c>
      <c r="D11" s="43" t="s">
        <v>66</v>
      </c>
      <c r="E11" s="1" t="s">
        <v>87</v>
      </c>
    </row>
    <row r="12" spans="1:5" x14ac:dyDescent="0.25">
      <c r="A12" s="1" t="s">
        <v>61</v>
      </c>
      <c r="B12" s="1" t="s">
        <v>64</v>
      </c>
      <c r="C12" s="1" t="s">
        <v>88</v>
      </c>
      <c r="D12" s="43" t="s">
        <v>72</v>
      </c>
      <c r="E12" s="1" t="s">
        <v>86</v>
      </c>
    </row>
    <row r="13" spans="1:5" x14ac:dyDescent="0.25">
      <c r="A13" s="1" t="s">
        <v>83</v>
      </c>
      <c r="B13" s="1" t="s">
        <v>67</v>
      </c>
      <c r="C13" s="1" t="s">
        <v>85</v>
      </c>
      <c r="D13" s="43" t="s">
        <v>68</v>
      </c>
      <c r="E13" s="1" t="s">
        <v>83</v>
      </c>
    </row>
    <row r="14" spans="1:5" x14ac:dyDescent="0.25">
      <c r="A14" s="1" t="s">
        <v>57</v>
      </c>
      <c r="B14" s="1" t="s">
        <v>71</v>
      </c>
      <c r="C14" s="1" t="s">
        <v>76</v>
      </c>
      <c r="D14" s="43" t="s">
        <v>69</v>
      </c>
      <c r="E14" s="1" t="s">
        <v>84</v>
      </c>
    </row>
    <row r="15" spans="1:5" x14ac:dyDescent="0.25">
      <c r="A15" s="1" t="s">
        <v>84</v>
      </c>
      <c r="B15" s="1" t="s">
        <v>60</v>
      </c>
      <c r="C15" s="1" t="s">
        <v>81</v>
      </c>
      <c r="D15" s="43" t="s">
        <v>65</v>
      </c>
      <c r="E15" s="1" t="s">
        <v>88</v>
      </c>
    </row>
    <row r="16" spans="1:5" x14ac:dyDescent="0.25">
      <c r="A16" s="1" t="s">
        <v>78</v>
      </c>
      <c r="B16" s="1" t="s">
        <v>59</v>
      </c>
      <c r="C16" s="1" t="s">
        <v>82</v>
      </c>
      <c r="D16" s="43" t="s">
        <v>67</v>
      </c>
      <c r="E16" s="1" t="s">
        <v>85</v>
      </c>
    </row>
    <row r="17" spans="1:5" x14ac:dyDescent="0.25">
      <c r="A17" s="1" t="s">
        <v>63</v>
      </c>
      <c r="B17" s="1" t="s">
        <v>70</v>
      </c>
      <c r="C17" s="1" t="s">
        <v>75</v>
      </c>
      <c r="D17" s="43" t="s">
        <v>71</v>
      </c>
      <c r="E17" s="1" t="s">
        <v>81</v>
      </c>
    </row>
    <row r="18" spans="1:5" x14ac:dyDescent="0.25">
      <c r="A18" s="1" t="s">
        <v>77</v>
      </c>
      <c r="D18" s="43" t="s">
        <v>70</v>
      </c>
      <c r="E18" s="1" t="s">
        <v>82</v>
      </c>
    </row>
    <row r="19" spans="1:5" x14ac:dyDescent="0.25">
      <c r="A19" s="1" t="s">
        <v>68</v>
      </c>
    </row>
    <row r="20" spans="1:5" x14ac:dyDescent="0.25">
      <c r="A20" s="1" t="s">
        <v>69</v>
      </c>
    </row>
    <row r="21" spans="1:5" x14ac:dyDescent="0.25">
      <c r="A21" s="1" t="s">
        <v>65</v>
      </c>
    </row>
    <row r="22" spans="1:5" x14ac:dyDescent="0.25">
      <c r="A22" s="1" t="s">
        <v>64</v>
      </c>
    </row>
    <row r="23" spans="1:5" x14ac:dyDescent="0.25">
      <c r="A23" s="1" t="s">
        <v>67</v>
      </c>
    </row>
    <row r="24" spans="1:5" x14ac:dyDescent="0.25">
      <c r="A24" s="1" t="s">
        <v>71</v>
      </c>
    </row>
    <row r="25" spans="1:5" x14ac:dyDescent="0.25">
      <c r="A25" s="1" t="s">
        <v>88</v>
      </c>
    </row>
    <row r="26" spans="1:5" x14ac:dyDescent="0.25">
      <c r="A26" s="1" t="s">
        <v>85</v>
      </c>
    </row>
    <row r="27" spans="1:5" x14ac:dyDescent="0.25">
      <c r="A27" s="1" t="s">
        <v>76</v>
      </c>
    </row>
    <row r="28" spans="1:5" x14ac:dyDescent="0.25">
      <c r="A28" s="1" t="s">
        <v>60</v>
      </c>
    </row>
    <row r="29" spans="1:5" x14ac:dyDescent="0.25">
      <c r="A29" s="1" t="s">
        <v>59</v>
      </c>
    </row>
    <row r="30" spans="1:5" x14ac:dyDescent="0.25">
      <c r="A30" s="1" t="s">
        <v>81</v>
      </c>
    </row>
    <row r="31" spans="1:5" x14ac:dyDescent="0.25">
      <c r="A31" s="1" t="s">
        <v>82</v>
      </c>
    </row>
    <row r="32" spans="1:5" x14ac:dyDescent="0.25">
      <c r="A32" s="1" t="s">
        <v>70</v>
      </c>
    </row>
    <row r="33" spans="1:1" x14ac:dyDescent="0.25">
      <c r="A33" s="1" t="s">
        <v>75</v>
      </c>
    </row>
  </sheetData>
  <sortState ref="E11:E18">
    <sortCondition ref="E1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1" t="s">
        <v>89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27" t="s">
        <v>21</v>
      </c>
    </row>
    <row r="2" spans="1:20" ht="20.25" thickTop="1" thickBot="1" x14ac:dyDescent="0.35">
      <c r="A2" s="48" t="s">
        <v>98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60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5</v>
      </c>
      <c r="P4" s="33">
        <v>3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58</v>
      </c>
      <c r="B5" s="44">
        <v>0</v>
      </c>
      <c r="C5" s="44">
        <v>0</v>
      </c>
      <c r="D5" s="44">
        <v>0</v>
      </c>
      <c r="E5" s="45">
        <v>0</v>
      </c>
      <c r="F5" s="37">
        <v>0</v>
      </c>
      <c r="G5" s="35">
        <v>0</v>
      </c>
      <c r="H5" s="45">
        <v>0</v>
      </c>
      <c r="I5" s="45">
        <v>0</v>
      </c>
      <c r="J5" s="37">
        <v>0</v>
      </c>
      <c r="K5" s="6" t="s">
        <v>25</v>
      </c>
      <c r="L5" s="44" t="s">
        <v>25</v>
      </c>
      <c r="M5" s="44" t="s">
        <v>25</v>
      </c>
      <c r="N5" s="44" t="s">
        <v>25</v>
      </c>
      <c r="O5" s="35">
        <v>0</v>
      </c>
      <c r="P5" s="45">
        <v>0</v>
      </c>
      <c r="Q5" s="37">
        <v>0</v>
      </c>
      <c r="R5" s="6" t="s">
        <v>25</v>
      </c>
      <c r="S5" s="7" t="s">
        <v>25</v>
      </c>
    </row>
    <row r="6" spans="1:20" x14ac:dyDescent="0.25">
      <c r="A6" s="12" t="s">
        <v>62</v>
      </c>
      <c r="B6" s="43">
        <v>0</v>
      </c>
      <c r="C6" s="43">
        <v>0</v>
      </c>
      <c r="D6" s="43">
        <v>0</v>
      </c>
      <c r="E6" s="45">
        <v>0</v>
      </c>
      <c r="F6" s="37">
        <v>0</v>
      </c>
      <c r="G6" s="35">
        <v>0</v>
      </c>
      <c r="H6" s="45">
        <v>0</v>
      </c>
      <c r="I6" s="45">
        <v>0</v>
      </c>
      <c r="J6" s="37">
        <v>0</v>
      </c>
      <c r="K6" s="6" t="s">
        <v>25</v>
      </c>
      <c r="L6" s="43" t="s">
        <v>25</v>
      </c>
      <c r="M6" s="43" t="s">
        <v>25</v>
      </c>
      <c r="N6" s="43" t="s">
        <v>25</v>
      </c>
      <c r="O6" s="35">
        <v>0</v>
      </c>
      <c r="P6" s="36">
        <v>0</v>
      </c>
      <c r="Q6" s="37">
        <v>0</v>
      </c>
      <c r="R6" s="6" t="s">
        <v>25</v>
      </c>
      <c r="S6" s="7" t="s">
        <v>25</v>
      </c>
    </row>
    <row r="7" spans="1:20" x14ac:dyDescent="0.25">
      <c r="A7" s="12" t="s">
        <v>61</v>
      </c>
      <c r="B7" s="43">
        <v>0</v>
      </c>
      <c r="C7" s="43">
        <v>0</v>
      </c>
      <c r="D7" s="43">
        <v>0</v>
      </c>
      <c r="E7" s="45">
        <v>0</v>
      </c>
      <c r="F7" s="37">
        <v>0</v>
      </c>
      <c r="G7" s="35">
        <v>0</v>
      </c>
      <c r="H7" s="45">
        <v>0</v>
      </c>
      <c r="I7" s="45">
        <v>0</v>
      </c>
      <c r="J7" s="37">
        <v>0</v>
      </c>
      <c r="K7" s="6" t="s">
        <v>25</v>
      </c>
      <c r="L7" s="43" t="s">
        <v>25</v>
      </c>
      <c r="M7" s="43" t="s">
        <v>25</v>
      </c>
      <c r="N7" s="43" t="s">
        <v>25</v>
      </c>
      <c r="O7" s="35">
        <v>0</v>
      </c>
      <c r="P7" s="36">
        <v>0</v>
      </c>
      <c r="Q7" s="37">
        <v>0</v>
      </c>
      <c r="R7" s="6" t="s">
        <v>25</v>
      </c>
      <c r="S7" s="7" t="s">
        <v>25</v>
      </c>
    </row>
    <row r="8" spans="1:20" x14ac:dyDescent="0.25">
      <c r="A8" s="12" t="s">
        <v>57</v>
      </c>
      <c r="B8" s="43">
        <v>0</v>
      </c>
      <c r="C8" s="43">
        <v>0</v>
      </c>
      <c r="D8" s="43">
        <v>0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25</v>
      </c>
      <c r="L8" s="43" t="s">
        <v>25</v>
      </c>
      <c r="M8" s="43" t="s">
        <v>25</v>
      </c>
      <c r="N8" s="43" t="s">
        <v>25</v>
      </c>
      <c r="O8" s="35">
        <v>0</v>
      </c>
      <c r="P8" s="36">
        <v>0</v>
      </c>
      <c r="Q8" s="37">
        <v>0</v>
      </c>
      <c r="R8" s="6" t="s">
        <v>25</v>
      </c>
      <c r="S8" s="7" t="s">
        <v>25</v>
      </c>
    </row>
    <row r="9" spans="1:20" x14ac:dyDescent="0.25">
      <c r="A9" s="12" t="s">
        <v>63</v>
      </c>
      <c r="B9" s="44">
        <v>0</v>
      </c>
      <c r="C9" s="44">
        <v>0</v>
      </c>
      <c r="D9" s="44">
        <v>0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4" t="s">
        <v>25</v>
      </c>
      <c r="M9" s="44" t="s">
        <v>25</v>
      </c>
      <c r="N9" s="44" t="s">
        <v>25</v>
      </c>
      <c r="O9" s="35">
        <v>0</v>
      </c>
      <c r="P9" s="45">
        <v>0</v>
      </c>
      <c r="Q9" s="37">
        <v>0</v>
      </c>
      <c r="R9" s="6" t="s">
        <v>25</v>
      </c>
      <c r="S9" s="7" t="s">
        <v>25</v>
      </c>
    </row>
    <row r="10" spans="1:20" x14ac:dyDescent="0.25">
      <c r="A10" s="12" t="s">
        <v>64</v>
      </c>
      <c r="B10" s="44">
        <v>0</v>
      </c>
      <c r="C10" s="44">
        <v>0</v>
      </c>
      <c r="D10" s="44">
        <v>0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4" t="s">
        <v>25</v>
      </c>
      <c r="M10" s="44" t="s">
        <v>25</v>
      </c>
      <c r="N10" s="44" t="s">
        <v>25</v>
      </c>
      <c r="O10" s="35">
        <v>0</v>
      </c>
      <c r="P10" s="45">
        <v>0</v>
      </c>
      <c r="Q10" s="37">
        <v>0</v>
      </c>
      <c r="R10" s="6" t="s">
        <v>25</v>
      </c>
      <c r="S10" s="7" t="s">
        <v>25</v>
      </c>
    </row>
    <row r="11" spans="1:20" ht="15.75" thickBot="1" x14ac:dyDescent="0.3">
      <c r="A11" s="12" t="s">
        <v>59</v>
      </c>
      <c r="B11" s="44">
        <v>0</v>
      </c>
      <c r="C11" s="44">
        <v>0</v>
      </c>
      <c r="D11" s="44">
        <v>0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4" t="s">
        <v>25</v>
      </c>
      <c r="M11" s="44" t="s">
        <v>25</v>
      </c>
      <c r="N11" s="44" t="s">
        <v>25</v>
      </c>
      <c r="O11" s="35">
        <v>0</v>
      </c>
      <c r="P11" s="45">
        <v>0</v>
      </c>
      <c r="Q11" s="37">
        <v>0</v>
      </c>
      <c r="R11" s="6" t="s">
        <v>25</v>
      </c>
      <c r="S11" s="7" t="s">
        <v>25</v>
      </c>
    </row>
    <row r="12" spans="1:20" ht="20.25" thickTop="1" thickBot="1" x14ac:dyDescent="0.35">
      <c r="A12" s="48" t="s">
        <v>99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0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0</v>
      </c>
      <c r="C14" s="44">
        <v>0</v>
      </c>
      <c r="D14" s="44">
        <v>0</v>
      </c>
      <c r="E14" s="45">
        <v>0</v>
      </c>
      <c r="F14" s="34">
        <v>0</v>
      </c>
      <c r="G14" s="45">
        <v>0</v>
      </c>
      <c r="H14" s="45">
        <v>0</v>
      </c>
      <c r="I14" s="45">
        <v>0</v>
      </c>
      <c r="J14" s="45">
        <v>0</v>
      </c>
      <c r="K14" s="6" t="s">
        <v>25</v>
      </c>
      <c r="L14" s="44" t="s">
        <v>25</v>
      </c>
      <c r="M14" s="44" t="s">
        <v>25</v>
      </c>
      <c r="N14" s="44" t="s">
        <v>25</v>
      </c>
      <c r="O14" s="35">
        <v>0</v>
      </c>
      <c r="P14" s="45">
        <v>0</v>
      </c>
      <c r="Q14" s="37">
        <v>0</v>
      </c>
      <c r="R14" s="6" t="s">
        <v>25</v>
      </c>
      <c r="S14" s="7" t="s">
        <v>25</v>
      </c>
    </row>
    <row r="15" spans="1:20" x14ac:dyDescent="0.25">
      <c r="A15" s="12" t="s">
        <v>72</v>
      </c>
      <c r="B15" s="44">
        <v>0</v>
      </c>
      <c r="C15" s="44">
        <v>0</v>
      </c>
      <c r="D15" s="44">
        <v>0</v>
      </c>
      <c r="E15" s="45">
        <v>0</v>
      </c>
      <c r="F15" s="37">
        <v>0</v>
      </c>
      <c r="G15" s="45">
        <v>0</v>
      </c>
      <c r="H15" s="45">
        <v>0</v>
      </c>
      <c r="I15" s="45">
        <v>0</v>
      </c>
      <c r="J15" s="45">
        <v>0</v>
      </c>
      <c r="K15" s="6" t="s">
        <v>25</v>
      </c>
      <c r="L15" s="44" t="s">
        <v>25</v>
      </c>
      <c r="M15" s="44" t="s">
        <v>25</v>
      </c>
      <c r="N15" s="44" t="s">
        <v>25</v>
      </c>
      <c r="O15" s="35">
        <v>0</v>
      </c>
      <c r="P15" s="45">
        <v>0</v>
      </c>
      <c r="Q15" s="37">
        <v>0</v>
      </c>
      <c r="R15" s="6" t="s">
        <v>25</v>
      </c>
      <c r="S15" s="7" t="s">
        <v>25</v>
      </c>
    </row>
    <row r="16" spans="1:20" x14ac:dyDescent="0.25">
      <c r="A16" s="12" t="s">
        <v>68</v>
      </c>
      <c r="B16" s="44">
        <v>0</v>
      </c>
      <c r="C16" s="44">
        <v>0</v>
      </c>
      <c r="D16" s="44">
        <v>0</v>
      </c>
      <c r="E16" s="45">
        <v>0</v>
      </c>
      <c r="F16" s="37">
        <v>0</v>
      </c>
      <c r="G16" s="45">
        <v>0</v>
      </c>
      <c r="H16" s="45">
        <v>0</v>
      </c>
      <c r="I16" s="45">
        <v>0</v>
      </c>
      <c r="J16" s="45">
        <v>0</v>
      </c>
      <c r="K16" s="6" t="s">
        <v>25</v>
      </c>
      <c r="L16" s="44" t="s">
        <v>25</v>
      </c>
      <c r="M16" s="44" t="s">
        <v>25</v>
      </c>
      <c r="N16" s="44" t="s">
        <v>25</v>
      </c>
      <c r="O16" s="35">
        <v>0</v>
      </c>
      <c r="P16" s="45">
        <v>0</v>
      </c>
      <c r="Q16" s="37">
        <v>0</v>
      </c>
      <c r="R16" s="6" t="s">
        <v>25</v>
      </c>
      <c r="S16" s="7" t="s">
        <v>25</v>
      </c>
    </row>
    <row r="17" spans="1:19" x14ac:dyDescent="0.25">
      <c r="A17" s="12" t="s">
        <v>69</v>
      </c>
      <c r="B17" s="44">
        <v>0</v>
      </c>
      <c r="C17" s="44">
        <v>0</v>
      </c>
      <c r="D17" s="44">
        <v>0</v>
      </c>
      <c r="E17" s="45">
        <v>0</v>
      </c>
      <c r="F17" s="37">
        <v>0</v>
      </c>
      <c r="G17" s="45">
        <v>0</v>
      </c>
      <c r="H17" s="45">
        <v>0</v>
      </c>
      <c r="I17" s="45">
        <v>0</v>
      </c>
      <c r="J17" s="45">
        <v>0</v>
      </c>
      <c r="K17" s="6" t="s">
        <v>25</v>
      </c>
      <c r="L17" s="44" t="s">
        <v>25</v>
      </c>
      <c r="M17" s="44" t="s">
        <v>25</v>
      </c>
      <c r="N17" s="44" t="s">
        <v>25</v>
      </c>
      <c r="O17" s="35">
        <v>0</v>
      </c>
      <c r="P17" s="45">
        <v>0</v>
      </c>
      <c r="Q17" s="37">
        <v>0</v>
      </c>
      <c r="R17" s="6" t="s">
        <v>25</v>
      </c>
      <c r="S17" s="7" t="s">
        <v>25</v>
      </c>
    </row>
    <row r="18" spans="1:19" x14ac:dyDescent="0.25">
      <c r="A18" s="12" t="s">
        <v>65</v>
      </c>
      <c r="B18" s="44">
        <v>0</v>
      </c>
      <c r="C18" s="44">
        <v>0</v>
      </c>
      <c r="D18" s="44">
        <v>0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25</v>
      </c>
      <c r="L18" s="44" t="s">
        <v>25</v>
      </c>
      <c r="M18" s="44" t="s">
        <v>25</v>
      </c>
      <c r="N18" s="44" t="s">
        <v>25</v>
      </c>
      <c r="O18" s="35">
        <v>0</v>
      </c>
      <c r="P18" s="45">
        <v>0</v>
      </c>
      <c r="Q18" s="37">
        <v>0</v>
      </c>
      <c r="R18" s="6" t="s">
        <v>25</v>
      </c>
      <c r="S18" s="7" t="s">
        <v>25</v>
      </c>
    </row>
    <row r="19" spans="1:19" x14ac:dyDescent="0.25">
      <c r="A19" s="12" t="s">
        <v>67</v>
      </c>
      <c r="B19" s="43">
        <v>0</v>
      </c>
      <c r="C19" s="43">
        <v>0</v>
      </c>
      <c r="D19" s="43">
        <v>0</v>
      </c>
      <c r="E19" s="36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25</v>
      </c>
      <c r="L19" s="43" t="s">
        <v>25</v>
      </c>
      <c r="M19" s="43" t="s">
        <v>25</v>
      </c>
      <c r="N19" s="43" t="s">
        <v>25</v>
      </c>
      <c r="O19" s="35">
        <v>0</v>
      </c>
      <c r="P19" s="36">
        <v>0</v>
      </c>
      <c r="Q19" s="37">
        <v>0</v>
      </c>
      <c r="R19" s="6" t="s">
        <v>25</v>
      </c>
      <c r="S19" s="7" t="s">
        <v>25</v>
      </c>
    </row>
    <row r="20" spans="1:19" x14ac:dyDescent="0.25">
      <c r="A20" s="12" t="s">
        <v>71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29</v>
      </c>
      <c r="L20" s="43" t="s">
        <v>25</v>
      </c>
      <c r="M20" s="43" t="s">
        <v>25</v>
      </c>
      <c r="N20" s="43" t="s">
        <v>25</v>
      </c>
      <c r="O20" s="35">
        <v>2</v>
      </c>
      <c r="P20" s="36">
        <v>4</v>
      </c>
      <c r="Q20" s="37">
        <v>-2</v>
      </c>
      <c r="R20" s="6" t="s">
        <v>30</v>
      </c>
      <c r="S20" s="7" t="s">
        <v>29</v>
      </c>
    </row>
    <row r="21" spans="1:19" ht="15.75" thickBot="1" x14ac:dyDescent="0.3">
      <c r="A21" s="13" t="s">
        <v>70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25</v>
      </c>
      <c r="L21" s="9" t="s">
        <v>25</v>
      </c>
      <c r="M21" s="9" t="s">
        <v>25</v>
      </c>
      <c r="N21" s="9" t="s">
        <v>25</v>
      </c>
      <c r="O21" s="38">
        <v>0</v>
      </c>
      <c r="P21" s="39">
        <v>0</v>
      </c>
      <c r="Q21" s="40">
        <v>0</v>
      </c>
      <c r="R21" s="8" t="s">
        <v>25</v>
      </c>
      <c r="S21" s="10" t="s">
        <v>25</v>
      </c>
    </row>
    <row r="22" spans="1:19" ht="24.75" thickTop="1" thickBot="1" x14ac:dyDescent="0.4">
      <c r="A22" s="51" t="s">
        <v>97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48" t="s">
        <v>8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80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25</v>
      </c>
      <c r="L25" s="4" t="s">
        <v>27</v>
      </c>
      <c r="M25" s="4" t="s">
        <v>25</v>
      </c>
      <c r="N25" s="4" t="s">
        <v>25</v>
      </c>
      <c r="O25" s="32">
        <v>4</v>
      </c>
      <c r="P25" s="33">
        <v>2</v>
      </c>
      <c r="Q25" s="34">
        <v>2</v>
      </c>
      <c r="R25" s="3" t="s">
        <v>28</v>
      </c>
      <c r="S25" s="5" t="s">
        <v>27</v>
      </c>
    </row>
    <row r="26" spans="1:19" x14ac:dyDescent="0.25">
      <c r="A26" s="12" t="s">
        <v>79</v>
      </c>
      <c r="B26" s="44">
        <v>0</v>
      </c>
      <c r="C26" s="44">
        <v>0</v>
      </c>
      <c r="D26" s="44">
        <v>0</v>
      </c>
      <c r="E26" s="45">
        <v>0</v>
      </c>
      <c r="F26" s="37">
        <v>0</v>
      </c>
      <c r="G26" s="45">
        <v>0</v>
      </c>
      <c r="H26" s="45">
        <v>0</v>
      </c>
      <c r="I26" s="45">
        <v>0</v>
      </c>
      <c r="J26" s="45">
        <v>0</v>
      </c>
      <c r="K26" s="6" t="s">
        <v>25</v>
      </c>
      <c r="L26" s="44" t="s">
        <v>25</v>
      </c>
      <c r="M26" s="44" t="s">
        <v>25</v>
      </c>
      <c r="N26" s="44" t="s">
        <v>25</v>
      </c>
      <c r="O26" s="35">
        <v>0</v>
      </c>
      <c r="P26" s="45">
        <v>0</v>
      </c>
      <c r="Q26" s="37">
        <v>0</v>
      </c>
      <c r="R26" s="6" t="s">
        <v>25</v>
      </c>
      <c r="S26" s="7" t="s">
        <v>25</v>
      </c>
    </row>
    <row r="27" spans="1:19" x14ac:dyDescent="0.25">
      <c r="A27" s="12" t="s">
        <v>74</v>
      </c>
      <c r="B27" s="43">
        <v>0</v>
      </c>
      <c r="C27" s="43">
        <v>0</v>
      </c>
      <c r="D27" s="43">
        <v>0</v>
      </c>
      <c r="E27" s="36">
        <v>0</v>
      </c>
      <c r="F27" s="37">
        <v>0</v>
      </c>
      <c r="G27" s="45">
        <v>0</v>
      </c>
      <c r="H27" s="45">
        <v>0</v>
      </c>
      <c r="I27" s="45">
        <v>0</v>
      </c>
      <c r="J27" s="45">
        <v>0</v>
      </c>
      <c r="K27" s="6" t="s">
        <v>25</v>
      </c>
      <c r="L27" s="43" t="s">
        <v>25</v>
      </c>
      <c r="M27" s="43" t="s">
        <v>25</v>
      </c>
      <c r="N27" s="43" t="s">
        <v>25</v>
      </c>
      <c r="O27" s="35">
        <v>0</v>
      </c>
      <c r="P27" s="36">
        <v>0</v>
      </c>
      <c r="Q27" s="37">
        <v>0</v>
      </c>
      <c r="R27" s="6" t="s">
        <v>25</v>
      </c>
      <c r="S27" s="7" t="s">
        <v>25</v>
      </c>
    </row>
    <row r="28" spans="1:19" x14ac:dyDescent="0.25">
      <c r="A28" s="12" t="s">
        <v>73</v>
      </c>
      <c r="B28" s="43">
        <v>0</v>
      </c>
      <c r="C28" s="43">
        <v>0</v>
      </c>
      <c r="D28" s="43">
        <v>0</v>
      </c>
      <c r="E28" s="36">
        <v>0</v>
      </c>
      <c r="F28" s="37">
        <v>0</v>
      </c>
      <c r="G28" s="45">
        <v>0</v>
      </c>
      <c r="H28" s="45">
        <v>0</v>
      </c>
      <c r="I28" s="45">
        <v>0</v>
      </c>
      <c r="J28" s="45">
        <v>0</v>
      </c>
      <c r="K28" s="6" t="s">
        <v>25</v>
      </c>
      <c r="L28" s="43" t="s">
        <v>25</v>
      </c>
      <c r="M28" s="43" t="s">
        <v>25</v>
      </c>
      <c r="N28" s="43" t="s">
        <v>25</v>
      </c>
      <c r="O28" s="35">
        <v>0</v>
      </c>
      <c r="P28" s="36">
        <v>0</v>
      </c>
      <c r="Q28" s="37">
        <v>0</v>
      </c>
      <c r="R28" s="6" t="s">
        <v>25</v>
      </c>
      <c r="S28" s="7" t="s">
        <v>25</v>
      </c>
    </row>
    <row r="29" spans="1:19" x14ac:dyDescent="0.25">
      <c r="A29" s="12" t="s">
        <v>78</v>
      </c>
      <c r="B29" s="44">
        <v>0</v>
      </c>
      <c r="C29" s="44">
        <v>0</v>
      </c>
      <c r="D29" s="44">
        <v>0</v>
      </c>
      <c r="E29" s="45">
        <v>0</v>
      </c>
      <c r="F29" s="37">
        <v>0</v>
      </c>
      <c r="G29" s="45">
        <v>0</v>
      </c>
      <c r="H29" s="45">
        <v>0</v>
      </c>
      <c r="I29" s="45">
        <v>0</v>
      </c>
      <c r="J29" s="45">
        <v>0</v>
      </c>
      <c r="K29" s="6" t="s">
        <v>25</v>
      </c>
      <c r="L29" s="44" t="s">
        <v>25</v>
      </c>
      <c r="M29" s="44" t="s">
        <v>25</v>
      </c>
      <c r="N29" s="44" t="s">
        <v>25</v>
      </c>
      <c r="O29" s="35">
        <v>0</v>
      </c>
      <c r="P29" s="45">
        <v>0</v>
      </c>
      <c r="Q29" s="37">
        <v>0</v>
      </c>
      <c r="R29" s="6" t="s">
        <v>25</v>
      </c>
      <c r="S29" s="7" t="s">
        <v>25</v>
      </c>
    </row>
    <row r="30" spans="1:19" x14ac:dyDescent="0.25">
      <c r="A30" s="12" t="s">
        <v>77</v>
      </c>
      <c r="B30" s="44">
        <v>1</v>
      </c>
      <c r="C30" s="44">
        <v>0</v>
      </c>
      <c r="D30" s="44">
        <v>1</v>
      </c>
      <c r="E30" s="45">
        <v>0</v>
      </c>
      <c r="F30" s="37">
        <v>0</v>
      </c>
      <c r="G30" s="45">
        <v>0</v>
      </c>
      <c r="H30" s="45">
        <v>0</v>
      </c>
      <c r="I30" s="45">
        <v>0</v>
      </c>
      <c r="J30" s="45">
        <v>0</v>
      </c>
      <c r="K30" s="6" t="s">
        <v>25</v>
      </c>
      <c r="L30" s="44" t="s">
        <v>29</v>
      </c>
      <c r="M30" s="44" t="s">
        <v>25</v>
      </c>
      <c r="N30" s="44" t="s">
        <v>25</v>
      </c>
      <c r="O30" s="35">
        <v>3</v>
      </c>
      <c r="P30" s="45">
        <v>5</v>
      </c>
      <c r="Q30" s="37">
        <v>-2</v>
      </c>
      <c r="R30" s="6" t="s">
        <v>30</v>
      </c>
      <c r="S30" s="7" t="s">
        <v>29</v>
      </c>
    </row>
    <row r="31" spans="1:19" x14ac:dyDescent="0.25">
      <c r="A31" s="12" t="s">
        <v>76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25</v>
      </c>
      <c r="L31" s="44" t="s">
        <v>25</v>
      </c>
      <c r="M31" s="44" t="s">
        <v>25</v>
      </c>
      <c r="N31" s="44" t="s">
        <v>25</v>
      </c>
      <c r="O31" s="35">
        <v>0</v>
      </c>
      <c r="P31" s="45">
        <v>0</v>
      </c>
      <c r="Q31" s="37">
        <v>0</v>
      </c>
      <c r="R31" s="6" t="s">
        <v>25</v>
      </c>
      <c r="S31" s="7" t="s">
        <v>25</v>
      </c>
    </row>
    <row r="32" spans="1:19" ht="15.75" thickBot="1" x14ac:dyDescent="0.3">
      <c r="A32" s="12" t="s">
        <v>75</v>
      </c>
      <c r="B32" s="44">
        <v>0</v>
      </c>
      <c r="C32" s="44">
        <v>0</v>
      </c>
      <c r="D32" s="44">
        <v>0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25</v>
      </c>
      <c r="M32" s="44" t="s">
        <v>25</v>
      </c>
      <c r="N32" s="44" t="s">
        <v>25</v>
      </c>
      <c r="O32" s="35">
        <v>0</v>
      </c>
      <c r="P32" s="45">
        <v>0</v>
      </c>
      <c r="Q32" s="37">
        <v>0</v>
      </c>
      <c r="R32" s="6" t="s">
        <v>25</v>
      </c>
      <c r="S32" s="7" t="s">
        <v>25</v>
      </c>
    </row>
    <row r="33" spans="1:19" ht="20.25" thickTop="1" thickBot="1" x14ac:dyDescent="0.35">
      <c r="A33" s="48" t="s">
        <v>100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1</v>
      </c>
      <c r="C35" s="44">
        <v>1</v>
      </c>
      <c r="D35" s="44">
        <v>0</v>
      </c>
      <c r="E35" s="45">
        <v>0</v>
      </c>
      <c r="F35" s="34">
        <v>2</v>
      </c>
      <c r="G35" s="45">
        <v>1</v>
      </c>
      <c r="H35" s="45">
        <v>1</v>
      </c>
      <c r="I35" s="45">
        <v>0</v>
      </c>
      <c r="J35" s="45">
        <v>0</v>
      </c>
      <c r="K35" s="6" t="s">
        <v>27</v>
      </c>
      <c r="L35" s="44" t="s">
        <v>25</v>
      </c>
      <c r="M35" s="44" t="s">
        <v>27</v>
      </c>
      <c r="N35" s="44" t="s">
        <v>27</v>
      </c>
      <c r="O35" s="35">
        <v>4</v>
      </c>
      <c r="P35" s="45">
        <v>1</v>
      </c>
      <c r="Q35" s="37">
        <v>3</v>
      </c>
      <c r="R35" s="6" t="s">
        <v>28</v>
      </c>
      <c r="S35" s="7" t="s">
        <v>27</v>
      </c>
    </row>
    <row r="36" spans="1:19" x14ac:dyDescent="0.25">
      <c r="A36" s="12" t="s">
        <v>87</v>
      </c>
      <c r="B36" s="44">
        <v>0</v>
      </c>
      <c r="C36" s="44">
        <v>0</v>
      </c>
      <c r="D36" s="44">
        <v>0</v>
      </c>
      <c r="E36" s="45">
        <v>0</v>
      </c>
      <c r="F36" s="37">
        <v>0</v>
      </c>
      <c r="G36" s="45">
        <v>0</v>
      </c>
      <c r="H36" s="45">
        <v>0</v>
      </c>
      <c r="I36" s="45">
        <v>0</v>
      </c>
      <c r="J36" s="45">
        <v>0</v>
      </c>
      <c r="K36" s="6" t="s">
        <v>25</v>
      </c>
      <c r="L36" s="44" t="s">
        <v>25</v>
      </c>
      <c r="M36" s="44" t="s">
        <v>25</v>
      </c>
      <c r="N36" s="44" t="s">
        <v>25</v>
      </c>
      <c r="O36" s="35">
        <v>0</v>
      </c>
      <c r="P36" s="45">
        <v>0</v>
      </c>
      <c r="Q36" s="37">
        <v>0</v>
      </c>
      <c r="R36" s="6" t="s">
        <v>25</v>
      </c>
      <c r="S36" s="7" t="s">
        <v>25</v>
      </c>
    </row>
    <row r="37" spans="1:19" x14ac:dyDescent="0.25">
      <c r="A37" s="12" t="s">
        <v>86</v>
      </c>
      <c r="B37" s="44">
        <v>0</v>
      </c>
      <c r="C37" s="44">
        <v>0</v>
      </c>
      <c r="D37" s="44">
        <v>0</v>
      </c>
      <c r="E37" s="45">
        <v>0</v>
      </c>
      <c r="F37" s="37">
        <v>0</v>
      </c>
      <c r="G37" s="45">
        <v>0</v>
      </c>
      <c r="H37" s="45">
        <v>0</v>
      </c>
      <c r="I37" s="45">
        <v>0</v>
      </c>
      <c r="J37" s="45">
        <v>0</v>
      </c>
      <c r="K37" s="6" t="s">
        <v>25</v>
      </c>
      <c r="L37" s="44" t="s">
        <v>25</v>
      </c>
      <c r="M37" s="44" t="s">
        <v>25</v>
      </c>
      <c r="N37" s="44" t="s">
        <v>25</v>
      </c>
      <c r="O37" s="35">
        <v>0</v>
      </c>
      <c r="P37" s="45">
        <v>0</v>
      </c>
      <c r="Q37" s="37">
        <v>0</v>
      </c>
      <c r="R37" s="6" t="s">
        <v>25</v>
      </c>
      <c r="S37" s="7" t="s">
        <v>25</v>
      </c>
    </row>
    <row r="38" spans="1:19" x14ac:dyDescent="0.25">
      <c r="A38" s="12" t="s">
        <v>83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84</v>
      </c>
      <c r="B39" s="44">
        <v>0</v>
      </c>
      <c r="C39" s="44">
        <v>0</v>
      </c>
      <c r="D39" s="44">
        <v>0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25</v>
      </c>
      <c r="M39" s="44" t="s">
        <v>25</v>
      </c>
      <c r="N39" s="44" t="s">
        <v>25</v>
      </c>
      <c r="O39" s="35">
        <v>0</v>
      </c>
      <c r="P39" s="45">
        <v>0</v>
      </c>
      <c r="Q39" s="37">
        <v>0</v>
      </c>
      <c r="R39" s="6" t="s">
        <v>25</v>
      </c>
      <c r="S39" s="7" t="s">
        <v>25</v>
      </c>
    </row>
    <row r="40" spans="1:19" x14ac:dyDescent="0.25">
      <c r="A40" s="12" t="s">
        <v>88</v>
      </c>
      <c r="B40" s="43">
        <v>0</v>
      </c>
      <c r="C40" s="43">
        <v>0</v>
      </c>
      <c r="D40" s="43">
        <v>0</v>
      </c>
      <c r="E40" s="36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25</v>
      </c>
      <c r="L40" s="43" t="s">
        <v>25</v>
      </c>
      <c r="M40" s="43" t="s">
        <v>25</v>
      </c>
      <c r="N40" s="43" t="s">
        <v>25</v>
      </c>
      <c r="O40" s="35">
        <v>0</v>
      </c>
      <c r="P40" s="36">
        <v>0</v>
      </c>
      <c r="Q40" s="37">
        <v>0</v>
      </c>
      <c r="R40" s="6" t="s">
        <v>25</v>
      </c>
      <c r="S40" s="7" t="s">
        <v>25</v>
      </c>
    </row>
    <row r="41" spans="1:19" x14ac:dyDescent="0.25">
      <c r="A41" s="12" t="s">
        <v>85</v>
      </c>
      <c r="B41" s="43">
        <v>1</v>
      </c>
      <c r="C41" s="43">
        <v>0</v>
      </c>
      <c r="D41" s="43">
        <v>1</v>
      </c>
      <c r="E41" s="36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25</v>
      </c>
      <c r="L41" s="43" t="s">
        <v>29</v>
      </c>
      <c r="M41" s="43" t="s">
        <v>29</v>
      </c>
      <c r="N41" s="43" t="s">
        <v>29</v>
      </c>
      <c r="O41" s="35">
        <v>1</v>
      </c>
      <c r="P41" s="36">
        <v>4</v>
      </c>
      <c r="Q41" s="37">
        <v>-3</v>
      </c>
      <c r="R41" s="6" t="s">
        <v>30</v>
      </c>
      <c r="S41" s="7" t="s">
        <v>29</v>
      </c>
    </row>
    <row r="42" spans="1:19" ht="15.75" thickBot="1" x14ac:dyDescent="0.3">
      <c r="A42" s="13" t="s">
        <v>81</v>
      </c>
      <c r="B42" s="9">
        <v>0</v>
      </c>
      <c r="C42" s="9">
        <v>0</v>
      </c>
      <c r="D42" s="9">
        <v>0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25</v>
      </c>
      <c r="M42" s="9" t="s">
        <v>25</v>
      </c>
      <c r="N42" s="9" t="s">
        <v>25</v>
      </c>
      <c r="O42" s="38">
        <v>0</v>
      </c>
      <c r="P42" s="39">
        <v>0</v>
      </c>
      <c r="Q42" s="40">
        <v>0</v>
      </c>
      <c r="R42" s="8" t="s">
        <v>25</v>
      </c>
      <c r="S42" s="10" t="s">
        <v>25</v>
      </c>
    </row>
    <row r="43" spans="1:19" ht="15.75" thickTop="1" x14ac:dyDescent="0.25"/>
    <row r="44" spans="1:19" x14ac:dyDescent="0.25">
      <c r="A44" s="43" t="s">
        <v>106</v>
      </c>
      <c r="B44" s="54" t="s">
        <v>110</v>
      </c>
      <c r="C44" s="54"/>
      <c r="D44" s="54"/>
    </row>
    <row r="45" spans="1:19" x14ac:dyDescent="0.25">
      <c r="A45" s="43" t="s">
        <v>107</v>
      </c>
      <c r="B45" s="54" t="s">
        <v>111</v>
      </c>
      <c r="C45" s="54"/>
      <c r="D45" s="54"/>
    </row>
    <row r="46" spans="1:19" x14ac:dyDescent="0.25">
      <c r="A46" s="43" t="s">
        <v>108</v>
      </c>
      <c r="B46" s="54" t="s">
        <v>113</v>
      </c>
      <c r="C46" s="54"/>
      <c r="D46" s="54"/>
    </row>
    <row r="47" spans="1:19" x14ac:dyDescent="0.25">
      <c r="A47" s="43" t="s">
        <v>109</v>
      </c>
      <c r="B47" s="54" t="s">
        <v>112</v>
      </c>
      <c r="C47" s="54"/>
      <c r="D47" s="54"/>
    </row>
  </sheetData>
  <sortState ref="A35:S42">
    <sortCondition descending="1" ref="F35:F42"/>
  </sortState>
  <mergeCells count="10">
    <mergeCell ref="A33:S33"/>
    <mergeCell ref="B44:D44"/>
    <mergeCell ref="B45:D45"/>
    <mergeCell ref="B46:D46"/>
    <mergeCell ref="B47:D47"/>
    <mergeCell ref="A1:S1"/>
    <mergeCell ref="A2:S2"/>
    <mergeCell ref="A12:S12"/>
    <mergeCell ref="A22:S22"/>
    <mergeCell ref="A23:S2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1" t="s">
        <v>89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27" t="s">
        <v>21</v>
      </c>
    </row>
    <row r="2" spans="1:20" ht="20.25" thickTop="1" thickBot="1" x14ac:dyDescent="0.35">
      <c r="A2" s="48" t="s">
        <v>98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3</v>
      </c>
      <c r="P4" s="33">
        <v>1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60</v>
      </c>
      <c r="B5" s="44">
        <v>1</v>
      </c>
      <c r="C5" s="44">
        <v>1</v>
      </c>
      <c r="D5" s="44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27</v>
      </c>
      <c r="L5" s="44" t="s">
        <v>25</v>
      </c>
      <c r="M5" s="44" t="s">
        <v>25</v>
      </c>
      <c r="N5" s="44" t="s">
        <v>25</v>
      </c>
      <c r="O5" s="35">
        <v>5</v>
      </c>
      <c r="P5" s="45">
        <v>3</v>
      </c>
      <c r="Q5" s="37">
        <v>2</v>
      </c>
      <c r="R5" s="6" t="s">
        <v>28</v>
      </c>
      <c r="S5" s="7" t="s">
        <v>27</v>
      </c>
    </row>
    <row r="6" spans="1:20" x14ac:dyDescent="0.25">
      <c r="A6" s="12" t="s">
        <v>59</v>
      </c>
      <c r="B6" s="44">
        <v>1</v>
      </c>
      <c r="C6" s="44">
        <v>1</v>
      </c>
      <c r="D6" s="44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27</v>
      </c>
      <c r="L6" s="44" t="s">
        <v>25</v>
      </c>
      <c r="M6" s="44" t="s">
        <v>27</v>
      </c>
      <c r="N6" s="44" t="s">
        <v>27</v>
      </c>
      <c r="O6" s="35">
        <v>6</v>
      </c>
      <c r="P6" s="45">
        <v>5</v>
      </c>
      <c r="Q6" s="37">
        <v>1</v>
      </c>
      <c r="R6" s="6" t="s">
        <v>28</v>
      </c>
      <c r="S6" s="7" t="s">
        <v>27</v>
      </c>
    </row>
    <row r="7" spans="1:20" x14ac:dyDescent="0.25">
      <c r="A7" s="12" t="s">
        <v>63</v>
      </c>
      <c r="B7" s="44">
        <v>1</v>
      </c>
      <c r="C7" s="44">
        <v>0</v>
      </c>
      <c r="D7" s="44">
        <v>1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25</v>
      </c>
      <c r="L7" s="44" t="s">
        <v>29</v>
      </c>
      <c r="M7" s="44" t="s">
        <v>29</v>
      </c>
      <c r="N7" s="44" t="s">
        <v>29</v>
      </c>
      <c r="O7" s="35">
        <v>5</v>
      </c>
      <c r="P7" s="45">
        <v>6</v>
      </c>
      <c r="Q7" s="37">
        <v>-1</v>
      </c>
      <c r="R7" s="6" t="s">
        <v>30</v>
      </c>
      <c r="S7" s="7" t="s">
        <v>29</v>
      </c>
    </row>
    <row r="8" spans="1:20" x14ac:dyDescent="0.25">
      <c r="A8" s="12" t="s">
        <v>62</v>
      </c>
      <c r="B8" s="43">
        <v>0</v>
      </c>
      <c r="C8" s="43">
        <v>0</v>
      </c>
      <c r="D8" s="43">
        <v>0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25</v>
      </c>
      <c r="L8" s="43" t="s">
        <v>25</v>
      </c>
      <c r="M8" s="43" t="s">
        <v>25</v>
      </c>
      <c r="N8" s="43" t="s">
        <v>25</v>
      </c>
      <c r="O8" s="35">
        <v>0</v>
      </c>
      <c r="P8" s="36">
        <v>0</v>
      </c>
      <c r="Q8" s="37">
        <v>0</v>
      </c>
      <c r="R8" s="6" t="s">
        <v>25</v>
      </c>
      <c r="S8" s="7" t="s">
        <v>25</v>
      </c>
    </row>
    <row r="9" spans="1:20" x14ac:dyDescent="0.25">
      <c r="A9" s="12" t="s">
        <v>61</v>
      </c>
      <c r="B9" s="43">
        <v>0</v>
      </c>
      <c r="C9" s="43">
        <v>0</v>
      </c>
      <c r="D9" s="43">
        <v>0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3" t="s">
        <v>25</v>
      </c>
      <c r="M9" s="43" t="s">
        <v>25</v>
      </c>
      <c r="N9" s="43" t="s">
        <v>25</v>
      </c>
      <c r="O9" s="35">
        <v>0</v>
      </c>
      <c r="P9" s="36">
        <v>0</v>
      </c>
      <c r="Q9" s="37">
        <v>0</v>
      </c>
      <c r="R9" s="6" t="s">
        <v>25</v>
      </c>
      <c r="S9" s="7" t="s">
        <v>25</v>
      </c>
    </row>
    <row r="10" spans="1:20" x14ac:dyDescent="0.25">
      <c r="A10" s="12" t="s">
        <v>57</v>
      </c>
      <c r="B10" s="43">
        <v>0</v>
      </c>
      <c r="C10" s="43">
        <v>0</v>
      </c>
      <c r="D10" s="43">
        <v>0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3" t="s">
        <v>25</v>
      </c>
      <c r="M10" s="43" t="s">
        <v>25</v>
      </c>
      <c r="N10" s="43" t="s">
        <v>25</v>
      </c>
      <c r="O10" s="35">
        <v>0</v>
      </c>
      <c r="P10" s="36">
        <v>0</v>
      </c>
      <c r="Q10" s="37">
        <v>0</v>
      </c>
      <c r="R10" s="6" t="s">
        <v>25</v>
      </c>
      <c r="S10" s="7" t="s">
        <v>25</v>
      </c>
    </row>
    <row r="11" spans="1:20" ht="15.75" thickBot="1" x14ac:dyDescent="0.3">
      <c r="A11" s="12" t="s">
        <v>64</v>
      </c>
      <c r="B11" s="44">
        <v>1</v>
      </c>
      <c r="C11" s="44">
        <v>0</v>
      </c>
      <c r="D11" s="44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4" t="s">
        <v>29</v>
      </c>
      <c r="M11" s="44" t="s">
        <v>25</v>
      </c>
      <c r="N11" s="44" t="s">
        <v>29</v>
      </c>
      <c r="O11" s="35">
        <v>3</v>
      </c>
      <c r="P11" s="45">
        <v>5</v>
      </c>
      <c r="Q11" s="37">
        <v>-2</v>
      </c>
      <c r="R11" s="6" t="s">
        <v>30</v>
      </c>
      <c r="S11" s="7" t="s">
        <v>29</v>
      </c>
    </row>
    <row r="12" spans="1:20" ht="20.25" thickTop="1" thickBot="1" x14ac:dyDescent="0.35">
      <c r="A12" s="48" t="s">
        <v>99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0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1</v>
      </c>
      <c r="C14" s="44">
        <v>1</v>
      </c>
      <c r="D14" s="44">
        <v>0</v>
      </c>
      <c r="E14" s="45">
        <v>0</v>
      </c>
      <c r="F14" s="34">
        <v>2</v>
      </c>
      <c r="G14" s="45">
        <v>1</v>
      </c>
      <c r="H14" s="45">
        <v>1</v>
      </c>
      <c r="I14" s="45">
        <v>0</v>
      </c>
      <c r="J14" s="45">
        <v>0</v>
      </c>
      <c r="K14" s="6" t="s">
        <v>27</v>
      </c>
      <c r="L14" s="44" t="s">
        <v>25</v>
      </c>
      <c r="M14" s="44" t="s">
        <v>25</v>
      </c>
      <c r="N14" s="44" t="s">
        <v>27</v>
      </c>
      <c r="O14" s="35">
        <v>5</v>
      </c>
      <c r="P14" s="45">
        <v>3</v>
      </c>
      <c r="Q14" s="37">
        <v>2</v>
      </c>
      <c r="R14" s="6" t="s">
        <v>28</v>
      </c>
      <c r="S14" s="7" t="s">
        <v>27</v>
      </c>
    </row>
    <row r="15" spans="1:20" x14ac:dyDescent="0.25">
      <c r="A15" s="12" t="s">
        <v>72</v>
      </c>
      <c r="B15" s="44">
        <v>0</v>
      </c>
      <c r="C15" s="44">
        <v>0</v>
      </c>
      <c r="D15" s="44">
        <v>0</v>
      </c>
      <c r="E15" s="45">
        <v>0</v>
      </c>
      <c r="F15" s="37">
        <v>0</v>
      </c>
      <c r="G15" s="45">
        <v>0</v>
      </c>
      <c r="H15" s="45">
        <v>0</v>
      </c>
      <c r="I15" s="45">
        <v>0</v>
      </c>
      <c r="J15" s="45">
        <v>0</v>
      </c>
      <c r="K15" s="6" t="s">
        <v>25</v>
      </c>
      <c r="L15" s="44" t="s">
        <v>25</v>
      </c>
      <c r="M15" s="44" t="s">
        <v>25</v>
      </c>
      <c r="N15" s="44" t="s">
        <v>25</v>
      </c>
      <c r="O15" s="35">
        <v>0</v>
      </c>
      <c r="P15" s="45">
        <v>0</v>
      </c>
      <c r="Q15" s="37">
        <v>0</v>
      </c>
      <c r="R15" s="6" t="s">
        <v>25</v>
      </c>
      <c r="S15" s="7" t="s">
        <v>25</v>
      </c>
    </row>
    <row r="16" spans="1:20" x14ac:dyDescent="0.25">
      <c r="A16" s="12" t="s">
        <v>68</v>
      </c>
      <c r="B16" s="44">
        <v>0</v>
      </c>
      <c r="C16" s="44">
        <v>0</v>
      </c>
      <c r="D16" s="44">
        <v>0</v>
      </c>
      <c r="E16" s="45">
        <v>0</v>
      </c>
      <c r="F16" s="37">
        <v>0</v>
      </c>
      <c r="G16" s="45">
        <v>0</v>
      </c>
      <c r="H16" s="45">
        <v>0</v>
      </c>
      <c r="I16" s="45">
        <v>0</v>
      </c>
      <c r="J16" s="45">
        <v>0</v>
      </c>
      <c r="K16" s="6" t="s">
        <v>25</v>
      </c>
      <c r="L16" s="44" t="s">
        <v>25</v>
      </c>
      <c r="M16" s="44" t="s">
        <v>25</v>
      </c>
      <c r="N16" s="44" t="s">
        <v>25</v>
      </c>
      <c r="O16" s="35">
        <v>0</v>
      </c>
      <c r="P16" s="45">
        <v>0</v>
      </c>
      <c r="Q16" s="37">
        <v>0</v>
      </c>
      <c r="R16" s="6" t="s">
        <v>25</v>
      </c>
      <c r="S16" s="7" t="s">
        <v>25</v>
      </c>
    </row>
    <row r="17" spans="1:19" x14ac:dyDescent="0.25">
      <c r="A17" s="12" t="s">
        <v>69</v>
      </c>
      <c r="B17" s="44">
        <v>0</v>
      </c>
      <c r="C17" s="44">
        <v>0</v>
      </c>
      <c r="D17" s="44">
        <v>0</v>
      </c>
      <c r="E17" s="45">
        <v>0</v>
      </c>
      <c r="F17" s="37">
        <v>0</v>
      </c>
      <c r="G17" s="45">
        <v>0</v>
      </c>
      <c r="H17" s="45">
        <v>0</v>
      </c>
      <c r="I17" s="45">
        <v>0</v>
      </c>
      <c r="J17" s="45">
        <v>0</v>
      </c>
      <c r="K17" s="6" t="s">
        <v>25</v>
      </c>
      <c r="L17" s="44" t="s">
        <v>25</v>
      </c>
      <c r="M17" s="44" t="s">
        <v>25</v>
      </c>
      <c r="N17" s="44" t="s">
        <v>25</v>
      </c>
      <c r="O17" s="35">
        <v>0</v>
      </c>
      <c r="P17" s="45">
        <v>0</v>
      </c>
      <c r="Q17" s="37">
        <v>0</v>
      </c>
      <c r="R17" s="6" t="s">
        <v>25</v>
      </c>
      <c r="S17" s="7" t="s">
        <v>25</v>
      </c>
    </row>
    <row r="18" spans="1:19" x14ac:dyDescent="0.25">
      <c r="A18" s="12" t="s">
        <v>65</v>
      </c>
      <c r="B18" s="44">
        <v>0</v>
      </c>
      <c r="C18" s="44">
        <v>0</v>
      </c>
      <c r="D18" s="44">
        <v>0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25</v>
      </c>
      <c r="L18" s="44" t="s">
        <v>25</v>
      </c>
      <c r="M18" s="44" t="s">
        <v>25</v>
      </c>
      <c r="N18" s="44" t="s">
        <v>25</v>
      </c>
      <c r="O18" s="35">
        <v>0</v>
      </c>
      <c r="P18" s="45">
        <v>0</v>
      </c>
      <c r="Q18" s="37">
        <v>0</v>
      </c>
      <c r="R18" s="6" t="s">
        <v>25</v>
      </c>
      <c r="S18" s="7" t="s">
        <v>25</v>
      </c>
    </row>
    <row r="19" spans="1:19" x14ac:dyDescent="0.25">
      <c r="A19" s="12" t="s">
        <v>67</v>
      </c>
      <c r="B19" s="43">
        <v>0</v>
      </c>
      <c r="C19" s="43">
        <v>0</v>
      </c>
      <c r="D19" s="43">
        <v>0</v>
      </c>
      <c r="E19" s="36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25</v>
      </c>
      <c r="L19" s="43" t="s">
        <v>25</v>
      </c>
      <c r="M19" s="43" t="s">
        <v>25</v>
      </c>
      <c r="N19" s="43" t="s">
        <v>25</v>
      </c>
      <c r="O19" s="35">
        <v>0</v>
      </c>
      <c r="P19" s="36">
        <v>0</v>
      </c>
      <c r="Q19" s="37">
        <v>0</v>
      </c>
      <c r="R19" s="6" t="s">
        <v>25</v>
      </c>
      <c r="S19" s="7" t="s">
        <v>25</v>
      </c>
    </row>
    <row r="20" spans="1:19" x14ac:dyDescent="0.25">
      <c r="A20" s="12" t="s">
        <v>71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29</v>
      </c>
      <c r="L20" s="43" t="s">
        <v>25</v>
      </c>
      <c r="M20" s="43" t="s">
        <v>25</v>
      </c>
      <c r="N20" s="43" t="s">
        <v>25</v>
      </c>
      <c r="O20" s="35">
        <v>2</v>
      </c>
      <c r="P20" s="36">
        <v>4</v>
      </c>
      <c r="Q20" s="37">
        <v>-2</v>
      </c>
      <c r="R20" s="6" t="s">
        <v>30</v>
      </c>
      <c r="S20" s="7" t="s">
        <v>29</v>
      </c>
    </row>
    <row r="21" spans="1:19" ht="15.75" thickBot="1" x14ac:dyDescent="0.3">
      <c r="A21" s="13" t="s">
        <v>70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25</v>
      </c>
      <c r="L21" s="9" t="s">
        <v>25</v>
      </c>
      <c r="M21" s="9" t="s">
        <v>25</v>
      </c>
      <c r="N21" s="9" t="s">
        <v>25</v>
      </c>
      <c r="O21" s="38">
        <v>0</v>
      </c>
      <c r="P21" s="39">
        <v>0</v>
      </c>
      <c r="Q21" s="40">
        <v>0</v>
      </c>
      <c r="R21" s="8" t="s">
        <v>25</v>
      </c>
      <c r="S21" s="10" t="s">
        <v>25</v>
      </c>
    </row>
    <row r="22" spans="1:19" ht="24.75" thickTop="1" thickBot="1" x14ac:dyDescent="0.4">
      <c r="A22" s="51" t="s">
        <v>97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48" t="s">
        <v>8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80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25</v>
      </c>
      <c r="L25" s="4" t="s">
        <v>31</v>
      </c>
      <c r="M25" s="4" t="s">
        <v>25</v>
      </c>
      <c r="N25" s="4" t="s">
        <v>25</v>
      </c>
      <c r="O25" s="32">
        <v>5</v>
      </c>
      <c r="P25" s="33">
        <v>5</v>
      </c>
      <c r="Q25" s="34">
        <v>0</v>
      </c>
      <c r="R25" s="3" t="s">
        <v>30</v>
      </c>
      <c r="S25" s="5" t="s">
        <v>31</v>
      </c>
    </row>
    <row r="26" spans="1:19" x14ac:dyDescent="0.25">
      <c r="A26" s="12" t="s">
        <v>74</v>
      </c>
      <c r="B26" s="43">
        <v>1</v>
      </c>
      <c r="C26" s="43">
        <v>1</v>
      </c>
      <c r="D26" s="43">
        <v>0</v>
      </c>
      <c r="E26" s="36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25</v>
      </c>
      <c r="L26" s="43" t="s">
        <v>27</v>
      </c>
      <c r="M26" s="43" t="s">
        <v>25</v>
      </c>
      <c r="N26" s="43" t="s">
        <v>27</v>
      </c>
      <c r="O26" s="35">
        <v>5</v>
      </c>
      <c r="P26" s="36">
        <v>2</v>
      </c>
      <c r="Q26" s="37">
        <v>3</v>
      </c>
      <c r="R26" s="6" t="s">
        <v>28</v>
      </c>
      <c r="S26" s="7" t="s">
        <v>27</v>
      </c>
    </row>
    <row r="27" spans="1:19" x14ac:dyDescent="0.25">
      <c r="A27" s="12" t="s">
        <v>79</v>
      </c>
      <c r="B27" s="44">
        <v>0</v>
      </c>
      <c r="C27" s="44">
        <v>0</v>
      </c>
      <c r="D27" s="44">
        <v>0</v>
      </c>
      <c r="E27" s="45">
        <v>0</v>
      </c>
      <c r="F27" s="37">
        <v>0</v>
      </c>
      <c r="G27" s="45">
        <v>0</v>
      </c>
      <c r="H27" s="45">
        <v>0</v>
      </c>
      <c r="I27" s="45">
        <v>0</v>
      </c>
      <c r="J27" s="45">
        <v>0</v>
      </c>
      <c r="K27" s="6" t="s">
        <v>25</v>
      </c>
      <c r="L27" s="44" t="s">
        <v>25</v>
      </c>
      <c r="M27" s="44" t="s">
        <v>25</v>
      </c>
      <c r="N27" s="44" t="s">
        <v>25</v>
      </c>
      <c r="O27" s="35">
        <v>0</v>
      </c>
      <c r="P27" s="45">
        <v>0</v>
      </c>
      <c r="Q27" s="37">
        <v>0</v>
      </c>
      <c r="R27" s="6" t="s">
        <v>25</v>
      </c>
      <c r="S27" s="7" t="s">
        <v>25</v>
      </c>
    </row>
    <row r="28" spans="1:19" x14ac:dyDescent="0.25">
      <c r="A28" s="12" t="s">
        <v>73</v>
      </c>
      <c r="B28" s="43">
        <v>0</v>
      </c>
      <c r="C28" s="43">
        <v>0</v>
      </c>
      <c r="D28" s="43">
        <v>0</v>
      </c>
      <c r="E28" s="36">
        <v>0</v>
      </c>
      <c r="F28" s="37">
        <v>0</v>
      </c>
      <c r="G28" s="45">
        <v>0</v>
      </c>
      <c r="H28" s="45">
        <v>0</v>
      </c>
      <c r="I28" s="45">
        <v>0</v>
      </c>
      <c r="J28" s="45">
        <v>0</v>
      </c>
      <c r="K28" s="6" t="s">
        <v>25</v>
      </c>
      <c r="L28" s="43" t="s">
        <v>25</v>
      </c>
      <c r="M28" s="43" t="s">
        <v>25</v>
      </c>
      <c r="N28" s="43" t="s">
        <v>25</v>
      </c>
      <c r="O28" s="35">
        <v>0</v>
      </c>
      <c r="P28" s="36">
        <v>0</v>
      </c>
      <c r="Q28" s="37">
        <v>0</v>
      </c>
      <c r="R28" s="6" t="s">
        <v>25</v>
      </c>
      <c r="S28" s="7" t="s">
        <v>25</v>
      </c>
    </row>
    <row r="29" spans="1:19" x14ac:dyDescent="0.25">
      <c r="A29" s="12" t="s">
        <v>78</v>
      </c>
      <c r="B29" s="44">
        <v>0</v>
      </c>
      <c r="C29" s="44">
        <v>0</v>
      </c>
      <c r="D29" s="44">
        <v>0</v>
      </c>
      <c r="E29" s="45">
        <v>0</v>
      </c>
      <c r="F29" s="37">
        <v>0</v>
      </c>
      <c r="G29" s="45">
        <v>0</v>
      </c>
      <c r="H29" s="45">
        <v>0</v>
      </c>
      <c r="I29" s="45">
        <v>0</v>
      </c>
      <c r="J29" s="45">
        <v>0</v>
      </c>
      <c r="K29" s="6" t="s">
        <v>25</v>
      </c>
      <c r="L29" s="44" t="s">
        <v>25</v>
      </c>
      <c r="M29" s="44" t="s">
        <v>25</v>
      </c>
      <c r="N29" s="44" t="s">
        <v>25</v>
      </c>
      <c r="O29" s="35">
        <v>0</v>
      </c>
      <c r="P29" s="45">
        <v>0</v>
      </c>
      <c r="Q29" s="37">
        <v>0</v>
      </c>
      <c r="R29" s="6" t="s">
        <v>25</v>
      </c>
      <c r="S29" s="7" t="s">
        <v>25</v>
      </c>
    </row>
    <row r="30" spans="1:19" x14ac:dyDescent="0.25">
      <c r="A30" s="12" t="s">
        <v>77</v>
      </c>
      <c r="B30" s="44">
        <v>1</v>
      </c>
      <c r="C30" s="44">
        <v>0</v>
      </c>
      <c r="D30" s="44">
        <v>1</v>
      </c>
      <c r="E30" s="45">
        <v>0</v>
      </c>
      <c r="F30" s="37">
        <v>0</v>
      </c>
      <c r="G30" s="45">
        <v>0</v>
      </c>
      <c r="H30" s="45">
        <v>0</v>
      </c>
      <c r="I30" s="45">
        <v>0</v>
      </c>
      <c r="J30" s="45">
        <v>0</v>
      </c>
      <c r="K30" s="6" t="s">
        <v>25</v>
      </c>
      <c r="L30" s="44" t="s">
        <v>29</v>
      </c>
      <c r="M30" s="44" t="s">
        <v>25</v>
      </c>
      <c r="N30" s="44" t="s">
        <v>25</v>
      </c>
      <c r="O30" s="35">
        <v>3</v>
      </c>
      <c r="P30" s="45">
        <v>5</v>
      </c>
      <c r="Q30" s="37">
        <v>-2</v>
      </c>
      <c r="R30" s="6" t="s">
        <v>30</v>
      </c>
      <c r="S30" s="7" t="s">
        <v>29</v>
      </c>
    </row>
    <row r="31" spans="1:19" x14ac:dyDescent="0.25">
      <c r="A31" s="12" t="s">
        <v>76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25</v>
      </c>
      <c r="L31" s="44" t="s">
        <v>25</v>
      </c>
      <c r="M31" s="44" t="s">
        <v>25</v>
      </c>
      <c r="N31" s="44" t="s">
        <v>25</v>
      </c>
      <c r="O31" s="35">
        <v>0</v>
      </c>
      <c r="P31" s="45">
        <v>0</v>
      </c>
      <c r="Q31" s="37">
        <v>0</v>
      </c>
      <c r="R31" s="6" t="s">
        <v>25</v>
      </c>
      <c r="S31" s="7" t="s">
        <v>25</v>
      </c>
    </row>
    <row r="32" spans="1:19" ht="15.75" thickBot="1" x14ac:dyDescent="0.3">
      <c r="A32" s="12" t="s">
        <v>75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29</v>
      </c>
      <c r="M32" s="44" t="s">
        <v>25</v>
      </c>
      <c r="N32" s="44" t="s">
        <v>29</v>
      </c>
      <c r="O32" s="35">
        <v>3</v>
      </c>
      <c r="P32" s="45">
        <v>5</v>
      </c>
      <c r="Q32" s="37">
        <v>-2</v>
      </c>
      <c r="R32" s="6" t="s">
        <v>30</v>
      </c>
      <c r="S32" s="7" t="s">
        <v>29</v>
      </c>
    </row>
    <row r="33" spans="1:19" ht="20.25" thickTop="1" thickBot="1" x14ac:dyDescent="0.35">
      <c r="A33" s="48" t="s">
        <v>100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86</v>
      </c>
      <c r="B35" s="44">
        <v>1</v>
      </c>
      <c r="C35" s="44">
        <v>1</v>
      </c>
      <c r="D35" s="44">
        <v>0</v>
      </c>
      <c r="E35" s="45">
        <v>0</v>
      </c>
      <c r="F35" s="34">
        <v>2</v>
      </c>
      <c r="G35" s="45">
        <v>1</v>
      </c>
      <c r="H35" s="45">
        <v>1</v>
      </c>
      <c r="I35" s="45">
        <v>0</v>
      </c>
      <c r="J35" s="45">
        <v>0</v>
      </c>
      <c r="K35" s="6" t="s">
        <v>27</v>
      </c>
      <c r="L35" s="44" t="s">
        <v>25</v>
      </c>
      <c r="M35" s="44" t="s">
        <v>25</v>
      </c>
      <c r="N35" s="44" t="s">
        <v>27</v>
      </c>
      <c r="O35" s="35">
        <v>5</v>
      </c>
      <c r="P35" s="45">
        <v>3</v>
      </c>
      <c r="Q35" s="37">
        <v>2</v>
      </c>
      <c r="R35" s="6" t="s">
        <v>28</v>
      </c>
      <c r="S35" s="7" t="s">
        <v>27</v>
      </c>
    </row>
    <row r="36" spans="1:19" x14ac:dyDescent="0.25">
      <c r="A36" s="12" t="s">
        <v>81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27</v>
      </c>
      <c r="L36" s="43" t="s">
        <v>25</v>
      </c>
      <c r="M36" s="43" t="s">
        <v>27</v>
      </c>
      <c r="N36" s="43" t="s">
        <v>27</v>
      </c>
      <c r="O36" s="35">
        <v>8</v>
      </c>
      <c r="P36" s="36">
        <v>1</v>
      </c>
      <c r="Q36" s="37">
        <v>7</v>
      </c>
      <c r="R36" s="6" t="s">
        <v>28</v>
      </c>
      <c r="S36" s="7" t="s">
        <v>27</v>
      </c>
    </row>
    <row r="37" spans="1:19" x14ac:dyDescent="0.25">
      <c r="A37" s="12" t="s">
        <v>82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27</v>
      </c>
      <c r="L37" s="44" t="s">
        <v>25</v>
      </c>
      <c r="M37" s="44" t="s">
        <v>27</v>
      </c>
      <c r="N37" s="44" t="s">
        <v>27</v>
      </c>
      <c r="O37" s="35">
        <v>4</v>
      </c>
      <c r="P37" s="45">
        <v>1</v>
      </c>
      <c r="Q37" s="37">
        <v>3</v>
      </c>
      <c r="R37" s="6" t="s">
        <v>28</v>
      </c>
      <c r="S37" s="7" t="s">
        <v>27</v>
      </c>
    </row>
    <row r="38" spans="1:19" x14ac:dyDescent="0.25">
      <c r="A38" s="12" t="s">
        <v>87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83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29</v>
      </c>
      <c r="M39" s="44" t="s">
        <v>29</v>
      </c>
      <c r="N39" s="44" t="s">
        <v>29</v>
      </c>
      <c r="O39" s="35">
        <v>1</v>
      </c>
      <c r="P39" s="45">
        <v>8</v>
      </c>
      <c r="Q39" s="37">
        <v>-7</v>
      </c>
      <c r="R39" s="6" t="s">
        <v>30</v>
      </c>
      <c r="S39" s="7" t="s">
        <v>29</v>
      </c>
    </row>
    <row r="40" spans="1:19" x14ac:dyDescent="0.25">
      <c r="A40" s="12" t="s">
        <v>84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29</v>
      </c>
      <c r="L40" s="44" t="s">
        <v>25</v>
      </c>
      <c r="M40" s="44" t="s">
        <v>25</v>
      </c>
      <c r="N40" s="44" t="s">
        <v>29</v>
      </c>
      <c r="O40" s="35">
        <v>2</v>
      </c>
      <c r="P40" s="45">
        <v>5</v>
      </c>
      <c r="Q40" s="37">
        <v>-3</v>
      </c>
      <c r="R40" s="6" t="s">
        <v>30</v>
      </c>
      <c r="S40" s="7" t="s">
        <v>29</v>
      </c>
    </row>
    <row r="41" spans="1:19" x14ac:dyDescent="0.25">
      <c r="A41" s="12" t="s">
        <v>88</v>
      </c>
      <c r="B41" s="44">
        <v>0</v>
      </c>
      <c r="C41" s="44">
        <v>0</v>
      </c>
      <c r="D41" s="44">
        <v>0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25</v>
      </c>
      <c r="L41" s="44" t="s">
        <v>25</v>
      </c>
      <c r="M41" s="44" t="s">
        <v>25</v>
      </c>
      <c r="N41" s="44" t="s">
        <v>25</v>
      </c>
      <c r="O41" s="35">
        <v>0</v>
      </c>
      <c r="P41" s="45">
        <v>0</v>
      </c>
      <c r="Q41" s="37">
        <v>0</v>
      </c>
      <c r="R41" s="6" t="s">
        <v>25</v>
      </c>
      <c r="S41" s="7" t="s">
        <v>25</v>
      </c>
    </row>
    <row r="42" spans="1:19" ht="15.75" thickBot="1" x14ac:dyDescent="0.3">
      <c r="A42" s="13" t="s">
        <v>85</v>
      </c>
      <c r="B42" s="9">
        <v>1</v>
      </c>
      <c r="C42" s="9">
        <v>0</v>
      </c>
      <c r="D42" s="9">
        <v>1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29</v>
      </c>
      <c r="M42" s="9" t="s">
        <v>29</v>
      </c>
      <c r="N42" s="9" t="s">
        <v>29</v>
      </c>
      <c r="O42" s="38">
        <v>1</v>
      </c>
      <c r="P42" s="39">
        <v>4</v>
      </c>
      <c r="Q42" s="40">
        <v>-3</v>
      </c>
      <c r="R42" s="8" t="s">
        <v>30</v>
      </c>
      <c r="S42" s="10" t="s">
        <v>29</v>
      </c>
    </row>
    <row r="43" spans="1:19" ht="15.75" thickTop="1" x14ac:dyDescent="0.25"/>
    <row r="44" spans="1:19" x14ac:dyDescent="0.25">
      <c r="A44" s="43" t="s">
        <v>106</v>
      </c>
      <c r="B44" s="54" t="s">
        <v>110</v>
      </c>
      <c r="C44" s="54"/>
      <c r="D44" s="54"/>
    </row>
    <row r="45" spans="1:19" x14ac:dyDescent="0.25">
      <c r="A45" s="43" t="s">
        <v>107</v>
      </c>
      <c r="B45" s="54" t="s">
        <v>111</v>
      </c>
      <c r="C45" s="54"/>
      <c r="D45" s="54"/>
    </row>
    <row r="46" spans="1:19" x14ac:dyDescent="0.25">
      <c r="A46" s="43" t="s">
        <v>108</v>
      </c>
      <c r="B46" s="54" t="s">
        <v>113</v>
      </c>
      <c r="C46" s="54"/>
      <c r="D46" s="54"/>
    </row>
    <row r="47" spans="1:19" x14ac:dyDescent="0.25">
      <c r="A47" s="43" t="s">
        <v>109</v>
      </c>
      <c r="B47" s="54" t="s">
        <v>112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1" t="s">
        <v>89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27" t="s">
        <v>21</v>
      </c>
    </row>
    <row r="2" spans="1:20" ht="20.25" thickTop="1" thickBot="1" x14ac:dyDescent="0.35">
      <c r="A2" s="48" t="s">
        <v>98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3</v>
      </c>
      <c r="P4" s="33">
        <v>1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60</v>
      </c>
      <c r="B5" s="43">
        <v>1</v>
      </c>
      <c r="C5" s="43">
        <v>1</v>
      </c>
      <c r="D5" s="43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27</v>
      </c>
      <c r="L5" s="43" t="s">
        <v>25</v>
      </c>
      <c r="M5" s="43" t="s">
        <v>25</v>
      </c>
      <c r="N5" s="43" t="s">
        <v>25</v>
      </c>
      <c r="O5" s="35">
        <v>5</v>
      </c>
      <c r="P5" s="36">
        <v>3</v>
      </c>
      <c r="Q5" s="37">
        <v>2</v>
      </c>
      <c r="R5" s="6" t="s">
        <v>28</v>
      </c>
      <c r="S5" s="7" t="s">
        <v>27</v>
      </c>
    </row>
    <row r="6" spans="1:20" x14ac:dyDescent="0.25">
      <c r="A6" s="12" t="s">
        <v>59</v>
      </c>
      <c r="B6" s="44">
        <v>1</v>
      </c>
      <c r="C6" s="44">
        <v>1</v>
      </c>
      <c r="D6" s="44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27</v>
      </c>
      <c r="L6" s="44" t="s">
        <v>25</v>
      </c>
      <c r="M6" s="44" t="s">
        <v>27</v>
      </c>
      <c r="N6" s="44" t="s">
        <v>27</v>
      </c>
      <c r="O6" s="35">
        <v>6</v>
      </c>
      <c r="P6" s="45">
        <v>5</v>
      </c>
      <c r="Q6" s="37">
        <v>1</v>
      </c>
      <c r="R6" s="6" t="s">
        <v>28</v>
      </c>
      <c r="S6" s="7" t="s">
        <v>27</v>
      </c>
    </row>
    <row r="7" spans="1:20" x14ac:dyDescent="0.25">
      <c r="A7" s="12" t="s">
        <v>63</v>
      </c>
      <c r="B7" s="43">
        <v>1</v>
      </c>
      <c r="C7" s="43">
        <v>0</v>
      </c>
      <c r="D7" s="43">
        <v>1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25</v>
      </c>
      <c r="L7" s="43" t="s">
        <v>29</v>
      </c>
      <c r="M7" s="43" t="s">
        <v>29</v>
      </c>
      <c r="N7" s="43" t="s">
        <v>29</v>
      </c>
      <c r="O7" s="35">
        <v>5</v>
      </c>
      <c r="P7" s="36">
        <v>6</v>
      </c>
      <c r="Q7" s="37">
        <v>-1</v>
      </c>
      <c r="R7" s="6" t="s">
        <v>30</v>
      </c>
      <c r="S7" s="7" t="s">
        <v>29</v>
      </c>
    </row>
    <row r="8" spans="1:20" x14ac:dyDescent="0.25">
      <c r="A8" s="12" t="s">
        <v>62</v>
      </c>
      <c r="B8" s="44">
        <v>1</v>
      </c>
      <c r="C8" s="44">
        <v>0</v>
      </c>
      <c r="D8" s="44">
        <v>1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29</v>
      </c>
      <c r="L8" s="44" t="s">
        <v>25</v>
      </c>
      <c r="M8" s="44" t="s">
        <v>25</v>
      </c>
      <c r="N8" s="44" t="s">
        <v>29</v>
      </c>
      <c r="O8" s="35">
        <v>1</v>
      </c>
      <c r="P8" s="45">
        <v>5</v>
      </c>
      <c r="Q8" s="37">
        <v>-4</v>
      </c>
      <c r="R8" s="6" t="s">
        <v>30</v>
      </c>
      <c r="S8" s="7" t="s">
        <v>29</v>
      </c>
    </row>
    <row r="9" spans="1:20" x14ac:dyDescent="0.25">
      <c r="A9" s="12" t="s">
        <v>61</v>
      </c>
      <c r="B9" s="44">
        <v>1</v>
      </c>
      <c r="C9" s="44">
        <v>0</v>
      </c>
      <c r="D9" s="44">
        <v>1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4" t="s">
        <v>29</v>
      </c>
      <c r="M9" s="44" t="s">
        <v>25</v>
      </c>
      <c r="N9" s="44" t="s">
        <v>29</v>
      </c>
      <c r="O9" s="35">
        <v>3</v>
      </c>
      <c r="P9" s="45">
        <v>4</v>
      </c>
      <c r="Q9" s="37">
        <v>-1</v>
      </c>
      <c r="R9" s="6" t="s">
        <v>30</v>
      </c>
      <c r="S9" s="7" t="s">
        <v>29</v>
      </c>
    </row>
    <row r="10" spans="1:20" x14ac:dyDescent="0.25">
      <c r="A10" s="12" t="s">
        <v>57</v>
      </c>
      <c r="B10" s="44">
        <v>1</v>
      </c>
      <c r="C10" s="44">
        <v>0</v>
      </c>
      <c r="D10" s="44">
        <v>1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4" t="s">
        <v>29</v>
      </c>
      <c r="M10" s="44" t="s">
        <v>25</v>
      </c>
      <c r="N10" s="44" t="s">
        <v>25</v>
      </c>
      <c r="O10" s="35">
        <v>0</v>
      </c>
      <c r="P10" s="45">
        <v>2</v>
      </c>
      <c r="Q10" s="37">
        <v>-2</v>
      </c>
      <c r="R10" s="6" t="s">
        <v>30</v>
      </c>
      <c r="S10" s="7" t="s">
        <v>29</v>
      </c>
    </row>
    <row r="11" spans="1:20" ht="15.75" thickBot="1" x14ac:dyDescent="0.3">
      <c r="A11" s="12" t="s">
        <v>64</v>
      </c>
      <c r="B11" s="43">
        <v>1</v>
      </c>
      <c r="C11" s="43">
        <v>0</v>
      </c>
      <c r="D11" s="43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3" t="s">
        <v>29</v>
      </c>
      <c r="M11" s="43" t="s">
        <v>25</v>
      </c>
      <c r="N11" s="43" t="s">
        <v>29</v>
      </c>
      <c r="O11" s="35">
        <v>3</v>
      </c>
      <c r="P11" s="36">
        <v>5</v>
      </c>
      <c r="Q11" s="37">
        <v>-2</v>
      </c>
      <c r="R11" s="6" t="s">
        <v>30</v>
      </c>
      <c r="S11" s="7" t="s">
        <v>29</v>
      </c>
    </row>
    <row r="12" spans="1:20" ht="20.25" thickTop="1" thickBot="1" x14ac:dyDescent="0.35">
      <c r="A12" s="48" t="s">
        <v>99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0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1</v>
      </c>
      <c r="C14" s="44">
        <v>1</v>
      </c>
      <c r="D14" s="44">
        <v>0</v>
      </c>
      <c r="E14" s="45">
        <v>0</v>
      </c>
      <c r="F14" s="34">
        <v>2</v>
      </c>
      <c r="G14" s="45">
        <v>1</v>
      </c>
      <c r="H14" s="45">
        <v>1</v>
      </c>
      <c r="I14" s="45">
        <v>0</v>
      </c>
      <c r="J14" s="45">
        <v>0</v>
      </c>
      <c r="K14" s="6" t="s">
        <v>27</v>
      </c>
      <c r="L14" s="44" t="s">
        <v>25</v>
      </c>
      <c r="M14" s="44" t="s">
        <v>25</v>
      </c>
      <c r="N14" s="44" t="s">
        <v>27</v>
      </c>
      <c r="O14" s="35">
        <v>5</v>
      </c>
      <c r="P14" s="45">
        <v>3</v>
      </c>
      <c r="Q14" s="37">
        <v>2</v>
      </c>
      <c r="R14" s="6" t="s">
        <v>28</v>
      </c>
      <c r="S14" s="7" t="s">
        <v>27</v>
      </c>
    </row>
    <row r="15" spans="1:20" x14ac:dyDescent="0.25">
      <c r="A15" s="12" t="s">
        <v>68</v>
      </c>
      <c r="B15" s="44">
        <v>1</v>
      </c>
      <c r="C15" s="44">
        <v>1</v>
      </c>
      <c r="D15" s="44">
        <v>0</v>
      </c>
      <c r="E15" s="45">
        <v>0</v>
      </c>
      <c r="F15" s="37">
        <v>2</v>
      </c>
      <c r="G15" s="45">
        <v>1</v>
      </c>
      <c r="H15" s="45">
        <v>1</v>
      </c>
      <c r="I15" s="45">
        <v>0</v>
      </c>
      <c r="J15" s="45">
        <v>0</v>
      </c>
      <c r="K15" s="6" t="s">
        <v>27</v>
      </c>
      <c r="L15" s="44" t="s">
        <v>25</v>
      </c>
      <c r="M15" s="44" t="s">
        <v>25</v>
      </c>
      <c r="N15" s="44" t="s">
        <v>27</v>
      </c>
      <c r="O15" s="35">
        <v>4</v>
      </c>
      <c r="P15" s="45">
        <v>3</v>
      </c>
      <c r="Q15" s="37">
        <v>1</v>
      </c>
      <c r="R15" s="6" t="s">
        <v>28</v>
      </c>
      <c r="S15" s="7" t="s">
        <v>27</v>
      </c>
    </row>
    <row r="16" spans="1:20" x14ac:dyDescent="0.25">
      <c r="A16" s="12" t="s">
        <v>65</v>
      </c>
      <c r="B16" s="44">
        <v>1</v>
      </c>
      <c r="C16" s="44">
        <v>1</v>
      </c>
      <c r="D16" s="44">
        <v>0</v>
      </c>
      <c r="E16" s="45">
        <v>0</v>
      </c>
      <c r="F16" s="37">
        <v>2</v>
      </c>
      <c r="G16" s="45">
        <v>1</v>
      </c>
      <c r="H16" s="45">
        <v>1</v>
      </c>
      <c r="I16" s="45">
        <v>0</v>
      </c>
      <c r="J16" s="45">
        <v>0</v>
      </c>
      <c r="K16" s="6" t="s">
        <v>25</v>
      </c>
      <c r="L16" s="44" t="s">
        <v>27</v>
      </c>
      <c r="M16" s="44" t="s">
        <v>25</v>
      </c>
      <c r="N16" s="44" t="s">
        <v>27</v>
      </c>
      <c r="O16" s="35">
        <v>5</v>
      </c>
      <c r="P16" s="45">
        <v>1</v>
      </c>
      <c r="Q16" s="37">
        <v>4</v>
      </c>
      <c r="R16" s="6" t="s">
        <v>28</v>
      </c>
      <c r="S16" s="7" t="s">
        <v>27</v>
      </c>
    </row>
    <row r="17" spans="1:19" x14ac:dyDescent="0.25">
      <c r="A17" s="12" t="s">
        <v>67</v>
      </c>
      <c r="B17" s="43">
        <v>1</v>
      </c>
      <c r="C17" s="43">
        <v>1</v>
      </c>
      <c r="D17" s="43">
        <v>0</v>
      </c>
      <c r="E17" s="36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25</v>
      </c>
      <c r="L17" s="43" t="s">
        <v>27</v>
      </c>
      <c r="M17" s="43" t="s">
        <v>27</v>
      </c>
      <c r="N17" s="43" t="s">
        <v>27</v>
      </c>
      <c r="O17" s="35">
        <v>4</v>
      </c>
      <c r="P17" s="36">
        <v>2</v>
      </c>
      <c r="Q17" s="37">
        <v>2</v>
      </c>
      <c r="R17" s="6" t="s">
        <v>28</v>
      </c>
      <c r="S17" s="7" t="s">
        <v>27</v>
      </c>
    </row>
    <row r="18" spans="1:19" x14ac:dyDescent="0.25">
      <c r="A18" s="12" t="s">
        <v>72</v>
      </c>
      <c r="B18" s="44">
        <v>1</v>
      </c>
      <c r="C18" s="44">
        <v>0</v>
      </c>
      <c r="D18" s="44">
        <v>1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29</v>
      </c>
      <c r="L18" s="44" t="s">
        <v>25</v>
      </c>
      <c r="M18" s="44" t="s">
        <v>29</v>
      </c>
      <c r="N18" s="44" t="s">
        <v>29</v>
      </c>
      <c r="O18" s="35">
        <v>2</v>
      </c>
      <c r="P18" s="45">
        <v>4</v>
      </c>
      <c r="Q18" s="37">
        <v>-2</v>
      </c>
      <c r="R18" s="6" t="s">
        <v>30</v>
      </c>
      <c r="S18" s="7" t="s">
        <v>29</v>
      </c>
    </row>
    <row r="19" spans="1:19" x14ac:dyDescent="0.25">
      <c r="A19" s="12" t="s">
        <v>69</v>
      </c>
      <c r="B19" s="44">
        <v>0</v>
      </c>
      <c r="C19" s="44">
        <v>0</v>
      </c>
      <c r="D19" s="44">
        <v>0</v>
      </c>
      <c r="E19" s="45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25</v>
      </c>
      <c r="L19" s="44" t="s">
        <v>25</v>
      </c>
      <c r="M19" s="44" t="s">
        <v>25</v>
      </c>
      <c r="N19" s="44" t="s">
        <v>25</v>
      </c>
      <c r="O19" s="35">
        <v>0</v>
      </c>
      <c r="P19" s="45">
        <v>0</v>
      </c>
      <c r="Q19" s="37">
        <v>0</v>
      </c>
      <c r="R19" s="6" t="s">
        <v>25</v>
      </c>
      <c r="S19" s="7" t="s">
        <v>25</v>
      </c>
    </row>
    <row r="20" spans="1:19" x14ac:dyDescent="0.25">
      <c r="A20" s="12" t="s">
        <v>71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29</v>
      </c>
      <c r="L20" s="43" t="s">
        <v>25</v>
      </c>
      <c r="M20" s="43" t="s">
        <v>25</v>
      </c>
      <c r="N20" s="43" t="s">
        <v>25</v>
      </c>
      <c r="O20" s="35">
        <v>2</v>
      </c>
      <c r="P20" s="36">
        <v>4</v>
      </c>
      <c r="Q20" s="37">
        <v>-2</v>
      </c>
      <c r="R20" s="6" t="s">
        <v>30</v>
      </c>
      <c r="S20" s="7" t="s">
        <v>29</v>
      </c>
    </row>
    <row r="21" spans="1:19" ht="15.75" thickBot="1" x14ac:dyDescent="0.3">
      <c r="A21" s="13" t="s">
        <v>70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25</v>
      </c>
      <c r="L21" s="9" t="s">
        <v>25</v>
      </c>
      <c r="M21" s="9" t="s">
        <v>25</v>
      </c>
      <c r="N21" s="9" t="s">
        <v>25</v>
      </c>
      <c r="O21" s="38">
        <v>0</v>
      </c>
      <c r="P21" s="39">
        <v>0</v>
      </c>
      <c r="Q21" s="40">
        <v>0</v>
      </c>
      <c r="R21" s="8" t="s">
        <v>25</v>
      </c>
      <c r="S21" s="10" t="s">
        <v>25</v>
      </c>
    </row>
    <row r="22" spans="1:19" ht="24.75" thickTop="1" thickBot="1" x14ac:dyDescent="0.4">
      <c r="A22" s="51" t="s">
        <v>97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48" t="s">
        <v>8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80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25</v>
      </c>
      <c r="L25" s="4" t="s">
        <v>31</v>
      </c>
      <c r="M25" s="4" t="s">
        <v>25</v>
      </c>
      <c r="N25" s="4" t="s">
        <v>25</v>
      </c>
      <c r="O25" s="32">
        <v>5</v>
      </c>
      <c r="P25" s="33">
        <v>5</v>
      </c>
      <c r="Q25" s="34">
        <v>0</v>
      </c>
      <c r="R25" s="3" t="s">
        <v>30</v>
      </c>
      <c r="S25" s="5" t="s">
        <v>31</v>
      </c>
    </row>
    <row r="26" spans="1:19" x14ac:dyDescent="0.25">
      <c r="A26" s="12" t="s">
        <v>74</v>
      </c>
      <c r="B26" s="44">
        <v>1</v>
      </c>
      <c r="C26" s="44">
        <v>1</v>
      </c>
      <c r="D26" s="44">
        <v>0</v>
      </c>
      <c r="E26" s="45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25</v>
      </c>
      <c r="L26" s="44" t="s">
        <v>27</v>
      </c>
      <c r="M26" s="44" t="s">
        <v>25</v>
      </c>
      <c r="N26" s="44" t="s">
        <v>27</v>
      </c>
      <c r="O26" s="35">
        <v>5</v>
      </c>
      <c r="P26" s="45">
        <v>2</v>
      </c>
      <c r="Q26" s="37">
        <v>3</v>
      </c>
      <c r="R26" s="6" t="s">
        <v>28</v>
      </c>
      <c r="S26" s="7" t="s">
        <v>27</v>
      </c>
    </row>
    <row r="27" spans="1:19" x14ac:dyDescent="0.25">
      <c r="A27" s="12" t="s">
        <v>73</v>
      </c>
      <c r="B27" s="43">
        <v>1</v>
      </c>
      <c r="C27" s="43">
        <v>1</v>
      </c>
      <c r="D27" s="43">
        <v>0</v>
      </c>
      <c r="E27" s="36">
        <v>0</v>
      </c>
      <c r="F27" s="37">
        <v>2</v>
      </c>
      <c r="G27" s="45">
        <v>0</v>
      </c>
      <c r="H27" s="45">
        <v>0</v>
      </c>
      <c r="I27" s="45">
        <v>1</v>
      </c>
      <c r="J27" s="45">
        <v>0</v>
      </c>
      <c r="K27" s="6" t="s">
        <v>27</v>
      </c>
      <c r="L27" s="43" t="s">
        <v>25</v>
      </c>
      <c r="M27" s="43" t="s">
        <v>27</v>
      </c>
      <c r="N27" s="43" t="s">
        <v>27</v>
      </c>
      <c r="O27" s="35">
        <v>2</v>
      </c>
      <c r="P27" s="36">
        <v>1</v>
      </c>
      <c r="Q27" s="37">
        <v>1</v>
      </c>
      <c r="R27" s="6" t="s">
        <v>28</v>
      </c>
      <c r="S27" s="7" t="s">
        <v>27</v>
      </c>
    </row>
    <row r="28" spans="1:19" x14ac:dyDescent="0.25">
      <c r="A28" s="12" t="s">
        <v>78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1</v>
      </c>
      <c r="H28" s="45">
        <v>1</v>
      </c>
      <c r="I28" s="45">
        <v>0</v>
      </c>
      <c r="J28" s="45">
        <v>0</v>
      </c>
      <c r="K28" s="6" t="s">
        <v>27</v>
      </c>
      <c r="L28" s="44" t="s">
        <v>25</v>
      </c>
      <c r="M28" s="44" t="s">
        <v>25</v>
      </c>
      <c r="N28" s="44" t="s">
        <v>25</v>
      </c>
      <c r="O28" s="35">
        <v>2</v>
      </c>
      <c r="P28" s="45">
        <v>0</v>
      </c>
      <c r="Q28" s="37">
        <v>2</v>
      </c>
      <c r="R28" s="6" t="s">
        <v>28</v>
      </c>
      <c r="S28" s="7" t="s">
        <v>27</v>
      </c>
    </row>
    <row r="29" spans="1:19" x14ac:dyDescent="0.25">
      <c r="A29" s="12" t="s">
        <v>77</v>
      </c>
      <c r="B29" s="44">
        <v>2</v>
      </c>
      <c r="C29" s="44">
        <v>1</v>
      </c>
      <c r="D29" s="44">
        <v>1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27</v>
      </c>
      <c r="L29" s="44" t="s">
        <v>29</v>
      </c>
      <c r="M29" s="44" t="s">
        <v>25</v>
      </c>
      <c r="N29" s="44" t="s">
        <v>27</v>
      </c>
      <c r="O29" s="35">
        <v>6</v>
      </c>
      <c r="P29" s="45">
        <v>5</v>
      </c>
      <c r="Q29" s="37">
        <v>1</v>
      </c>
      <c r="R29" s="6" t="s">
        <v>28</v>
      </c>
      <c r="S29" s="7" t="s">
        <v>31</v>
      </c>
    </row>
    <row r="30" spans="1:19" x14ac:dyDescent="0.25">
      <c r="A30" s="12" t="s">
        <v>76</v>
      </c>
      <c r="B30" s="44">
        <v>1</v>
      </c>
      <c r="C30" s="44">
        <v>0</v>
      </c>
      <c r="D30" s="44">
        <v>1</v>
      </c>
      <c r="E30" s="45">
        <v>1</v>
      </c>
      <c r="F30" s="37">
        <v>1</v>
      </c>
      <c r="G30" s="45">
        <v>0</v>
      </c>
      <c r="H30" s="45">
        <v>0</v>
      </c>
      <c r="I30" s="45">
        <v>0</v>
      </c>
      <c r="J30" s="45">
        <v>1</v>
      </c>
      <c r="K30" s="6" t="s">
        <v>25</v>
      </c>
      <c r="L30" s="44" t="s">
        <v>29</v>
      </c>
      <c r="M30" s="44" t="s">
        <v>29</v>
      </c>
      <c r="N30" s="44" t="s">
        <v>29</v>
      </c>
      <c r="O30" s="35">
        <v>1</v>
      </c>
      <c r="P30" s="45">
        <v>2</v>
      </c>
      <c r="Q30" s="37">
        <v>-1</v>
      </c>
      <c r="R30" s="6" t="s">
        <v>30</v>
      </c>
      <c r="S30" s="7" t="s">
        <v>29</v>
      </c>
    </row>
    <row r="31" spans="1:19" x14ac:dyDescent="0.25">
      <c r="A31" s="12" t="s">
        <v>79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25</v>
      </c>
      <c r="L31" s="44" t="s">
        <v>25</v>
      </c>
      <c r="M31" s="44" t="s">
        <v>25</v>
      </c>
      <c r="N31" s="44" t="s">
        <v>25</v>
      </c>
      <c r="O31" s="35">
        <v>0</v>
      </c>
      <c r="P31" s="45">
        <v>0</v>
      </c>
      <c r="Q31" s="37">
        <v>0</v>
      </c>
      <c r="R31" s="6" t="s">
        <v>25</v>
      </c>
      <c r="S31" s="7" t="s">
        <v>25</v>
      </c>
    </row>
    <row r="32" spans="1:19" ht="15.75" thickBot="1" x14ac:dyDescent="0.3">
      <c r="A32" s="12" t="s">
        <v>75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29</v>
      </c>
      <c r="M32" s="44" t="s">
        <v>25</v>
      </c>
      <c r="N32" s="44" t="s">
        <v>29</v>
      </c>
      <c r="O32" s="35">
        <v>3</v>
      </c>
      <c r="P32" s="45">
        <v>5</v>
      </c>
      <c r="Q32" s="37">
        <v>-2</v>
      </c>
      <c r="R32" s="6" t="s">
        <v>30</v>
      </c>
      <c r="S32" s="7" t="s">
        <v>29</v>
      </c>
    </row>
    <row r="33" spans="1:19" ht="20.25" thickTop="1" thickBot="1" x14ac:dyDescent="0.35">
      <c r="A33" s="48" t="s">
        <v>100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2</v>
      </c>
      <c r="C35" s="44">
        <v>2</v>
      </c>
      <c r="D35" s="44">
        <v>0</v>
      </c>
      <c r="E35" s="45">
        <v>0</v>
      </c>
      <c r="F35" s="34">
        <v>4</v>
      </c>
      <c r="G35" s="45">
        <v>2</v>
      </c>
      <c r="H35" s="45">
        <v>2</v>
      </c>
      <c r="I35" s="45">
        <v>0</v>
      </c>
      <c r="J35" s="45">
        <v>0</v>
      </c>
      <c r="K35" s="6" t="s">
        <v>27</v>
      </c>
      <c r="L35" s="44" t="s">
        <v>27</v>
      </c>
      <c r="M35" s="44" t="s">
        <v>27</v>
      </c>
      <c r="N35" s="44" t="s">
        <v>32</v>
      </c>
      <c r="O35" s="35">
        <v>8</v>
      </c>
      <c r="P35" s="45">
        <v>2</v>
      </c>
      <c r="Q35" s="37">
        <v>6</v>
      </c>
      <c r="R35" s="6" t="s">
        <v>33</v>
      </c>
      <c r="S35" s="7" t="s">
        <v>32</v>
      </c>
    </row>
    <row r="36" spans="1:19" x14ac:dyDescent="0.25">
      <c r="A36" s="12" t="s">
        <v>86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27</v>
      </c>
      <c r="L36" s="43" t="s">
        <v>25</v>
      </c>
      <c r="M36" s="43" t="s">
        <v>25</v>
      </c>
      <c r="N36" s="43" t="s">
        <v>27</v>
      </c>
      <c r="O36" s="35">
        <v>5</v>
      </c>
      <c r="P36" s="36">
        <v>3</v>
      </c>
      <c r="Q36" s="37">
        <v>2</v>
      </c>
      <c r="R36" s="6" t="s">
        <v>28</v>
      </c>
      <c r="S36" s="7" t="s">
        <v>27</v>
      </c>
    </row>
    <row r="37" spans="1:19" x14ac:dyDescent="0.25">
      <c r="A37" s="12" t="s">
        <v>81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27</v>
      </c>
      <c r="L37" s="44" t="s">
        <v>25</v>
      </c>
      <c r="M37" s="44" t="s">
        <v>27</v>
      </c>
      <c r="N37" s="44" t="s">
        <v>27</v>
      </c>
      <c r="O37" s="35">
        <v>8</v>
      </c>
      <c r="P37" s="45">
        <v>1</v>
      </c>
      <c r="Q37" s="37">
        <v>7</v>
      </c>
      <c r="R37" s="6" t="s">
        <v>28</v>
      </c>
      <c r="S37" s="7" t="s">
        <v>27</v>
      </c>
    </row>
    <row r="38" spans="1:19" x14ac:dyDescent="0.25">
      <c r="A38" s="12" t="s">
        <v>87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83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29</v>
      </c>
      <c r="M39" s="44" t="s">
        <v>29</v>
      </c>
      <c r="N39" s="44" t="s">
        <v>29</v>
      </c>
      <c r="O39" s="35">
        <v>1</v>
      </c>
      <c r="P39" s="45">
        <v>8</v>
      </c>
      <c r="Q39" s="37">
        <v>-7</v>
      </c>
      <c r="R39" s="6" t="s">
        <v>30</v>
      </c>
      <c r="S39" s="7" t="s">
        <v>29</v>
      </c>
    </row>
    <row r="40" spans="1:19" x14ac:dyDescent="0.25">
      <c r="A40" s="12" t="s">
        <v>84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29</v>
      </c>
      <c r="L40" s="44" t="s">
        <v>25</v>
      </c>
      <c r="M40" s="44" t="s">
        <v>25</v>
      </c>
      <c r="N40" s="44" t="s">
        <v>29</v>
      </c>
      <c r="O40" s="35">
        <v>2</v>
      </c>
      <c r="P40" s="45">
        <v>5</v>
      </c>
      <c r="Q40" s="37">
        <v>-3</v>
      </c>
      <c r="R40" s="6" t="s">
        <v>30</v>
      </c>
      <c r="S40" s="7" t="s">
        <v>29</v>
      </c>
    </row>
    <row r="41" spans="1:19" x14ac:dyDescent="0.25">
      <c r="A41" s="12" t="s">
        <v>88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29</v>
      </c>
      <c r="L41" s="44" t="s">
        <v>25</v>
      </c>
      <c r="M41" s="44" t="s">
        <v>29</v>
      </c>
      <c r="N41" s="44" t="s">
        <v>29</v>
      </c>
      <c r="O41" s="35">
        <v>1</v>
      </c>
      <c r="P41" s="45">
        <v>4</v>
      </c>
      <c r="Q41" s="37">
        <v>-3</v>
      </c>
      <c r="R41" s="6" t="s">
        <v>30</v>
      </c>
      <c r="S41" s="7" t="s">
        <v>29</v>
      </c>
    </row>
    <row r="42" spans="1:19" ht="15.75" thickBot="1" x14ac:dyDescent="0.3">
      <c r="A42" s="13" t="s">
        <v>85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34</v>
      </c>
      <c r="M42" s="9" t="s">
        <v>29</v>
      </c>
      <c r="N42" s="9" t="s">
        <v>34</v>
      </c>
      <c r="O42" s="38">
        <v>1</v>
      </c>
      <c r="P42" s="39">
        <v>7</v>
      </c>
      <c r="Q42" s="40">
        <v>-6</v>
      </c>
      <c r="R42" s="8" t="s">
        <v>35</v>
      </c>
      <c r="S42" s="10" t="s">
        <v>34</v>
      </c>
    </row>
    <row r="43" spans="1:19" ht="15.75" thickTop="1" x14ac:dyDescent="0.25"/>
    <row r="44" spans="1:19" x14ac:dyDescent="0.25">
      <c r="A44" s="43" t="s">
        <v>106</v>
      </c>
      <c r="B44" s="54" t="s">
        <v>110</v>
      </c>
      <c r="C44" s="54"/>
      <c r="D44" s="54"/>
    </row>
    <row r="45" spans="1:19" x14ac:dyDescent="0.25">
      <c r="A45" s="43" t="s">
        <v>107</v>
      </c>
      <c r="B45" s="54" t="s">
        <v>111</v>
      </c>
      <c r="C45" s="54"/>
      <c r="D45" s="54"/>
    </row>
    <row r="46" spans="1:19" x14ac:dyDescent="0.25">
      <c r="A46" s="43" t="s">
        <v>108</v>
      </c>
      <c r="B46" s="54" t="s">
        <v>113</v>
      </c>
      <c r="C46" s="54"/>
      <c r="D46" s="54"/>
    </row>
    <row r="47" spans="1:19" x14ac:dyDescent="0.25">
      <c r="A47" s="43" t="s">
        <v>109</v>
      </c>
      <c r="B47" s="54" t="s">
        <v>112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1" t="s">
        <v>89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27" t="s">
        <v>21</v>
      </c>
    </row>
    <row r="2" spans="1:20" ht="20.25" thickTop="1" thickBot="1" x14ac:dyDescent="0.35">
      <c r="A2" s="48" t="s">
        <v>98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3</v>
      </c>
      <c r="P4" s="33">
        <v>1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60</v>
      </c>
      <c r="B5" s="43">
        <v>1</v>
      </c>
      <c r="C5" s="43">
        <v>1</v>
      </c>
      <c r="D5" s="43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27</v>
      </c>
      <c r="L5" s="43" t="s">
        <v>25</v>
      </c>
      <c r="M5" s="43" t="s">
        <v>25</v>
      </c>
      <c r="N5" s="43" t="s">
        <v>25</v>
      </c>
      <c r="O5" s="35">
        <v>5</v>
      </c>
      <c r="P5" s="36">
        <v>3</v>
      </c>
      <c r="Q5" s="37">
        <v>2</v>
      </c>
      <c r="R5" s="6" t="s">
        <v>28</v>
      </c>
      <c r="S5" s="7" t="s">
        <v>27</v>
      </c>
    </row>
    <row r="6" spans="1:20" x14ac:dyDescent="0.25">
      <c r="A6" s="12" t="s">
        <v>59</v>
      </c>
      <c r="B6" s="44">
        <v>1</v>
      </c>
      <c r="C6" s="44">
        <v>1</v>
      </c>
      <c r="D6" s="44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27</v>
      </c>
      <c r="L6" s="44" t="s">
        <v>25</v>
      </c>
      <c r="M6" s="44" t="s">
        <v>27</v>
      </c>
      <c r="N6" s="44" t="s">
        <v>27</v>
      </c>
      <c r="O6" s="35">
        <v>6</v>
      </c>
      <c r="P6" s="45">
        <v>5</v>
      </c>
      <c r="Q6" s="37">
        <v>1</v>
      </c>
      <c r="R6" s="6" t="s">
        <v>28</v>
      </c>
      <c r="S6" s="7" t="s">
        <v>27</v>
      </c>
    </row>
    <row r="7" spans="1:20" x14ac:dyDescent="0.25">
      <c r="A7" s="12" t="s">
        <v>63</v>
      </c>
      <c r="B7" s="43">
        <v>1</v>
      </c>
      <c r="C7" s="43">
        <v>0</v>
      </c>
      <c r="D7" s="43">
        <v>1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25</v>
      </c>
      <c r="L7" s="43" t="s">
        <v>29</v>
      </c>
      <c r="M7" s="43" t="s">
        <v>29</v>
      </c>
      <c r="N7" s="43" t="s">
        <v>29</v>
      </c>
      <c r="O7" s="35">
        <v>5</v>
      </c>
      <c r="P7" s="36">
        <v>6</v>
      </c>
      <c r="Q7" s="37">
        <v>-1</v>
      </c>
      <c r="R7" s="6" t="s">
        <v>30</v>
      </c>
      <c r="S7" s="7" t="s">
        <v>29</v>
      </c>
    </row>
    <row r="8" spans="1:20" x14ac:dyDescent="0.25">
      <c r="A8" s="12" t="s">
        <v>62</v>
      </c>
      <c r="B8" s="44">
        <v>1</v>
      </c>
      <c r="C8" s="44">
        <v>0</v>
      </c>
      <c r="D8" s="44">
        <v>1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29</v>
      </c>
      <c r="L8" s="44" t="s">
        <v>25</v>
      </c>
      <c r="M8" s="44" t="s">
        <v>25</v>
      </c>
      <c r="N8" s="44" t="s">
        <v>29</v>
      </c>
      <c r="O8" s="35">
        <v>1</v>
      </c>
      <c r="P8" s="45">
        <v>5</v>
      </c>
      <c r="Q8" s="37">
        <v>-4</v>
      </c>
      <c r="R8" s="6" t="s">
        <v>30</v>
      </c>
      <c r="S8" s="7" t="s">
        <v>29</v>
      </c>
    </row>
    <row r="9" spans="1:20" x14ac:dyDescent="0.25">
      <c r="A9" s="12" t="s">
        <v>61</v>
      </c>
      <c r="B9" s="44">
        <v>1</v>
      </c>
      <c r="C9" s="44">
        <v>0</v>
      </c>
      <c r="D9" s="44">
        <v>1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4" t="s">
        <v>29</v>
      </c>
      <c r="M9" s="44" t="s">
        <v>25</v>
      </c>
      <c r="N9" s="44" t="s">
        <v>29</v>
      </c>
      <c r="O9" s="35">
        <v>3</v>
      </c>
      <c r="P9" s="45">
        <v>4</v>
      </c>
      <c r="Q9" s="37">
        <v>-1</v>
      </c>
      <c r="R9" s="6" t="s">
        <v>30</v>
      </c>
      <c r="S9" s="7" t="s">
        <v>29</v>
      </c>
    </row>
    <row r="10" spans="1:20" x14ac:dyDescent="0.25">
      <c r="A10" s="12" t="s">
        <v>57</v>
      </c>
      <c r="B10" s="44">
        <v>1</v>
      </c>
      <c r="C10" s="44">
        <v>0</v>
      </c>
      <c r="D10" s="44">
        <v>1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4" t="s">
        <v>29</v>
      </c>
      <c r="M10" s="44" t="s">
        <v>25</v>
      </c>
      <c r="N10" s="44" t="s">
        <v>25</v>
      </c>
      <c r="O10" s="35">
        <v>0</v>
      </c>
      <c r="P10" s="45">
        <v>2</v>
      </c>
      <c r="Q10" s="37">
        <v>-2</v>
      </c>
      <c r="R10" s="6" t="s">
        <v>30</v>
      </c>
      <c r="S10" s="7" t="s">
        <v>29</v>
      </c>
    </row>
    <row r="11" spans="1:20" ht="15.75" thickBot="1" x14ac:dyDescent="0.3">
      <c r="A11" s="12" t="s">
        <v>64</v>
      </c>
      <c r="B11" s="43">
        <v>1</v>
      </c>
      <c r="C11" s="43">
        <v>0</v>
      </c>
      <c r="D11" s="43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3" t="s">
        <v>29</v>
      </c>
      <c r="M11" s="43" t="s">
        <v>25</v>
      </c>
      <c r="N11" s="43" t="s">
        <v>29</v>
      </c>
      <c r="O11" s="35">
        <v>3</v>
      </c>
      <c r="P11" s="36">
        <v>5</v>
      </c>
      <c r="Q11" s="37">
        <v>-2</v>
      </c>
      <c r="R11" s="6" t="s">
        <v>30</v>
      </c>
      <c r="S11" s="7" t="s">
        <v>29</v>
      </c>
    </row>
    <row r="12" spans="1:20" ht="20.25" thickTop="1" thickBot="1" x14ac:dyDescent="0.35">
      <c r="A12" s="48" t="s">
        <v>99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0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1</v>
      </c>
      <c r="C14" s="44">
        <v>1</v>
      </c>
      <c r="D14" s="44">
        <v>0</v>
      </c>
      <c r="E14" s="45">
        <v>0</v>
      </c>
      <c r="F14" s="34">
        <v>2</v>
      </c>
      <c r="G14" s="45">
        <v>1</v>
      </c>
      <c r="H14" s="45">
        <v>1</v>
      </c>
      <c r="I14" s="45">
        <v>0</v>
      </c>
      <c r="J14" s="45">
        <v>0</v>
      </c>
      <c r="K14" s="6" t="s">
        <v>27</v>
      </c>
      <c r="L14" s="44" t="s">
        <v>25</v>
      </c>
      <c r="M14" s="44" t="s">
        <v>25</v>
      </c>
      <c r="N14" s="44" t="s">
        <v>27</v>
      </c>
      <c r="O14" s="35">
        <v>5</v>
      </c>
      <c r="P14" s="45">
        <v>3</v>
      </c>
      <c r="Q14" s="37">
        <v>2</v>
      </c>
      <c r="R14" s="6" t="s">
        <v>28</v>
      </c>
      <c r="S14" s="7" t="s">
        <v>27</v>
      </c>
    </row>
    <row r="15" spans="1:20" x14ac:dyDescent="0.25">
      <c r="A15" s="12" t="s">
        <v>68</v>
      </c>
      <c r="B15" s="44">
        <v>1</v>
      </c>
      <c r="C15" s="44">
        <v>1</v>
      </c>
      <c r="D15" s="44">
        <v>0</v>
      </c>
      <c r="E15" s="45">
        <v>0</v>
      </c>
      <c r="F15" s="37">
        <v>2</v>
      </c>
      <c r="G15" s="45">
        <v>1</v>
      </c>
      <c r="H15" s="45">
        <v>1</v>
      </c>
      <c r="I15" s="45">
        <v>0</v>
      </c>
      <c r="J15" s="45">
        <v>0</v>
      </c>
      <c r="K15" s="6" t="s">
        <v>27</v>
      </c>
      <c r="L15" s="44" t="s">
        <v>25</v>
      </c>
      <c r="M15" s="44" t="s">
        <v>25</v>
      </c>
      <c r="N15" s="44" t="s">
        <v>27</v>
      </c>
      <c r="O15" s="35">
        <v>4</v>
      </c>
      <c r="P15" s="45">
        <v>3</v>
      </c>
      <c r="Q15" s="37">
        <v>1</v>
      </c>
      <c r="R15" s="6" t="s">
        <v>28</v>
      </c>
      <c r="S15" s="7" t="s">
        <v>27</v>
      </c>
    </row>
    <row r="16" spans="1:20" x14ac:dyDescent="0.25">
      <c r="A16" s="12" t="s">
        <v>65</v>
      </c>
      <c r="B16" s="44">
        <v>1</v>
      </c>
      <c r="C16" s="44">
        <v>1</v>
      </c>
      <c r="D16" s="44">
        <v>0</v>
      </c>
      <c r="E16" s="45">
        <v>0</v>
      </c>
      <c r="F16" s="37">
        <v>2</v>
      </c>
      <c r="G16" s="45">
        <v>1</v>
      </c>
      <c r="H16" s="45">
        <v>1</v>
      </c>
      <c r="I16" s="45">
        <v>0</v>
      </c>
      <c r="J16" s="45">
        <v>0</v>
      </c>
      <c r="K16" s="6" t="s">
        <v>25</v>
      </c>
      <c r="L16" s="44" t="s">
        <v>27</v>
      </c>
      <c r="M16" s="44" t="s">
        <v>25</v>
      </c>
      <c r="N16" s="44" t="s">
        <v>27</v>
      </c>
      <c r="O16" s="35">
        <v>5</v>
      </c>
      <c r="P16" s="45">
        <v>1</v>
      </c>
      <c r="Q16" s="37">
        <v>4</v>
      </c>
      <c r="R16" s="6" t="s">
        <v>28</v>
      </c>
      <c r="S16" s="7" t="s">
        <v>27</v>
      </c>
    </row>
    <row r="17" spans="1:19" x14ac:dyDescent="0.25">
      <c r="A17" s="12" t="s">
        <v>67</v>
      </c>
      <c r="B17" s="43">
        <v>1</v>
      </c>
      <c r="C17" s="43">
        <v>1</v>
      </c>
      <c r="D17" s="43">
        <v>0</v>
      </c>
      <c r="E17" s="36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25</v>
      </c>
      <c r="L17" s="43" t="s">
        <v>27</v>
      </c>
      <c r="M17" s="43" t="s">
        <v>27</v>
      </c>
      <c r="N17" s="43" t="s">
        <v>27</v>
      </c>
      <c r="O17" s="35">
        <v>4</v>
      </c>
      <c r="P17" s="36">
        <v>2</v>
      </c>
      <c r="Q17" s="37">
        <v>2</v>
      </c>
      <c r="R17" s="6" t="s">
        <v>28</v>
      </c>
      <c r="S17" s="7" t="s">
        <v>27</v>
      </c>
    </row>
    <row r="18" spans="1:19" x14ac:dyDescent="0.25">
      <c r="A18" s="12" t="s">
        <v>72</v>
      </c>
      <c r="B18" s="44">
        <v>1</v>
      </c>
      <c r="C18" s="44">
        <v>0</v>
      </c>
      <c r="D18" s="44">
        <v>1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29</v>
      </c>
      <c r="L18" s="44" t="s">
        <v>25</v>
      </c>
      <c r="M18" s="44" t="s">
        <v>29</v>
      </c>
      <c r="N18" s="44" t="s">
        <v>29</v>
      </c>
      <c r="O18" s="35">
        <v>2</v>
      </c>
      <c r="P18" s="45">
        <v>4</v>
      </c>
      <c r="Q18" s="37">
        <v>-2</v>
      </c>
      <c r="R18" s="6" t="s">
        <v>30</v>
      </c>
      <c r="S18" s="7" t="s">
        <v>29</v>
      </c>
    </row>
    <row r="19" spans="1:19" x14ac:dyDescent="0.25">
      <c r="A19" s="12" t="s">
        <v>69</v>
      </c>
      <c r="B19" s="44">
        <v>0</v>
      </c>
      <c r="C19" s="44">
        <v>0</v>
      </c>
      <c r="D19" s="44">
        <v>0</v>
      </c>
      <c r="E19" s="45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25</v>
      </c>
      <c r="L19" s="44" t="s">
        <v>25</v>
      </c>
      <c r="M19" s="44" t="s">
        <v>25</v>
      </c>
      <c r="N19" s="44" t="s">
        <v>25</v>
      </c>
      <c r="O19" s="35">
        <v>0</v>
      </c>
      <c r="P19" s="45">
        <v>0</v>
      </c>
      <c r="Q19" s="37">
        <v>0</v>
      </c>
      <c r="R19" s="6" t="s">
        <v>25</v>
      </c>
      <c r="S19" s="7" t="s">
        <v>25</v>
      </c>
    </row>
    <row r="20" spans="1:19" x14ac:dyDescent="0.25">
      <c r="A20" s="12" t="s">
        <v>71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29</v>
      </c>
      <c r="L20" s="43" t="s">
        <v>25</v>
      </c>
      <c r="M20" s="43" t="s">
        <v>25</v>
      </c>
      <c r="N20" s="43" t="s">
        <v>25</v>
      </c>
      <c r="O20" s="35">
        <v>2</v>
      </c>
      <c r="P20" s="36">
        <v>4</v>
      </c>
      <c r="Q20" s="37">
        <v>-2</v>
      </c>
      <c r="R20" s="6" t="s">
        <v>30</v>
      </c>
      <c r="S20" s="7" t="s">
        <v>29</v>
      </c>
    </row>
    <row r="21" spans="1:19" ht="15.75" thickBot="1" x14ac:dyDescent="0.3">
      <c r="A21" s="13" t="s">
        <v>70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25</v>
      </c>
      <c r="L21" s="9" t="s">
        <v>25</v>
      </c>
      <c r="M21" s="9" t="s">
        <v>25</v>
      </c>
      <c r="N21" s="9" t="s">
        <v>25</v>
      </c>
      <c r="O21" s="38">
        <v>0</v>
      </c>
      <c r="P21" s="39">
        <v>0</v>
      </c>
      <c r="Q21" s="40">
        <v>0</v>
      </c>
      <c r="R21" s="8" t="s">
        <v>25</v>
      </c>
      <c r="S21" s="10" t="s">
        <v>25</v>
      </c>
    </row>
    <row r="22" spans="1:19" ht="24.75" thickTop="1" thickBot="1" x14ac:dyDescent="0.4">
      <c r="A22" s="51" t="s">
        <v>97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48" t="s">
        <v>8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80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25</v>
      </c>
      <c r="L25" s="4" t="s">
        <v>31</v>
      </c>
      <c r="M25" s="4" t="s">
        <v>25</v>
      </c>
      <c r="N25" s="4" t="s">
        <v>25</v>
      </c>
      <c r="O25" s="32">
        <v>5</v>
      </c>
      <c r="P25" s="33">
        <v>5</v>
      </c>
      <c r="Q25" s="34">
        <v>0</v>
      </c>
      <c r="R25" s="3" t="s">
        <v>30</v>
      </c>
      <c r="S25" s="5" t="s">
        <v>31</v>
      </c>
    </row>
    <row r="26" spans="1:19" x14ac:dyDescent="0.25">
      <c r="A26" s="12" t="s">
        <v>74</v>
      </c>
      <c r="B26" s="44">
        <v>1</v>
      </c>
      <c r="C26" s="44">
        <v>1</v>
      </c>
      <c r="D26" s="44">
        <v>0</v>
      </c>
      <c r="E26" s="45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25</v>
      </c>
      <c r="L26" s="44" t="s">
        <v>27</v>
      </c>
      <c r="M26" s="44" t="s">
        <v>25</v>
      </c>
      <c r="N26" s="44" t="s">
        <v>27</v>
      </c>
      <c r="O26" s="35">
        <v>5</v>
      </c>
      <c r="P26" s="45">
        <v>2</v>
      </c>
      <c r="Q26" s="37">
        <v>3</v>
      </c>
      <c r="R26" s="6" t="s">
        <v>28</v>
      </c>
      <c r="S26" s="7" t="s">
        <v>27</v>
      </c>
    </row>
    <row r="27" spans="1:19" x14ac:dyDescent="0.25">
      <c r="A27" s="12" t="s">
        <v>73</v>
      </c>
      <c r="B27" s="43">
        <v>1</v>
      </c>
      <c r="C27" s="43">
        <v>1</v>
      </c>
      <c r="D27" s="43">
        <v>0</v>
      </c>
      <c r="E27" s="36">
        <v>0</v>
      </c>
      <c r="F27" s="37">
        <v>2</v>
      </c>
      <c r="G27" s="45">
        <v>0</v>
      </c>
      <c r="H27" s="45">
        <v>0</v>
      </c>
      <c r="I27" s="45">
        <v>1</v>
      </c>
      <c r="J27" s="45">
        <v>0</v>
      </c>
      <c r="K27" s="6" t="s">
        <v>27</v>
      </c>
      <c r="L27" s="43" t="s">
        <v>25</v>
      </c>
      <c r="M27" s="43" t="s">
        <v>27</v>
      </c>
      <c r="N27" s="43" t="s">
        <v>27</v>
      </c>
      <c r="O27" s="35">
        <v>2</v>
      </c>
      <c r="P27" s="36">
        <v>1</v>
      </c>
      <c r="Q27" s="37">
        <v>1</v>
      </c>
      <c r="R27" s="6" t="s">
        <v>28</v>
      </c>
      <c r="S27" s="7" t="s">
        <v>27</v>
      </c>
    </row>
    <row r="28" spans="1:19" x14ac:dyDescent="0.25">
      <c r="A28" s="12" t="s">
        <v>78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1</v>
      </c>
      <c r="H28" s="45">
        <v>1</v>
      </c>
      <c r="I28" s="45">
        <v>0</v>
      </c>
      <c r="J28" s="45">
        <v>0</v>
      </c>
      <c r="K28" s="6" t="s">
        <v>27</v>
      </c>
      <c r="L28" s="44" t="s">
        <v>25</v>
      </c>
      <c r="M28" s="44" t="s">
        <v>25</v>
      </c>
      <c r="N28" s="44" t="s">
        <v>25</v>
      </c>
      <c r="O28" s="35">
        <v>2</v>
      </c>
      <c r="P28" s="45">
        <v>0</v>
      </c>
      <c r="Q28" s="37">
        <v>2</v>
      </c>
      <c r="R28" s="6" t="s">
        <v>28</v>
      </c>
      <c r="S28" s="7" t="s">
        <v>27</v>
      </c>
    </row>
    <row r="29" spans="1:19" x14ac:dyDescent="0.25">
      <c r="A29" s="12" t="s">
        <v>77</v>
      </c>
      <c r="B29" s="44">
        <v>2</v>
      </c>
      <c r="C29" s="44">
        <v>1</v>
      </c>
      <c r="D29" s="44">
        <v>1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27</v>
      </c>
      <c r="L29" s="44" t="s">
        <v>29</v>
      </c>
      <c r="M29" s="44" t="s">
        <v>25</v>
      </c>
      <c r="N29" s="44" t="s">
        <v>27</v>
      </c>
      <c r="O29" s="35">
        <v>6</v>
      </c>
      <c r="P29" s="45">
        <v>5</v>
      </c>
      <c r="Q29" s="37">
        <v>1</v>
      </c>
      <c r="R29" s="6" t="s">
        <v>28</v>
      </c>
      <c r="S29" s="7" t="s">
        <v>31</v>
      </c>
    </row>
    <row r="30" spans="1:19" x14ac:dyDescent="0.25">
      <c r="A30" s="12" t="s">
        <v>76</v>
      </c>
      <c r="B30" s="44">
        <v>1</v>
      </c>
      <c r="C30" s="44">
        <v>0</v>
      </c>
      <c r="D30" s="44">
        <v>1</v>
      </c>
      <c r="E30" s="45">
        <v>1</v>
      </c>
      <c r="F30" s="37">
        <v>1</v>
      </c>
      <c r="G30" s="45">
        <v>0</v>
      </c>
      <c r="H30" s="45">
        <v>0</v>
      </c>
      <c r="I30" s="45">
        <v>0</v>
      </c>
      <c r="J30" s="45">
        <v>1</v>
      </c>
      <c r="K30" s="6" t="s">
        <v>25</v>
      </c>
      <c r="L30" s="44" t="s">
        <v>29</v>
      </c>
      <c r="M30" s="44" t="s">
        <v>29</v>
      </c>
      <c r="N30" s="44" t="s">
        <v>29</v>
      </c>
      <c r="O30" s="35">
        <v>1</v>
      </c>
      <c r="P30" s="45">
        <v>2</v>
      </c>
      <c r="Q30" s="37">
        <v>-1</v>
      </c>
      <c r="R30" s="6" t="s">
        <v>30</v>
      </c>
      <c r="S30" s="7" t="s">
        <v>29</v>
      </c>
    </row>
    <row r="31" spans="1:19" x14ac:dyDescent="0.25">
      <c r="A31" s="12" t="s">
        <v>79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25</v>
      </c>
      <c r="L31" s="44" t="s">
        <v>25</v>
      </c>
      <c r="M31" s="44" t="s">
        <v>25</v>
      </c>
      <c r="N31" s="44" t="s">
        <v>25</v>
      </c>
      <c r="O31" s="35">
        <v>0</v>
      </c>
      <c r="P31" s="45">
        <v>0</v>
      </c>
      <c r="Q31" s="37">
        <v>0</v>
      </c>
      <c r="R31" s="6" t="s">
        <v>25</v>
      </c>
      <c r="S31" s="7" t="s">
        <v>25</v>
      </c>
    </row>
    <row r="32" spans="1:19" ht="15.75" thickBot="1" x14ac:dyDescent="0.3">
      <c r="A32" s="12" t="s">
        <v>75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29</v>
      </c>
      <c r="M32" s="44" t="s">
        <v>25</v>
      </c>
      <c r="N32" s="44" t="s">
        <v>29</v>
      </c>
      <c r="O32" s="35">
        <v>3</v>
      </c>
      <c r="P32" s="45">
        <v>5</v>
      </c>
      <c r="Q32" s="37">
        <v>-2</v>
      </c>
      <c r="R32" s="6" t="s">
        <v>30</v>
      </c>
      <c r="S32" s="7" t="s">
        <v>29</v>
      </c>
    </row>
    <row r="33" spans="1:19" ht="20.25" thickTop="1" thickBot="1" x14ac:dyDescent="0.35">
      <c r="A33" s="48" t="s">
        <v>100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2</v>
      </c>
      <c r="C35" s="44">
        <v>2</v>
      </c>
      <c r="D35" s="44">
        <v>0</v>
      </c>
      <c r="E35" s="45">
        <v>0</v>
      </c>
      <c r="F35" s="34">
        <v>4</v>
      </c>
      <c r="G35" s="45">
        <v>2</v>
      </c>
      <c r="H35" s="45">
        <v>2</v>
      </c>
      <c r="I35" s="45">
        <v>0</v>
      </c>
      <c r="J35" s="45">
        <v>0</v>
      </c>
      <c r="K35" s="6" t="s">
        <v>27</v>
      </c>
      <c r="L35" s="44" t="s">
        <v>27</v>
      </c>
      <c r="M35" s="44" t="s">
        <v>27</v>
      </c>
      <c r="N35" s="44" t="s">
        <v>32</v>
      </c>
      <c r="O35" s="35">
        <v>8</v>
      </c>
      <c r="P35" s="45">
        <v>2</v>
      </c>
      <c r="Q35" s="37">
        <v>6</v>
      </c>
      <c r="R35" s="6" t="s">
        <v>33</v>
      </c>
      <c r="S35" s="7" t="s">
        <v>32</v>
      </c>
    </row>
    <row r="36" spans="1:19" x14ac:dyDescent="0.25">
      <c r="A36" s="12" t="s">
        <v>86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27</v>
      </c>
      <c r="L36" s="43" t="s">
        <v>25</v>
      </c>
      <c r="M36" s="43" t="s">
        <v>25</v>
      </c>
      <c r="N36" s="43" t="s">
        <v>27</v>
      </c>
      <c r="O36" s="35">
        <v>5</v>
      </c>
      <c r="P36" s="36">
        <v>3</v>
      </c>
      <c r="Q36" s="37">
        <v>2</v>
      </c>
      <c r="R36" s="6" t="s">
        <v>28</v>
      </c>
      <c r="S36" s="7" t="s">
        <v>27</v>
      </c>
    </row>
    <row r="37" spans="1:19" x14ac:dyDescent="0.25">
      <c r="A37" s="12" t="s">
        <v>81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27</v>
      </c>
      <c r="L37" s="44" t="s">
        <v>25</v>
      </c>
      <c r="M37" s="44" t="s">
        <v>27</v>
      </c>
      <c r="N37" s="44" t="s">
        <v>27</v>
      </c>
      <c r="O37" s="35">
        <v>8</v>
      </c>
      <c r="P37" s="45">
        <v>1</v>
      </c>
      <c r="Q37" s="37">
        <v>7</v>
      </c>
      <c r="R37" s="6" t="s">
        <v>28</v>
      </c>
      <c r="S37" s="7" t="s">
        <v>27</v>
      </c>
    </row>
    <row r="38" spans="1:19" x14ac:dyDescent="0.25">
      <c r="A38" s="12" t="s">
        <v>87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83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29</v>
      </c>
      <c r="M39" s="44" t="s">
        <v>29</v>
      </c>
      <c r="N39" s="44" t="s">
        <v>29</v>
      </c>
      <c r="O39" s="35">
        <v>1</v>
      </c>
      <c r="P39" s="45">
        <v>8</v>
      </c>
      <c r="Q39" s="37">
        <v>-7</v>
      </c>
      <c r="R39" s="6" t="s">
        <v>30</v>
      </c>
      <c r="S39" s="7" t="s">
        <v>29</v>
      </c>
    </row>
    <row r="40" spans="1:19" x14ac:dyDescent="0.25">
      <c r="A40" s="12" t="s">
        <v>84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29</v>
      </c>
      <c r="L40" s="44" t="s">
        <v>25</v>
      </c>
      <c r="M40" s="44" t="s">
        <v>25</v>
      </c>
      <c r="N40" s="44" t="s">
        <v>29</v>
      </c>
      <c r="O40" s="35">
        <v>2</v>
      </c>
      <c r="P40" s="45">
        <v>5</v>
      </c>
      <c r="Q40" s="37">
        <v>-3</v>
      </c>
      <c r="R40" s="6" t="s">
        <v>30</v>
      </c>
      <c r="S40" s="7" t="s">
        <v>29</v>
      </c>
    </row>
    <row r="41" spans="1:19" x14ac:dyDescent="0.25">
      <c r="A41" s="12" t="s">
        <v>88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29</v>
      </c>
      <c r="L41" s="44" t="s">
        <v>25</v>
      </c>
      <c r="M41" s="44" t="s">
        <v>29</v>
      </c>
      <c r="N41" s="44" t="s">
        <v>29</v>
      </c>
      <c r="O41" s="35">
        <v>1</v>
      </c>
      <c r="P41" s="45">
        <v>4</v>
      </c>
      <c r="Q41" s="37">
        <v>-3</v>
      </c>
      <c r="R41" s="6" t="s">
        <v>30</v>
      </c>
      <c r="S41" s="7" t="s">
        <v>29</v>
      </c>
    </row>
    <row r="42" spans="1:19" ht="15.75" thickBot="1" x14ac:dyDescent="0.3">
      <c r="A42" s="13" t="s">
        <v>85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34</v>
      </c>
      <c r="M42" s="9" t="s">
        <v>29</v>
      </c>
      <c r="N42" s="9" t="s">
        <v>34</v>
      </c>
      <c r="O42" s="38">
        <v>1</v>
      </c>
      <c r="P42" s="39">
        <v>7</v>
      </c>
      <c r="Q42" s="40">
        <v>-6</v>
      </c>
      <c r="R42" s="8" t="s">
        <v>35</v>
      </c>
      <c r="S42" s="10" t="s">
        <v>34</v>
      </c>
    </row>
    <row r="43" spans="1:19" ht="15.75" thickTop="1" x14ac:dyDescent="0.25"/>
    <row r="44" spans="1:19" x14ac:dyDescent="0.25">
      <c r="A44" s="43" t="s">
        <v>106</v>
      </c>
      <c r="B44" s="54" t="s">
        <v>110</v>
      </c>
      <c r="C44" s="54"/>
      <c r="D44" s="54"/>
    </row>
    <row r="45" spans="1:19" x14ac:dyDescent="0.25">
      <c r="A45" s="43" t="s">
        <v>107</v>
      </c>
      <c r="B45" s="54" t="s">
        <v>111</v>
      </c>
      <c r="C45" s="54"/>
      <c r="D45" s="54"/>
    </row>
    <row r="46" spans="1:19" x14ac:dyDescent="0.25">
      <c r="A46" s="43" t="s">
        <v>108</v>
      </c>
      <c r="B46" s="54" t="s">
        <v>113</v>
      </c>
      <c r="C46" s="54"/>
      <c r="D46" s="54"/>
    </row>
    <row r="47" spans="1:19" x14ac:dyDescent="0.25">
      <c r="A47" s="43" t="s">
        <v>109</v>
      </c>
      <c r="B47" s="54" t="s">
        <v>112</v>
      </c>
      <c r="C47" s="54"/>
      <c r="D47" s="54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A35" sqref="A35:S42"/>
    </sheetView>
  </sheetViews>
  <sheetFormatPr defaultRowHeight="15" x14ac:dyDescent="0.25"/>
  <cols>
    <col min="1" max="1" width="25.7109375" style="1" customWidth="1"/>
    <col min="2" max="2" width="9.140625" style="43"/>
    <col min="3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1" t="s">
        <v>89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27" t="s">
        <v>21</v>
      </c>
    </row>
    <row r="2" spans="1:20" ht="20.25" thickTop="1" thickBot="1" x14ac:dyDescent="0.35">
      <c r="A2" s="48" t="s">
        <v>98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f>Boston_Bruins!$C$86</f>
        <v>1</v>
      </c>
      <c r="C4" s="4">
        <f>Boston_Bruins!$I$84</f>
        <v>1</v>
      </c>
      <c r="D4" s="4">
        <f>Boston_Bruins!$J$84</f>
        <v>0</v>
      </c>
      <c r="E4" s="33">
        <f>Boston_Bruins!$L$84+J4</f>
        <v>0</v>
      </c>
      <c r="F4" s="34">
        <f>(C4*2)+E4</f>
        <v>2</v>
      </c>
      <c r="G4" s="32">
        <f>C4-(Boston_Bruins!$K$84+I4)</f>
        <v>1</v>
      </c>
      <c r="H4" s="33">
        <f>C4-I4</f>
        <v>1</v>
      </c>
      <c r="I4" s="33">
        <f>Boston_Bruins!$M$84</f>
        <v>0</v>
      </c>
      <c r="J4" s="34">
        <f>Boston_Bruins!$N$84</f>
        <v>0</v>
      </c>
      <c r="K4" s="3" t="str">
        <f>Boston_Bruins!$O$85</f>
        <v>1-0</v>
      </c>
      <c r="L4" s="4" t="str">
        <f>Boston_Bruins!$Q$85</f>
        <v>0-0</v>
      </c>
      <c r="M4" s="4" t="str">
        <f>Boston_Bruins!$S$85</f>
        <v>0-0</v>
      </c>
      <c r="N4" s="4" t="str">
        <f>Boston_Bruins!$U$85</f>
        <v>0-0</v>
      </c>
      <c r="O4" s="32">
        <f>Boston_Bruins!$E$85</f>
        <v>3</v>
      </c>
      <c r="P4" s="33">
        <f>Boston_Bruins!$F$85</f>
        <v>1</v>
      </c>
      <c r="Q4" s="34">
        <f>O4-P4</f>
        <v>2</v>
      </c>
      <c r="R4" s="3" t="str">
        <f>Boston_Bruins!$W$85</f>
        <v>W1</v>
      </c>
      <c r="S4" s="5" t="str">
        <f>Boston_Bruins!$Y$85</f>
        <v>1-0</v>
      </c>
    </row>
    <row r="5" spans="1:20" x14ac:dyDescent="0.25">
      <c r="A5" s="12" t="s">
        <v>62</v>
      </c>
      <c r="B5" s="43">
        <f>Buffalo_Sabres!$C$86</f>
        <v>1</v>
      </c>
      <c r="C5" s="1">
        <f>Buffalo_Sabres!$I$84</f>
        <v>0</v>
      </c>
      <c r="D5" s="1">
        <f>Buffalo_Sabres!$J$84</f>
        <v>1</v>
      </c>
      <c r="E5" s="45">
        <f>Buffalo_Sabres!$L$84+J5</f>
        <v>0</v>
      </c>
      <c r="F5" s="37">
        <f t="shared" ref="F5:F11" si="0">(C5*2)+E5</f>
        <v>0</v>
      </c>
      <c r="G5" s="35">
        <f>C5-(Buffalo_Sabres!$K$84+I5)</f>
        <v>0</v>
      </c>
      <c r="H5" s="45">
        <f t="shared" ref="H5:H11" si="1">C5-I5</f>
        <v>0</v>
      </c>
      <c r="I5" s="45">
        <f>Buffalo_Sabres!$M$84</f>
        <v>0</v>
      </c>
      <c r="J5" s="37">
        <f>Buffalo_Sabres!$N$84</f>
        <v>0</v>
      </c>
      <c r="K5" s="6" t="str">
        <f>Buffalo_Sabres!$O$85</f>
        <v>0-1</v>
      </c>
      <c r="L5" s="1" t="str">
        <f>Buffalo_Sabres!$Q$85</f>
        <v>0-0</v>
      </c>
      <c r="M5" s="1" t="str">
        <f>Buffalo_Sabres!$S$85</f>
        <v>0-0</v>
      </c>
      <c r="N5" s="1" t="str">
        <f>Buffalo_Sabres!$U$85</f>
        <v>0-1</v>
      </c>
      <c r="O5" s="35">
        <f>Buffalo_Sabres!$E$85</f>
        <v>1</v>
      </c>
      <c r="P5" s="36">
        <f>Buffalo_Sabres!$F$85</f>
        <v>5</v>
      </c>
      <c r="Q5" s="37">
        <f>O5-P5</f>
        <v>-4</v>
      </c>
      <c r="R5" s="6" t="str">
        <f>Buffalo_Sabres!$W$85</f>
        <v>L1</v>
      </c>
      <c r="S5" s="7" t="str">
        <f>Buffalo_Sabres!$Y$85</f>
        <v>0-1</v>
      </c>
    </row>
    <row r="6" spans="1:20" x14ac:dyDescent="0.25">
      <c r="A6" s="12" t="s">
        <v>61</v>
      </c>
      <c r="B6" s="43">
        <f>Detroit_Red_Wings!$C$86</f>
        <v>1</v>
      </c>
      <c r="C6" s="1">
        <f>Detroit_Red_Wings!$I$84</f>
        <v>0</v>
      </c>
      <c r="D6" s="1">
        <f>Detroit_Red_Wings!$J$84</f>
        <v>1</v>
      </c>
      <c r="E6" s="45">
        <f>Detroit_Red_Wings!$L$84+J6</f>
        <v>0</v>
      </c>
      <c r="F6" s="37">
        <f t="shared" si="0"/>
        <v>0</v>
      </c>
      <c r="G6" s="35">
        <f>C6-(Detroit_Red_Wings!$K$84+I6)</f>
        <v>0</v>
      </c>
      <c r="H6" s="45">
        <f t="shared" si="1"/>
        <v>0</v>
      </c>
      <c r="I6" s="45">
        <f>Detroit_Red_Wings!$M$84</f>
        <v>0</v>
      </c>
      <c r="J6" s="37">
        <f>Detroit_Red_Wings!$N$84</f>
        <v>0</v>
      </c>
      <c r="K6" s="6" t="str">
        <f>Detroit_Red_Wings!$O$85</f>
        <v>0-0</v>
      </c>
      <c r="L6" s="1" t="str">
        <f>Detroit_Red_Wings!$Q$85</f>
        <v>0-1</v>
      </c>
      <c r="M6" s="1" t="str">
        <f>Detroit_Red_Wings!$S$85</f>
        <v>0-0</v>
      </c>
      <c r="N6" s="1" t="str">
        <f>Detroit_Red_Wings!$U$85</f>
        <v>0-1</v>
      </c>
      <c r="O6" s="35">
        <f>Detroit_Red_Wings!$E$85</f>
        <v>3</v>
      </c>
      <c r="P6" s="36">
        <f>Detroit_Red_Wings!$F$85</f>
        <v>4</v>
      </c>
      <c r="Q6" s="37">
        <f>O6-P6</f>
        <v>-1</v>
      </c>
      <c r="R6" s="6" t="str">
        <f>Detroit_Red_Wings!$W$85</f>
        <v>L1</v>
      </c>
      <c r="S6" s="7" t="str">
        <f>Detroit_Red_Wings!$Y$85</f>
        <v>0-1</v>
      </c>
    </row>
    <row r="7" spans="1:20" x14ac:dyDescent="0.25">
      <c r="A7" s="12" t="s">
        <v>57</v>
      </c>
      <c r="B7" s="43">
        <f>Florida_Panthers!$C$86</f>
        <v>1</v>
      </c>
      <c r="C7" s="1">
        <f>Florida_Panthers!$I$84</f>
        <v>0</v>
      </c>
      <c r="D7" s="1">
        <f>Florida_Panthers!$J$84</f>
        <v>1</v>
      </c>
      <c r="E7" s="45">
        <f>Florida_Panthers!$L$84+J7</f>
        <v>0</v>
      </c>
      <c r="F7" s="37">
        <f t="shared" si="0"/>
        <v>0</v>
      </c>
      <c r="G7" s="35">
        <f>C7-(Florida_Panthers!$K$84+I7)</f>
        <v>0</v>
      </c>
      <c r="H7" s="45">
        <f t="shared" si="1"/>
        <v>0</v>
      </c>
      <c r="I7" s="45">
        <f>Florida_Panthers!$M$84</f>
        <v>0</v>
      </c>
      <c r="J7" s="37">
        <f>Florida_Panthers!$N$84</f>
        <v>0</v>
      </c>
      <c r="K7" s="6" t="str">
        <f>Florida_Panthers!$O$85</f>
        <v>0-0</v>
      </c>
      <c r="L7" s="1" t="str">
        <f>Florida_Panthers!$Q$85</f>
        <v>0-1</v>
      </c>
      <c r="M7" s="1" t="str">
        <f>Florida_Panthers!$S$85</f>
        <v>0-0</v>
      </c>
      <c r="N7" s="1" t="str">
        <f>Florida_Panthers!$U$85</f>
        <v>0-0</v>
      </c>
      <c r="O7" s="35">
        <f>Florida_Panthers!$E$85</f>
        <v>0</v>
      </c>
      <c r="P7" s="36">
        <f>Florida_Panthers!$F$85</f>
        <v>2</v>
      </c>
      <c r="Q7" s="37">
        <f>O7-P7</f>
        <v>-2</v>
      </c>
      <c r="R7" s="6" t="str">
        <f>Florida_Panthers!$W$85</f>
        <v>L1</v>
      </c>
      <c r="S7" s="7" t="str">
        <f>Florida_Panthers!$Y$85</f>
        <v>0-1</v>
      </c>
    </row>
    <row r="8" spans="1:20" x14ac:dyDescent="0.25">
      <c r="A8" s="12" t="s">
        <v>63</v>
      </c>
      <c r="B8" s="44">
        <f>Montreal_Canadiens!$C$86</f>
        <v>1</v>
      </c>
      <c r="C8" s="44">
        <f>Montreal_Canadiens!$I$84</f>
        <v>0</v>
      </c>
      <c r="D8" s="44">
        <f>Montreal_Canadiens!$J$84</f>
        <v>1</v>
      </c>
      <c r="E8" s="45">
        <f>Montreal_Canadiens!$L$84+J8</f>
        <v>1</v>
      </c>
      <c r="F8" s="37">
        <f t="shared" si="0"/>
        <v>1</v>
      </c>
      <c r="G8" s="35">
        <f>C8-(Montreal_Canadiens!$K$84+I8)</f>
        <v>0</v>
      </c>
      <c r="H8" s="45">
        <f t="shared" si="1"/>
        <v>0</v>
      </c>
      <c r="I8" s="45">
        <f>Montreal_Canadiens!$M$84</f>
        <v>0</v>
      </c>
      <c r="J8" s="37">
        <f>Montreal_Canadiens!$N$84</f>
        <v>1</v>
      </c>
      <c r="K8" s="6" t="str">
        <f>Montreal_Canadiens!$O$85</f>
        <v>0-0</v>
      </c>
      <c r="L8" s="44" t="str">
        <f>Montreal_Canadiens!$Q$85</f>
        <v>0-1</v>
      </c>
      <c r="M8" s="44" t="str">
        <f>Montreal_Canadiens!$S$85</f>
        <v>0-1</v>
      </c>
      <c r="N8" s="44" t="str">
        <f>Montreal_Canadiens!$U$85</f>
        <v>0-1</v>
      </c>
      <c r="O8" s="35">
        <f>Montreal_Canadiens!$E$85</f>
        <v>5</v>
      </c>
      <c r="P8" s="45">
        <f>Montreal_Canadiens!$F$85</f>
        <v>6</v>
      </c>
      <c r="Q8" s="37">
        <f>O8-P8</f>
        <v>-1</v>
      </c>
      <c r="R8" s="6" t="str">
        <f>Montreal_Canadiens!$W$85</f>
        <v>L1</v>
      </c>
      <c r="S8" s="7" t="str">
        <f>Montreal_Canadiens!$Y$85</f>
        <v>0-1</v>
      </c>
    </row>
    <row r="9" spans="1:20" x14ac:dyDescent="0.25">
      <c r="A9" s="12" t="s">
        <v>64</v>
      </c>
      <c r="B9" s="44">
        <f>Ottawa_Senators!$C$86</f>
        <v>1</v>
      </c>
      <c r="C9" s="44">
        <f>Ottawa_Senators!$I$84</f>
        <v>0</v>
      </c>
      <c r="D9" s="44">
        <f>Ottawa_Senators!$J$84</f>
        <v>1</v>
      </c>
      <c r="E9" s="45">
        <f>Ottawa_Senators!$L$84+J9</f>
        <v>0</v>
      </c>
      <c r="F9" s="37">
        <f t="shared" si="0"/>
        <v>0</v>
      </c>
      <c r="G9" s="35">
        <f>C9-(Ottawa_Senators!$K$84+I9)</f>
        <v>0</v>
      </c>
      <c r="H9" s="45">
        <f t="shared" si="1"/>
        <v>0</v>
      </c>
      <c r="I9" s="45">
        <f>Ottawa_Senators!$M$84</f>
        <v>0</v>
      </c>
      <c r="J9" s="37">
        <f>Ottawa_Senators!$N$84</f>
        <v>0</v>
      </c>
      <c r="K9" s="6" t="str">
        <f>Ottawa_Senators!$O$85</f>
        <v>0-0</v>
      </c>
      <c r="L9" s="44" t="str">
        <f>Ottawa_Senators!$Q$85</f>
        <v>0-1</v>
      </c>
      <c r="M9" s="44" t="str">
        <f>Ottawa_Senators!$S$85</f>
        <v>0-0</v>
      </c>
      <c r="N9" s="44" t="str">
        <f>Ottawa_Senators!$U$85</f>
        <v>0-1</v>
      </c>
      <c r="O9" s="35">
        <f>Ottawa_Senators!$E$85</f>
        <v>3</v>
      </c>
      <c r="P9" s="45">
        <f>Ottawa_Senators!$F$85</f>
        <v>5</v>
      </c>
      <c r="Q9" s="37">
        <f>O9-P9</f>
        <v>-2</v>
      </c>
      <c r="R9" s="6" t="str">
        <f>Ottawa_Senators!$W$85</f>
        <v>L1</v>
      </c>
      <c r="S9" s="7" t="str">
        <f>Ottawa_Senators!$Y$85</f>
        <v>0-1</v>
      </c>
    </row>
    <row r="10" spans="1:20" x14ac:dyDescent="0.25">
      <c r="A10" s="12" t="s">
        <v>60</v>
      </c>
      <c r="B10" s="44">
        <f>Tampa_Bay_Lightning!$C$86</f>
        <v>1</v>
      </c>
      <c r="C10" s="44">
        <f>Tampa_Bay_Lightning!$I$84</f>
        <v>1</v>
      </c>
      <c r="D10" s="44">
        <f>Tampa_Bay_Lightning!$J$84</f>
        <v>0</v>
      </c>
      <c r="E10" s="45">
        <f>Tampa_Bay_Lightning!$L$84+J10</f>
        <v>0</v>
      </c>
      <c r="F10" s="37">
        <f t="shared" si="0"/>
        <v>2</v>
      </c>
      <c r="G10" s="35">
        <f>C10-(Tampa_Bay_Lightning!$K$84+I10)</f>
        <v>1</v>
      </c>
      <c r="H10" s="45">
        <f t="shared" si="1"/>
        <v>1</v>
      </c>
      <c r="I10" s="45">
        <f>Tampa_Bay_Lightning!$M$84</f>
        <v>0</v>
      </c>
      <c r="J10" s="37">
        <f>Tampa_Bay_Lightning!$N$84</f>
        <v>0</v>
      </c>
      <c r="K10" s="6" t="str">
        <f>Tampa_Bay_Lightning!$O$85</f>
        <v>1-0</v>
      </c>
      <c r="L10" s="44" t="str">
        <f>Tampa_Bay_Lightning!$Q$85</f>
        <v>0-0</v>
      </c>
      <c r="M10" s="44" t="str">
        <f>Tampa_Bay_Lightning!$S$85</f>
        <v>0-0</v>
      </c>
      <c r="N10" s="44" t="str">
        <f>Tampa_Bay_Lightning!$U$85</f>
        <v>0-0</v>
      </c>
      <c r="O10" s="35">
        <f>Tampa_Bay_Lightning!$E$85</f>
        <v>5</v>
      </c>
      <c r="P10" s="45">
        <f>Tampa_Bay_Lightning!$F$85</f>
        <v>3</v>
      </c>
      <c r="Q10" s="37">
        <f>O10-P10</f>
        <v>2</v>
      </c>
      <c r="R10" s="6" t="str">
        <f>Tampa_Bay_Lightning!$W$85</f>
        <v>W1</v>
      </c>
      <c r="S10" s="7" t="str">
        <f>Tampa_Bay_Lightning!$Y$85</f>
        <v>1-0</v>
      </c>
    </row>
    <row r="11" spans="1:20" ht="15.75" thickBot="1" x14ac:dyDescent="0.3">
      <c r="A11" s="12" t="s">
        <v>59</v>
      </c>
      <c r="B11" s="44">
        <f>Toronto_Maple_Leafs!$C$86</f>
        <v>1</v>
      </c>
      <c r="C11" s="44">
        <f>Toronto_Maple_Leafs!$I$84</f>
        <v>1</v>
      </c>
      <c r="D11" s="44">
        <f>Toronto_Maple_Leafs!$J$84</f>
        <v>0</v>
      </c>
      <c r="E11" s="39">
        <f>Toronto_Maple_Leafs!$L$84+J11</f>
        <v>0</v>
      </c>
      <c r="F11" s="40">
        <f t="shared" si="0"/>
        <v>2</v>
      </c>
      <c r="G11" s="38">
        <f>C11-(Toronto_Maple_Leafs!$K$84+I11)</f>
        <v>0</v>
      </c>
      <c r="H11" s="39">
        <f t="shared" si="1"/>
        <v>0</v>
      </c>
      <c r="I11" s="39">
        <f>Toronto_Maple_Leafs!$M$84</f>
        <v>1</v>
      </c>
      <c r="J11" s="40">
        <f>Toronto_Maple_Leafs!$N$84</f>
        <v>0</v>
      </c>
      <c r="K11" s="6" t="str">
        <f>Toronto_Maple_Leafs!$O$85</f>
        <v>1-0</v>
      </c>
      <c r="L11" s="44" t="str">
        <f>Toronto_Maple_Leafs!$Q$85</f>
        <v>0-0</v>
      </c>
      <c r="M11" s="44" t="str">
        <f>Toronto_Maple_Leafs!$S$85</f>
        <v>1-0</v>
      </c>
      <c r="N11" s="44" t="str">
        <f>Toronto_Maple_Leafs!$U$85</f>
        <v>1-0</v>
      </c>
      <c r="O11" s="35">
        <f>Toronto_Maple_Leafs!$E$85</f>
        <v>6</v>
      </c>
      <c r="P11" s="45">
        <f>Toronto_Maple_Leafs!$F$85</f>
        <v>5</v>
      </c>
      <c r="Q11" s="37">
        <f>O11-P11</f>
        <v>1</v>
      </c>
      <c r="R11" s="6" t="str">
        <f>Toronto_Maple_Leafs!$W$85</f>
        <v>W1</v>
      </c>
      <c r="S11" s="7" t="str">
        <f>Toronto_Maple_Leafs!$Y$85</f>
        <v>1-0</v>
      </c>
    </row>
    <row r="12" spans="1:20" s="43" customFormat="1" ht="20.25" thickTop="1" thickBot="1" x14ac:dyDescent="0.35">
      <c r="A12" s="48" t="s">
        <v>99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0"/>
    </row>
    <row r="13" spans="1:20" s="43" customFormat="1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s="43" customFormat="1" ht="15.75" thickTop="1" x14ac:dyDescent="0.25">
      <c r="A14" s="12" t="s">
        <v>66</v>
      </c>
      <c r="B14" s="44">
        <f>Carolina_Hurricanes!$C$86</f>
        <v>1</v>
      </c>
      <c r="C14" s="44">
        <f>Carolina_Hurricanes!$I$84</f>
        <v>1</v>
      </c>
      <c r="D14" s="44">
        <f>Carolina_Hurricanes!$J$84</f>
        <v>0</v>
      </c>
      <c r="E14" s="45">
        <f>Carolina_Hurricanes!$L$84+J14</f>
        <v>0</v>
      </c>
      <c r="F14" s="34">
        <f>(C14*2)+E14</f>
        <v>2</v>
      </c>
      <c r="G14" s="45">
        <f>C14-(Carolina_Hurricanes!$K$84+I14)</f>
        <v>1</v>
      </c>
      <c r="H14" s="45">
        <f>C14-I14</f>
        <v>1</v>
      </c>
      <c r="I14" s="45">
        <f>Carolina_Hurricanes!$M$84</f>
        <v>0</v>
      </c>
      <c r="J14" s="45">
        <f>Carolina_Hurricanes!$N$84</f>
        <v>0</v>
      </c>
      <c r="K14" s="6" t="str">
        <f>Carolina_Hurricanes!$O$85</f>
        <v>1-0</v>
      </c>
      <c r="L14" s="44" t="str">
        <f>Carolina_Hurricanes!$Q$85</f>
        <v>0-0</v>
      </c>
      <c r="M14" s="44" t="str">
        <f>Carolina_Hurricanes!$S$85</f>
        <v>0-0</v>
      </c>
      <c r="N14" s="44" t="str">
        <f>Carolina_Hurricanes!$U$85</f>
        <v>1-0</v>
      </c>
      <c r="O14" s="35">
        <f>Carolina_Hurricanes!$E$85</f>
        <v>5</v>
      </c>
      <c r="P14" s="45">
        <f>Carolina_Hurricanes!$F$85</f>
        <v>3</v>
      </c>
      <c r="Q14" s="37">
        <f>O14-P14</f>
        <v>2</v>
      </c>
      <c r="R14" s="6" t="str">
        <f>Carolina_Hurricanes!$W$85</f>
        <v>W1</v>
      </c>
      <c r="S14" s="7" t="str">
        <f>Carolina_Hurricanes!$Y$85</f>
        <v>1-0</v>
      </c>
    </row>
    <row r="15" spans="1:20" x14ac:dyDescent="0.25">
      <c r="A15" s="12" t="s">
        <v>72</v>
      </c>
      <c r="B15" s="44">
        <f>Columbus_Blue_Jackets!$C$86</f>
        <v>1</v>
      </c>
      <c r="C15" s="44">
        <f>Columbus_Blue_Jackets!$I$84</f>
        <v>0</v>
      </c>
      <c r="D15" s="44">
        <f>Columbus_Blue_Jackets!$J$84</f>
        <v>1</v>
      </c>
      <c r="E15" s="45">
        <f>Columbus_Blue_Jackets!$L$84+J15</f>
        <v>0</v>
      </c>
      <c r="F15" s="37">
        <f t="shared" ref="F15:F21" si="2">(C15*2)+E15</f>
        <v>0</v>
      </c>
      <c r="G15" s="45">
        <f>C15-(Columbus_Blue_Jackets!$K$84+I15)</f>
        <v>0</v>
      </c>
      <c r="H15" s="45">
        <f t="shared" ref="H15:H21" si="3">C15-I15</f>
        <v>0</v>
      </c>
      <c r="I15" s="45">
        <f>Columbus_Blue_Jackets!$M$84</f>
        <v>0</v>
      </c>
      <c r="J15" s="45">
        <f>Columbus_Blue_Jackets!$N$84</f>
        <v>0</v>
      </c>
      <c r="K15" s="6" t="str">
        <f>Columbus_Blue_Jackets!$O$85</f>
        <v>0-1</v>
      </c>
      <c r="L15" s="44" t="str">
        <f>Columbus_Blue_Jackets!$Q$85</f>
        <v>0-0</v>
      </c>
      <c r="M15" s="44" t="str">
        <f>Columbus_Blue_Jackets!$S$85</f>
        <v>0-1</v>
      </c>
      <c r="N15" s="44" t="str">
        <f>Columbus_Blue_Jackets!$U$85</f>
        <v>0-1</v>
      </c>
      <c r="O15" s="35">
        <f>Columbus_Blue_Jackets!$E$85</f>
        <v>2</v>
      </c>
      <c r="P15" s="45">
        <f>Columbus_Blue_Jackets!$F$85</f>
        <v>4</v>
      </c>
      <c r="Q15" s="37">
        <f>O15-P15</f>
        <v>-2</v>
      </c>
      <c r="R15" s="6" t="str">
        <f>Columbus_Blue_Jackets!$W$85</f>
        <v>L1</v>
      </c>
      <c r="S15" s="7" t="str">
        <f>Columbus_Blue_Jackets!$Y$85</f>
        <v>0-1</v>
      </c>
    </row>
    <row r="16" spans="1:20" s="43" customFormat="1" x14ac:dyDescent="0.25">
      <c r="A16" s="12" t="s">
        <v>68</v>
      </c>
      <c r="B16" s="44">
        <f>New_Jersey_Devils!$C$86</f>
        <v>1</v>
      </c>
      <c r="C16" s="44">
        <f>New_Jersey_Devils!$I$84</f>
        <v>1</v>
      </c>
      <c r="D16" s="44">
        <f>New_Jersey_Devils!$J$84</f>
        <v>0</v>
      </c>
      <c r="E16" s="45">
        <f>New_Jersey_Devils!$L$84+J16</f>
        <v>0</v>
      </c>
      <c r="F16" s="37">
        <f t="shared" si="2"/>
        <v>2</v>
      </c>
      <c r="G16" s="45">
        <f>C16-(New_Jersey_Devils!$K$84+I16)</f>
        <v>1</v>
      </c>
      <c r="H16" s="45">
        <f t="shared" si="3"/>
        <v>1</v>
      </c>
      <c r="I16" s="45">
        <f>New_Jersey_Devils!$M$84</f>
        <v>0</v>
      </c>
      <c r="J16" s="45">
        <f>New_Jersey_Devils!$N$84</f>
        <v>0</v>
      </c>
      <c r="K16" s="6" t="str">
        <f>New_Jersey_Devils!$O$85</f>
        <v>1-0</v>
      </c>
      <c r="L16" s="44" t="str">
        <f>New_Jersey_Devils!$Q$85</f>
        <v>0-0</v>
      </c>
      <c r="M16" s="44" t="str">
        <f>New_Jersey_Devils!$S$85</f>
        <v>0-0</v>
      </c>
      <c r="N16" s="44" t="str">
        <f>New_Jersey_Devils!$U$85</f>
        <v>1-0</v>
      </c>
      <c r="O16" s="35">
        <f>New_Jersey_Devils!$E$85</f>
        <v>4</v>
      </c>
      <c r="P16" s="45">
        <f>New_Jersey_Devils!$F$85</f>
        <v>3</v>
      </c>
      <c r="Q16" s="37">
        <f>O16-P16</f>
        <v>1</v>
      </c>
      <c r="R16" s="6" t="str">
        <f>New_Jersey_Devils!$W$85</f>
        <v>W1</v>
      </c>
      <c r="S16" s="7" t="str">
        <f>New_Jersey_Devils!$Y$85</f>
        <v>1-0</v>
      </c>
    </row>
    <row r="17" spans="1:19" x14ac:dyDescent="0.25">
      <c r="A17" s="12" t="s">
        <v>69</v>
      </c>
      <c r="B17" s="44">
        <f>New_York_Islanders!$C$86</f>
        <v>0</v>
      </c>
      <c r="C17" s="44">
        <f>New_York_Islanders!$I$84</f>
        <v>0</v>
      </c>
      <c r="D17" s="44">
        <f>New_York_Islanders!$J$84</f>
        <v>0</v>
      </c>
      <c r="E17" s="45">
        <f>New_York_Islanders!$L$84+J17</f>
        <v>0</v>
      </c>
      <c r="F17" s="37">
        <f t="shared" si="2"/>
        <v>0</v>
      </c>
      <c r="G17" s="45">
        <f>C17-(New_York_Islanders!$K$84+I17)</f>
        <v>0</v>
      </c>
      <c r="H17" s="45">
        <f t="shared" si="3"/>
        <v>0</v>
      </c>
      <c r="I17" s="45">
        <f>New_York_Islanders!$M$84</f>
        <v>0</v>
      </c>
      <c r="J17" s="45">
        <f>New_York_Islanders!$N$84</f>
        <v>0</v>
      </c>
      <c r="K17" s="6" t="str">
        <f>New_York_Islanders!$O$85</f>
        <v>0-0</v>
      </c>
      <c r="L17" s="44" t="str">
        <f>New_York_Islanders!$Q$85</f>
        <v>0-0</v>
      </c>
      <c r="M17" s="44" t="str">
        <f>New_York_Islanders!$S$85</f>
        <v>0-0</v>
      </c>
      <c r="N17" s="44" t="str">
        <f>New_York_Islanders!$U$85</f>
        <v>0-0</v>
      </c>
      <c r="O17" s="35">
        <f>New_York_Islanders!$E$85</f>
        <v>0</v>
      </c>
      <c r="P17" s="45">
        <f>New_York_Islanders!$F$85</f>
        <v>0</v>
      </c>
      <c r="Q17" s="37">
        <f>O17-P17</f>
        <v>0</v>
      </c>
      <c r="R17" s="6" t="str">
        <f>New_York_Islanders!$W$85</f>
        <v>0-0</v>
      </c>
      <c r="S17" s="7" t="str">
        <f>New_York_Islanders!$Y$85</f>
        <v>0-0</v>
      </c>
    </row>
    <row r="18" spans="1:19" x14ac:dyDescent="0.25">
      <c r="A18" s="12" t="s">
        <v>65</v>
      </c>
      <c r="B18" s="44">
        <f>New_York_Rangers!$C$86</f>
        <v>1</v>
      </c>
      <c r="C18" s="44">
        <f>New_York_Rangers!$I$84</f>
        <v>1</v>
      </c>
      <c r="D18" s="44">
        <f>New_York_Rangers!$J$84</f>
        <v>0</v>
      </c>
      <c r="E18" s="45">
        <f>New_York_Rangers!$L$84+J18</f>
        <v>0</v>
      </c>
      <c r="F18" s="37">
        <f t="shared" si="2"/>
        <v>2</v>
      </c>
      <c r="G18" s="45">
        <f>C18-(New_York_Rangers!$K$84+I18)</f>
        <v>1</v>
      </c>
      <c r="H18" s="45">
        <f t="shared" si="3"/>
        <v>1</v>
      </c>
      <c r="I18" s="45">
        <f>New_York_Rangers!$M$84</f>
        <v>0</v>
      </c>
      <c r="J18" s="45">
        <f>New_York_Rangers!$N$84</f>
        <v>0</v>
      </c>
      <c r="K18" s="6" t="str">
        <f>New_York_Rangers!$O$85</f>
        <v>0-0</v>
      </c>
      <c r="L18" s="44" t="str">
        <f>New_York_Rangers!$Q$85</f>
        <v>1-0</v>
      </c>
      <c r="M18" s="44" t="str">
        <f>New_York_Rangers!$S$85</f>
        <v>0-0</v>
      </c>
      <c r="N18" s="44" t="str">
        <f>New_York_Rangers!$U$85</f>
        <v>1-0</v>
      </c>
      <c r="O18" s="35">
        <f>New_York_Rangers!$E$85</f>
        <v>5</v>
      </c>
      <c r="P18" s="45">
        <f>New_York_Rangers!$F$85</f>
        <v>1</v>
      </c>
      <c r="Q18" s="37">
        <f>O18-P18</f>
        <v>4</v>
      </c>
      <c r="R18" s="6" t="str">
        <f>New_York_Rangers!$W$85</f>
        <v>W1</v>
      </c>
      <c r="S18" s="7" t="str">
        <f>New_York_Rangers!$Y$85</f>
        <v>1-0</v>
      </c>
    </row>
    <row r="19" spans="1:19" x14ac:dyDescent="0.25">
      <c r="A19" s="12" t="s">
        <v>67</v>
      </c>
      <c r="B19" s="43">
        <f>Philadelphia_Flyers!$C$86</f>
        <v>1</v>
      </c>
      <c r="C19" s="1">
        <f>Philadelphia_Flyers!$I$84</f>
        <v>1</v>
      </c>
      <c r="D19" s="1">
        <f>Philadelphia_Flyers!$J$84</f>
        <v>0</v>
      </c>
      <c r="E19" s="36">
        <f>Philadelphia_Flyers!$L$84+J19</f>
        <v>0</v>
      </c>
      <c r="F19" s="37">
        <f t="shared" si="2"/>
        <v>2</v>
      </c>
      <c r="G19" s="45">
        <f>C19-(Philadelphia_Flyers!$K$84+I19)</f>
        <v>1</v>
      </c>
      <c r="H19" s="45">
        <f t="shared" si="3"/>
        <v>1</v>
      </c>
      <c r="I19" s="45">
        <f>Philadelphia_Flyers!$M$84</f>
        <v>0</v>
      </c>
      <c r="J19" s="45">
        <f>Philadelphia_Flyers!$N$84</f>
        <v>0</v>
      </c>
      <c r="K19" s="6" t="str">
        <f>Philadelphia_Flyers!$O$85</f>
        <v>0-0</v>
      </c>
      <c r="L19" s="1" t="str">
        <f>Philadelphia_Flyers!$Q$85</f>
        <v>1-0</v>
      </c>
      <c r="M19" s="1" t="str">
        <f>Philadelphia_Flyers!$S$85</f>
        <v>1-0</v>
      </c>
      <c r="N19" s="1" t="str">
        <f>Philadelphia_Flyers!$U$85</f>
        <v>1-0</v>
      </c>
      <c r="O19" s="35">
        <f>Philadelphia_Flyers!$E$85</f>
        <v>4</v>
      </c>
      <c r="P19" s="36">
        <f>Philadelphia_Flyers!$F$85</f>
        <v>2</v>
      </c>
      <c r="Q19" s="37">
        <f>O19-P19</f>
        <v>2</v>
      </c>
      <c r="R19" s="6" t="str">
        <f>Philadelphia_Flyers!$W$85</f>
        <v>W1</v>
      </c>
      <c r="S19" s="7" t="str">
        <f>Philadelphia_Flyers!$Y$85</f>
        <v>1-0</v>
      </c>
    </row>
    <row r="20" spans="1:19" x14ac:dyDescent="0.25">
      <c r="A20" s="12" t="s">
        <v>71</v>
      </c>
      <c r="B20" s="43">
        <f>Pittsburgh_Penguins!$C$86</f>
        <v>1</v>
      </c>
      <c r="C20" s="1">
        <f>Pittsburgh_Penguins!$I$84</f>
        <v>0</v>
      </c>
      <c r="D20" s="1">
        <f>Pittsburgh_Penguins!$J$84</f>
        <v>1</v>
      </c>
      <c r="E20" s="36">
        <f>Pittsburgh_Penguins!$L$84+J20</f>
        <v>0</v>
      </c>
      <c r="F20" s="37">
        <f t="shared" si="2"/>
        <v>0</v>
      </c>
      <c r="G20" s="45">
        <f>C20-(Pittsburgh_Penguins!$K$84+I20)</f>
        <v>0</v>
      </c>
      <c r="H20" s="45">
        <f t="shared" si="3"/>
        <v>0</v>
      </c>
      <c r="I20" s="45">
        <f>Pittsburgh_Penguins!$M$84</f>
        <v>0</v>
      </c>
      <c r="J20" s="45">
        <f>Pittsburgh_Penguins!$N$84</f>
        <v>0</v>
      </c>
      <c r="K20" s="6" t="str">
        <f>Pittsburgh_Penguins!$O$85</f>
        <v>0-1</v>
      </c>
      <c r="L20" s="1" t="str">
        <f>Pittsburgh_Penguins!$Q$85</f>
        <v>0-0</v>
      </c>
      <c r="M20" s="1" t="str">
        <f>Pittsburgh_Penguins!$S$85</f>
        <v>0-0</v>
      </c>
      <c r="N20" s="1" t="str">
        <f>Pittsburgh_Penguins!$U$85</f>
        <v>0-0</v>
      </c>
      <c r="O20" s="35">
        <f>Pittsburgh_Penguins!$E$85</f>
        <v>2</v>
      </c>
      <c r="P20" s="36">
        <f>Pittsburgh_Penguins!$F$85</f>
        <v>4</v>
      </c>
      <c r="Q20" s="37">
        <f>O20-P20</f>
        <v>-2</v>
      </c>
      <c r="R20" s="6" t="str">
        <f>Pittsburgh_Penguins!$W$85</f>
        <v>L1</v>
      </c>
      <c r="S20" s="7" t="str">
        <f>Pittsburgh_Penguins!$Y$85</f>
        <v>0-1</v>
      </c>
    </row>
    <row r="21" spans="1:19" ht="15.75" thickBot="1" x14ac:dyDescent="0.3">
      <c r="A21" s="13" t="s">
        <v>70</v>
      </c>
      <c r="B21" s="9">
        <f>Washington_Capitals!$C$86</f>
        <v>0</v>
      </c>
      <c r="C21" s="9">
        <f>Washington_Capitals!$I$84</f>
        <v>0</v>
      </c>
      <c r="D21" s="9">
        <f>Washington_Capitals!$J$84</f>
        <v>0</v>
      </c>
      <c r="E21" s="39">
        <f>Washington_Capitals!$L$84+J21</f>
        <v>0</v>
      </c>
      <c r="F21" s="40">
        <f t="shared" si="2"/>
        <v>0</v>
      </c>
      <c r="G21" s="39">
        <f>C21-(Washington_Capitals!$K$84+I21)</f>
        <v>0</v>
      </c>
      <c r="H21" s="39">
        <f t="shared" si="3"/>
        <v>0</v>
      </c>
      <c r="I21" s="39">
        <f>Washington_Capitals!$M$84</f>
        <v>0</v>
      </c>
      <c r="J21" s="39">
        <f>Washington_Capitals!$N$84</f>
        <v>0</v>
      </c>
      <c r="K21" s="8" t="str">
        <f>Washington_Capitals!$O$85</f>
        <v>0-0</v>
      </c>
      <c r="L21" s="9" t="str">
        <f>Washington_Capitals!$Q$85</f>
        <v>0-0</v>
      </c>
      <c r="M21" s="9" t="str">
        <f>Washington_Capitals!$S$85</f>
        <v>0-0</v>
      </c>
      <c r="N21" s="9" t="str">
        <f>Washington_Capitals!$U$85</f>
        <v>0-0</v>
      </c>
      <c r="O21" s="38">
        <f>Washington_Capitals!$E$85</f>
        <v>0</v>
      </c>
      <c r="P21" s="39">
        <f>Washington_Capitals!$F$85</f>
        <v>0</v>
      </c>
      <c r="Q21" s="40">
        <f>O21-P21</f>
        <v>0</v>
      </c>
      <c r="R21" s="8" t="str">
        <f>Washington_Capitals!$W$85</f>
        <v>0-0</v>
      </c>
      <c r="S21" s="10" t="str">
        <f>Washington_Capitals!$Y$85</f>
        <v>0-0</v>
      </c>
    </row>
    <row r="22" spans="1:19" ht="24.75" thickTop="1" thickBot="1" x14ac:dyDescent="0.4">
      <c r="A22" s="51" t="s">
        <v>97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48" t="s">
        <v>8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79</v>
      </c>
      <c r="B25" s="4">
        <f>Arizona_Coyotes!$C$86</f>
        <v>0</v>
      </c>
      <c r="C25" s="4">
        <f>Arizona_Coyotes!$I$84</f>
        <v>0</v>
      </c>
      <c r="D25" s="4">
        <f>Arizona_Coyotes!$J$84</f>
        <v>0</v>
      </c>
      <c r="E25" s="33">
        <f>Arizona_Coyotes!$L$84+J25</f>
        <v>0</v>
      </c>
      <c r="F25" s="34">
        <f>(C25*2)+E25</f>
        <v>0</v>
      </c>
      <c r="G25" s="33">
        <f>C25-(Arizona_Coyotes!$K$84+I25)</f>
        <v>0</v>
      </c>
      <c r="H25" s="33">
        <f>C25-I25</f>
        <v>0</v>
      </c>
      <c r="I25" s="33">
        <f>Arizona_Coyotes!$M$84</f>
        <v>0</v>
      </c>
      <c r="J25" s="33">
        <f>Arizona_Coyotes!$N$84</f>
        <v>0</v>
      </c>
      <c r="K25" s="3" t="str">
        <f>Arizona_Coyotes!$O$85</f>
        <v>0-0</v>
      </c>
      <c r="L25" s="4" t="str">
        <f>Arizona_Coyotes!$Q$85</f>
        <v>0-0</v>
      </c>
      <c r="M25" s="4" t="str">
        <f>Arizona_Coyotes!$S$85</f>
        <v>0-0</v>
      </c>
      <c r="N25" s="4" t="str">
        <f>Arizona_Coyotes!$U$85</f>
        <v>0-0</v>
      </c>
      <c r="O25" s="32">
        <f>Arizona_Coyotes!$E$85</f>
        <v>0</v>
      </c>
      <c r="P25" s="33">
        <f>Arizona_Coyotes!$F$85</f>
        <v>0</v>
      </c>
      <c r="Q25" s="34">
        <f>O25-P25</f>
        <v>0</v>
      </c>
      <c r="R25" s="3" t="str">
        <f>Arizona_Coyotes!$W$85</f>
        <v>0-0</v>
      </c>
      <c r="S25" s="5" t="str">
        <f>Arizona_Coyotes!$Y$85</f>
        <v>0-0</v>
      </c>
    </row>
    <row r="26" spans="1:19" x14ac:dyDescent="0.25">
      <c r="A26" s="12" t="s">
        <v>80</v>
      </c>
      <c r="B26" s="43">
        <f>Chicago_Blackhawks!$C$86</f>
        <v>2</v>
      </c>
      <c r="C26" s="1">
        <f>Chicago_Blackhawks!$I$84</f>
        <v>1</v>
      </c>
      <c r="D26" s="1">
        <f>Chicago_Blackhawks!$J$84</f>
        <v>1</v>
      </c>
      <c r="E26" s="36">
        <f>Chicago_Blackhawks!$L$84+J26</f>
        <v>0</v>
      </c>
      <c r="F26" s="37">
        <f t="shared" ref="F26:F32" si="4">(C26*2)+E26</f>
        <v>2</v>
      </c>
      <c r="G26" s="45">
        <f>C26-(Chicago_Blackhawks!$K$84+I26)</f>
        <v>1</v>
      </c>
      <c r="H26" s="45">
        <f t="shared" ref="H26:H32" si="5">C26-I26</f>
        <v>1</v>
      </c>
      <c r="I26" s="45">
        <f>Chicago_Blackhawks!$M$84</f>
        <v>0</v>
      </c>
      <c r="J26" s="45">
        <f>Chicago_Blackhawks!$N$84</f>
        <v>0</v>
      </c>
      <c r="K26" s="6" t="str">
        <f>Chicago_Blackhawks!$O$85</f>
        <v>0-0</v>
      </c>
      <c r="L26" s="1" t="str">
        <f>Chicago_Blackhawks!$Q$85</f>
        <v>1-1</v>
      </c>
      <c r="M26" s="1" t="str">
        <f>Chicago_Blackhawks!$S$85</f>
        <v>0-0</v>
      </c>
      <c r="N26" s="1" t="str">
        <f>Chicago_Blackhawks!$U$85</f>
        <v>0-0</v>
      </c>
      <c r="O26" s="35">
        <f>Chicago_Blackhawks!$E$85</f>
        <v>5</v>
      </c>
      <c r="P26" s="36">
        <f>Chicago_Blackhawks!$F$85</f>
        <v>5</v>
      </c>
      <c r="Q26" s="37">
        <f>O26-P26</f>
        <v>0</v>
      </c>
      <c r="R26" s="6" t="str">
        <f>Chicago_Blackhawks!$W$85</f>
        <v>L1</v>
      </c>
      <c r="S26" s="7" t="str">
        <f>Chicago_Blackhawks!$Y$85</f>
        <v>1-1</v>
      </c>
    </row>
    <row r="27" spans="1:19" x14ac:dyDescent="0.25">
      <c r="A27" s="12" t="s">
        <v>74</v>
      </c>
      <c r="B27" s="43">
        <f>Colorado_Avalanche!$C$86</f>
        <v>1</v>
      </c>
      <c r="C27" s="1">
        <f>Colorado_Avalanche!$I$84</f>
        <v>1</v>
      </c>
      <c r="D27" s="1">
        <f>Colorado_Avalanche!$J$84</f>
        <v>0</v>
      </c>
      <c r="E27" s="36">
        <f>Colorado_Avalanche!$L$84+J27</f>
        <v>0</v>
      </c>
      <c r="F27" s="37">
        <f t="shared" si="4"/>
        <v>2</v>
      </c>
      <c r="G27" s="45">
        <f>C27-(Colorado_Avalanche!$K$84+I27)</f>
        <v>1</v>
      </c>
      <c r="H27" s="45">
        <f t="shared" si="5"/>
        <v>1</v>
      </c>
      <c r="I27" s="45">
        <f>Colorado_Avalanche!$M$84</f>
        <v>0</v>
      </c>
      <c r="J27" s="45">
        <f>Colorado_Avalanche!$N$84</f>
        <v>0</v>
      </c>
      <c r="K27" s="6" t="str">
        <f>Colorado_Avalanche!$O$85</f>
        <v>0-0</v>
      </c>
      <c r="L27" s="1" t="str">
        <f>Colorado_Avalanche!$Q$85</f>
        <v>1-0</v>
      </c>
      <c r="M27" s="1" t="str">
        <f>Colorado_Avalanche!$S$85</f>
        <v>0-0</v>
      </c>
      <c r="N27" s="1" t="str">
        <f>Colorado_Avalanche!$U$85</f>
        <v>1-0</v>
      </c>
      <c r="O27" s="35">
        <f>Colorado_Avalanche!$E$85</f>
        <v>5</v>
      </c>
      <c r="P27" s="36">
        <f>Colorado_Avalanche!$F$85</f>
        <v>2</v>
      </c>
      <c r="Q27" s="37">
        <f>O27-P27</f>
        <v>3</v>
      </c>
      <c r="R27" s="6" t="str">
        <f>Colorado_Avalanche!$W$85</f>
        <v>W1</v>
      </c>
      <c r="S27" s="7" t="str">
        <f>Colorado_Avalanche!$Y$85</f>
        <v>1-0</v>
      </c>
    </row>
    <row r="28" spans="1:19" x14ac:dyDescent="0.25">
      <c r="A28" s="12" t="s">
        <v>73</v>
      </c>
      <c r="B28" s="43">
        <f>Dallas_Stars!$C$86</f>
        <v>1</v>
      </c>
      <c r="C28" s="1">
        <f>Dallas_Stars!$I$84</f>
        <v>1</v>
      </c>
      <c r="D28" s="1">
        <f>Dallas_Stars!$J$84</f>
        <v>0</v>
      </c>
      <c r="E28" s="36">
        <f>Dallas_Stars!$L$84+J28</f>
        <v>0</v>
      </c>
      <c r="F28" s="37">
        <f t="shared" si="4"/>
        <v>2</v>
      </c>
      <c r="G28" s="45">
        <f>C28-(Dallas_Stars!$K$84+I28)</f>
        <v>0</v>
      </c>
      <c r="H28" s="45">
        <f t="shared" si="5"/>
        <v>0</v>
      </c>
      <c r="I28" s="45">
        <f>Dallas_Stars!$M$84</f>
        <v>1</v>
      </c>
      <c r="J28" s="45">
        <f>Dallas_Stars!$N$84</f>
        <v>0</v>
      </c>
      <c r="K28" s="6" t="str">
        <f>Dallas_Stars!$O$85</f>
        <v>1-0</v>
      </c>
      <c r="L28" s="1" t="str">
        <f>Dallas_Stars!$Q$85</f>
        <v>0-0</v>
      </c>
      <c r="M28" s="1" t="str">
        <f>Dallas_Stars!$S$85</f>
        <v>1-0</v>
      </c>
      <c r="N28" s="1" t="str">
        <f>Dallas_Stars!$U$85</f>
        <v>1-0</v>
      </c>
      <c r="O28" s="35">
        <f>Dallas_Stars!$E$85</f>
        <v>2</v>
      </c>
      <c r="P28" s="36">
        <f>Dallas_Stars!$F$85</f>
        <v>1</v>
      </c>
      <c r="Q28" s="37">
        <f>O28-P28</f>
        <v>1</v>
      </c>
      <c r="R28" s="6" t="str">
        <f>Dallas_Stars!$W$85</f>
        <v>W1</v>
      </c>
      <c r="S28" s="7" t="str">
        <f>Dallas_Stars!$Y$85</f>
        <v>1-0</v>
      </c>
    </row>
    <row r="29" spans="1:19" x14ac:dyDescent="0.25">
      <c r="A29" s="12" t="s">
        <v>78</v>
      </c>
      <c r="B29" s="44">
        <f>Minnesota_Wild!$C$86</f>
        <v>1</v>
      </c>
      <c r="C29" s="44">
        <f>Minnesota_Wild!$I$84</f>
        <v>1</v>
      </c>
      <c r="D29" s="44">
        <f>Minnesota_Wild!$J$84</f>
        <v>0</v>
      </c>
      <c r="E29" s="45">
        <f>Minnesota_Wild!$L$84+J29</f>
        <v>0</v>
      </c>
      <c r="F29" s="37">
        <f t="shared" si="4"/>
        <v>2</v>
      </c>
      <c r="G29" s="45">
        <f>C29-(Minnesota_Wild!$K$84+I29)</f>
        <v>1</v>
      </c>
      <c r="H29" s="45">
        <f t="shared" si="5"/>
        <v>1</v>
      </c>
      <c r="I29" s="45">
        <f>Minnesota_Wild!$M$84</f>
        <v>0</v>
      </c>
      <c r="J29" s="45">
        <f>Minnesota_Wild!$N$84</f>
        <v>0</v>
      </c>
      <c r="K29" s="6" t="str">
        <f>Minnesota_Wild!$O$85</f>
        <v>1-0</v>
      </c>
      <c r="L29" s="44" t="str">
        <f>Minnesota_Wild!$Q$85</f>
        <v>0-0</v>
      </c>
      <c r="M29" s="44" t="str">
        <f>Minnesota_Wild!$S$85</f>
        <v>0-0</v>
      </c>
      <c r="N29" s="44" t="str">
        <f>Minnesota_Wild!$U$85</f>
        <v>0-0</v>
      </c>
      <c r="O29" s="35">
        <f>Minnesota_Wild!$E$85</f>
        <v>2</v>
      </c>
      <c r="P29" s="45">
        <f>Minnesota_Wild!$F$85</f>
        <v>0</v>
      </c>
      <c r="Q29" s="37">
        <f>O29-P29</f>
        <v>2</v>
      </c>
      <c r="R29" s="6" t="str">
        <f>Minnesota_Wild!$W$85</f>
        <v>W1</v>
      </c>
      <c r="S29" s="7" t="str">
        <f>Minnesota_Wild!$Y$85</f>
        <v>1-0</v>
      </c>
    </row>
    <row r="30" spans="1:19" s="43" customFormat="1" x14ac:dyDescent="0.25">
      <c r="A30" s="12" t="s">
        <v>77</v>
      </c>
      <c r="B30" s="44">
        <f>Nashville_Predators!$C$86</f>
        <v>2</v>
      </c>
      <c r="C30" s="44">
        <f>Nashville_Predators!$I$84</f>
        <v>1</v>
      </c>
      <c r="D30" s="44">
        <f>Nashville_Predators!$J$84</f>
        <v>1</v>
      </c>
      <c r="E30" s="45">
        <f>Nashville_Predators!$L$84+J30</f>
        <v>0</v>
      </c>
      <c r="F30" s="37">
        <f t="shared" si="4"/>
        <v>2</v>
      </c>
      <c r="G30" s="45">
        <f>C30-(Nashville_Predators!$K$84+I30)</f>
        <v>1</v>
      </c>
      <c r="H30" s="45">
        <f t="shared" si="5"/>
        <v>1</v>
      </c>
      <c r="I30" s="45">
        <f>Nashville_Predators!$M$84</f>
        <v>0</v>
      </c>
      <c r="J30" s="45">
        <f>Nashville_Predators!$N$84</f>
        <v>0</v>
      </c>
      <c r="K30" s="6" t="str">
        <f>Nashville_Predators!$O$85</f>
        <v>1-0</v>
      </c>
      <c r="L30" s="44" t="str">
        <f>Nashville_Predators!$Q$85</f>
        <v>0-1</v>
      </c>
      <c r="M30" s="44" t="str">
        <f>Nashville_Predators!$S$85</f>
        <v>0-0</v>
      </c>
      <c r="N30" s="44" t="str">
        <f>Nashville_Predators!$U$85</f>
        <v>1-0</v>
      </c>
      <c r="O30" s="35">
        <f>Nashville_Predators!$E$85</f>
        <v>6</v>
      </c>
      <c r="P30" s="45">
        <f>Nashville_Predators!$F$85</f>
        <v>5</v>
      </c>
      <c r="Q30" s="37">
        <f>O30-P30</f>
        <v>1</v>
      </c>
      <c r="R30" s="6" t="str">
        <f>Nashville_Predators!$W$85</f>
        <v>W1</v>
      </c>
      <c r="S30" s="7" t="str">
        <f>Nashville_Predators!$Y$85</f>
        <v>1-1</v>
      </c>
    </row>
    <row r="31" spans="1:19" x14ac:dyDescent="0.25">
      <c r="A31" s="12" t="s">
        <v>76</v>
      </c>
      <c r="B31" s="44">
        <f>St_Louis_Blues!$C$86</f>
        <v>1</v>
      </c>
      <c r="C31" s="44">
        <f>St_Louis_Blues!$I$84</f>
        <v>0</v>
      </c>
      <c r="D31" s="44">
        <f>St_Louis_Blues!$J$84</f>
        <v>1</v>
      </c>
      <c r="E31" s="45">
        <f>St_Louis_Blues!$L$84+J31</f>
        <v>1</v>
      </c>
      <c r="F31" s="37">
        <f t="shared" si="4"/>
        <v>1</v>
      </c>
      <c r="G31" s="45">
        <f>C31-(St_Louis_Blues!$K$84+I31)</f>
        <v>0</v>
      </c>
      <c r="H31" s="45">
        <f t="shared" si="5"/>
        <v>0</v>
      </c>
      <c r="I31" s="45">
        <f>St_Louis_Blues!$M$84</f>
        <v>0</v>
      </c>
      <c r="J31" s="45">
        <f>St_Louis_Blues!$N$84</f>
        <v>1</v>
      </c>
      <c r="K31" s="6" t="str">
        <f>St_Louis_Blues!$O$85</f>
        <v>0-0</v>
      </c>
      <c r="L31" s="44" t="str">
        <f>St_Louis_Blues!$Q$85</f>
        <v>0-1</v>
      </c>
      <c r="M31" s="44" t="str">
        <f>St_Louis_Blues!$S$85</f>
        <v>0-1</v>
      </c>
      <c r="N31" s="44" t="str">
        <f>St_Louis_Blues!$U$85</f>
        <v>0-1</v>
      </c>
      <c r="O31" s="35">
        <f>St_Louis_Blues!$E$85</f>
        <v>1</v>
      </c>
      <c r="P31" s="45">
        <f>St_Louis_Blues!$F$85</f>
        <v>2</v>
      </c>
      <c r="Q31" s="37">
        <f>O31-P31</f>
        <v>-1</v>
      </c>
      <c r="R31" s="6" t="str">
        <f>St_Louis_Blues!$W$85</f>
        <v>L1</v>
      </c>
      <c r="S31" s="7" t="str">
        <f>St_Louis_Blues!$Y$85</f>
        <v>0-1</v>
      </c>
    </row>
    <row r="32" spans="1:19" ht="15.75" thickBot="1" x14ac:dyDescent="0.3">
      <c r="A32" s="12" t="s">
        <v>75</v>
      </c>
      <c r="B32" s="44">
        <f>Winnipeg_Jets!$C$86</f>
        <v>1</v>
      </c>
      <c r="C32" s="44">
        <f>Winnipeg_Jets!$I$84</f>
        <v>0</v>
      </c>
      <c r="D32" s="44">
        <f>Winnipeg_Jets!$J$84</f>
        <v>1</v>
      </c>
      <c r="E32" s="45">
        <f>Winnipeg_Jets!$L$84+J32</f>
        <v>0</v>
      </c>
      <c r="F32" s="40">
        <f t="shared" si="4"/>
        <v>0</v>
      </c>
      <c r="G32" s="45">
        <f>C32-(Winnipeg_Jets!$K$84+I32)</f>
        <v>0</v>
      </c>
      <c r="H32" s="45">
        <f t="shared" si="5"/>
        <v>0</v>
      </c>
      <c r="I32" s="45">
        <f>Winnipeg_Jets!$M$84</f>
        <v>0</v>
      </c>
      <c r="J32" s="45">
        <f>Winnipeg_Jets!$N$84</f>
        <v>0</v>
      </c>
      <c r="K32" s="6" t="str">
        <f>Winnipeg_Jets!$O$85</f>
        <v>0-0</v>
      </c>
      <c r="L32" s="44" t="str">
        <f>Winnipeg_Jets!$Q$85</f>
        <v>0-1</v>
      </c>
      <c r="M32" s="44" t="str">
        <f>Winnipeg_Jets!$S$85</f>
        <v>0-0</v>
      </c>
      <c r="N32" s="44" t="str">
        <f>Winnipeg_Jets!$U$85</f>
        <v>0-1</v>
      </c>
      <c r="O32" s="35">
        <f>Winnipeg_Jets!$E$85</f>
        <v>3</v>
      </c>
      <c r="P32" s="45">
        <f>Winnipeg_Jets!$F$85</f>
        <v>5</v>
      </c>
      <c r="Q32" s="37">
        <f>O32-P32</f>
        <v>-2</v>
      </c>
      <c r="R32" s="6" t="str">
        <f>Winnipeg_Jets!$W$85</f>
        <v>L1</v>
      </c>
      <c r="S32" s="7" t="str">
        <f>Winnipeg_Jets!$Y$85</f>
        <v>0-1</v>
      </c>
    </row>
    <row r="33" spans="1:19" s="43" customFormat="1" ht="20.25" thickTop="1" thickBot="1" x14ac:dyDescent="0.35">
      <c r="A33" s="48" t="s">
        <v>100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</row>
    <row r="34" spans="1:19" s="43" customFormat="1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87</v>
      </c>
      <c r="B35" s="44">
        <f>Anaheim_Ducks!$C$86</f>
        <v>0</v>
      </c>
      <c r="C35" s="44">
        <f>Anaheim_Ducks!$I$84</f>
        <v>0</v>
      </c>
      <c r="D35" s="44">
        <f>Anaheim_Ducks!$J$84</f>
        <v>0</v>
      </c>
      <c r="E35" s="45">
        <f>Anaheim_Ducks!$L$84+J35</f>
        <v>0</v>
      </c>
      <c r="F35" s="34">
        <f>(C35*2)+E35</f>
        <v>0</v>
      </c>
      <c r="G35" s="45">
        <f>C35-(Anaheim_Ducks!$K$84+I35)</f>
        <v>0</v>
      </c>
      <c r="H35" s="45">
        <f>C35-I35</f>
        <v>0</v>
      </c>
      <c r="I35" s="45">
        <f>Anaheim_Ducks!$M$84</f>
        <v>0</v>
      </c>
      <c r="J35" s="45">
        <f>Anaheim_Ducks!$N$84</f>
        <v>0</v>
      </c>
      <c r="K35" s="6" t="str">
        <f>Anaheim_Ducks!$O$85</f>
        <v>0-0</v>
      </c>
      <c r="L35" s="44" t="str">
        <f>Anaheim_Ducks!$Q$85</f>
        <v>0-0</v>
      </c>
      <c r="M35" s="44" t="str">
        <f>Anaheim_Ducks!$S$85</f>
        <v>0-0</v>
      </c>
      <c r="N35" s="44" t="str">
        <f>Anaheim_Ducks!$U$85</f>
        <v>0-0</v>
      </c>
      <c r="O35" s="35">
        <f>Anaheim_Ducks!$E$85</f>
        <v>0</v>
      </c>
      <c r="P35" s="45">
        <f>Anaheim_Ducks!$F$85</f>
        <v>0</v>
      </c>
      <c r="Q35" s="37">
        <f>O35-P35</f>
        <v>0</v>
      </c>
      <c r="R35" s="6" t="str">
        <f>Anaheim_Ducks!$W$85</f>
        <v>0-0</v>
      </c>
      <c r="S35" s="7" t="str">
        <f>Anaheim_Ducks!$Y$85</f>
        <v>0-0</v>
      </c>
    </row>
    <row r="36" spans="1:19" x14ac:dyDescent="0.25">
      <c r="A36" s="12" t="s">
        <v>86</v>
      </c>
      <c r="B36" s="44">
        <f>Calgary_Flames!$C$86</f>
        <v>1</v>
      </c>
      <c r="C36" s="44">
        <f>Calgary_Flames!$I$84</f>
        <v>1</v>
      </c>
      <c r="D36" s="44">
        <f>Calgary_Flames!$J$84</f>
        <v>0</v>
      </c>
      <c r="E36" s="45">
        <f>Calgary_Flames!$L$84+J36</f>
        <v>0</v>
      </c>
      <c r="F36" s="37">
        <f t="shared" ref="F36:F42" si="6">(C36*2)+E36</f>
        <v>2</v>
      </c>
      <c r="G36" s="45">
        <f>C36-(Calgary_Flames!$K$84+I36)</f>
        <v>1</v>
      </c>
      <c r="H36" s="45">
        <f t="shared" ref="H36:H42" si="7">C36-I36</f>
        <v>1</v>
      </c>
      <c r="I36" s="45">
        <f>Calgary_Flames!$M$84</f>
        <v>0</v>
      </c>
      <c r="J36" s="45">
        <f>Calgary_Flames!$N$84</f>
        <v>0</v>
      </c>
      <c r="K36" s="6" t="str">
        <f>Calgary_Flames!$O$85</f>
        <v>1-0</v>
      </c>
      <c r="L36" s="44" t="str">
        <f>Calgary_Flames!$Q$85</f>
        <v>0-0</v>
      </c>
      <c r="M36" s="44" t="str">
        <f>Calgary_Flames!$S$85</f>
        <v>0-0</v>
      </c>
      <c r="N36" s="44" t="str">
        <f>Calgary_Flames!$U$85</f>
        <v>1-0</v>
      </c>
      <c r="O36" s="35">
        <f>Calgary_Flames!$E$85</f>
        <v>5</v>
      </c>
      <c r="P36" s="45">
        <f>Calgary_Flames!$F$85</f>
        <v>3</v>
      </c>
      <c r="Q36" s="37">
        <f>O36-P36</f>
        <v>2</v>
      </c>
      <c r="R36" s="6" t="str">
        <f>Calgary_Flames!$W$85</f>
        <v>W1</v>
      </c>
      <c r="S36" s="7" t="str">
        <f>Calgary_Flames!$Y$85</f>
        <v>1-0</v>
      </c>
    </row>
    <row r="37" spans="1:19" x14ac:dyDescent="0.25">
      <c r="A37" s="12" t="s">
        <v>83</v>
      </c>
      <c r="B37" s="44">
        <f>Edmonton_Oilers!$C$86</f>
        <v>1</v>
      </c>
      <c r="C37" s="44">
        <f>Edmonton_Oilers!$I$84</f>
        <v>0</v>
      </c>
      <c r="D37" s="44">
        <f>Edmonton_Oilers!$J$84</f>
        <v>1</v>
      </c>
      <c r="E37" s="45">
        <f>Edmonton_Oilers!$L$84+J37</f>
        <v>0</v>
      </c>
      <c r="F37" s="37">
        <f t="shared" si="6"/>
        <v>0</v>
      </c>
      <c r="G37" s="45">
        <f>C37-(Edmonton_Oilers!$K$84+I37)</f>
        <v>0</v>
      </c>
      <c r="H37" s="45">
        <f t="shared" si="7"/>
        <v>0</v>
      </c>
      <c r="I37" s="45">
        <f>Edmonton_Oilers!$M$84</f>
        <v>0</v>
      </c>
      <c r="J37" s="45">
        <f>Edmonton_Oilers!$N$84</f>
        <v>0</v>
      </c>
      <c r="K37" s="6" t="str">
        <f>Edmonton_Oilers!$O$85</f>
        <v>0-0</v>
      </c>
      <c r="L37" s="44" t="str">
        <f>Edmonton_Oilers!$Q$85</f>
        <v>0-1</v>
      </c>
      <c r="M37" s="44" t="str">
        <f>Edmonton_Oilers!$S$85</f>
        <v>0-1</v>
      </c>
      <c r="N37" s="44" t="str">
        <f>Edmonton_Oilers!$U$85</f>
        <v>0-1</v>
      </c>
      <c r="O37" s="35">
        <f>Edmonton_Oilers!$E$85</f>
        <v>1</v>
      </c>
      <c r="P37" s="45">
        <f>Edmonton_Oilers!$F$85</f>
        <v>8</v>
      </c>
      <c r="Q37" s="37">
        <f>O37-P37</f>
        <v>-7</v>
      </c>
      <c r="R37" s="6" t="str">
        <f>Edmonton_Oilers!$W$85</f>
        <v>L1</v>
      </c>
      <c r="S37" s="7" t="str">
        <f>Edmonton_Oilers!$Y$85</f>
        <v>0-1</v>
      </c>
    </row>
    <row r="38" spans="1:19" x14ac:dyDescent="0.25">
      <c r="A38" s="12" t="s">
        <v>84</v>
      </c>
      <c r="B38" s="44">
        <f>Los_Angeles_Kings!$C$86</f>
        <v>1</v>
      </c>
      <c r="C38" s="44">
        <f>Los_Angeles_Kings!$I$84</f>
        <v>0</v>
      </c>
      <c r="D38" s="44">
        <f>Los_Angeles_Kings!$J$84</f>
        <v>1</v>
      </c>
      <c r="E38" s="45">
        <f>Los_Angeles_Kings!$L$84+J38</f>
        <v>0</v>
      </c>
      <c r="F38" s="37">
        <f t="shared" si="6"/>
        <v>0</v>
      </c>
      <c r="G38" s="45">
        <f>C38-(Los_Angeles_Kings!$K$84+I38)</f>
        <v>0</v>
      </c>
      <c r="H38" s="45">
        <f t="shared" si="7"/>
        <v>0</v>
      </c>
      <c r="I38" s="45">
        <f>Los_Angeles_Kings!$M$84</f>
        <v>0</v>
      </c>
      <c r="J38" s="45">
        <f>Los_Angeles_Kings!$N$84</f>
        <v>0</v>
      </c>
      <c r="K38" s="6" t="str">
        <f>Los_Angeles_Kings!$O$85</f>
        <v>0-1</v>
      </c>
      <c r="L38" s="44" t="str">
        <f>Los_Angeles_Kings!$Q$85</f>
        <v>0-0</v>
      </c>
      <c r="M38" s="44" t="str">
        <f>Los_Angeles_Kings!$S$85</f>
        <v>0-0</v>
      </c>
      <c r="N38" s="44" t="str">
        <f>Los_Angeles_Kings!$U$85</f>
        <v>0-1</v>
      </c>
      <c r="O38" s="35">
        <f>Los_Angeles_Kings!$E$85</f>
        <v>2</v>
      </c>
      <c r="P38" s="45">
        <f>Los_Angeles_Kings!$F$85</f>
        <v>5</v>
      </c>
      <c r="Q38" s="37">
        <f>O38-P38</f>
        <v>-3</v>
      </c>
      <c r="R38" s="6" t="str">
        <f>Los_Angeles_Kings!$W$85</f>
        <v>L1</v>
      </c>
      <c r="S38" s="7" t="str">
        <f>Los_Angeles_Kings!$Y$85</f>
        <v>0-1</v>
      </c>
    </row>
    <row r="39" spans="1:19" x14ac:dyDescent="0.25">
      <c r="A39" s="12" t="s">
        <v>88</v>
      </c>
      <c r="B39" s="43">
        <f>San_Jose_Sharks!$C$86</f>
        <v>1</v>
      </c>
      <c r="C39" s="1">
        <f>San_Jose_Sharks!$I$84</f>
        <v>0</v>
      </c>
      <c r="D39" s="1">
        <f>San_Jose_Sharks!$J$84</f>
        <v>1</v>
      </c>
      <c r="E39" s="36">
        <f>San_Jose_Sharks!$L$84+J39</f>
        <v>0</v>
      </c>
      <c r="F39" s="37">
        <f t="shared" si="6"/>
        <v>0</v>
      </c>
      <c r="G39" s="45">
        <f>C39-(San_Jose_Sharks!$K$84+I39)</f>
        <v>0</v>
      </c>
      <c r="H39" s="45">
        <f t="shared" si="7"/>
        <v>0</v>
      </c>
      <c r="I39" s="45">
        <f>San_Jose_Sharks!$M$84</f>
        <v>0</v>
      </c>
      <c r="J39" s="45">
        <f>San_Jose_Sharks!$N$84</f>
        <v>0</v>
      </c>
      <c r="K39" s="6" t="str">
        <f>San_Jose_Sharks!$O$85</f>
        <v>0-1</v>
      </c>
      <c r="L39" s="1" t="str">
        <f>San_Jose_Sharks!$Q$85</f>
        <v>0-0</v>
      </c>
      <c r="M39" s="1" t="str">
        <f>San_Jose_Sharks!$S$85</f>
        <v>0-1</v>
      </c>
      <c r="N39" s="1" t="str">
        <f>San_Jose_Sharks!$U$85</f>
        <v>0-1</v>
      </c>
      <c r="O39" s="35">
        <f>San_Jose_Sharks!$E$85</f>
        <v>1</v>
      </c>
      <c r="P39" s="36">
        <f>San_Jose_Sharks!$F$85</f>
        <v>4</v>
      </c>
      <c r="Q39" s="37">
        <f>O39-P39</f>
        <v>-3</v>
      </c>
      <c r="R39" s="6" t="str">
        <f>San_Jose_Sharks!$W$85</f>
        <v>L1</v>
      </c>
      <c r="S39" s="7" t="str">
        <f>San_Jose_Sharks!$Y$85</f>
        <v>0-1</v>
      </c>
    </row>
    <row r="40" spans="1:19" x14ac:dyDescent="0.25">
      <c r="A40" s="12" t="s">
        <v>85</v>
      </c>
      <c r="B40" s="43">
        <f>Seattle_Kraken!$C$86</f>
        <v>2</v>
      </c>
      <c r="C40" s="1">
        <f>Seattle_Kraken!$I$84</f>
        <v>0</v>
      </c>
      <c r="D40" s="1">
        <f>Seattle_Kraken!$J$84</f>
        <v>2</v>
      </c>
      <c r="E40" s="36">
        <f>Seattle_Kraken!$L$84+J40</f>
        <v>0</v>
      </c>
      <c r="F40" s="37">
        <f t="shared" si="6"/>
        <v>0</v>
      </c>
      <c r="G40" s="45">
        <f>C40-(Seattle_Kraken!$K$84+I40)</f>
        <v>0</v>
      </c>
      <c r="H40" s="45">
        <f t="shared" si="7"/>
        <v>0</v>
      </c>
      <c r="I40" s="45">
        <f>Seattle_Kraken!$M$84</f>
        <v>0</v>
      </c>
      <c r="J40" s="45">
        <f>Seattle_Kraken!$N$84</f>
        <v>0</v>
      </c>
      <c r="K40" s="6" t="str">
        <f>Seattle_Kraken!$O$85</f>
        <v>0-0</v>
      </c>
      <c r="L40" s="1" t="str">
        <f>Seattle_Kraken!$Q$85</f>
        <v>0-2</v>
      </c>
      <c r="M40" s="1" t="str">
        <f>Seattle_Kraken!$S$85</f>
        <v>0-1</v>
      </c>
      <c r="N40" s="1" t="str">
        <f>Seattle_Kraken!$U$85</f>
        <v>0-2</v>
      </c>
      <c r="O40" s="35">
        <f>Seattle_Kraken!$E$85</f>
        <v>1</v>
      </c>
      <c r="P40" s="36">
        <f>Seattle_Kraken!$F$85</f>
        <v>7</v>
      </c>
      <c r="Q40" s="37">
        <f>O40-P40</f>
        <v>-6</v>
      </c>
      <c r="R40" s="6" t="str">
        <f>Seattle_Kraken!$W$85</f>
        <v>L2</v>
      </c>
      <c r="S40" s="7" t="str">
        <f>Seattle_Kraken!$Y$85</f>
        <v>0-2</v>
      </c>
    </row>
    <row r="41" spans="1:19" x14ac:dyDescent="0.25">
      <c r="A41" s="12" t="s">
        <v>81</v>
      </c>
      <c r="B41" s="43">
        <f>Vancouver_Canucks!$C$86</f>
        <v>1</v>
      </c>
      <c r="C41" s="1">
        <f>Vancouver_Canucks!$I$84</f>
        <v>1</v>
      </c>
      <c r="D41" s="1">
        <f>Vancouver_Canucks!$J$84</f>
        <v>0</v>
      </c>
      <c r="E41" s="36">
        <f>Vancouver_Canucks!$L$84+J41</f>
        <v>0</v>
      </c>
      <c r="F41" s="37">
        <f t="shared" si="6"/>
        <v>2</v>
      </c>
      <c r="G41" s="45">
        <f>C41-(Vancouver_Canucks!$K$84+I41)</f>
        <v>1</v>
      </c>
      <c r="H41" s="45">
        <f t="shared" si="7"/>
        <v>1</v>
      </c>
      <c r="I41" s="45">
        <f>Vancouver_Canucks!$M$84</f>
        <v>0</v>
      </c>
      <c r="J41" s="45">
        <f>Vancouver_Canucks!$N$84</f>
        <v>0</v>
      </c>
      <c r="K41" s="6" t="str">
        <f>Vancouver_Canucks!$O$85</f>
        <v>1-0</v>
      </c>
      <c r="L41" s="1" t="str">
        <f>Vancouver_Canucks!$Q$85</f>
        <v>0-0</v>
      </c>
      <c r="M41" s="1" t="str">
        <f>Vancouver_Canucks!$S$85</f>
        <v>1-0</v>
      </c>
      <c r="N41" s="1" t="str">
        <f>Vancouver_Canucks!$U$85</f>
        <v>1-0</v>
      </c>
      <c r="O41" s="35">
        <f>Vancouver_Canucks!$E$85</f>
        <v>8</v>
      </c>
      <c r="P41" s="36">
        <f>Vancouver_Canucks!$F$85</f>
        <v>1</v>
      </c>
      <c r="Q41" s="37">
        <f>O41-P41</f>
        <v>7</v>
      </c>
      <c r="R41" s="6" t="str">
        <f>Vancouver_Canucks!$W$85</f>
        <v>W1</v>
      </c>
      <c r="S41" s="7" t="str">
        <f>Vancouver_Canucks!$Y$85</f>
        <v>1-0</v>
      </c>
    </row>
    <row r="42" spans="1:19" ht="15.75" thickBot="1" x14ac:dyDescent="0.3">
      <c r="A42" s="13" t="s">
        <v>82</v>
      </c>
      <c r="B42" s="9">
        <f>Vegas_Golden_Knights!$C$86</f>
        <v>2</v>
      </c>
      <c r="C42" s="9">
        <f>Vegas_Golden_Knights!$I$84</f>
        <v>2</v>
      </c>
      <c r="D42" s="9">
        <f>Vegas_Golden_Knights!$J$84</f>
        <v>0</v>
      </c>
      <c r="E42" s="39">
        <f>Vegas_Golden_Knights!$L$84+J42</f>
        <v>0</v>
      </c>
      <c r="F42" s="40">
        <f t="shared" si="6"/>
        <v>4</v>
      </c>
      <c r="G42" s="39">
        <f>C42-(Vegas_Golden_Knights!$K$84+I42)</f>
        <v>2</v>
      </c>
      <c r="H42" s="39">
        <f t="shared" si="7"/>
        <v>2</v>
      </c>
      <c r="I42" s="39">
        <f>Vegas_Golden_Knights!$M$84</f>
        <v>0</v>
      </c>
      <c r="J42" s="39">
        <f>Vegas_Golden_Knights!$N$84</f>
        <v>0</v>
      </c>
      <c r="K42" s="8" t="str">
        <f>Vegas_Golden_Knights!$O$85</f>
        <v>1-0</v>
      </c>
      <c r="L42" s="9" t="str">
        <f>Vegas_Golden_Knights!$Q$85</f>
        <v>1-0</v>
      </c>
      <c r="M42" s="9" t="str">
        <f>Vegas_Golden_Knights!$S$85</f>
        <v>1-0</v>
      </c>
      <c r="N42" s="9" t="str">
        <f>Vegas_Golden_Knights!$U$85</f>
        <v>2-0</v>
      </c>
      <c r="O42" s="38">
        <f>Vegas_Golden_Knights!$E$85</f>
        <v>8</v>
      </c>
      <c r="P42" s="39">
        <f>Vegas_Golden_Knights!$F$85</f>
        <v>2</v>
      </c>
      <c r="Q42" s="40">
        <f>O42-P42</f>
        <v>6</v>
      </c>
      <c r="R42" s="8" t="str">
        <f>Vegas_Golden_Knights!$W$85</f>
        <v>W2</v>
      </c>
      <c r="S42" s="10" t="str">
        <f>Vegas_Golden_Knights!$Y$85</f>
        <v>2-0</v>
      </c>
    </row>
    <row r="43" spans="1:19" ht="15.75" thickTop="1" x14ac:dyDescent="0.25"/>
    <row r="44" spans="1:19" x14ac:dyDescent="0.25">
      <c r="A44" s="1" t="s">
        <v>106</v>
      </c>
      <c r="B44" s="54" t="s">
        <v>110</v>
      </c>
      <c r="C44" s="54"/>
      <c r="D44" s="54"/>
    </row>
    <row r="45" spans="1:19" x14ac:dyDescent="0.25">
      <c r="A45" s="1" t="s">
        <v>107</v>
      </c>
      <c r="B45" s="54" t="s">
        <v>111</v>
      </c>
      <c r="C45" s="54"/>
      <c r="D45" s="54"/>
    </row>
    <row r="46" spans="1:19" x14ac:dyDescent="0.25">
      <c r="A46" s="1" t="s">
        <v>108</v>
      </c>
      <c r="B46" s="54" t="s">
        <v>113</v>
      </c>
      <c r="C46" s="54"/>
      <c r="D46" s="54"/>
    </row>
    <row r="47" spans="1:19" x14ac:dyDescent="0.25">
      <c r="A47" s="1" t="s">
        <v>109</v>
      </c>
      <c r="B47" s="54" t="s">
        <v>112</v>
      </c>
      <c r="C47" s="54"/>
      <c r="D47" s="54"/>
    </row>
  </sheetData>
  <sortState ref="A4:A8">
    <sortCondition ref="A4"/>
  </sortState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A50" workbookViewId="0">
      <selection activeCell="U1" sqref="U1:V86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6" width="9.140625" style="1"/>
    <col min="7" max="8" width="9.140625" style="43"/>
    <col min="9" max="10" width="9.140625" style="1"/>
    <col min="11" max="14" width="9.140625" style="43"/>
    <col min="15" max="32" width="9.140625" style="1"/>
    <col min="33" max="33" width="20.7109375" style="1" bestFit="1" customWidth="1"/>
    <col min="34" max="34" width="23.85546875" style="1" bestFit="1" customWidth="1"/>
    <col min="35" max="35" width="25" style="1" customWidth="1"/>
    <col min="36" max="16384" width="9.140625" style="1"/>
  </cols>
  <sheetData>
    <row r="1" spans="1:35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93</v>
      </c>
      <c r="F1" s="1" t="s">
        <v>94</v>
      </c>
      <c r="G1" s="43" t="s">
        <v>114</v>
      </c>
      <c r="H1" s="43" t="s">
        <v>115</v>
      </c>
      <c r="I1" s="1" t="s">
        <v>1</v>
      </c>
      <c r="J1" s="1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1" t="s">
        <v>14</v>
      </c>
      <c r="X1" s="1" t="s">
        <v>15</v>
      </c>
      <c r="Y1" s="1" t="s">
        <v>18</v>
      </c>
      <c r="Z1" s="1" t="s">
        <v>17</v>
      </c>
      <c r="AA1" s="17" t="s">
        <v>3</v>
      </c>
      <c r="AE1" s="1" t="s">
        <v>116</v>
      </c>
      <c r="AF1" s="1" t="s">
        <v>3</v>
      </c>
      <c r="AG1" s="1" t="s">
        <v>79</v>
      </c>
      <c r="AH1" s="1" t="s">
        <v>79</v>
      </c>
      <c r="AI1" s="1" t="s">
        <v>86</v>
      </c>
    </row>
    <row r="2" spans="1:35" x14ac:dyDescent="0.25">
      <c r="B2" s="1">
        <v>1</v>
      </c>
      <c r="I2" s="1" t="str">
        <f t="shared" ref="I2" si="0">IF(E2="","",IF(E2&gt;F2,1,0))</f>
        <v/>
      </c>
      <c r="J2" s="1" t="str">
        <f t="shared" ref="J2" si="1">IF(E2="","",IF(F2&gt;E2,1,0))</f>
        <v/>
      </c>
      <c r="K2" s="43" t="str">
        <f>IF(E2="","",IF(AND(G2=$AE$1,E2&gt;F2),1,0))</f>
        <v/>
      </c>
      <c r="L2" s="43" t="str">
        <f>IF(E2="","",IF(AND(G2=$AE$1,E2&lt;F2),1,0))</f>
        <v/>
      </c>
      <c r="M2" s="43" t="str">
        <f>IF(E2="","",IF(AND(H2=$AE$1,E2&gt;F2),1,0))</f>
        <v/>
      </c>
      <c r="N2" s="43" t="str">
        <f>IF(E2="","",IF(AND(H2=$AE$1,E2&lt;F2),1,0))</f>
        <v/>
      </c>
      <c r="O2" s="1" t="str">
        <f>IF(E2="","",IF(AND(C2=$AF$1,E2&gt;F2),1,0))</f>
        <v/>
      </c>
      <c r="P2" s="1" t="str">
        <f>IF(E2="","",IF(AND(C2=$AF$1,F2&gt;E2), 1, 0))</f>
        <v/>
      </c>
      <c r="Q2" s="1" t="str">
        <f>IF(E2="","",IF(AND(C2=$AF$2,E2&gt;F2),1,0))</f>
        <v/>
      </c>
      <c r="R2" s="1" t="str">
        <f>IF(E2="","",IF(AND(C2=$AF$2,F2&gt;E2),1,0))</f>
        <v/>
      </c>
      <c r="S2" s="1" t="str">
        <f>IF(E2="","",IF(AND(E2&gt;F2,COUNTIF($AI$1:$AI$7,D2)=1),1,0))</f>
        <v/>
      </c>
      <c r="T2" s="1" t="str">
        <f>IF(E2="","",IF(AND(E2&lt;F2,COUNTIF($AI$1:$AI$7,D2)=1),1,0))</f>
        <v/>
      </c>
      <c r="U2" s="1" t="str">
        <f>IF(E2="","",IF(AND(E2&gt;F2,COUNTIF($AH$1:$AH$15,D2)=1),1,0))</f>
        <v/>
      </c>
      <c r="V2" s="1" t="str">
        <f>IF(E2="","",IF(AND(E2&lt;F2,COUNTIF($AH$1:$AH$15,D2)=1),1,0))</f>
        <v/>
      </c>
      <c r="W2" s="1" t="str">
        <f>IF(E2="","",IF(E2&gt;F2,"W","L"))</f>
        <v/>
      </c>
      <c r="X2" s="1" t="str">
        <f t="shared" ref="X2" si="2">IF(W2="","",1)</f>
        <v/>
      </c>
      <c r="Y2" s="1" t="str">
        <f t="shared" ref="Y2" si="3">IF(W2="","",IF(W2="W",1,0))</f>
        <v/>
      </c>
      <c r="Z2" s="1" t="str">
        <f t="shared" ref="Z2" si="4">IF(W2="","",IF(W2="L",1,0))</f>
        <v/>
      </c>
      <c r="AA2" s="17"/>
      <c r="AE2" s="1" t="s">
        <v>117</v>
      </c>
      <c r="AF2" s="1" t="s">
        <v>4</v>
      </c>
      <c r="AG2" s="1" t="s">
        <v>58</v>
      </c>
      <c r="AH2" s="1" t="s">
        <v>86</v>
      </c>
      <c r="AI2" s="1" t="s">
        <v>83</v>
      </c>
    </row>
    <row r="3" spans="1:35" x14ac:dyDescent="0.25">
      <c r="B3" s="1">
        <v>2</v>
      </c>
      <c r="I3" s="1" t="str">
        <f t="shared" ref="I3:I66" si="5">IF(E3="","",IF(E3&gt;F3,I2+1,I2))</f>
        <v/>
      </c>
      <c r="J3" s="1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1" t="str">
        <f>IF(E3="","",IF(AND(C3=$AF$1,E3&gt;F3),O2+1,O2))</f>
        <v/>
      </c>
      <c r="P3" s="1" t="str">
        <f>IF(E3="","",IF(AND(C3=$AF$1,F3&gt;E3), P2+1, P2))</f>
        <v/>
      </c>
      <c r="Q3" s="1" t="str">
        <f>IF(E3="","",IF(AND(C3=$AF$2,E3&gt;F3),Q2+1,Q2))</f>
        <v/>
      </c>
      <c r="R3" s="1" t="str">
        <f>IF(E3="","",IF(AND(C3=$AF$2,F3&gt;E3),R2+1,R2))</f>
        <v/>
      </c>
      <c r="S3" s="1" t="str">
        <f>IF(E3="","",IF(AND(E3&gt;F3,COUNTIF($AI$1:$AI$4,D3)=1),S2+1,S2))</f>
        <v/>
      </c>
      <c r="T3" s="1" t="str">
        <f>IF(E3="","",IF(AND(E3&lt;F3,COUNTIF($AI$1:$AI$4,D3)=1),T2+1,T2))</f>
        <v/>
      </c>
      <c r="U3" s="1" t="str">
        <f>IF(E3="","",IF(AND(E3&gt;F3,COUNTIF($AH$1:$AH$14,D3)=1),U2+1,U2))</f>
        <v/>
      </c>
      <c r="V3" s="1" t="str">
        <f>IF(E3="","",IF(AND(E3&lt;F3,COUNTIF($AH$1:$AH$14,D3)=1),V2+1,V2))</f>
        <v/>
      </c>
      <c r="W3" s="1" t="str">
        <f>IF(E3="","",IF(E3&gt;F3,"W","L"))</f>
        <v/>
      </c>
      <c r="X3" s="1" t="str">
        <f t="shared" ref="X3:X5" si="7">IF(W3="","",IF(W3=W2,X2+1,1))</f>
        <v/>
      </c>
      <c r="Y3" s="1" t="str">
        <f t="shared" ref="Y3:Y66" si="8">IF(W3="","",IF(W3="W",Y2+1,Y2))</f>
        <v/>
      </c>
      <c r="Z3" s="1" t="str">
        <f t="shared" ref="Z3:Z66" si="9">IF(W3="","",IF(W3="L",Z2+1,Z2))</f>
        <v/>
      </c>
      <c r="AA3" s="17"/>
      <c r="AG3" s="1" t="s">
        <v>62</v>
      </c>
      <c r="AH3" s="1" t="s">
        <v>80</v>
      </c>
      <c r="AI3" s="1" t="s">
        <v>84</v>
      </c>
    </row>
    <row r="4" spans="1:35" x14ac:dyDescent="0.25">
      <c r="B4" s="1">
        <v>3</v>
      </c>
      <c r="I4" s="1" t="str">
        <f t="shared" si="5"/>
        <v/>
      </c>
      <c r="J4" s="1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1" t="str">
        <f>IF(E4="","",IF(AND(C4=$AF$1,E4&gt;F4),O3+1,O3))</f>
        <v/>
      </c>
      <c r="P4" s="1" t="str">
        <f>IF(E4="","",IF(AND(C4=$AF$1,F4&gt;E4), P3+1, P3))</f>
        <v/>
      </c>
      <c r="Q4" s="1" t="str">
        <f>IF(E4="","",IF(AND(C4=$AF$2,E4&gt;F4),Q3+1,Q3))</f>
        <v/>
      </c>
      <c r="R4" s="1" t="str">
        <f>IF(E4="","",IF(AND(C4=$AF$2,F4&gt;E4),R3+1,R3))</f>
        <v/>
      </c>
      <c r="S4" s="1" t="str">
        <f>IF(E4="","",IF(AND(E4&gt;F4,COUNTIF($AI$1:$AI$4,D4)=1),S3+1,S3))</f>
        <v/>
      </c>
      <c r="T4" s="1" t="str">
        <f>IF(E4="","",IF(AND(E4&lt;F4,COUNTIF($AI$1:$AI$4,D4)=1),T3+1,T3))</f>
        <v/>
      </c>
      <c r="U4" s="1" t="str">
        <f>IF(E4="","",IF(AND(E4&gt;F4,COUNTIF($AH$1:$AH$14,D4)=1),U3+1,U3))</f>
        <v/>
      </c>
      <c r="V4" s="1" t="str">
        <f>IF(E4="","",IF(AND(E4&lt;F4,COUNTIF($AH$1:$AH$14,D4)=1),V3+1,V3))</f>
        <v/>
      </c>
      <c r="W4" s="1" t="str">
        <f>IF(E4="","",IF(E4&gt;F4,"W","L"))</f>
        <v/>
      </c>
      <c r="X4" s="1" t="str">
        <f t="shared" si="7"/>
        <v/>
      </c>
      <c r="Y4" s="1" t="str">
        <f t="shared" si="8"/>
        <v/>
      </c>
      <c r="Z4" s="1" t="str">
        <f t="shared" si="9"/>
        <v/>
      </c>
      <c r="AA4" s="17"/>
      <c r="AG4" s="1" t="s">
        <v>86</v>
      </c>
      <c r="AH4" s="1" t="s">
        <v>74</v>
      </c>
      <c r="AI4" s="1" t="s">
        <v>88</v>
      </c>
    </row>
    <row r="5" spans="1:35" x14ac:dyDescent="0.25">
      <c r="B5" s="1">
        <v>4</v>
      </c>
      <c r="I5" s="1" t="str">
        <f t="shared" si="5"/>
        <v/>
      </c>
      <c r="J5" s="1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1" t="str">
        <f>IF(E5="","",IF(AND(C5=$AF$1,E5&gt;F5),O4+1,O4))</f>
        <v/>
      </c>
      <c r="P5" s="1" t="str">
        <f>IF(E5="","",IF(AND(C5=$AF$1,F5&gt;E5), P4+1, P4))</f>
        <v/>
      </c>
      <c r="Q5" s="1" t="str">
        <f>IF(E5="","",IF(AND(C5=$AF$2,E5&gt;F5),Q4+1,Q4))</f>
        <v/>
      </c>
      <c r="R5" s="1" t="str">
        <f>IF(E5="","",IF(AND(C5=$AF$2,F5&gt;E5),R4+1,R4))</f>
        <v/>
      </c>
      <c r="S5" s="1" t="str">
        <f>IF(E5="","",IF(AND(E5&gt;F5,COUNTIF($AI$1:$AI$4,D5)=1),S4+1,S4))</f>
        <v/>
      </c>
      <c r="T5" s="1" t="str">
        <f>IF(E5="","",IF(AND(E5&lt;F5,COUNTIF($AI$1:$AI$4,D5)=1),T4+1,T4))</f>
        <v/>
      </c>
      <c r="U5" s="1" t="str">
        <f>IF(E5="","",IF(AND(E5&gt;F5,COUNTIF($AH$1:$AH$14,D5)=1),U4+1,U4))</f>
        <v/>
      </c>
      <c r="V5" s="1" t="str">
        <f>IF(E5="","",IF(AND(E5&lt;F5,COUNTIF($AH$1:$AH$14,D5)=1),V4+1,V4))</f>
        <v/>
      </c>
      <c r="W5" s="1" t="str">
        <f>IF(E5="","",IF(E5&gt;F5,"W","L"))</f>
        <v/>
      </c>
      <c r="X5" s="1" t="str">
        <f t="shared" si="7"/>
        <v/>
      </c>
      <c r="Y5" s="1" t="str">
        <f t="shared" si="8"/>
        <v/>
      </c>
      <c r="Z5" s="1" t="str">
        <f t="shared" si="9"/>
        <v/>
      </c>
      <c r="AA5" s="17"/>
      <c r="AG5" s="1" t="s">
        <v>66</v>
      </c>
      <c r="AH5" s="1" t="s">
        <v>73</v>
      </c>
      <c r="AI5" s="1" t="s">
        <v>85</v>
      </c>
    </row>
    <row r="6" spans="1:35" x14ac:dyDescent="0.25">
      <c r="B6" s="1">
        <v>5</v>
      </c>
      <c r="I6" s="1" t="str">
        <f t="shared" si="5"/>
        <v/>
      </c>
      <c r="J6" s="1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1" t="str">
        <f>IF(E6="","",IF(AND(C6=$AF$1,E6&gt;F6),O5+1,O5))</f>
        <v/>
      </c>
      <c r="P6" s="1" t="str">
        <f>IF(E6="","",IF(AND(C6=$AF$1,F6&gt;E6), P5+1, P5))</f>
        <v/>
      </c>
      <c r="Q6" s="1" t="str">
        <f>IF(E6="","",IF(AND(C6=$AF$2,E6&gt;F6),Q5+1,Q5))</f>
        <v/>
      </c>
      <c r="R6" s="1" t="str">
        <f>IF(E6="","",IF(AND(C6=$AF$2,F6&gt;E6),R5+1,R5))</f>
        <v/>
      </c>
      <c r="S6" s="1" t="str">
        <f>IF(E6="","",IF(AND(E6&gt;F6,COUNTIF($AI$1:$AI$4,D6)=1),S5+1,S5))</f>
        <v/>
      </c>
      <c r="T6" s="1" t="str">
        <f>IF(E6="","",IF(AND(E6&lt;F6,COUNTIF($AI$1:$AI$4,D6)=1),T5+1,T5))</f>
        <v/>
      </c>
      <c r="U6" s="1" t="str">
        <f>IF(E6="","",IF(AND(E6&gt;F6,COUNTIF($AH$1:$AH$14,D6)=1),U5+1,U5))</f>
        <v/>
      </c>
      <c r="V6" s="1" t="str">
        <f>IF(E6="","",IF(AND(E6&lt;F6,COUNTIF($AH$1:$AH$14,D6)=1),V5+1,V5))</f>
        <v/>
      </c>
      <c r="W6" s="1" t="str">
        <f>IF(E6="","",IF(E6&gt;F6,"W","L"))</f>
        <v/>
      </c>
      <c r="X6" s="1" t="str">
        <f t="shared" ref="X6:X69" si="10">IF(W6="","",IF(W6=W5,X5+1,1))</f>
        <v/>
      </c>
      <c r="Y6" s="1" t="str">
        <f t="shared" si="8"/>
        <v/>
      </c>
      <c r="Z6" s="1" t="str">
        <f t="shared" si="9"/>
        <v/>
      </c>
      <c r="AA6" s="17"/>
      <c r="AG6" s="1" t="s">
        <v>80</v>
      </c>
      <c r="AH6" s="1" t="s">
        <v>83</v>
      </c>
      <c r="AI6" s="1" t="s">
        <v>81</v>
      </c>
    </row>
    <row r="7" spans="1:35" x14ac:dyDescent="0.25">
      <c r="B7" s="1">
        <v>6</v>
      </c>
      <c r="I7" s="1" t="str">
        <f t="shared" si="5"/>
        <v/>
      </c>
      <c r="J7" s="1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1" t="str">
        <f>IF(E7="","",IF(AND(C7=$AF$1,E7&gt;F7),O6+1,O6))</f>
        <v/>
      </c>
      <c r="P7" s="1" t="str">
        <f>IF(E7="","",IF(AND(C7=$AF$1,F7&gt;E7), P6+1, P6))</f>
        <v/>
      </c>
      <c r="Q7" s="1" t="str">
        <f>IF(E7="","",IF(AND(C7=$AF$2,E7&gt;F7),Q6+1,Q6))</f>
        <v/>
      </c>
      <c r="R7" s="1" t="str">
        <f>IF(E7="","",IF(AND(C7=$AF$2,F7&gt;E7),R6+1,R6))</f>
        <v/>
      </c>
      <c r="S7" s="1" t="str">
        <f>IF(E7="","",IF(AND(E7&gt;F7,COUNTIF($AI$1:$AI$4,D7)=1),S6+1,S6))</f>
        <v/>
      </c>
      <c r="T7" s="1" t="str">
        <f>IF(E7="","",IF(AND(E7&lt;F7,COUNTIF($AI$1:$AI$4,D7)=1),T6+1,T6))</f>
        <v/>
      </c>
      <c r="U7" s="1" t="str">
        <f>IF(E7="","",IF(AND(E7&gt;F7,COUNTIF($AH$1:$AH$14,D7)=1),U6+1,U6))</f>
        <v/>
      </c>
      <c r="V7" s="1" t="str">
        <f>IF(E7="","",IF(AND(E7&lt;F7,COUNTIF($AH$1:$AH$14,D7)=1),V6+1,V6))</f>
        <v/>
      </c>
      <c r="W7" s="1" t="str">
        <f>IF(E7="","",IF(E7&gt;F7,"W","L"))</f>
        <v/>
      </c>
      <c r="X7" s="1" t="str">
        <f t="shared" si="10"/>
        <v/>
      </c>
      <c r="Y7" s="1" t="str">
        <f t="shared" si="8"/>
        <v/>
      </c>
      <c r="Z7" s="1" t="str">
        <f t="shared" si="9"/>
        <v/>
      </c>
      <c r="AA7" s="17"/>
      <c r="AG7" s="1" t="s">
        <v>74</v>
      </c>
      <c r="AH7" s="1" t="s">
        <v>84</v>
      </c>
      <c r="AI7" s="1" t="s">
        <v>82</v>
      </c>
    </row>
    <row r="8" spans="1:35" x14ac:dyDescent="0.25">
      <c r="B8" s="1">
        <v>7</v>
      </c>
      <c r="I8" s="1" t="str">
        <f t="shared" si="5"/>
        <v/>
      </c>
      <c r="J8" s="1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1" t="str">
        <f>IF(E8="","",IF(AND(C8=$AF$1,E8&gt;F8),O7+1,O7))</f>
        <v/>
      </c>
      <c r="P8" s="1" t="str">
        <f>IF(E8="","",IF(AND(C8=$AF$1,F8&gt;E8), P7+1, P7))</f>
        <v/>
      </c>
      <c r="Q8" s="1" t="str">
        <f>IF(E8="","",IF(AND(C8=$AF$2,E8&gt;F8),Q7+1,Q7))</f>
        <v/>
      </c>
      <c r="R8" s="1" t="str">
        <f>IF(E8="","",IF(AND(C8=$AF$2,F8&gt;E8),R7+1,R7))</f>
        <v/>
      </c>
      <c r="S8" s="1" t="str">
        <f>IF(E8="","",IF(AND(E8&gt;F8,COUNTIF($AI$1:$AI$4,D8)=1),S7+1,S7))</f>
        <v/>
      </c>
      <c r="T8" s="1" t="str">
        <f>IF(E8="","",IF(AND(E8&lt;F8,COUNTIF($AI$1:$AI$4,D8)=1),T7+1,T7))</f>
        <v/>
      </c>
      <c r="U8" s="1" t="str">
        <f>IF(E8="","",IF(AND(E8&gt;F8,COUNTIF($AH$1:$AH$14,D8)=1),U7+1,U7))</f>
        <v/>
      </c>
      <c r="V8" s="1" t="str">
        <f>IF(E8="","",IF(AND(E8&lt;F8,COUNTIF($AH$1:$AH$14,D8)=1),V7+1,V7))</f>
        <v/>
      </c>
      <c r="W8" s="1" t="str">
        <f>IF(E8="","",IF(E8&gt;F8,"W","L"))</f>
        <v/>
      </c>
      <c r="X8" s="1" t="str">
        <f t="shared" si="10"/>
        <v/>
      </c>
      <c r="Y8" s="1" t="str">
        <f t="shared" si="8"/>
        <v/>
      </c>
      <c r="Z8" s="1" t="str">
        <f t="shared" si="9"/>
        <v/>
      </c>
      <c r="AA8" s="17"/>
      <c r="AG8" s="1" t="s">
        <v>72</v>
      </c>
      <c r="AH8" s="1" t="s">
        <v>78</v>
      </c>
    </row>
    <row r="9" spans="1:35" x14ac:dyDescent="0.25">
      <c r="B9" s="1">
        <v>8</v>
      </c>
      <c r="I9" s="1" t="str">
        <f t="shared" si="5"/>
        <v/>
      </c>
      <c r="J9" s="1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1" t="str">
        <f>IF(E9="","",IF(AND(C9=$AF$1,E9&gt;F9),O8+1,O8))</f>
        <v/>
      </c>
      <c r="P9" s="1" t="str">
        <f>IF(E9="","",IF(AND(C9=$AF$1,F9&gt;E9), P8+1, P8))</f>
        <v/>
      </c>
      <c r="Q9" s="1" t="str">
        <f>IF(E9="","",IF(AND(C9=$AF$2,E9&gt;F9),Q8+1,Q8))</f>
        <v/>
      </c>
      <c r="R9" s="1" t="str">
        <f>IF(E9="","",IF(AND(C9=$AF$2,F9&gt;E9),R8+1,R8))</f>
        <v/>
      </c>
      <c r="S9" s="1" t="str">
        <f>IF(E9="","",IF(AND(E9&gt;F9,COUNTIF($AI$1:$AI$4,D9)=1),S8+1,S8))</f>
        <v/>
      </c>
      <c r="T9" s="1" t="str">
        <f>IF(E9="","",IF(AND(E9&lt;F9,COUNTIF($AI$1:$AI$4,D9)=1),T8+1,T8))</f>
        <v/>
      </c>
      <c r="U9" s="1" t="str">
        <f>IF(E9="","",IF(AND(E9&gt;F9,COUNTIF($AH$1:$AH$14,D9)=1),U8+1,U8))</f>
        <v/>
      </c>
      <c r="V9" s="1" t="str">
        <f>IF(E9="","",IF(AND(E9&lt;F9,COUNTIF($AH$1:$AH$14,D9)=1),V8+1,V8))</f>
        <v/>
      </c>
      <c r="W9" s="1" t="str">
        <f>IF(E9="","",IF(E9&gt;F9,"W","L"))</f>
        <v/>
      </c>
      <c r="X9" s="1" t="str">
        <f t="shared" si="10"/>
        <v/>
      </c>
      <c r="Y9" s="1" t="str">
        <f t="shared" si="8"/>
        <v/>
      </c>
      <c r="Z9" s="1" t="str">
        <f t="shared" si="9"/>
        <v/>
      </c>
      <c r="AA9" s="17"/>
      <c r="AG9" s="1" t="s">
        <v>73</v>
      </c>
      <c r="AH9" s="1" t="s">
        <v>77</v>
      </c>
    </row>
    <row r="10" spans="1:35" x14ac:dyDescent="0.25">
      <c r="B10" s="1">
        <v>9</v>
      </c>
      <c r="I10" s="1" t="str">
        <f t="shared" si="5"/>
        <v/>
      </c>
      <c r="J10" s="1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1" t="str">
        <f>IF(E10="","",IF(AND(C10=$AF$1,E10&gt;F10),O9+1,O9))</f>
        <v/>
      </c>
      <c r="P10" s="1" t="str">
        <f>IF(E10="","",IF(AND(C10=$AF$1,F10&gt;E10), P9+1, P9))</f>
        <v/>
      </c>
      <c r="Q10" s="1" t="str">
        <f>IF(E10="","",IF(AND(C10=$AF$2,E10&gt;F10),Q9+1,Q9))</f>
        <v/>
      </c>
      <c r="R10" s="1" t="str">
        <f>IF(E10="","",IF(AND(C10=$AF$2,F10&gt;E10),R9+1,R9))</f>
        <v/>
      </c>
      <c r="S10" s="1" t="str">
        <f>IF(E10="","",IF(AND(E10&gt;F10,COUNTIF($AI$1:$AI$4,D10)=1),S9+1,S9))</f>
        <v/>
      </c>
      <c r="T10" s="1" t="str">
        <f>IF(E10="","",IF(AND(E10&lt;F10,COUNTIF($AI$1:$AI$4,D10)=1),T9+1,T9))</f>
        <v/>
      </c>
      <c r="U10" s="1" t="str">
        <f>IF(E10="","",IF(AND(E10&gt;F10,COUNTIF($AH$1:$AH$14,D10)=1),U9+1,U9))</f>
        <v/>
      </c>
      <c r="V10" s="1" t="str">
        <f>IF(E10="","",IF(AND(E10&lt;F10,COUNTIF($AH$1:$AH$14,D10)=1),V9+1,V9))</f>
        <v/>
      </c>
      <c r="W10" s="1" t="str">
        <f>IF(E10="","",IF(E10&gt;F10,"W","L"))</f>
        <v/>
      </c>
      <c r="X10" s="1" t="str">
        <f t="shared" si="10"/>
        <v/>
      </c>
      <c r="Y10" s="1" t="str">
        <f t="shared" si="8"/>
        <v/>
      </c>
      <c r="Z10" s="1" t="str">
        <f t="shared" si="9"/>
        <v/>
      </c>
      <c r="AA10" s="17"/>
      <c r="AG10" s="1" t="s">
        <v>61</v>
      </c>
      <c r="AH10" s="1" t="s">
        <v>88</v>
      </c>
    </row>
    <row r="11" spans="1:35" x14ac:dyDescent="0.25">
      <c r="B11" s="1">
        <v>10</v>
      </c>
      <c r="I11" s="1" t="str">
        <f t="shared" si="5"/>
        <v/>
      </c>
      <c r="J11" s="1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1" t="str">
        <f>IF(E11="","",IF(AND(C11=$AF$1,E11&gt;F11),O10+1,O10))</f>
        <v/>
      </c>
      <c r="P11" s="1" t="str">
        <f>IF(E11="","",IF(AND(C11=$AF$1,F11&gt;E11), P10+1, P10))</f>
        <v/>
      </c>
      <c r="Q11" s="1" t="str">
        <f>IF(E11="","",IF(AND(C11=$AF$2,E11&gt;F11),Q10+1,Q10))</f>
        <v/>
      </c>
      <c r="R11" s="1" t="str">
        <f>IF(E11="","",IF(AND(C11=$AF$2,F11&gt;E11),R10+1,R10))</f>
        <v/>
      </c>
      <c r="S11" s="1" t="str">
        <f>IF(E11="","",IF(AND(E11&gt;F11,COUNTIF($AI$1:$AI$4,D11)=1),S10+1,S10))</f>
        <v/>
      </c>
      <c r="T11" s="1" t="str">
        <f>IF(E11="","",IF(AND(E11&lt;F11,COUNTIF($AI$1:$AI$4,D11)=1),T10+1,T10))</f>
        <v/>
      </c>
      <c r="U11" s="1" t="str">
        <f>IF(E11="","",IF(AND(E11&gt;F11,COUNTIF($AH$1:$AH$14,D11)=1),U10+1,U10))</f>
        <v/>
      </c>
      <c r="V11" s="1" t="str">
        <f>IF(E11="","",IF(AND(E11&lt;F11,COUNTIF($AH$1:$AH$14,D11)=1),V10+1,V10))</f>
        <v/>
      </c>
      <c r="W11" s="1" t="str">
        <f>IF(E11="","",IF(E11&gt;F11,"W","L"))</f>
        <v/>
      </c>
      <c r="X11" s="1" t="str">
        <f t="shared" si="10"/>
        <v/>
      </c>
      <c r="Y11" s="1" t="str">
        <f t="shared" si="8"/>
        <v/>
      </c>
      <c r="Z11" s="1" t="str">
        <f t="shared" si="9"/>
        <v/>
      </c>
      <c r="AA11" s="17"/>
      <c r="AG11" s="1" t="s">
        <v>83</v>
      </c>
      <c r="AH11" s="1" t="s">
        <v>85</v>
      </c>
    </row>
    <row r="12" spans="1:35" x14ac:dyDescent="0.25">
      <c r="B12" s="1">
        <v>11</v>
      </c>
      <c r="I12" s="1" t="str">
        <f t="shared" si="5"/>
        <v/>
      </c>
      <c r="J12" s="1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1" t="str">
        <f>IF(E12="","",IF(AND(C12=$AF$1,E12&gt;F12),O11+1,O11))</f>
        <v/>
      </c>
      <c r="P12" s="1" t="str">
        <f>IF(E12="","",IF(AND(C12=$AF$1,F12&gt;E12), P11+1, P11))</f>
        <v/>
      </c>
      <c r="Q12" s="1" t="str">
        <f>IF(E12="","",IF(AND(C12=$AF$2,E12&gt;F12),Q11+1,Q11))</f>
        <v/>
      </c>
      <c r="R12" s="1" t="str">
        <f>IF(E12="","",IF(AND(C12=$AF$2,F12&gt;E12),R11+1,R11))</f>
        <v/>
      </c>
      <c r="S12" s="1" t="str">
        <f>IF(E12="","",IF(AND(E12&gt;F12,COUNTIF($AI$1:$AI$4,D12)=1),S11+1,S11))</f>
        <v/>
      </c>
      <c r="T12" s="1" t="str">
        <f>IF(E12="","",IF(AND(E12&lt;F12,COUNTIF($AI$1:$AI$4,D12)=1),T11+1,T11))</f>
        <v/>
      </c>
      <c r="U12" s="1" t="str">
        <f>IF(E12="","",IF(AND(E12&gt;F12,COUNTIF($AH$1:$AH$14,D12)=1),U11+1,U11))</f>
        <v/>
      </c>
      <c r="V12" s="1" t="str">
        <f>IF(E12="","",IF(AND(E12&lt;F12,COUNTIF($AH$1:$AH$14,D12)=1),V11+1,V11))</f>
        <v/>
      </c>
      <c r="W12" s="1" t="str">
        <f>IF(E12="","",IF(E12&gt;F12,"W","L"))</f>
        <v/>
      </c>
      <c r="X12" s="1" t="str">
        <f t="shared" si="10"/>
        <v/>
      </c>
      <c r="Y12" s="1" t="str">
        <f t="shared" si="8"/>
        <v/>
      </c>
      <c r="Z12" s="1" t="str">
        <f t="shared" si="9"/>
        <v/>
      </c>
      <c r="AA12" s="17"/>
      <c r="AG12" s="1" t="s">
        <v>57</v>
      </c>
      <c r="AH12" s="1" t="s">
        <v>76</v>
      </c>
    </row>
    <row r="13" spans="1:35" x14ac:dyDescent="0.25">
      <c r="B13" s="1">
        <v>12</v>
      </c>
      <c r="I13" s="1" t="str">
        <f t="shared" si="5"/>
        <v/>
      </c>
      <c r="J13" s="1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1" t="str">
        <f>IF(E13="","",IF(AND(C13=$AF$1,E13&gt;F13),O12+1,O12))</f>
        <v/>
      </c>
      <c r="P13" s="1" t="str">
        <f>IF(E13="","",IF(AND(C13=$AF$1,F13&gt;E13), P12+1, P12))</f>
        <v/>
      </c>
      <c r="Q13" s="1" t="str">
        <f>IF(E13="","",IF(AND(C13=$AF$2,E13&gt;F13),Q12+1,Q12))</f>
        <v/>
      </c>
      <c r="R13" s="1" t="str">
        <f>IF(E13="","",IF(AND(C13=$AF$2,F13&gt;E13),R12+1,R12))</f>
        <v/>
      </c>
      <c r="S13" s="1" t="str">
        <f>IF(E13="","",IF(AND(E13&gt;F13,COUNTIF($AI$1:$AI$4,D13)=1),S12+1,S12))</f>
        <v/>
      </c>
      <c r="T13" s="1" t="str">
        <f>IF(E13="","",IF(AND(E13&lt;F13,COUNTIF($AI$1:$AI$4,D13)=1),T12+1,T12))</f>
        <v/>
      </c>
      <c r="U13" s="1" t="str">
        <f>IF(E13="","",IF(AND(E13&gt;F13,COUNTIF($AH$1:$AH$14,D13)=1),U12+1,U12))</f>
        <v/>
      </c>
      <c r="V13" s="1" t="str">
        <f>IF(E13="","",IF(AND(E13&lt;F13,COUNTIF($AH$1:$AH$14,D13)=1),V12+1,V12))</f>
        <v/>
      </c>
      <c r="W13" s="1" t="str">
        <f>IF(E13="","",IF(E13&gt;F13,"W","L"))</f>
        <v/>
      </c>
      <c r="X13" s="1" t="str">
        <f t="shared" si="10"/>
        <v/>
      </c>
      <c r="Y13" s="1" t="str">
        <f t="shared" si="8"/>
        <v/>
      </c>
      <c r="Z13" s="1" t="str">
        <f t="shared" si="9"/>
        <v/>
      </c>
      <c r="AA13" s="17"/>
      <c r="AG13" s="1" t="s">
        <v>84</v>
      </c>
      <c r="AH13" s="1" t="s">
        <v>81</v>
      </c>
    </row>
    <row r="14" spans="1:35" x14ac:dyDescent="0.25">
      <c r="B14" s="1">
        <v>13</v>
      </c>
      <c r="I14" s="1" t="str">
        <f t="shared" si="5"/>
        <v/>
      </c>
      <c r="J14" s="1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1" t="str">
        <f>IF(E14="","",IF(AND(C14=$AF$1,E14&gt;F14),O13+1,O13))</f>
        <v/>
      </c>
      <c r="P14" s="1" t="str">
        <f>IF(E14="","",IF(AND(C14=$AF$1,F14&gt;E14), P13+1, P13))</f>
        <v/>
      </c>
      <c r="Q14" s="1" t="str">
        <f>IF(E14="","",IF(AND(C14=$AF$2,E14&gt;F14),Q13+1,Q13))</f>
        <v/>
      </c>
      <c r="R14" s="1" t="str">
        <f>IF(E14="","",IF(AND(C14=$AF$2,F14&gt;E14),R13+1,R13))</f>
        <v/>
      </c>
      <c r="S14" s="1" t="str">
        <f>IF(E14="","",IF(AND(E14&gt;F14,COUNTIF($AI$1:$AI$4,D14)=1),S13+1,S13))</f>
        <v/>
      </c>
      <c r="T14" s="1" t="str">
        <f>IF(E14="","",IF(AND(E14&lt;F14,COUNTIF($AI$1:$AI$4,D14)=1),T13+1,T13))</f>
        <v/>
      </c>
      <c r="U14" s="1" t="str">
        <f>IF(E14="","",IF(AND(E14&gt;F14,COUNTIF($AH$1:$AH$14,D14)=1),U13+1,U13))</f>
        <v/>
      </c>
      <c r="V14" s="1" t="str">
        <f>IF(E14="","",IF(AND(E14&lt;F14,COUNTIF($AH$1:$AH$14,D14)=1),V13+1,V13))</f>
        <v/>
      </c>
      <c r="W14" s="1" t="str">
        <f>IF(E14="","",IF(E14&gt;F14,"W","L"))</f>
        <v/>
      </c>
      <c r="X14" s="1" t="str">
        <f t="shared" si="10"/>
        <v/>
      </c>
      <c r="Y14" s="1" t="str">
        <f t="shared" si="8"/>
        <v/>
      </c>
      <c r="Z14" s="1" t="str">
        <f t="shared" si="9"/>
        <v/>
      </c>
      <c r="AA14" s="17"/>
      <c r="AG14" s="1" t="s">
        <v>78</v>
      </c>
      <c r="AH14" s="1" t="s">
        <v>82</v>
      </c>
    </row>
    <row r="15" spans="1:35" x14ac:dyDescent="0.25">
      <c r="B15" s="1">
        <v>14</v>
      </c>
      <c r="I15" s="1" t="str">
        <f t="shared" si="5"/>
        <v/>
      </c>
      <c r="J15" s="1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1" t="str">
        <f>IF(E15="","",IF(AND(C15=$AF$1,E15&gt;F15),O14+1,O14))</f>
        <v/>
      </c>
      <c r="P15" s="1" t="str">
        <f>IF(E15="","",IF(AND(C15=$AF$1,F15&gt;E15), P14+1, P14))</f>
        <v/>
      </c>
      <c r="Q15" s="1" t="str">
        <f>IF(E15="","",IF(AND(C15=$AF$2,E15&gt;F15),Q14+1,Q14))</f>
        <v/>
      </c>
      <c r="R15" s="1" t="str">
        <f>IF(E15="","",IF(AND(C15=$AF$2,F15&gt;E15),R14+1,R14))</f>
        <v/>
      </c>
      <c r="S15" s="1" t="str">
        <f>IF(E15="","",IF(AND(E15&gt;F15,COUNTIF($AI$1:$AI$4,D15)=1),S14+1,S14))</f>
        <v/>
      </c>
      <c r="T15" s="1" t="str">
        <f>IF(E15="","",IF(AND(E15&lt;F15,COUNTIF($AI$1:$AI$4,D15)=1),T14+1,T14))</f>
        <v/>
      </c>
      <c r="U15" s="1" t="str">
        <f>IF(E15="","",IF(AND(E15&gt;F15,COUNTIF($AH$1:$AH$14,D15)=1),U14+1,U14))</f>
        <v/>
      </c>
      <c r="V15" s="1" t="str">
        <f>IF(E15="","",IF(AND(E15&lt;F15,COUNTIF($AH$1:$AH$14,D15)=1),V14+1,V14))</f>
        <v/>
      </c>
      <c r="W15" s="1" t="str">
        <f>IF(E15="","",IF(E15&gt;F15,"W","L"))</f>
        <v/>
      </c>
      <c r="X15" s="1" t="str">
        <f t="shared" si="10"/>
        <v/>
      </c>
      <c r="Y15" s="1" t="str">
        <f t="shared" si="8"/>
        <v/>
      </c>
      <c r="Z15" s="1" t="str">
        <f t="shared" si="9"/>
        <v/>
      </c>
      <c r="AA15" s="17"/>
      <c r="AG15" s="1" t="s">
        <v>63</v>
      </c>
      <c r="AH15" s="1" t="s">
        <v>75</v>
      </c>
    </row>
    <row r="16" spans="1:35" x14ac:dyDescent="0.25">
      <c r="B16" s="1">
        <v>15</v>
      </c>
      <c r="I16" s="1" t="str">
        <f t="shared" si="5"/>
        <v/>
      </c>
      <c r="J16" s="1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1" t="str">
        <f>IF(E16="","",IF(AND(C16=$AF$1,E16&gt;F16),O15+1,O15))</f>
        <v/>
      </c>
      <c r="P16" s="1" t="str">
        <f>IF(E16="","",IF(AND(C16=$AF$1,F16&gt;E16), P15+1, P15))</f>
        <v/>
      </c>
      <c r="Q16" s="1" t="str">
        <f>IF(E16="","",IF(AND(C16=$AF$2,E16&gt;F16),Q15+1,Q15))</f>
        <v/>
      </c>
      <c r="R16" s="1" t="str">
        <f>IF(E16="","",IF(AND(C16=$AF$2,F16&gt;E16),R15+1,R15))</f>
        <v/>
      </c>
      <c r="S16" s="1" t="str">
        <f>IF(E16="","",IF(AND(E16&gt;F16,COUNTIF($AI$1:$AI$4,D16)=1),S15+1,S15))</f>
        <v/>
      </c>
      <c r="T16" s="1" t="str">
        <f>IF(E16="","",IF(AND(E16&lt;F16,COUNTIF($AI$1:$AI$4,D16)=1),T15+1,T15))</f>
        <v/>
      </c>
      <c r="U16" s="1" t="str">
        <f>IF(E16="","",IF(AND(E16&gt;F16,COUNTIF($AH$1:$AH$14,D16)=1),U15+1,U15))</f>
        <v/>
      </c>
      <c r="V16" s="1" t="str">
        <f>IF(E16="","",IF(AND(E16&lt;F16,COUNTIF($AH$1:$AH$14,D16)=1),V15+1,V15))</f>
        <v/>
      </c>
      <c r="W16" s="1" t="str">
        <f>IF(E16="","",IF(E16&gt;F16,"W","L"))</f>
        <v/>
      </c>
      <c r="X16" s="1" t="str">
        <f t="shared" si="10"/>
        <v/>
      </c>
      <c r="Y16" s="1" t="str">
        <f t="shared" si="8"/>
        <v/>
      </c>
      <c r="Z16" s="1" t="str">
        <f t="shared" si="9"/>
        <v/>
      </c>
      <c r="AA16" s="17"/>
      <c r="AG16" s="1" t="s">
        <v>77</v>
      </c>
    </row>
    <row r="17" spans="2:33" x14ac:dyDescent="0.25">
      <c r="B17" s="1">
        <v>16</v>
      </c>
      <c r="I17" s="1" t="str">
        <f t="shared" si="5"/>
        <v/>
      </c>
      <c r="J17" s="1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1" t="str">
        <f>IF(E17="","",IF(AND(C17=$AF$1,E17&gt;F17),O16+1,O16))</f>
        <v/>
      </c>
      <c r="P17" s="1" t="str">
        <f>IF(E17="","",IF(AND(C17=$AF$1,F17&gt;E17), P16+1, P16))</f>
        <v/>
      </c>
      <c r="Q17" s="1" t="str">
        <f>IF(E17="","",IF(AND(C17=$AF$2,E17&gt;F17),Q16+1,Q16))</f>
        <v/>
      </c>
      <c r="R17" s="1" t="str">
        <f>IF(E17="","",IF(AND(C17=$AF$2,F17&gt;E17),R16+1,R16))</f>
        <v/>
      </c>
      <c r="S17" s="1" t="str">
        <f>IF(E17="","",IF(AND(E17&gt;F17,COUNTIF($AI$1:$AI$4,D17)=1),S16+1,S16))</f>
        <v/>
      </c>
      <c r="T17" s="1" t="str">
        <f>IF(E17="","",IF(AND(E17&lt;F17,COUNTIF($AI$1:$AI$4,D17)=1),T16+1,T16))</f>
        <v/>
      </c>
      <c r="U17" s="1" t="str">
        <f>IF(E17="","",IF(AND(E17&gt;F17,COUNTIF($AH$1:$AH$14,D17)=1),U16+1,U16))</f>
        <v/>
      </c>
      <c r="V17" s="1" t="str">
        <f>IF(E17="","",IF(AND(E17&lt;F17,COUNTIF($AH$1:$AH$14,D17)=1),V16+1,V16))</f>
        <v/>
      </c>
      <c r="W17" s="1" t="str">
        <f>IF(E17="","",IF(E17&gt;F17,"W","L"))</f>
        <v/>
      </c>
      <c r="X17" s="1" t="str">
        <f t="shared" si="10"/>
        <v/>
      </c>
      <c r="Y17" s="1" t="str">
        <f t="shared" si="8"/>
        <v/>
      </c>
      <c r="Z17" s="1" t="str">
        <f t="shared" si="9"/>
        <v/>
      </c>
      <c r="AA17" s="17"/>
      <c r="AG17" s="1" t="s">
        <v>68</v>
      </c>
    </row>
    <row r="18" spans="2:33" x14ac:dyDescent="0.25">
      <c r="B18" s="1">
        <v>17</v>
      </c>
      <c r="I18" s="1" t="str">
        <f t="shared" si="5"/>
        <v/>
      </c>
      <c r="J18" s="1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1" t="str">
        <f>IF(E18="","",IF(AND(C18=$AF$1,E18&gt;F18),O17+1,O17))</f>
        <v/>
      </c>
      <c r="P18" s="1" t="str">
        <f>IF(E18="","",IF(AND(C18=$AF$1,F18&gt;E18), P17+1, P17))</f>
        <v/>
      </c>
      <c r="Q18" s="1" t="str">
        <f>IF(E18="","",IF(AND(C18=$AF$2,E18&gt;F18),Q17+1,Q17))</f>
        <v/>
      </c>
      <c r="R18" s="1" t="str">
        <f>IF(E18="","",IF(AND(C18=$AF$2,F18&gt;E18),R17+1,R17))</f>
        <v/>
      </c>
      <c r="S18" s="1" t="str">
        <f>IF(E18="","",IF(AND(E18&gt;F18,COUNTIF($AI$1:$AI$4,D18)=1),S17+1,S17))</f>
        <v/>
      </c>
      <c r="T18" s="1" t="str">
        <f>IF(E18="","",IF(AND(E18&lt;F18,COUNTIF($AI$1:$AI$4,D18)=1),T17+1,T17))</f>
        <v/>
      </c>
      <c r="U18" s="1" t="str">
        <f>IF(E18="","",IF(AND(E18&gt;F18,COUNTIF($AH$1:$AH$14,D18)=1),U17+1,U17))</f>
        <v/>
      </c>
      <c r="V18" s="1" t="str">
        <f>IF(E18="","",IF(AND(E18&lt;F18,COUNTIF($AH$1:$AH$14,D18)=1),V17+1,V17))</f>
        <v/>
      </c>
      <c r="W18" s="1" t="str">
        <f>IF(E18="","",IF(E18&gt;F18,"W","L"))</f>
        <v/>
      </c>
      <c r="X18" s="1" t="str">
        <f t="shared" si="10"/>
        <v/>
      </c>
      <c r="Y18" s="1" t="str">
        <f t="shared" si="8"/>
        <v/>
      </c>
      <c r="Z18" s="1" t="str">
        <f t="shared" si="9"/>
        <v/>
      </c>
      <c r="AA18" s="17"/>
      <c r="AG18" s="1" t="s">
        <v>69</v>
      </c>
    </row>
    <row r="19" spans="2:33" x14ac:dyDescent="0.25">
      <c r="B19" s="1">
        <v>18</v>
      </c>
      <c r="I19" s="1" t="str">
        <f t="shared" si="5"/>
        <v/>
      </c>
      <c r="J19" s="1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1" t="str">
        <f>IF(E19="","",IF(AND(C19=$AF$1,E19&gt;F19),O18+1,O18))</f>
        <v/>
      </c>
      <c r="P19" s="1" t="str">
        <f>IF(E19="","",IF(AND(C19=$AF$1,F19&gt;E19), P18+1, P18))</f>
        <v/>
      </c>
      <c r="Q19" s="1" t="str">
        <f>IF(E19="","",IF(AND(C19=$AF$2,E19&gt;F19),Q18+1,Q18))</f>
        <v/>
      </c>
      <c r="R19" s="1" t="str">
        <f>IF(E19="","",IF(AND(C19=$AF$2,F19&gt;E19),R18+1,R18))</f>
        <v/>
      </c>
      <c r="S19" s="1" t="str">
        <f>IF(E19="","",IF(AND(E19&gt;F19,COUNTIF($AI$1:$AI$4,D19)=1),S18+1,S18))</f>
        <v/>
      </c>
      <c r="T19" s="1" t="str">
        <f>IF(E19="","",IF(AND(E19&lt;F19,COUNTIF($AI$1:$AI$4,D19)=1),T18+1,T18))</f>
        <v/>
      </c>
      <c r="U19" s="1" t="str">
        <f>IF(E19="","",IF(AND(E19&gt;F19,COUNTIF($AH$1:$AH$14,D19)=1),U18+1,U18))</f>
        <v/>
      </c>
      <c r="V19" s="1" t="str">
        <f>IF(E19="","",IF(AND(E19&lt;F19,COUNTIF($AH$1:$AH$14,D19)=1),V18+1,V18))</f>
        <v/>
      </c>
      <c r="W19" s="1" t="str">
        <f>IF(E19="","",IF(E19&gt;F19,"W","L"))</f>
        <v/>
      </c>
      <c r="X19" s="1" t="str">
        <f t="shared" si="10"/>
        <v/>
      </c>
      <c r="Y19" s="1" t="str">
        <f t="shared" si="8"/>
        <v/>
      </c>
      <c r="Z19" s="1" t="str">
        <f t="shared" si="9"/>
        <v/>
      </c>
      <c r="AA19" s="17"/>
      <c r="AG19" s="1" t="s">
        <v>65</v>
      </c>
    </row>
    <row r="20" spans="2:33" x14ac:dyDescent="0.25">
      <c r="B20" s="1">
        <v>19</v>
      </c>
      <c r="I20" s="1" t="str">
        <f t="shared" si="5"/>
        <v/>
      </c>
      <c r="J20" s="1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1" t="str">
        <f>IF(E20="","",IF(AND(C20=$AF$1,E20&gt;F20),O19+1,O19))</f>
        <v/>
      </c>
      <c r="P20" s="1" t="str">
        <f>IF(E20="","",IF(AND(C20=$AF$1,F20&gt;E20), P19+1, P19))</f>
        <v/>
      </c>
      <c r="Q20" s="1" t="str">
        <f>IF(E20="","",IF(AND(C20=$AF$2,E20&gt;F20),Q19+1,Q19))</f>
        <v/>
      </c>
      <c r="R20" s="1" t="str">
        <f>IF(E20="","",IF(AND(C20=$AF$2,F20&gt;E20),R19+1,R19))</f>
        <v/>
      </c>
      <c r="S20" s="1" t="str">
        <f>IF(E20="","",IF(AND(E20&gt;F20,COUNTIF($AI$1:$AI$4,D20)=1),S19+1,S19))</f>
        <v/>
      </c>
      <c r="T20" s="1" t="str">
        <f>IF(E20="","",IF(AND(E20&lt;F20,COUNTIF($AI$1:$AI$4,D20)=1),T19+1,T19))</f>
        <v/>
      </c>
      <c r="U20" s="1" t="str">
        <f>IF(E20="","",IF(AND(E20&gt;F20,COUNTIF($AH$1:$AH$14,D20)=1),U19+1,U19))</f>
        <v/>
      </c>
      <c r="V20" s="1" t="str">
        <f>IF(E20="","",IF(AND(E20&lt;F20,COUNTIF($AH$1:$AH$14,D20)=1),V19+1,V19))</f>
        <v/>
      </c>
      <c r="W20" s="1" t="str">
        <f>IF(E20="","",IF(E20&gt;F20,"W","L"))</f>
        <v/>
      </c>
      <c r="X20" s="1" t="str">
        <f t="shared" si="10"/>
        <v/>
      </c>
      <c r="Y20" s="1" t="str">
        <f t="shared" si="8"/>
        <v/>
      </c>
      <c r="Z20" s="1" t="str">
        <f t="shared" si="9"/>
        <v/>
      </c>
      <c r="AA20" s="17"/>
      <c r="AG20" s="1" t="s">
        <v>64</v>
      </c>
    </row>
    <row r="21" spans="2:33" x14ac:dyDescent="0.25">
      <c r="B21" s="1">
        <v>20</v>
      </c>
      <c r="I21" s="1" t="str">
        <f t="shared" si="5"/>
        <v/>
      </c>
      <c r="J21" s="1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1" t="str">
        <f>IF(E21="","",IF(AND(C21=$AF$1,E21&gt;F21),O20+1,O20))</f>
        <v/>
      </c>
      <c r="P21" s="1" t="str">
        <f>IF(E21="","",IF(AND(C21=$AF$1,F21&gt;E21), P20+1, P20))</f>
        <v/>
      </c>
      <c r="Q21" s="1" t="str">
        <f>IF(E21="","",IF(AND(C21=$AF$2,E21&gt;F21),Q20+1,Q20))</f>
        <v/>
      </c>
      <c r="R21" s="1" t="str">
        <f>IF(E21="","",IF(AND(C21=$AF$2,F21&gt;E21),R20+1,R20))</f>
        <v/>
      </c>
      <c r="S21" s="1" t="str">
        <f>IF(E21="","",IF(AND(E21&gt;F21,COUNTIF($AI$1:$AI$4,D21)=1),S20+1,S20))</f>
        <v/>
      </c>
      <c r="T21" s="1" t="str">
        <f>IF(E21="","",IF(AND(E21&lt;F21,COUNTIF($AI$1:$AI$4,D21)=1),T20+1,T20))</f>
        <v/>
      </c>
      <c r="U21" s="1" t="str">
        <f>IF(E21="","",IF(AND(E21&gt;F21,COUNTIF($AH$1:$AH$14,D21)=1),U20+1,U20))</f>
        <v/>
      </c>
      <c r="V21" s="1" t="str">
        <f>IF(E21="","",IF(AND(E21&lt;F21,COUNTIF($AH$1:$AH$14,D21)=1),V20+1,V20))</f>
        <v/>
      </c>
      <c r="W21" s="1" t="str">
        <f>IF(E21="","",IF(E21&gt;F21,"W","L"))</f>
        <v/>
      </c>
      <c r="X21" s="1" t="str">
        <f t="shared" si="10"/>
        <v/>
      </c>
      <c r="Y21" s="1" t="str">
        <f t="shared" si="8"/>
        <v/>
      </c>
      <c r="Z21" s="1" t="str">
        <f t="shared" si="9"/>
        <v/>
      </c>
      <c r="AA21" s="17"/>
      <c r="AG21" s="1" t="s">
        <v>67</v>
      </c>
    </row>
    <row r="22" spans="2:33" x14ac:dyDescent="0.25">
      <c r="B22" s="1">
        <v>21</v>
      </c>
      <c r="I22" s="1" t="str">
        <f t="shared" si="5"/>
        <v/>
      </c>
      <c r="J22" s="1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1" t="str">
        <f>IF(E22="","",IF(AND(C22=$AF$1,E22&gt;F22),O21+1,O21))</f>
        <v/>
      </c>
      <c r="P22" s="1" t="str">
        <f>IF(E22="","",IF(AND(C22=$AF$1,F22&gt;E22), P21+1, P21))</f>
        <v/>
      </c>
      <c r="Q22" s="1" t="str">
        <f>IF(E22="","",IF(AND(C22=$AF$2,E22&gt;F22),Q21+1,Q21))</f>
        <v/>
      </c>
      <c r="R22" s="1" t="str">
        <f>IF(E22="","",IF(AND(C22=$AF$2,F22&gt;E22),R21+1,R21))</f>
        <v/>
      </c>
      <c r="S22" s="1" t="str">
        <f>IF(E22="","",IF(AND(E22&gt;F22,COUNTIF($AI$1:$AI$4,D22)=1),S21+1,S21))</f>
        <v/>
      </c>
      <c r="T22" s="1" t="str">
        <f>IF(E22="","",IF(AND(E22&lt;F22,COUNTIF($AI$1:$AI$4,D22)=1),T21+1,T21))</f>
        <v/>
      </c>
      <c r="U22" s="1" t="str">
        <f>IF(E22="","",IF(AND(E22&gt;F22,COUNTIF($AH$1:$AH$14,D22)=1),U21+1,U21))</f>
        <v/>
      </c>
      <c r="V22" s="1" t="str">
        <f>IF(E22="","",IF(AND(E22&lt;F22,COUNTIF($AH$1:$AH$14,D22)=1),V21+1,V21))</f>
        <v/>
      </c>
      <c r="W22" s="1" t="str">
        <f>IF(E22="","",IF(E22&gt;F22,"W","L"))</f>
        <v/>
      </c>
      <c r="X22" s="1" t="str">
        <f t="shared" si="10"/>
        <v/>
      </c>
      <c r="Y22" s="1" t="str">
        <f t="shared" si="8"/>
        <v/>
      </c>
      <c r="Z22" s="1" t="str">
        <f t="shared" si="9"/>
        <v/>
      </c>
      <c r="AA22" s="17"/>
      <c r="AG22" s="1" t="s">
        <v>71</v>
      </c>
    </row>
    <row r="23" spans="2:33" x14ac:dyDescent="0.25">
      <c r="B23" s="1">
        <v>22</v>
      </c>
      <c r="I23" s="1" t="str">
        <f t="shared" si="5"/>
        <v/>
      </c>
      <c r="J23" s="1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1" t="str">
        <f>IF(E23="","",IF(AND(C23=$AF$1,E23&gt;F23),O22+1,O22))</f>
        <v/>
      </c>
      <c r="P23" s="1" t="str">
        <f>IF(E23="","",IF(AND(C23=$AF$1,F23&gt;E23), P22+1, P22))</f>
        <v/>
      </c>
      <c r="Q23" s="1" t="str">
        <f>IF(E23="","",IF(AND(C23=$AF$2,E23&gt;F23),Q22+1,Q22))</f>
        <v/>
      </c>
      <c r="R23" s="1" t="str">
        <f>IF(E23="","",IF(AND(C23=$AF$2,F23&gt;E23),R22+1,R22))</f>
        <v/>
      </c>
      <c r="S23" s="1" t="str">
        <f>IF(E23="","",IF(AND(E23&gt;F23,COUNTIF($AI$1:$AI$4,D23)=1),S22+1,S22))</f>
        <v/>
      </c>
      <c r="T23" s="1" t="str">
        <f>IF(E23="","",IF(AND(E23&lt;F23,COUNTIF($AI$1:$AI$4,D23)=1),T22+1,T22))</f>
        <v/>
      </c>
      <c r="U23" s="1" t="str">
        <f>IF(E23="","",IF(AND(E23&gt;F23,COUNTIF($AH$1:$AH$14,D23)=1),U22+1,U22))</f>
        <v/>
      </c>
      <c r="V23" s="1" t="str">
        <f>IF(E23="","",IF(AND(E23&lt;F23,COUNTIF($AH$1:$AH$14,D23)=1),V22+1,V22))</f>
        <v/>
      </c>
      <c r="W23" s="1" t="str">
        <f>IF(E23="","",IF(E23&gt;F23,"W","L"))</f>
        <v/>
      </c>
      <c r="X23" s="1" t="str">
        <f t="shared" si="10"/>
        <v/>
      </c>
      <c r="Y23" s="1" t="str">
        <f t="shared" si="8"/>
        <v/>
      </c>
      <c r="Z23" s="1" t="str">
        <f t="shared" si="9"/>
        <v/>
      </c>
      <c r="AA23" s="17"/>
      <c r="AG23" s="1" t="s">
        <v>88</v>
      </c>
    </row>
    <row r="24" spans="2:33" x14ac:dyDescent="0.25">
      <c r="B24" s="1">
        <v>23</v>
      </c>
      <c r="I24" s="1" t="str">
        <f t="shared" si="5"/>
        <v/>
      </c>
      <c r="J24" s="1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1" t="str">
        <f>IF(E24="","",IF(AND(C24=$AF$1,E24&gt;F24),O23+1,O23))</f>
        <v/>
      </c>
      <c r="P24" s="1" t="str">
        <f>IF(E24="","",IF(AND(C24=$AF$1,F24&gt;E24), P23+1, P23))</f>
        <v/>
      </c>
      <c r="Q24" s="1" t="str">
        <f>IF(E24="","",IF(AND(C24=$AF$2,E24&gt;F24),Q23+1,Q23))</f>
        <v/>
      </c>
      <c r="R24" s="1" t="str">
        <f>IF(E24="","",IF(AND(C24=$AF$2,F24&gt;E24),R23+1,R23))</f>
        <v/>
      </c>
      <c r="S24" s="1" t="str">
        <f>IF(E24="","",IF(AND(E24&gt;F24,COUNTIF($AI$1:$AI$4,D24)=1),S23+1,S23))</f>
        <v/>
      </c>
      <c r="T24" s="1" t="str">
        <f>IF(E24="","",IF(AND(E24&lt;F24,COUNTIF($AI$1:$AI$4,D24)=1),T23+1,T23))</f>
        <v/>
      </c>
      <c r="U24" s="1" t="str">
        <f>IF(E24="","",IF(AND(E24&gt;F24,COUNTIF($AH$1:$AH$14,D24)=1),U23+1,U23))</f>
        <v/>
      </c>
      <c r="V24" s="1" t="str">
        <f>IF(E24="","",IF(AND(E24&lt;F24,COUNTIF($AH$1:$AH$14,D24)=1),V23+1,V23))</f>
        <v/>
      </c>
      <c r="W24" s="1" t="str">
        <f>IF(E24="","",IF(E24&gt;F24,"W","L"))</f>
        <v/>
      </c>
      <c r="X24" s="1" t="str">
        <f t="shared" si="10"/>
        <v/>
      </c>
      <c r="Y24" s="1" t="str">
        <f t="shared" si="8"/>
        <v/>
      </c>
      <c r="Z24" s="1" t="str">
        <f t="shared" si="9"/>
        <v/>
      </c>
      <c r="AA24" s="17"/>
      <c r="AG24" s="1" t="s">
        <v>85</v>
      </c>
    </row>
    <row r="25" spans="2:33" x14ac:dyDescent="0.25">
      <c r="B25" s="1">
        <v>24</v>
      </c>
      <c r="I25" s="1" t="str">
        <f t="shared" si="5"/>
        <v/>
      </c>
      <c r="J25" s="1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1" t="str">
        <f>IF(E25="","",IF(AND(C25=$AF$1,E25&gt;F25),O24+1,O24))</f>
        <v/>
      </c>
      <c r="P25" s="1" t="str">
        <f>IF(E25="","",IF(AND(C25=$AF$1,F25&gt;E25), P24+1, P24))</f>
        <v/>
      </c>
      <c r="Q25" s="1" t="str">
        <f>IF(E25="","",IF(AND(C25=$AF$2,E25&gt;F25),Q24+1,Q24))</f>
        <v/>
      </c>
      <c r="R25" s="1" t="str">
        <f>IF(E25="","",IF(AND(C25=$AF$2,F25&gt;E25),R24+1,R24))</f>
        <v/>
      </c>
      <c r="S25" s="1" t="str">
        <f>IF(E25="","",IF(AND(E25&gt;F25,COUNTIF($AI$1:$AI$4,D25)=1),S24+1,S24))</f>
        <v/>
      </c>
      <c r="T25" s="1" t="str">
        <f>IF(E25="","",IF(AND(E25&lt;F25,COUNTIF($AI$1:$AI$4,D25)=1),T24+1,T24))</f>
        <v/>
      </c>
      <c r="U25" s="1" t="str">
        <f>IF(E25="","",IF(AND(E25&gt;F25,COUNTIF($AH$1:$AH$14,D25)=1),U24+1,U24))</f>
        <v/>
      </c>
      <c r="V25" s="1" t="str">
        <f>IF(E25="","",IF(AND(E25&lt;F25,COUNTIF($AH$1:$AH$14,D25)=1),V24+1,V24))</f>
        <v/>
      </c>
      <c r="W25" s="1" t="str">
        <f>IF(E25="","",IF(E25&gt;F25,"W","L"))</f>
        <v/>
      </c>
      <c r="X25" s="1" t="str">
        <f t="shared" si="10"/>
        <v/>
      </c>
      <c r="Y25" s="1" t="str">
        <f t="shared" si="8"/>
        <v/>
      </c>
      <c r="Z25" s="1" t="str">
        <f t="shared" si="9"/>
        <v/>
      </c>
      <c r="AA25" s="17"/>
      <c r="AG25" s="1" t="s">
        <v>76</v>
      </c>
    </row>
    <row r="26" spans="2:33" x14ac:dyDescent="0.25">
      <c r="B26" s="1">
        <v>25</v>
      </c>
      <c r="I26" s="1" t="str">
        <f t="shared" si="5"/>
        <v/>
      </c>
      <c r="J26" s="1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1" t="str">
        <f>IF(E26="","",IF(AND(C26=$AF$1,E26&gt;F26),O25+1,O25))</f>
        <v/>
      </c>
      <c r="P26" s="1" t="str">
        <f>IF(E26="","",IF(AND(C26=$AF$1,F26&gt;E26), P25+1, P25))</f>
        <v/>
      </c>
      <c r="Q26" s="1" t="str">
        <f>IF(E26="","",IF(AND(C26=$AF$2,E26&gt;F26),Q25+1,Q25))</f>
        <v/>
      </c>
      <c r="R26" s="1" t="str">
        <f>IF(E26="","",IF(AND(C26=$AF$2,F26&gt;E26),R25+1,R25))</f>
        <v/>
      </c>
      <c r="S26" s="1" t="str">
        <f>IF(E26="","",IF(AND(E26&gt;F26,COUNTIF($AI$1:$AI$4,D26)=1),S25+1,S25))</f>
        <v/>
      </c>
      <c r="T26" s="1" t="str">
        <f>IF(E26="","",IF(AND(E26&lt;F26,COUNTIF($AI$1:$AI$4,D26)=1),T25+1,T25))</f>
        <v/>
      </c>
      <c r="U26" s="1" t="str">
        <f>IF(E26="","",IF(AND(E26&gt;F26,COUNTIF($AH$1:$AH$14,D26)=1),U25+1,U25))</f>
        <v/>
      </c>
      <c r="V26" s="1" t="str">
        <f>IF(E26="","",IF(AND(E26&lt;F26,COUNTIF($AH$1:$AH$14,D26)=1),V25+1,V25))</f>
        <v/>
      </c>
      <c r="W26" s="1" t="str">
        <f>IF(E26="","",IF(E26&gt;F26,"W","L"))</f>
        <v/>
      </c>
      <c r="X26" s="1" t="str">
        <f t="shared" si="10"/>
        <v/>
      </c>
      <c r="Y26" s="1" t="str">
        <f t="shared" si="8"/>
        <v/>
      </c>
      <c r="Z26" s="1" t="str">
        <f t="shared" si="9"/>
        <v/>
      </c>
      <c r="AA26" s="17"/>
      <c r="AG26" s="1" t="s">
        <v>60</v>
      </c>
    </row>
    <row r="27" spans="2:33" x14ac:dyDescent="0.25">
      <c r="B27" s="1">
        <v>26</v>
      </c>
      <c r="I27" s="1" t="str">
        <f t="shared" si="5"/>
        <v/>
      </c>
      <c r="J27" s="1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1" t="str">
        <f>IF(E27="","",IF(AND(C27=$AF$1,E27&gt;F27),O26+1,O26))</f>
        <v/>
      </c>
      <c r="P27" s="1" t="str">
        <f>IF(E27="","",IF(AND(C27=$AF$1,F27&gt;E27), P26+1, P26))</f>
        <v/>
      </c>
      <c r="Q27" s="1" t="str">
        <f>IF(E27="","",IF(AND(C27=$AF$2,E27&gt;F27),Q26+1,Q26))</f>
        <v/>
      </c>
      <c r="R27" s="1" t="str">
        <f>IF(E27="","",IF(AND(C27=$AF$2,F27&gt;E27),R26+1,R26))</f>
        <v/>
      </c>
      <c r="S27" s="1" t="str">
        <f>IF(E27="","",IF(AND(E27&gt;F27,COUNTIF($AI$1:$AI$4,D27)=1),S26+1,S26))</f>
        <v/>
      </c>
      <c r="T27" s="1" t="str">
        <f>IF(E27="","",IF(AND(E27&lt;F27,COUNTIF($AI$1:$AI$4,D27)=1),T26+1,T26))</f>
        <v/>
      </c>
      <c r="U27" s="1" t="str">
        <f>IF(E27="","",IF(AND(E27&gt;F27,COUNTIF($AH$1:$AH$14,D27)=1),U26+1,U26))</f>
        <v/>
      </c>
      <c r="V27" s="1" t="str">
        <f>IF(E27="","",IF(AND(E27&lt;F27,COUNTIF($AH$1:$AH$14,D27)=1),V26+1,V26))</f>
        <v/>
      </c>
      <c r="W27" s="1" t="str">
        <f>IF(E27="","",IF(E27&gt;F27,"W","L"))</f>
        <v/>
      </c>
      <c r="X27" s="1" t="str">
        <f t="shared" si="10"/>
        <v/>
      </c>
      <c r="Y27" s="1" t="str">
        <f t="shared" si="8"/>
        <v/>
      </c>
      <c r="Z27" s="1" t="str">
        <f t="shared" si="9"/>
        <v/>
      </c>
      <c r="AA27" s="17"/>
      <c r="AG27" s="1" t="s">
        <v>59</v>
      </c>
    </row>
    <row r="28" spans="2:33" x14ac:dyDescent="0.25">
      <c r="B28" s="1">
        <v>27</v>
      </c>
      <c r="I28" s="1" t="str">
        <f t="shared" si="5"/>
        <v/>
      </c>
      <c r="J28" s="1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1" t="str">
        <f>IF(E28="","",IF(AND(C28=$AF$1,E28&gt;F28),O27+1,O27))</f>
        <v/>
      </c>
      <c r="P28" s="1" t="str">
        <f>IF(E28="","",IF(AND(C28=$AF$1,F28&gt;E28), P27+1, P27))</f>
        <v/>
      </c>
      <c r="Q28" s="1" t="str">
        <f>IF(E28="","",IF(AND(C28=$AF$2,E28&gt;F28),Q27+1,Q27))</f>
        <v/>
      </c>
      <c r="R28" s="1" t="str">
        <f>IF(E28="","",IF(AND(C28=$AF$2,F28&gt;E28),R27+1,R27))</f>
        <v/>
      </c>
      <c r="S28" s="1" t="str">
        <f>IF(E28="","",IF(AND(E28&gt;F28,COUNTIF($AI$1:$AI$4,D28)=1),S27+1,S27))</f>
        <v/>
      </c>
      <c r="T28" s="1" t="str">
        <f>IF(E28="","",IF(AND(E28&lt;F28,COUNTIF($AI$1:$AI$4,D28)=1),T27+1,T27))</f>
        <v/>
      </c>
      <c r="U28" s="1" t="str">
        <f>IF(E28="","",IF(AND(E28&gt;F28,COUNTIF($AH$1:$AH$14,D28)=1),U27+1,U27))</f>
        <v/>
      </c>
      <c r="V28" s="1" t="str">
        <f>IF(E28="","",IF(AND(E28&lt;F28,COUNTIF($AH$1:$AH$14,D28)=1),V27+1,V27))</f>
        <v/>
      </c>
      <c r="W28" s="1" t="str">
        <f>IF(E28="","",IF(E28&gt;F28,"W","L"))</f>
        <v/>
      </c>
      <c r="X28" s="1" t="str">
        <f t="shared" si="10"/>
        <v/>
      </c>
      <c r="Y28" s="1" t="str">
        <f t="shared" si="8"/>
        <v/>
      </c>
      <c r="Z28" s="1" t="str">
        <f t="shared" si="9"/>
        <v/>
      </c>
      <c r="AA28" s="17"/>
      <c r="AG28" s="1" t="s">
        <v>81</v>
      </c>
    </row>
    <row r="29" spans="2:33" x14ac:dyDescent="0.25">
      <c r="B29" s="1">
        <v>28</v>
      </c>
      <c r="I29" s="1" t="str">
        <f t="shared" si="5"/>
        <v/>
      </c>
      <c r="J29" s="1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1" t="str">
        <f>IF(E29="","",IF(AND(C29=$AF$1,E29&gt;F29),O28+1,O28))</f>
        <v/>
      </c>
      <c r="P29" s="1" t="str">
        <f>IF(E29="","",IF(AND(C29=$AF$1,F29&gt;E29), P28+1, P28))</f>
        <v/>
      </c>
      <c r="Q29" s="1" t="str">
        <f>IF(E29="","",IF(AND(C29=$AF$2,E29&gt;F29),Q28+1,Q28))</f>
        <v/>
      </c>
      <c r="R29" s="1" t="str">
        <f>IF(E29="","",IF(AND(C29=$AF$2,F29&gt;E29),R28+1,R28))</f>
        <v/>
      </c>
      <c r="S29" s="1" t="str">
        <f>IF(E29="","",IF(AND(E29&gt;F29,COUNTIF($AI$1:$AI$4,D29)=1),S28+1,S28))</f>
        <v/>
      </c>
      <c r="T29" s="1" t="str">
        <f>IF(E29="","",IF(AND(E29&lt;F29,COUNTIF($AI$1:$AI$4,D29)=1),T28+1,T28))</f>
        <v/>
      </c>
      <c r="U29" s="1" t="str">
        <f>IF(E29="","",IF(AND(E29&gt;F29,COUNTIF($AH$1:$AH$14,D29)=1),U28+1,U28))</f>
        <v/>
      </c>
      <c r="V29" s="1" t="str">
        <f>IF(E29="","",IF(AND(E29&lt;F29,COUNTIF($AH$1:$AH$14,D29)=1),V28+1,V28))</f>
        <v/>
      </c>
      <c r="W29" s="1" t="str">
        <f>IF(E29="","",IF(E29&gt;F29,"W","L"))</f>
        <v/>
      </c>
      <c r="X29" s="1" t="str">
        <f t="shared" si="10"/>
        <v/>
      </c>
      <c r="Y29" s="1" t="str">
        <f t="shared" si="8"/>
        <v/>
      </c>
      <c r="Z29" s="1" t="str">
        <f t="shared" si="9"/>
        <v/>
      </c>
      <c r="AA29" s="17"/>
      <c r="AG29" s="1" t="s">
        <v>82</v>
      </c>
    </row>
    <row r="30" spans="2:33" x14ac:dyDescent="0.25">
      <c r="B30" s="1">
        <v>29</v>
      </c>
      <c r="I30" s="1" t="str">
        <f t="shared" si="5"/>
        <v/>
      </c>
      <c r="J30" s="1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1" t="str">
        <f>IF(E30="","",IF(AND(C30=$AF$1,E30&gt;F30),O29+1,O29))</f>
        <v/>
      </c>
      <c r="P30" s="1" t="str">
        <f>IF(E30="","",IF(AND(C30=$AF$1,F30&gt;E30), P29+1, P29))</f>
        <v/>
      </c>
      <c r="Q30" s="1" t="str">
        <f>IF(E30="","",IF(AND(C30=$AF$2,E30&gt;F30),Q29+1,Q29))</f>
        <v/>
      </c>
      <c r="R30" s="1" t="str">
        <f>IF(E30="","",IF(AND(C30=$AF$2,F30&gt;E30),R29+1,R29))</f>
        <v/>
      </c>
      <c r="S30" s="1" t="str">
        <f>IF(E30="","",IF(AND(E30&gt;F30,COUNTIF($AI$1:$AI$4,D30)=1),S29+1,S29))</f>
        <v/>
      </c>
      <c r="T30" s="1" t="str">
        <f>IF(E30="","",IF(AND(E30&lt;F30,COUNTIF($AI$1:$AI$4,D30)=1),T29+1,T29))</f>
        <v/>
      </c>
      <c r="U30" s="1" t="str">
        <f>IF(E30="","",IF(AND(E30&gt;F30,COUNTIF($AH$1:$AH$14,D30)=1),U29+1,U29))</f>
        <v/>
      </c>
      <c r="V30" s="1" t="str">
        <f>IF(E30="","",IF(AND(E30&lt;F30,COUNTIF($AH$1:$AH$14,D30)=1),V29+1,V29))</f>
        <v/>
      </c>
      <c r="W30" s="1" t="str">
        <f>IF(E30="","",IF(E30&gt;F30,"W","L"))</f>
        <v/>
      </c>
      <c r="X30" s="1" t="str">
        <f t="shared" si="10"/>
        <v/>
      </c>
      <c r="Y30" s="1" t="str">
        <f t="shared" si="8"/>
        <v/>
      </c>
      <c r="Z30" s="1" t="str">
        <f t="shared" si="9"/>
        <v/>
      </c>
      <c r="AA30" s="17"/>
      <c r="AG30" s="1" t="s">
        <v>70</v>
      </c>
    </row>
    <row r="31" spans="2:33" x14ac:dyDescent="0.25">
      <c r="B31" s="1">
        <v>30</v>
      </c>
      <c r="I31" s="1" t="str">
        <f t="shared" si="5"/>
        <v/>
      </c>
      <c r="J31" s="1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1" t="str">
        <f>IF(E31="","",IF(AND(C31=$AF$1,E31&gt;F31),O30+1,O30))</f>
        <v/>
      </c>
      <c r="P31" s="1" t="str">
        <f>IF(E31="","",IF(AND(C31=$AF$1,F31&gt;E31), P30+1, P30))</f>
        <v/>
      </c>
      <c r="Q31" s="1" t="str">
        <f>IF(E31="","",IF(AND(C31=$AF$2,E31&gt;F31),Q30+1,Q30))</f>
        <v/>
      </c>
      <c r="R31" s="1" t="str">
        <f>IF(E31="","",IF(AND(C31=$AF$2,F31&gt;E31),R30+1,R30))</f>
        <v/>
      </c>
      <c r="S31" s="1" t="str">
        <f>IF(E31="","",IF(AND(E31&gt;F31,COUNTIF($AI$1:$AI$4,D31)=1),S30+1,S30))</f>
        <v/>
      </c>
      <c r="T31" s="1" t="str">
        <f>IF(E31="","",IF(AND(E31&lt;F31,COUNTIF($AI$1:$AI$4,D31)=1),T30+1,T30))</f>
        <v/>
      </c>
      <c r="U31" s="1" t="str">
        <f>IF(E31="","",IF(AND(E31&gt;F31,COUNTIF($AH$1:$AH$14,D31)=1),U30+1,U30))</f>
        <v/>
      </c>
      <c r="V31" s="1" t="str">
        <f>IF(E31="","",IF(AND(E31&lt;F31,COUNTIF($AH$1:$AH$14,D31)=1),V30+1,V30))</f>
        <v/>
      </c>
      <c r="W31" s="1" t="str">
        <f>IF(E31="","",IF(E31&gt;F31,"W","L"))</f>
        <v/>
      </c>
      <c r="X31" s="1" t="str">
        <f t="shared" si="10"/>
        <v/>
      </c>
      <c r="Y31" s="1" t="str">
        <f t="shared" si="8"/>
        <v/>
      </c>
      <c r="Z31" s="1" t="str">
        <f t="shared" si="9"/>
        <v/>
      </c>
      <c r="AA31" s="17"/>
      <c r="AG31" s="1" t="s">
        <v>75</v>
      </c>
    </row>
    <row r="32" spans="2:33" x14ac:dyDescent="0.25">
      <c r="B32" s="1">
        <v>31</v>
      </c>
      <c r="I32" s="1" t="str">
        <f t="shared" si="5"/>
        <v/>
      </c>
      <c r="J32" s="1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1" t="str">
        <f>IF(E32="","",IF(AND(C32=$AF$1,E32&gt;F32),O31+1,O31))</f>
        <v/>
      </c>
      <c r="P32" s="1" t="str">
        <f>IF(E32="","",IF(AND(C32=$AF$1,F32&gt;E32), P31+1, P31))</f>
        <v/>
      </c>
      <c r="Q32" s="1" t="str">
        <f>IF(E32="","",IF(AND(C32=$AF$2,E32&gt;F32),Q31+1,Q31))</f>
        <v/>
      </c>
      <c r="R32" s="1" t="str">
        <f>IF(E32="","",IF(AND(C32=$AF$2,F32&gt;E32),R31+1,R31))</f>
        <v/>
      </c>
      <c r="S32" s="1" t="str">
        <f>IF(E32="","",IF(AND(E32&gt;F32,COUNTIF($AI$1:$AI$4,D32)=1),S31+1,S31))</f>
        <v/>
      </c>
      <c r="T32" s="1" t="str">
        <f>IF(E32="","",IF(AND(E32&lt;F32,COUNTIF($AI$1:$AI$4,D32)=1),T31+1,T31))</f>
        <v/>
      </c>
      <c r="U32" s="1" t="str">
        <f>IF(E32="","",IF(AND(E32&gt;F32,COUNTIF($AH$1:$AH$14,D32)=1),U31+1,U31))</f>
        <v/>
      </c>
      <c r="V32" s="1" t="str">
        <f>IF(E32="","",IF(AND(E32&lt;F32,COUNTIF($AH$1:$AH$14,D32)=1),V31+1,V31))</f>
        <v/>
      </c>
      <c r="W32" s="1" t="str">
        <f>IF(E32="","",IF(E32&gt;F32,"W","L"))</f>
        <v/>
      </c>
      <c r="X32" s="1" t="str">
        <f t="shared" si="10"/>
        <v/>
      </c>
      <c r="Y32" s="1" t="str">
        <f t="shared" si="8"/>
        <v/>
      </c>
      <c r="Z32" s="1" t="str">
        <f t="shared" si="9"/>
        <v/>
      </c>
      <c r="AA32" s="17"/>
    </row>
    <row r="33" spans="2:27" x14ac:dyDescent="0.25">
      <c r="B33" s="1">
        <v>32</v>
      </c>
      <c r="I33" s="1" t="str">
        <f t="shared" si="5"/>
        <v/>
      </c>
      <c r="J33" s="1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1" t="str">
        <f>IF(E33="","",IF(AND(C33=$AF$1,E33&gt;F33),O32+1,O32))</f>
        <v/>
      </c>
      <c r="P33" s="1" t="str">
        <f>IF(E33="","",IF(AND(C33=$AF$1,F33&gt;E33), P32+1, P32))</f>
        <v/>
      </c>
      <c r="Q33" s="1" t="str">
        <f>IF(E33="","",IF(AND(C33=$AF$2,E33&gt;F33),Q32+1,Q32))</f>
        <v/>
      </c>
      <c r="R33" s="1" t="str">
        <f>IF(E33="","",IF(AND(C33=$AF$2,F33&gt;E33),R32+1,R32))</f>
        <v/>
      </c>
      <c r="S33" s="1" t="str">
        <f>IF(E33="","",IF(AND(E33&gt;F33,COUNTIF($AI$1:$AI$4,D33)=1),S32+1,S32))</f>
        <v/>
      </c>
      <c r="T33" s="1" t="str">
        <f>IF(E33="","",IF(AND(E33&lt;F33,COUNTIF($AI$1:$AI$4,D33)=1),T32+1,T32))</f>
        <v/>
      </c>
      <c r="U33" s="1" t="str">
        <f>IF(E33="","",IF(AND(E33&gt;F33,COUNTIF($AH$1:$AH$14,D33)=1),U32+1,U32))</f>
        <v/>
      </c>
      <c r="V33" s="1" t="str">
        <f>IF(E33="","",IF(AND(E33&lt;F33,COUNTIF($AH$1:$AH$14,D33)=1),V32+1,V32))</f>
        <v/>
      </c>
      <c r="W33" s="1" t="str">
        <f>IF(E33="","",IF(E33&gt;F33,"W","L"))</f>
        <v/>
      </c>
      <c r="X33" s="1" t="str">
        <f t="shared" si="10"/>
        <v/>
      </c>
      <c r="Y33" s="1" t="str">
        <f t="shared" si="8"/>
        <v/>
      </c>
      <c r="Z33" s="1" t="str">
        <f t="shared" si="9"/>
        <v/>
      </c>
      <c r="AA33" s="17"/>
    </row>
    <row r="34" spans="2:27" x14ac:dyDescent="0.25">
      <c r="B34" s="1">
        <v>33</v>
      </c>
      <c r="I34" s="1" t="str">
        <f t="shared" si="5"/>
        <v/>
      </c>
      <c r="J34" s="1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1" t="str">
        <f>IF(E34="","",IF(AND(C34=$AF$1,E34&gt;F34),O33+1,O33))</f>
        <v/>
      </c>
      <c r="P34" s="1" t="str">
        <f>IF(E34="","",IF(AND(C34=$AF$1,F34&gt;E34), P33+1, P33))</f>
        <v/>
      </c>
      <c r="Q34" s="1" t="str">
        <f>IF(E34="","",IF(AND(C34=$AF$2,E34&gt;F34),Q33+1,Q33))</f>
        <v/>
      </c>
      <c r="R34" s="1" t="str">
        <f>IF(E34="","",IF(AND(C34=$AF$2,F34&gt;E34),R33+1,R33))</f>
        <v/>
      </c>
      <c r="S34" s="1" t="str">
        <f>IF(E34="","",IF(AND(E34&gt;F34,COUNTIF($AI$1:$AI$4,D34)=1),S33+1,S33))</f>
        <v/>
      </c>
      <c r="T34" s="1" t="str">
        <f>IF(E34="","",IF(AND(E34&lt;F34,COUNTIF($AI$1:$AI$4,D34)=1),T33+1,T33))</f>
        <v/>
      </c>
      <c r="U34" s="1" t="str">
        <f>IF(E34="","",IF(AND(E34&gt;F34,COUNTIF($AH$1:$AH$14,D34)=1),U33+1,U33))</f>
        <v/>
      </c>
      <c r="V34" s="1" t="str">
        <f>IF(E34="","",IF(AND(E34&lt;F34,COUNTIF($AH$1:$AH$14,D34)=1),V33+1,V33))</f>
        <v/>
      </c>
      <c r="W34" s="1" t="str">
        <f>IF(E34="","",IF(E34&gt;F34,"W","L"))</f>
        <v/>
      </c>
      <c r="X34" s="1" t="str">
        <f t="shared" si="10"/>
        <v/>
      </c>
      <c r="Y34" s="1" t="str">
        <f t="shared" si="8"/>
        <v/>
      </c>
      <c r="Z34" s="1" t="str">
        <f t="shared" si="9"/>
        <v/>
      </c>
      <c r="AA34" s="17"/>
    </row>
    <row r="35" spans="2:27" x14ac:dyDescent="0.25">
      <c r="B35" s="1">
        <v>34</v>
      </c>
      <c r="I35" s="1" t="str">
        <f t="shared" si="5"/>
        <v/>
      </c>
      <c r="J35" s="1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1" t="str">
        <f>IF(E35="","",IF(AND(C35=$AF$1,E35&gt;F35),O34+1,O34))</f>
        <v/>
      </c>
      <c r="P35" s="1" t="str">
        <f>IF(E35="","",IF(AND(C35=$AF$1,F35&gt;E35), P34+1, P34))</f>
        <v/>
      </c>
      <c r="Q35" s="1" t="str">
        <f>IF(E35="","",IF(AND(C35=$AF$2,E35&gt;F35),Q34+1,Q34))</f>
        <v/>
      </c>
      <c r="R35" s="1" t="str">
        <f>IF(E35="","",IF(AND(C35=$AF$2,F35&gt;E35),R34+1,R34))</f>
        <v/>
      </c>
      <c r="S35" s="1" t="str">
        <f>IF(E35="","",IF(AND(E35&gt;F35,COUNTIF($AI$1:$AI$4,D35)=1),S34+1,S34))</f>
        <v/>
      </c>
      <c r="T35" s="1" t="str">
        <f>IF(E35="","",IF(AND(E35&lt;F35,COUNTIF($AI$1:$AI$4,D35)=1),T34+1,T34))</f>
        <v/>
      </c>
      <c r="U35" s="1" t="str">
        <f>IF(E35="","",IF(AND(E35&gt;F35,COUNTIF($AH$1:$AH$14,D35)=1),U34+1,U34))</f>
        <v/>
      </c>
      <c r="V35" s="1" t="str">
        <f>IF(E35="","",IF(AND(E35&lt;F35,COUNTIF($AH$1:$AH$14,D35)=1),V34+1,V34))</f>
        <v/>
      </c>
      <c r="W35" s="1" t="str">
        <f>IF(E35="","",IF(E35&gt;F35,"W","L"))</f>
        <v/>
      </c>
      <c r="X35" s="1" t="str">
        <f t="shared" si="10"/>
        <v/>
      </c>
      <c r="Y35" s="1" t="str">
        <f t="shared" si="8"/>
        <v/>
      </c>
      <c r="Z35" s="1" t="str">
        <f t="shared" si="9"/>
        <v/>
      </c>
      <c r="AA35" s="17"/>
    </row>
    <row r="36" spans="2:27" x14ac:dyDescent="0.25">
      <c r="B36" s="1">
        <v>35</v>
      </c>
      <c r="I36" s="1" t="str">
        <f t="shared" si="5"/>
        <v/>
      </c>
      <c r="J36" s="1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1" t="str">
        <f>IF(E36="","",IF(AND(C36=$AF$1,E36&gt;F36),O35+1,O35))</f>
        <v/>
      </c>
      <c r="P36" s="1" t="str">
        <f>IF(E36="","",IF(AND(C36=$AF$1,F36&gt;E36), P35+1, P35))</f>
        <v/>
      </c>
      <c r="Q36" s="1" t="str">
        <f>IF(E36="","",IF(AND(C36=$AF$2,E36&gt;F36),Q35+1,Q35))</f>
        <v/>
      </c>
      <c r="R36" s="1" t="str">
        <f>IF(E36="","",IF(AND(C36=$AF$2,F36&gt;E36),R35+1,R35))</f>
        <v/>
      </c>
      <c r="S36" s="1" t="str">
        <f>IF(E36="","",IF(AND(E36&gt;F36,COUNTIF($AI$1:$AI$4,D36)=1),S35+1,S35))</f>
        <v/>
      </c>
      <c r="T36" s="1" t="str">
        <f>IF(E36="","",IF(AND(E36&lt;F36,COUNTIF($AI$1:$AI$4,D36)=1),T35+1,T35))</f>
        <v/>
      </c>
      <c r="U36" s="1" t="str">
        <f>IF(E36="","",IF(AND(E36&gt;F36,COUNTIF($AH$1:$AH$14,D36)=1),U35+1,U35))</f>
        <v/>
      </c>
      <c r="V36" s="1" t="str">
        <f>IF(E36="","",IF(AND(E36&lt;F36,COUNTIF($AH$1:$AH$14,D36)=1),V35+1,V35))</f>
        <v/>
      </c>
      <c r="W36" s="1" t="str">
        <f>IF(E36="","",IF(E36&gt;F36,"W","L"))</f>
        <v/>
      </c>
      <c r="X36" s="1" t="str">
        <f t="shared" si="10"/>
        <v/>
      </c>
      <c r="Y36" s="1" t="str">
        <f t="shared" si="8"/>
        <v/>
      </c>
      <c r="Z36" s="1" t="str">
        <f t="shared" si="9"/>
        <v/>
      </c>
      <c r="AA36" s="17"/>
    </row>
    <row r="37" spans="2:27" x14ac:dyDescent="0.25">
      <c r="B37" s="1">
        <v>36</v>
      </c>
      <c r="I37" s="1" t="str">
        <f t="shared" si="5"/>
        <v/>
      </c>
      <c r="J37" s="1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1" t="str">
        <f>IF(E37="","",IF(AND(C37=$AF$1,E37&gt;F37),O36+1,O36))</f>
        <v/>
      </c>
      <c r="P37" s="1" t="str">
        <f>IF(E37="","",IF(AND(C37=$AF$1,F37&gt;E37), P36+1, P36))</f>
        <v/>
      </c>
      <c r="Q37" s="1" t="str">
        <f>IF(E37="","",IF(AND(C37=$AF$2,E37&gt;F37),Q36+1,Q36))</f>
        <v/>
      </c>
      <c r="R37" s="1" t="str">
        <f>IF(E37="","",IF(AND(C37=$AF$2,F37&gt;E37),R36+1,R36))</f>
        <v/>
      </c>
      <c r="S37" s="1" t="str">
        <f>IF(E37="","",IF(AND(E37&gt;F37,COUNTIF($AI$1:$AI$4,D37)=1),S36+1,S36))</f>
        <v/>
      </c>
      <c r="T37" s="1" t="str">
        <f>IF(E37="","",IF(AND(E37&lt;F37,COUNTIF($AI$1:$AI$4,D37)=1),T36+1,T36))</f>
        <v/>
      </c>
      <c r="U37" s="1" t="str">
        <f>IF(E37="","",IF(AND(E37&gt;F37,COUNTIF($AH$1:$AH$14,D37)=1),U36+1,U36))</f>
        <v/>
      </c>
      <c r="V37" s="1" t="str">
        <f>IF(E37="","",IF(AND(E37&lt;F37,COUNTIF($AH$1:$AH$14,D37)=1),V36+1,V36))</f>
        <v/>
      </c>
      <c r="W37" s="1" t="str">
        <f>IF(E37="","",IF(E37&gt;F37,"W","L"))</f>
        <v/>
      </c>
      <c r="X37" s="1" t="str">
        <f t="shared" si="10"/>
        <v/>
      </c>
      <c r="Y37" s="1" t="str">
        <f t="shared" si="8"/>
        <v/>
      </c>
      <c r="Z37" s="1" t="str">
        <f t="shared" si="9"/>
        <v/>
      </c>
      <c r="AA37" s="17"/>
    </row>
    <row r="38" spans="2:27" x14ac:dyDescent="0.25">
      <c r="B38" s="1">
        <v>37</v>
      </c>
      <c r="I38" s="1" t="str">
        <f t="shared" si="5"/>
        <v/>
      </c>
      <c r="J38" s="1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1" t="str">
        <f>IF(E38="","",IF(AND(C38=$AF$1,E38&gt;F38),O37+1,O37))</f>
        <v/>
      </c>
      <c r="P38" s="1" t="str">
        <f>IF(E38="","",IF(AND(C38=$AF$1,F38&gt;E38), P37+1, P37))</f>
        <v/>
      </c>
      <c r="Q38" s="1" t="str">
        <f>IF(E38="","",IF(AND(C38=$AF$2,E38&gt;F38),Q37+1,Q37))</f>
        <v/>
      </c>
      <c r="R38" s="1" t="str">
        <f>IF(E38="","",IF(AND(C38=$AF$2,F38&gt;E38),R37+1,R37))</f>
        <v/>
      </c>
      <c r="S38" s="1" t="str">
        <f>IF(E38="","",IF(AND(E38&gt;F38,COUNTIF($AI$1:$AI$4,D38)=1),S37+1,S37))</f>
        <v/>
      </c>
      <c r="T38" s="1" t="str">
        <f>IF(E38="","",IF(AND(E38&lt;F38,COUNTIF($AI$1:$AI$4,D38)=1),T37+1,T37))</f>
        <v/>
      </c>
      <c r="U38" s="1" t="str">
        <f>IF(E38="","",IF(AND(E38&gt;F38,COUNTIF($AH$1:$AH$14,D38)=1),U37+1,U37))</f>
        <v/>
      </c>
      <c r="V38" s="1" t="str">
        <f>IF(E38="","",IF(AND(E38&lt;F38,COUNTIF($AH$1:$AH$14,D38)=1),V37+1,V37))</f>
        <v/>
      </c>
      <c r="W38" s="1" t="str">
        <f>IF(E38="","",IF(E38&gt;F38,"W","L"))</f>
        <v/>
      </c>
      <c r="X38" s="1" t="str">
        <f t="shared" si="10"/>
        <v/>
      </c>
      <c r="Y38" s="1" t="str">
        <f t="shared" si="8"/>
        <v/>
      </c>
      <c r="Z38" s="1" t="str">
        <f t="shared" si="9"/>
        <v/>
      </c>
      <c r="AA38" s="17"/>
    </row>
    <row r="39" spans="2:27" x14ac:dyDescent="0.25">
      <c r="B39" s="1">
        <v>38</v>
      </c>
      <c r="I39" s="1" t="str">
        <f t="shared" si="5"/>
        <v/>
      </c>
      <c r="J39" s="1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1" t="str">
        <f>IF(E39="","",IF(AND(C39=$AF$1,E39&gt;F39),O38+1,O38))</f>
        <v/>
      </c>
      <c r="P39" s="1" t="str">
        <f>IF(E39="","",IF(AND(C39=$AF$1,F39&gt;E39), P38+1, P38))</f>
        <v/>
      </c>
      <c r="Q39" s="1" t="str">
        <f>IF(E39="","",IF(AND(C39=$AF$2,E39&gt;F39),Q38+1,Q38))</f>
        <v/>
      </c>
      <c r="R39" s="1" t="str">
        <f>IF(E39="","",IF(AND(C39=$AF$2,F39&gt;E39),R38+1,R38))</f>
        <v/>
      </c>
      <c r="S39" s="1" t="str">
        <f>IF(E39="","",IF(AND(E39&gt;F39,COUNTIF($AI$1:$AI$4,D39)=1),S38+1,S38))</f>
        <v/>
      </c>
      <c r="T39" s="1" t="str">
        <f>IF(E39="","",IF(AND(E39&lt;F39,COUNTIF($AI$1:$AI$4,D39)=1),T38+1,T38))</f>
        <v/>
      </c>
      <c r="U39" s="1" t="str">
        <f>IF(E39="","",IF(AND(E39&gt;F39,COUNTIF($AH$1:$AH$14,D39)=1),U38+1,U38))</f>
        <v/>
      </c>
      <c r="V39" s="1" t="str">
        <f>IF(E39="","",IF(AND(E39&lt;F39,COUNTIF($AH$1:$AH$14,D39)=1),V38+1,V38))</f>
        <v/>
      </c>
      <c r="W39" s="1" t="str">
        <f>IF(E39="","",IF(E39&gt;F39,"W","L"))</f>
        <v/>
      </c>
      <c r="X39" s="1" t="str">
        <f t="shared" si="10"/>
        <v/>
      </c>
      <c r="Y39" s="1" t="str">
        <f t="shared" si="8"/>
        <v/>
      </c>
      <c r="Z39" s="1" t="str">
        <f t="shared" si="9"/>
        <v/>
      </c>
      <c r="AA39" s="17"/>
    </row>
    <row r="40" spans="2:27" x14ac:dyDescent="0.25">
      <c r="B40" s="1">
        <v>39</v>
      </c>
      <c r="I40" s="1" t="str">
        <f t="shared" si="5"/>
        <v/>
      </c>
      <c r="J40" s="1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1" t="str">
        <f>IF(E40="","",IF(AND(C40=$AF$1,E40&gt;F40),O39+1,O39))</f>
        <v/>
      </c>
      <c r="P40" s="1" t="str">
        <f>IF(E40="","",IF(AND(C40=$AF$1,F40&gt;E40), P39+1, P39))</f>
        <v/>
      </c>
      <c r="Q40" s="1" t="str">
        <f>IF(E40="","",IF(AND(C40=$AF$2,E40&gt;F40),Q39+1,Q39))</f>
        <v/>
      </c>
      <c r="R40" s="1" t="str">
        <f>IF(E40="","",IF(AND(C40=$AF$2,F40&gt;E40),R39+1,R39))</f>
        <v/>
      </c>
      <c r="S40" s="1" t="str">
        <f>IF(E40="","",IF(AND(E40&gt;F40,COUNTIF($AI$1:$AI$4,D40)=1),S39+1,S39))</f>
        <v/>
      </c>
      <c r="T40" s="1" t="str">
        <f>IF(E40="","",IF(AND(E40&lt;F40,COUNTIF($AI$1:$AI$4,D40)=1),T39+1,T39))</f>
        <v/>
      </c>
      <c r="U40" s="1" t="str">
        <f>IF(E40="","",IF(AND(E40&gt;F40,COUNTIF($AH$1:$AH$14,D40)=1),U39+1,U39))</f>
        <v/>
      </c>
      <c r="V40" s="1" t="str">
        <f>IF(E40="","",IF(AND(E40&lt;F40,COUNTIF($AH$1:$AH$14,D40)=1),V39+1,V39))</f>
        <v/>
      </c>
      <c r="W40" s="1" t="str">
        <f>IF(E40="","",IF(E40&gt;F40,"W","L"))</f>
        <v/>
      </c>
      <c r="X40" s="1" t="str">
        <f t="shared" si="10"/>
        <v/>
      </c>
      <c r="Y40" s="1" t="str">
        <f t="shared" si="8"/>
        <v/>
      </c>
      <c r="Z40" s="1" t="str">
        <f t="shared" si="9"/>
        <v/>
      </c>
      <c r="AA40" s="17"/>
    </row>
    <row r="41" spans="2:27" x14ac:dyDescent="0.25">
      <c r="B41" s="1">
        <v>40</v>
      </c>
      <c r="I41" s="1" t="str">
        <f t="shared" si="5"/>
        <v/>
      </c>
      <c r="J41" s="1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1" t="str">
        <f>IF(E41="","",IF(AND(C41=$AF$1,E41&gt;F41),O40+1,O40))</f>
        <v/>
      </c>
      <c r="P41" s="1" t="str">
        <f>IF(E41="","",IF(AND(C41=$AF$1,F41&gt;E41), P40+1, P40))</f>
        <v/>
      </c>
      <c r="Q41" s="1" t="str">
        <f>IF(E41="","",IF(AND(C41=$AF$2,E41&gt;F41),Q40+1,Q40))</f>
        <v/>
      </c>
      <c r="R41" s="1" t="str">
        <f>IF(E41="","",IF(AND(C41=$AF$2,F41&gt;E41),R40+1,R40))</f>
        <v/>
      </c>
      <c r="S41" s="1" t="str">
        <f>IF(E41="","",IF(AND(E41&gt;F41,COUNTIF($AI$1:$AI$4,D41)=1),S40+1,S40))</f>
        <v/>
      </c>
      <c r="T41" s="1" t="str">
        <f>IF(E41="","",IF(AND(E41&lt;F41,COUNTIF($AI$1:$AI$4,D41)=1),T40+1,T40))</f>
        <v/>
      </c>
      <c r="U41" s="1" t="str">
        <f>IF(E41="","",IF(AND(E41&gt;F41,COUNTIF($AH$1:$AH$14,D41)=1),U40+1,U40))</f>
        <v/>
      </c>
      <c r="V41" s="1" t="str">
        <f>IF(E41="","",IF(AND(E41&lt;F41,COUNTIF($AH$1:$AH$14,D41)=1),V40+1,V40))</f>
        <v/>
      </c>
      <c r="W41" s="1" t="str">
        <f>IF(E41="","",IF(E41&gt;F41,"W","L"))</f>
        <v/>
      </c>
      <c r="X41" s="1" t="str">
        <f t="shared" si="10"/>
        <v/>
      </c>
      <c r="Y41" s="1" t="str">
        <f t="shared" si="8"/>
        <v/>
      </c>
      <c r="Z41" s="1" t="str">
        <f t="shared" si="9"/>
        <v/>
      </c>
      <c r="AA41" s="17"/>
    </row>
    <row r="42" spans="2:27" x14ac:dyDescent="0.25">
      <c r="B42" s="1">
        <v>41</v>
      </c>
      <c r="I42" s="1" t="str">
        <f t="shared" si="5"/>
        <v/>
      </c>
      <c r="J42" s="1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1" t="str">
        <f>IF(E42="","",IF(AND(C42=$AF$1,E42&gt;F42),O41+1,O41))</f>
        <v/>
      </c>
      <c r="P42" s="1" t="str">
        <f>IF(E42="","",IF(AND(C42=$AF$1,F42&gt;E42), P41+1, P41))</f>
        <v/>
      </c>
      <c r="Q42" s="1" t="str">
        <f>IF(E42="","",IF(AND(C42=$AF$2,E42&gt;F42),Q41+1,Q41))</f>
        <v/>
      </c>
      <c r="R42" s="1" t="str">
        <f>IF(E42="","",IF(AND(C42=$AF$2,F42&gt;E42),R41+1,R41))</f>
        <v/>
      </c>
      <c r="S42" s="1" t="str">
        <f>IF(E42="","",IF(AND(E42&gt;F42,COUNTIF($AI$1:$AI$4,D42)=1),S41+1,S41))</f>
        <v/>
      </c>
      <c r="T42" s="1" t="str">
        <f>IF(E42="","",IF(AND(E42&lt;F42,COUNTIF($AI$1:$AI$4,D42)=1),T41+1,T41))</f>
        <v/>
      </c>
      <c r="U42" s="1" t="str">
        <f>IF(E42="","",IF(AND(E42&gt;F42,COUNTIF($AH$1:$AH$14,D42)=1),U41+1,U41))</f>
        <v/>
      </c>
      <c r="V42" s="1" t="str">
        <f>IF(E42="","",IF(AND(E42&lt;F42,COUNTIF($AH$1:$AH$14,D42)=1),V41+1,V41))</f>
        <v/>
      </c>
      <c r="W42" s="1" t="str">
        <f>IF(E42="","",IF(E42&gt;F42,"W","L"))</f>
        <v/>
      </c>
      <c r="X42" s="1" t="str">
        <f t="shared" si="10"/>
        <v/>
      </c>
      <c r="Y42" s="1" t="str">
        <f t="shared" si="8"/>
        <v/>
      </c>
      <c r="Z42" s="1" t="str">
        <f t="shared" si="9"/>
        <v/>
      </c>
      <c r="AA42" s="17"/>
    </row>
    <row r="43" spans="2:27" x14ac:dyDescent="0.25">
      <c r="B43" s="1">
        <v>42</v>
      </c>
      <c r="I43" s="1" t="str">
        <f t="shared" si="5"/>
        <v/>
      </c>
      <c r="J43" s="1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1" t="str">
        <f>IF(E43="","",IF(AND(C43=$AF$1,E43&gt;F43),O42+1,O42))</f>
        <v/>
      </c>
      <c r="P43" s="1" t="str">
        <f>IF(E43="","",IF(AND(C43=$AF$1,F43&gt;E43), P42+1, P42))</f>
        <v/>
      </c>
      <c r="Q43" s="1" t="str">
        <f>IF(E43="","",IF(AND(C43=$AF$2,E43&gt;F43),Q42+1,Q42))</f>
        <v/>
      </c>
      <c r="R43" s="1" t="str">
        <f>IF(E43="","",IF(AND(C43=$AF$2,F43&gt;E43),R42+1,R42))</f>
        <v/>
      </c>
      <c r="S43" s="1" t="str">
        <f>IF(E43="","",IF(AND(E43&gt;F43,COUNTIF($AI$1:$AI$4,D43)=1),S42+1,S42))</f>
        <v/>
      </c>
      <c r="T43" s="1" t="str">
        <f>IF(E43="","",IF(AND(E43&lt;F43,COUNTIF($AI$1:$AI$4,D43)=1),T42+1,T42))</f>
        <v/>
      </c>
      <c r="U43" s="1" t="str">
        <f>IF(E43="","",IF(AND(E43&gt;F43,COUNTIF($AH$1:$AH$14,D43)=1),U42+1,U42))</f>
        <v/>
      </c>
      <c r="V43" s="1" t="str">
        <f>IF(E43="","",IF(AND(E43&lt;F43,COUNTIF($AH$1:$AH$14,D43)=1),V42+1,V42))</f>
        <v/>
      </c>
      <c r="W43" s="1" t="str">
        <f>IF(E43="","",IF(E43&gt;F43,"W","L"))</f>
        <v/>
      </c>
      <c r="X43" s="1" t="str">
        <f t="shared" si="10"/>
        <v/>
      </c>
      <c r="Y43" s="1" t="str">
        <f t="shared" si="8"/>
        <v/>
      </c>
      <c r="Z43" s="1" t="str">
        <f t="shared" si="9"/>
        <v/>
      </c>
      <c r="AA43" s="17"/>
    </row>
    <row r="44" spans="2:27" x14ac:dyDescent="0.25">
      <c r="B44" s="1">
        <v>43</v>
      </c>
      <c r="I44" s="1" t="str">
        <f t="shared" si="5"/>
        <v/>
      </c>
      <c r="J44" s="1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1" t="str">
        <f>IF(E44="","",IF(AND(C44=$AF$1,E44&gt;F44),O43+1,O43))</f>
        <v/>
      </c>
      <c r="P44" s="1" t="str">
        <f>IF(E44="","",IF(AND(C44=$AF$1,F44&gt;E44), P43+1, P43))</f>
        <v/>
      </c>
      <c r="Q44" s="1" t="str">
        <f>IF(E44="","",IF(AND(C44=$AF$2,E44&gt;F44),Q43+1,Q43))</f>
        <v/>
      </c>
      <c r="R44" s="1" t="str">
        <f>IF(E44="","",IF(AND(C44=$AF$2,F44&gt;E44),R43+1,R43))</f>
        <v/>
      </c>
      <c r="S44" s="1" t="str">
        <f>IF(E44="","",IF(AND(E44&gt;F44,COUNTIF($AI$1:$AI$4,D44)=1),S43+1,S43))</f>
        <v/>
      </c>
      <c r="T44" s="1" t="str">
        <f>IF(E44="","",IF(AND(E44&lt;F44,COUNTIF($AI$1:$AI$4,D44)=1),T43+1,T43))</f>
        <v/>
      </c>
      <c r="U44" s="1" t="str">
        <f>IF(E44="","",IF(AND(E44&gt;F44,COUNTIF($AH$1:$AH$14,D44)=1),U43+1,U43))</f>
        <v/>
      </c>
      <c r="V44" s="1" t="str">
        <f>IF(E44="","",IF(AND(E44&lt;F44,COUNTIF($AH$1:$AH$14,D44)=1),V43+1,V43))</f>
        <v/>
      </c>
      <c r="W44" s="1" t="str">
        <f>IF(E44="","",IF(E44&gt;F44,"W","L"))</f>
        <v/>
      </c>
      <c r="X44" s="1" t="str">
        <f t="shared" si="10"/>
        <v/>
      </c>
      <c r="Y44" s="1" t="str">
        <f t="shared" si="8"/>
        <v/>
      </c>
      <c r="Z44" s="1" t="str">
        <f t="shared" si="9"/>
        <v/>
      </c>
      <c r="AA44" s="17"/>
    </row>
    <row r="45" spans="2:27" x14ac:dyDescent="0.25">
      <c r="B45" s="1">
        <v>44</v>
      </c>
      <c r="I45" s="1" t="str">
        <f t="shared" si="5"/>
        <v/>
      </c>
      <c r="J45" s="1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1" t="str">
        <f>IF(E45="","",IF(AND(C45=$AF$1,E45&gt;F45),O44+1,O44))</f>
        <v/>
      </c>
      <c r="P45" s="1" t="str">
        <f>IF(E45="","",IF(AND(C45=$AF$1,F45&gt;E45), P44+1, P44))</f>
        <v/>
      </c>
      <c r="Q45" s="1" t="str">
        <f>IF(E45="","",IF(AND(C45=$AF$2,E45&gt;F45),Q44+1,Q44))</f>
        <v/>
      </c>
      <c r="R45" s="1" t="str">
        <f>IF(E45="","",IF(AND(C45=$AF$2,F45&gt;E45),R44+1,R44))</f>
        <v/>
      </c>
      <c r="S45" s="1" t="str">
        <f>IF(E45="","",IF(AND(E45&gt;F45,COUNTIF($AI$1:$AI$4,D45)=1),S44+1,S44))</f>
        <v/>
      </c>
      <c r="T45" s="1" t="str">
        <f>IF(E45="","",IF(AND(E45&lt;F45,COUNTIF($AI$1:$AI$4,D45)=1),T44+1,T44))</f>
        <v/>
      </c>
      <c r="U45" s="1" t="str">
        <f>IF(E45="","",IF(AND(E45&gt;F45,COUNTIF($AH$1:$AH$14,D45)=1),U44+1,U44))</f>
        <v/>
      </c>
      <c r="V45" s="1" t="str">
        <f>IF(E45="","",IF(AND(E45&lt;F45,COUNTIF($AH$1:$AH$14,D45)=1),V44+1,V44))</f>
        <v/>
      </c>
      <c r="W45" s="1" t="str">
        <f>IF(E45="","",IF(E45&gt;F45,"W","L"))</f>
        <v/>
      </c>
      <c r="X45" s="1" t="str">
        <f t="shared" si="10"/>
        <v/>
      </c>
      <c r="Y45" s="1" t="str">
        <f t="shared" si="8"/>
        <v/>
      </c>
      <c r="Z45" s="1" t="str">
        <f t="shared" si="9"/>
        <v/>
      </c>
      <c r="AA45" s="17"/>
    </row>
    <row r="46" spans="2:27" x14ac:dyDescent="0.25">
      <c r="B46" s="1">
        <v>45</v>
      </c>
      <c r="I46" s="1" t="str">
        <f t="shared" si="5"/>
        <v/>
      </c>
      <c r="J46" s="1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1" t="str">
        <f>IF(E46="","",IF(AND(C46=$AF$1,E46&gt;F46),O45+1,O45))</f>
        <v/>
      </c>
      <c r="P46" s="1" t="str">
        <f>IF(E46="","",IF(AND(C46=$AF$1,F46&gt;E46), P45+1, P45))</f>
        <v/>
      </c>
      <c r="Q46" s="1" t="str">
        <f>IF(E46="","",IF(AND(C46=$AF$2,E46&gt;F46),Q45+1,Q45))</f>
        <v/>
      </c>
      <c r="R46" s="1" t="str">
        <f>IF(E46="","",IF(AND(C46=$AF$2,F46&gt;E46),R45+1,R45))</f>
        <v/>
      </c>
      <c r="S46" s="1" t="str">
        <f>IF(E46="","",IF(AND(E46&gt;F46,COUNTIF($AI$1:$AI$4,D46)=1),S45+1,S45))</f>
        <v/>
      </c>
      <c r="T46" s="1" t="str">
        <f>IF(E46="","",IF(AND(E46&lt;F46,COUNTIF($AI$1:$AI$4,D46)=1),T45+1,T45))</f>
        <v/>
      </c>
      <c r="U46" s="1" t="str">
        <f>IF(E46="","",IF(AND(E46&gt;F46,COUNTIF($AH$1:$AH$14,D46)=1),U45+1,U45))</f>
        <v/>
      </c>
      <c r="V46" s="1" t="str">
        <f>IF(E46="","",IF(AND(E46&lt;F46,COUNTIF($AH$1:$AH$14,D46)=1),V45+1,V45))</f>
        <v/>
      </c>
      <c r="W46" s="1" t="str">
        <f>IF(E46="","",IF(E46&gt;F46,"W","L"))</f>
        <v/>
      </c>
      <c r="X46" s="1" t="str">
        <f t="shared" si="10"/>
        <v/>
      </c>
      <c r="Y46" s="1" t="str">
        <f t="shared" si="8"/>
        <v/>
      </c>
      <c r="Z46" s="1" t="str">
        <f t="shared" si="9"/>
        <v/>
      </c>
      <c r="AA46" s="17"/>
    </row>
    <row r="47" spans="2:27" x14ac:dyDescent="0.25">
      <c r="B47" s="1">
        <v>46</v>
      </c>
      <c r="I47" s="1" t="str">
        <f t="shared" si="5"/>
        <v/>
      </c>
      <c r="J47" s="1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1" t="str">
        <f>IF(E47="","",IF(AND(C47=$AF$1,E47&gt;F47),O46+1,O46))</f>
        <v/>
      </c>
      <c r="P47" s="1" t="str">
        <f>IF(E47="","",IF(AND(C47=$AF$1,F47&gt;E47), P46+1, P46))</f>
        <v/>
      </c>
      <c r="Q47" s="1" t="str">
        <f>IF(E47="","",IF(AND(C47=$AF$2,E47&gt;F47),Q46+1,Q46))</f>
        <v/>
      </c>
      <c r="R47" s="1" t="str">
        <f>IF(E47="","",IF(AND(C47=$AF$2,F47&gt;E47),R46+1,R46))</f>
        <v/>
      </c>
      <c r="S47" s="1" t="str">
        <f>IF(E47="","",IF(AND(E47&gt;F47,COUNTIF($AI$1:$AI$4,D47)=1),S46+1,S46))</f>
        <v/>
      </c>
      <c r="T47" s="1" t="str">
        <f>IF(E47="","",IF(AND(E47&lt;F47,COUNTIF($AI$1:$AI$4,D47)=1),T46+1,T46))</f>
        <v/>
      </c>
      <c r="U47" s="1" t="str">
        <f>IF(E47="","",IF(AND(E47&gt;F47,COUNTIF($AH$1:$AH$14,D47)=1),U46+1,U46))</f>
        <v/>
      </c>
      <c r="V47" s="1" t="str">
        <f>IF(E47="","",IF(AND(E47&lt;F47,COUNTIF($AH$1:$AH$14,D47)=1),V46+1,V46))</f>
        <v/>
      </c>
      <c r="W47" s="1" t="str">
        <f>IF(E47="","",IF(E47&gt;F47,"W","L"))</f>
        <v/>
      </c>
      <c r="X47" s="1" t="str">
        <f t="shared" si="10"/>
        <v/>
      </c>
      <c r="Y47" s="1" t="str">
        <f t="shared" si="8"/>
        <v/>
      </c>
      <c r="Z47" s="1" t="str">
        <f t="shared" si="9"/>
        <v/>
      </c>
      <c r="AA47" s="17"/>
    </row>
    <row r="48" spans="2:27" x14ac:dyDescent="0.25">
      <c r="B48" s="1">
        <v>47</v>
      </c>
      <c r="I48" s="1" t="str">
        <f t="shared" si="5"/>
        <v/>
      </c>
      <c r="J48" s="1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1" t="str">
        <f>IF(E48="","",IF(AND(C48=$AF$1,E48&gt;F48),O47+1,O47))</f>
        <v/>
      </c>
      <c r="P48" s="1" t="str">
        <f>IF(E48="","",IF(AND(C48=$AF$1,F48&gt;E48), P47+1, P47))</f>
        <v/>
      </c>
      <c r="Q48" s="1" t="str">
        <f>IF(E48="","",IF(AND(C48=$AF$2,E48&gt;F48),Q47+1,Q47))</f>
        <v/>
      </c>
      <c r="R48" s="1" t="str">
        <f>IF(E48="","",IF(AND(C48=$AF$2,F48&gt;E48),R47+1,R47))</f>
        <v/>
      </c>
      <c r="S48" s="1" t="str">
        <f>IF(E48="","",IF(AND(E48&gt;F48,COUNTIF($AI$1:$AI$4,D48)=1),S47+1,S47))</f>
        <v/>
      </c>
      <c r="T48" s="1" t="str">
        <f>IF(E48="","",IF(AND(E48&lt;F48,COUNTIF($AI$1:$AI$4,D48)=1),T47+1,T47))</f>
        <v/>
      </c>
      <c r="U48" s="1" t="str">
        <f>IF(E48="","",IF(AND(E48&gt;F48,COUNTIF($AH$1:$AH$14,D48)=1),U47+1,U47))</f>
        <v/>
      </c>
      <c r="V48" s="1" t="str">
        <f>IF(E48="","",IF(AND(E48&lt;F48,COUNTIF($AH$1:$AH$14,D48)=1),V47+1,V47))</f>
        <v/>
      </c>
      <c r="W48" s="1" t="str">
        <f>IF(E48="","",IF(E48&gt;F48,"W","L"))</f>
        <v/>
      </c>
      <c r="X48" s="1" t="str">
        <f t="shared" si="10"/>
        <v/>
      </c>
      <c r="Y48" s="1" t="str">
        <f t="shared" si="8"/>
        <v/>
      </c>
      <c r="Z48" s="1" t="str">
        <f t="shared" si="9"/>
        <v/>
      </c>
      <c r="AA48" s="17"/>
    </row>
    <row r="49" spans="2:27" x14ac:dyDescent="0.25">
      <c r="B49" s="1">
        <v>48</v>
      </c>
      <c r="I49" s="1" t="str">
        <f t="shared" si="5"/>
        <v/>
      </c>
      <c r="J49" s="1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1" t="str">
        <f>IF(E49="","",IF(AND(C49=$AF$1,E49&gt;F49),O48+1,O48))</f>
        <v/>
      </c>
      <c r="P49" s="1" t="str">
        <f>IF(E49="","",IF(AND(C49=$AF$1,F49&gt;E49), P48+1, P48))</f>
        <v/>
      </c>
      <c r="Q49" s="1" t="str">
        <f>IF(E49="","",IF(AND(C49=$AF$2,E49&gt;F49),Q48+1,Q48))</f>
        <v/>
      </c>
      <c r="R49" s="1" t="str">
        <f>IF(E49="","",IF(AND(C49=$AF$2,F49&gt;E49),R48+1,R48))</f>
        <v/>
      </c>
      <c r="S49" s="1" t="str">
        <f>IF(E49="","",IF(AND(E49&gt;F49,COUNTIF($AI$1:$AI$4,D49)=1),S48+1,S48))</f>
        <v/>
      </c>
      <c r="T49" s="1" t="str">
        <f>IF(E49="","",IF(AND(E49&lt;F49,COUNTIF($AI$1:$AI$4,D49)=1),T48+1,T48))</f>
        <v/>
      </c>
      <c r="U49" s="1" t="str">
        <f>IF(E49="","",IF(AND(E49&gt;F49,COUNTIF($AH$1:$AH$14,D49)=1),U48+1,U48))</f>
        <v/>
      </c>
      <c r="V49" s="1" t="str">
        <f>IF(E49="","",IF(AND(E49&lt;F49,COUNTIF($AH$1:$AH$14,D49)=1),V48+1,V48))</f>
        <v/>
      </c>
      <c r="W49" s="1" t="str">
        <f>IF(E49="","",IF(E49&gt;F49,"W","L"))</f>
        <v/>
      </c>
      <c r="X49" s="1" t="str">
        <f t="shared" si="10"/>
        <v/>
      </c>
      <c r="Y49" s="1" t="str">
        <f t="shared" si="8"/>
        <v/>
      </c>
      <c r="Z49" s="1" t="str">
        <f t="shared" si="9"/>
        <v/>
      </c>
      <c r="AA49" s="17"/>
    </row>
    <row r="50" spans="2:27" x14ac:dyDescent="0.25">
      <c r="B50" s="1">
        <v>49</v>
      </c>
      <c r="I50" s="1" t="str">
        <f t="shared" si="5"/>
        <v/>
      </c>
      <c r="J50" s="1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1" t="str">
        <f>IF(E50="","",IF(AND(C50=$AF$1,E50&gt;F50),O49+1,O49))</f>
        <v/>
      </c>
      <c r="P50" s="1" t="str">
        <f>IF(E50="","",IF(AND(C50=$AF$1,F50&gt;E50), P49+1, P49))</f>
        <v/>
      </c>
      <c r="Q50" s="1" t="str">
        <f>IF(E50="","",IF(AND(C50=$AF$2,E50&gt;F50),Q49+1,Q49))</f>
        <v/>
      </c>
      <c r="R50" s="1" t="str">
        <f>IF(E50="","",IF(AND(C50=$AF$2,F50&gt;E50),R49+1,R49))</f>
        <v/>
      </c>
      <c r="S50" s="1" t="str">
        <f>IF(E50="","",IF(AND(E50&gt;F50,COUNTIF($AI$1:$AI$4,D50)=1),S49+1,S49))</f>
        <v/>
      </c>
      <c r="T50" s="1" t="str">
        <f>IF(E50="","",IF(AND(E50&lt;F50,COUNTIF($AI$1:$AI$4,D50)=1),T49+1,T49))</f>
        <v/>
      </c>
      <c r="U50" s="1" t="str">
        <f>IF(E50="","",IF(AND(E50&gt;F50,COUNTIF($AH$1:$AH$14,D50)=1),U49+1,U49))</f>
        <v/>
      </c>
      <c r="V50" s="1" t="str">
        <f>IF(E50="","",IF(AND(E50&lt;F50,COUNTIF($AH$1:$AH$14,D50)=1),V49+1,V49))</f>
        <v/>
      </c>
      <c r="W50" s="1" t="str">
        <f>IF(E50="","",IF(E50&gt;F50,"W","L"))</f>
        <v/>
      </c>
      <c r="X50" s="1" t="str">
        <f t="shared" si="10"/>
        <v/>
      </c>
      <c r="Y50" s="1" t="str">
        <f t="shared" si="8"/>
        <v/>
      </c>
      <c r="Z50" s="1" t="str">
        <f t="shared" si="9"/>
        <v/>
      </c>
      <c r="AA50" s="17"/>
    </row>
    <row r="51" spans="2:27" x14ac:dyDescent="0.25">
      <c r="B51" s="1">
        <v>50</v>
      </c>
      <c r="I51" s="1" t="str">
        <f t="shared" si="5"/>
        <v/>
      </c>
      <c r="J51" s="1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1" t="str">
        <f>IF(E51="","",IF(AND(C51=$AF$1,E51&gt;F51),O50+1,O50))</f>
        <v/>
      </c>
      <c r="P51" s="1" t="str">
        <f>IF(E51="","",IF(AND(C51=$AF$1,F51&gt;E51), P50+1, P50))</f>
        <v/>
      </c>
      <c r="Q51" s="1" t="str">
        <f>IF(E51="","",IF(AND(C51=$AF$2,E51&gt;F51),Q50+1,Q50))</f>
        <v/>
      </c>
      <c r="R51" s="1" t="str">
        <f>IF(E51="","",IF(AND(C51=$AF$2,F51&gt;E51),R50+1,R50))</f>
        <v/>
      </c>
      <c r="S51" s="1" t="str">
        <f>IF(E51="","",IF(AND(E51&gt;F51,COUNTIF($AI$1:$AI$4,D51)=1),S50+1,S50))</f>
        <v/>
      </c>
      <c r="T51" s="1" t="str">
        <f>IF(E51="","",IF(AND(E51&lt;F51,COUNTIF($AI$1:$AI$4,D51)=1),T50+1,T50))</f>
        <v/>
      </c>
      <c r="U51" s="1" t="str">
        <f>IF(E51="","",IF(AND(E51&gt;F51,COUNTIF($AH$1:$AH$14,D51)=1),U50+1,U50))</f>
        <v/>
      </c>
      <c r="V51" s="1" t="str">
        <f>IF(E51="","",IF(AND(E51&lt;F51,COUNTIF($AH$1:$AH$14,D51)=1),V50+1,V50))</f>
        <v/>
      </c>
      <c r="W51" s="1" t="str">
        <f>IF(E51="","",IF(E51&gt;F51,"W","L"))</f>
        <v/>
      </c>
      <c r="X51" s="1" t="str">
        <f t="shared" si="10"/>
        <v/>
      </c>
      <c r="Y51" s="1" t="str">
        <f t="shared" si="8"/>
        <v/>
      </c>
      <c r="Z51" s="1" t="str">
        <f t="shared" si="9"/>
        <v/>
      </c>
      <c r="AA51" s="17"/>
    </row>
    <row r="52" spans="2:27" x14ac:dyDescent="0.25">
      <c r="B52" s="1">
        <v>51</v>
      </c>
      <c r="I52" s="1" t="str">
        <f t="shared" si="5"/>
        <v/>
      </c>
      <c r="J52" s="1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1" t="str">
        <f>IF(E52="","",IF(AND(C52=$AF$1,E52&gt;F52),O51+1,O51))</f>
        <v/>
      </c>
      <c r="P52" s="1" t="str">
        <f>IF(E52="","",IF(AND(C52=$AF$1,F52&gt;E52), P51+1, P51))</f>
        <v/>
      </c>
      <c r="Q52" s="1" t="str">
        <f>IF(E52="","",IF(AND(C52=$AF$2,E52&gt;F52),Q51+1,Q51))</f>
        <v/>
      </c>
      <c r="R52" s="1" t="str">
        <f>IF(E52="","",IF(AND(C52=$AF$2,F52&gt;E52),R51+1,R51))</f>
        <v/>
      </c>
      <c r="S52" s="1" t="str">
        <f>IF(E52="","",IF(AND(E52&gt;F52,COUNTIF($AI$1:$AI$4,D52)=1),S51+1,S51))</f>
        <v/>
      </c>
      <c r="T52" s="1" t="str">
        <f>IF(E52="","",IF(AND(E52&lt;F52,COUNTIF($AI$1:$AI$4,D52)=1),T51+1,T51))</f>
        <v/>
      </c>
      <c r="U52" s="1" t="str">
        <f>IF(E52="","",IF(AND(E52&gt;F52,COUNTIF($AH$1:$AH$14,D52)=1),U51+1,U51))</f>
        <v/>
      </c>
      <c r="V52" s="1" t="str">
        <f>IF(E52="","",IF(AND(E52&lt;F52,COUNTIF($AH$1:$AH$14,D52)=1),V51+1,V51))</f>
        <v/>
      </c>
      <c r="W52" s="1" t="str">
        <f>IF(E52="","",IF(E52&gt;F52,"W","L"))</f>
        <v/>
      </c>
      <c r="X52" s="1" t="str">
        <f t="shared" si="10"/>
        <v/>
      </c>
      <c r="Y52" s="1" t="str">
        <f t="shared" si="8"/>
        <v/>
      </c>
      <c r="Z52" s="1" t="str">
        <f t="shared" si="9"/>
        <v/>
      </c>
      <c r="AA52" s="17"/>
    </row>
    <row r="53" spans="2:27" x14ac:dyDescent="0.25">
      <c r="B53" s="1">
        <v>52</v>
      </c>
      <c r="I53" s="1" t="str">
        <f t="shared" si="5"/>
        <v/>
      </c>
      <c r="J53" s="1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1" t="str">
        <f>IF(E53="","",IF(AND(C53=$AF$1,E53&gt;F53),O52+1,O52))</f>
        <v/>
      </c>
      <c r="P53" s="1" t="str">
        <f>IF(E53="","",IF(AND(C53=$AF$1,F53&gt;E53), P52+1, P52))</f>
        <v/>
      </c>
      <c r="Q53" s="1" t="str">
        <f>IF(E53="","",IF(AND(C53=$AF$2,E53&gt;F53),Q52+1,Q52))</f>
        <v/>
      </c>
      <c r="R53" s="1" t="str">
        <f>IF(E53="","",IF(AND(C53=$AF$2,F53&gt;E53),R52+1,R52))</f>
        <v/>
      </c>
      <c r="S53" s="1" t="str">
        <f>IF(E53="","",IF(AND(E53&gt;F53,COUNTIF($AI$1:$AI$4,D53)=1),S52+1,S52))</f>
        <v/>
      </c>
      <c r="T53" s="1" t="str">
        <f>IF(E53="","",IF(AND(E53&lt;F53,COUNTIF($AI$1:$AI$4,D53)=1),T52+1,T52))</f>
        <v/>
      </c>
      <c r="U53" s="1" t="str">
        <f>IF(E53="","",IF(AND(E53&gt;F53,COUNTIF($AH$1:$AH$14,D53)=1),U52+1,U52))</f>
        <v/>
      </c>
      <c r="V53" s="1" t="str">
        <f>IF(E53="","",IF(AND(E53&lt;F53,COUNTIF($AH$1:$AH$14,D53)=1),V52+1,V52))</f>
        <v/>
      </c>
      <c r="W53" s="1" t="str">
        <f>IF(E53="","",IF(E53&gt;F53,"W","L"))</f>
        <v/>
      </c>
      <c r="X53" s="1" t="str">
        <f t="shared" si="10"/>
        <v/>
      </c>
      <c r="Y53" s="1" t="str">
        <f t="shared" si="8"/>
        <v/>
      </c>
      <c r="Z53" s="1" t="str">
        <f t="shared" si="9"/>
        <v/>
      </c>
      <c r="AA53" s="17"/>
    </row>
    <row r="54" spans="2:27" x14ac:dyDescent="0.25">
      <c r="B54" s="1">
        <v>53</v>
      </c>
      <c r="I54" s="1" t="str">
        <f t="shared" si="5"/>
        <v/>
      </c>
      <c r="J54" s="1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1" t="str">
        <f>IF(E54="","",IF(AND(C54=$AF$1,E54&gt;F54),O53+1,O53))</f>
        <v/>
      </c>
      <c r="P54" s="1" t="str">
        <f>IF(E54="","",IF(AND(C54=$AF$1,F54&gt;E54), P53+1, P53))</f>
        <v/>
      </c>
      <c r="Q54" s="1" t="str">
        <f>IF(E54="","",IF(AND(C54=$AF$2,E54&gt;F54),Q53+1,Q53))</f>
        <v/>
      </c>
      <c r="R54" s="1" t="str">
        <f>IF(E54="","",IF(AND(C54=$AF$2,F54&gt;E54),R53+1,R53))</f>
        <v/>
      </c>
      <c r="S54" s="1" t="str">
        <f>IF(E54="","",IF(AND(E54&gt;F54,COUNTIF($AI$1:$AI$4,D54)=1),S53+1,S53))</f>
        <v/>
      </c>
      <c r="T54" s="1" t="str">
        <f>IF(E54="","",IF(AND(E54&lt;F54,COUNTIF($AI$1:$AI$4,D54)=1),T53+1,T53))</f>
        <v/>
      </c>
      <c r="U54" s="1" t="str">
        <f>IF(E54="","",IF(AND(E54&gt;F54,COUNTIF($AH$1:$AH$14,D54)=1),U53+1,U53))</f>
        <v/>
      </c>
      <c r="V54" s="1" t="str">
        <f>IF(E54="","",IF(AND(E54&lt;F54,COUNTIF($AH$1:$AH$14,D54)=1),V53+1,V53))</f>
        <v/>
      </c>
      <c r="W54" s="1" t="str">
        <f>IF(E54="","",IF(E54&gt;F54,"W","L"))</f>
        <v/>
      </c>
      <c r="X54" s="1" t="str">
        <f t="shared" si="10"/>
        <v/>
      </c>
      <c r="Y54" s="1" t="str">
        <f t="shared" si="8"/>
        <v/>
      </c>
      <c r="Z54" s="1" t="str">
        <f t="shared" si="9"/>
        <v/>
      </c>
      <c r="AA54" s="17"/>
    </row>
    <row r="55" spans="2:27" x14ac:dyDescent="0.25">
      <c r="B55" s="1">
        <v>54</v>
      </c>
      <c r="I55" s="1" t="str">
        <f t="shared" si="5"/>
        <v/>
      </c>
      <c r="J55" s="1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1" t="str">
        <f>IF(E55="","",IF(AND(C55=$AF$1,E55&gt;F55),O54+1,O54))</f>
        <v/>
      </c>
      <c r="P55" s="1" t="str">
        <f>IF(E55="","",IF(AND(C55=$AF$1,F55&gt;E55), P54+1, P54))</f>
        <v/>
      </c>
      <c r="Q55" s="1" t="str">
        <f>IF(E55="","",IF(AND(C55=$AF$2,E55&gt;F55),Q54+1,Q54))</f>
        <v/>
      </c>
      <c r="R55" s="1" t="str">
        <f>IF(E55="","",IF(AND(C55=$AF$2,F55&gt;E55),R54+1,R54))</f>
        <v/>
      </c>
      <c r="S55" s="1" t="str">
        <f>IF(E55="","",IF(AND(E55&gt;F55,COUNTIF($AI$1:$AI$4,D55)=1),S54+1,S54))</f>
        <v/>
      </c>
      <c r="T55" s="1" t="str">
        <f>IF(E55="","",IF(AND(E55&lt;F55,COUNTIF($AI$1:$AI$4,D55)=1),T54+1,T54))</f>
        <v/>
      </c>
      <c r="U55" s="1" t="str">
        <f>IF(E55="","",IF(AND(E55&gt;F55,COUNTIF($AH$1:$AH$14,D55)=1),U54+1,U54))</f>
        <v/>
      </c>
      <c r="V55" s="1" t="str">
        <f>IF(E55="","",IF(AND(E55&lt;F55,COUNTIF($AH$1:$AH$14,D55)=1),V54+1,V54))</f>
        <v/>
      </c>
      <c r="W55" s="1" t="str">
        <f>IF(E55="","",IF(E55&gt;F55,"W","L"))</f>
        <v/>
      </c>
      <c r="X55" s="1" t="str">
        <f t="shared" si="10"/>
        <v/>
      </c>
      <c r="Y55" s="1" t="str">
        <f t="shared" si="8"/>
        <v/>
      </c>
      <c r="Z55" s="1" t="str">
        <f t="shared" si="9"/>
        <v/>
      </c>
      <c r="AA55" s="17"/>
    </row>
    <row r="56" spans="2:27" x14ac:dyDescent="0.25">
      <c r="B56" s="1">
        <v>55</v>
      </c>
      <c r="I56" s="1" t="str">
        <f t="shared" si="5"/>
        <v/>
      </c>
      <c r="J56" s="1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1" t="str">
        <f>IF(E56="","",IF(AND(C56=$AF$1,E56&gt;F56),O55+1,O55))</f>
        <v/>
      </c>
      <c r="P56" s="1" t="str">
        <f>IF(E56="","",IF(AND(C56=$AF$1,F56&gt;E56), P55+1, P55))</f>
        <v/>
      </c>
      <c r="Q56" s="1" t="str">
        <f>IF(E56="","",IF(AND(C56=$AF$2,E56&gt;F56),Q55+1,Q55))</f>
        <v/>
      </c>
      <c r="R56" s="1" t="str">
        <f>IF(E56="","",IF(AND(C56=$AF$2,F56&gt;E56),R55+1,R55))</f>
        <v/>
      </c>
      <c r="S56" s="1" t="str">
        <f>IF(E56="","",IF(AND(E56&gt;F56,COUNTIF($AI$1:$AI$4,D56)=1),S55+1,S55))</f>
        <v/>
      </c>
      <c r="T56" s="1" t="str">
        <f>IF(E56="","",IF(AND(E56&lt;F56,COUNTIF($AI$1:$AI$4,D56)=1),T55+1,T55))</f>
        <v/>
      </c>
      <c r="U56" s="1" t="str">
        <f>IF(E56="","",IF(AND(E56&gt;F56,COUNTIF($AH$1:$AH$14,D56)=1),U55+1,U55))</f>
        <v/>
      </c>
      <c r="V56" s="1" t="str">
        <f>IF(E56="","",IF(AND(E56&lt;F56,COUNTIF($AH$1:$AH$14,D56)=1),V55+1,V55))</f>
        <v/>
      </c>
      <c r="W56" s="1" t="str">
        <f>IF(E56="","",IF(E56&gt;F56,"W","L"))</f>
        <v/>
      </c>
      <c r="X56" s="1" t="str">
        <f t="shared" si="10"/>
        <v/>
      </c>
      <c r="Y56" s="1" t="str">
        <f t="shared" si="8"/>
        <v/>
      </c>
      <c r="Z56" s="1" t="str">
        <f t="shared" si="9"/>
        <v/>
      </c>
      <c r="AA56" s="17"/>
    </row>
    <row r="57" spans="2:27" x14ac:dyDescent="0.25">
      <c r="B57" s="1">
        <v>56</v>
      </c>
      <c r="I57" s="1" t="str">
        <f t="shared" si="5"/>
        <v/>
      </c>
      <c r="J57" s="1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1" t="str">
        <f>IF(E57="","",IF(AND(C57=$AF$1,E57&gt;F57),O56+1,O56))</f>
        <v/>
      </c>
      <c r="P57" s="1" t="str">
        <f>IF(E57="","",IF(AND(C57=$AF$1,F57&gt;E57), P56+1, P56))</f>
        <v/>
      </c>
      <c r="Q57" s="1" t="str">
        <f>IF(E57="","",IF(AND(C57=$AF$2,E57&gt;F57),Q56+1,Q56))</f>
        <v/>
      </c>
      <c r="R57" s="1" t="str">
        <f>IF(E57="","",IF(AND(C57=$AF$2,F57&gt;E57),R56+1,R56))</f>
        <v/>
      </c>
      <c r="S57" s="1" t="str">
        <f>IF(E57="","",IF(AND(E57&gt;F57,COUNTIF($AI$1:$AI$4,D57)=1),S56+1,S56))</f>
        <v/>
      </c>
      <c r="T57" s="1" t="str">
        <f>IF(E57="","",IF(AND(E57&lt;F57,COUNTIF($AI$1:$AI$4,D57)=1),T56+1,T56))</f>
        <v/>
      </c>
      <c r="U57" s="1" t="str">
        <f>IF(E57="","",IF(AND(E57&gt;F57,COUNTIF($AH$1:$AH$14,D57)=1),U56+1,U56))</f>
        <v/>
      </c>
      <c r="V57" s="1" t="str">
        <f>IF(E57="","",IF(AND(E57&lt;F57,COUNTIF($AH$1:$AH$14,D57)=1),V56+1,V56))</f>
        <v/>
      </c>
      <c r="W57" s="1" t="str">
        <f>IF(E57="","",IF(E57&gt;F57,"W","L"))</f>
        <v/>
      </c>
      <c r="X57" s="1" t="str">
        <f t="shared" si="10"/>
        <v/>
      </c>
      <c r="Y57" s="1" t="str">
        <f t="shared" si="8"/>
        <v/>
      </c>
      <c r="Z57" s="1" t="str">
        <f t="shared" si="9"/>
        <v/>
      </c>
      <c r="AA57" s="17"/>
    </row>
    <row r="58" spans="2:27" x14ac:dyDescent="0.25">
      <c r="B58" s="1">
        <v>57</v>
      </c>
      <c r="I58" s="1" t="str">
        <f t="shared" si="5"/>
        <v/>
      </c>
      <c r="J58" s="1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1" t="str">
        <f>IF(E58="","",IF(AND(C58=$AF$1,E58&gt;F58),O57+1,O57))</f>
        <v/>
      </c>
      <c r="P58" s="1" t="str">
        <f>IF(E58="","",IF(AND(C58=$AF$1,F58&gt;E58), P57+1, P57))</f>
        <v/>
      </c>
      <c r="Q58" s="1" t="str">
        <f>IF(E58="","",IF(AND(C58=$AF$2,E58&gt;F58),Q57+1,Q57))</f>
        <v/>
      </c>
      <c r="R58" s="1" t="str">
        <f>IF(E58="","",IF(AND(C58=$AF$2,F58&gt;E58),R57+1,R57))</f>
        <v/>
      </c>
      <c r="S58" s="1" t="str">
        <f>IF(E58="","",IF(AND(E58&gt;F58,COUNTIF($AI$1:$AI$4,D58)=1),S57+1,S57))</f>
        <v/>
      </c>
      <c r="T58" s="1" t="str">
        <f>IF(E58="","",IF(AND(E58&lt;F58,COUNTIF($AI$1:$AI$4,D58)=1),T57+1,T57))</f>
        <v/>
      </c>
      <c r="U58" s="1" t="str">
        <f>IF(E58="","",IF(AND(E58&gt;F58,COUNTIF($AH$1:$AH$14,D58)=1),U57+1,U57))</f>
        <v/>
      </c>
      <c r="V58" s="1" t="str">
        <f>IF(E58="","",IF(AND(E58&lt;F58,COUNTIF($AH$1:$AH$14,D58)=1),V57+1,V57))</f>
        <v/>
      </c>
      <c r="W58" s="1" t="str">
        <f>IF(E58="","",IF(E58&gt;F58,"W","L"))</f>
        <v/>
      </c>
      <c r="X58" s="1" t="str">
        <f t="shared" si="10"/>
        <v/>
      </c>
      <c r="Y58" s="1" t="str">
        <f t="shared" si="8"/>
        <v/>
      </c>
      <c r="Z58" s="1" t="str">
        <f t="shared" si="9"/>
        <v/>
      </c>
      <c r="AA58" s="17"/>
    </row>
    <row r="59" spans="2:27" x14ac:dyDescent="0.25">
      <c r="B59" s="1">
        <v>58</v>
      </c>
      <c r="I59" s="1" t="str">
        <f t="shared" si="5"/>
        <v/>
      </c>
      <c r="J59" s="1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1" t="str">
        <f>IF(E59="","",IF(AND(C59=$AF$1,E59&gt;F59),O58+1,O58))</f>
        <v/>
      </c>
      <c r="P59" s="1" t="str">
        <f>IF(E59="","",IF(AND(C59=$AF$1,F59&gt;E59), P58+1, P58))</f>
        <v/>
      </c>
      <c r="Q59" s="1" t="str">
        <f>IF(E59="","",IF(AND(C59=$AF$2,E59&gt;F59),Q58+1,Q58))</f>
        <v/>
      </c>
      <c r="R59" s="1" t="str">
        <f>IF(E59="","",IF(AND(C59=$AF$2,F59&gt;E59),R58+1,R58))</f>
        <v/>
      </c>
      <c r="S59" s="1" t="str">
        <f>IF(E59="","",IF(AND(E59&gt;F59,COUNTIF($AI$1:$AI$4,D59)=1),S58+1,S58))</f>
        <v/>
      </c>
      <c r="T59" s="1" t="str">
        <f>IF(E59="","",IF(AND(E59&lt;F59,COUNTIF($AI$1:$AI$4,D59)=1),T58+1,T58))</f>
        <v/>
      </c>
      <c r="U59" s="1" t="str">
        <f>IF(E59="","",IF(AND(E59&gt;F59,COUNTIF($AH$1:$AH$14,D59)=1),U58+1,U58))</f>
        <v/>
      </c>
      <c r="V59" s="1" t="str">
        <f>IF(E59="","",IF(AND(E59&lt;F59,COUNTIF($AH$1:$AH$14,D59)=1),V58+1,V58))</f>
        <v/>
      </c>
      <c r="W59" s="1" t="str">
        <f>IF(E59="","",IF(E59&gt;F59,"W","L"))</f>
        <v/>
      </c>
      <c r="X59" s="1" t="str">
        <f t="shared" si="10"/>
        <v/>
      </c>
      <c r="Y59" s="1" t="str">
        <f t="shared" si="8"/>
        <v/>
      </c>
      <c r="Z59" s="1" t="str">
        <f t="shared" si="9"/>
        <v/>
      </c>
      <c r="AA59" s="17"/>
    </row>
    <row r="60" spans="2:27" x14ac:dyDescent="0.25">
      <c r="B60" s="1">
        <v>59</v>
      </c>
      <c r="I60" s="1" t="str">
        <f t="shared" si="5"/>
        <v/>
      </c>
      <c r="J60" s="1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1" t="str">
        <f>IF(E60="","",IF(AND(C60=$AF$1,E60&gt;F60),O59+1,O59))</f>
        <v/>
      </c>
      <c r="P60" s="1" t="str">
        <f>IF(E60="","",IF(AND(C60=$AF$1,F60&gt;E60), P59+1, P59))</f>
        <v/>
      </c>
      <c r="Q60" s="1" t="str">
        <f>IF(E60="","",IF(AND(C60=$AF$2,E60&gt;F60),Q59+1,Q59))</f>
        <v/>
      </c>
      <c r="R60" s="1" t="str">
        <f>IF(E60="","",IF(AND(C60=$AF$2,F60&gt;E60),R59+1,R59))</f>
        <v/>
      </c>
      <c r="S60" s="1" t="str">
        <f>IF(E60="","",IF(AND(E60&gt;F60,COUNTIF($AI$1:$AI$4,D60)=1),S59+1,S59))</f>
        <v/>
      </c>
      <c r="T60" s="1" t="str">
        <f>IF(E60="","",IF(AND(E60&lt;F60,COUNTIF($AI$1:$AI$4,D60)=1),T59+1,T59))</f>
        <v/>
      </c>
      <c r="U60" s="1" t="str">
        <f>IF(E60="","",IF(AND(E60&gt;F60,COUNTIF($AH$1:$AH$14,D60)=1),U59+1,U59))</f>
        <v/>
      </c>
      <c r="V60" s="1" t="str">
        <f>IF(E60="","",IF(AND(E60&lt;F60,COUNTIF($AH$1:$AH$14,D60)=1),V59+1,V59))</f>
        <v/>
      </c>
      <c r="W60" s="1" t="str">
        <f>IF(E60="","",IF(E60&gt;F60,"W","L"))</f>
        <v/>
      </c>
      <c r="X60" s="1" t="str">
        <f t="shared" si="10"/>
        <v/>
      </c>
      <c r="Y60" s="1" t="str">
        <f t="shared" si="8"/>
        <v/>
      </c>
      <c r="Z60" s="1" t="str">
        <f t="shared" si="9"/>
        <v/>
      </c>
      <c r="AA60" s="17"/>
    </row>
    <row r="61" spans="2:27" x14ac:dyDescent="0.25">
      <c r="B61" s="1">
        <v>60</v>
      </c>
      <c r="I61" s="1" t="str">
        <f t="shared" si="5"/>
        <v/>
      </c>
      <c r="J61" s="1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1" t="str">
        <f>IF(E61="","",IF(AND(C61=$AF$1,E61&gt;F61),O60+1,O60))</f>
        <v/>
      </c>
      <c r="P61" s="1" t="str">
        <f>IF(E61="","",IF(AND(C61=$AF$1,F61&gt;E61), P60+1, P60))</f>
        <v/>
      </c>
      <c r="Q61" s="1" t="str">
        <f>IF(E61="","",IF(AND(C61=$AF$2,E61&gt;F61),Q60+1,Q60))</f>
        <v/>
      </c>
      <c r="R61" s="1" t="str">
        <f>IF(E61="","",IF(AND(C61=$AF$2,F61&gt;E61),R60+1,R60))</f>
        <v/>
      </c>
      <c r="S61" s="1" t="str">
        <f>IF(E61="","",IF(AND(E61&gt;F61,COUNTIF($AI$1:$AI$4,D61)=1),S60+1,S60))</f>
        <v/>
      </c>
      <c r="T61" s="1" t="str">
        <f>IF(E61="","",IF(AND(E61&lt;F61,COUNTIF($AI$1:$AI$4,D61)=1),T60+1,T60))</f>
        <v/>
      </c>
      <c r="U61" s="1" t="str">
        <f>IF(E61="","",IF(AND(E61&gt;F61,COUNTIF($AH$1:$AH$14,D61)=1),U60+1,U60))</f>
        <v/>
      </c>
      <c r="V61" s="1" t="str">
        <f>IF(E61="","",IF(AND(E61&lt;F61,COUNTIF($AH$1:$AH$14,D61)=1),V60+1,V60))</f>
        <v/>
      </c>
      <c r="W61" s="1" t="str">
        <f>IF(E61="","",IF(E61&gt;F61,"W","L"))</f>
        <v/>
      </c>
      <c r="X61" s="1" t="str">
        <f t="shared" si="10"/>
        <v/>
      </c>
      <c r="Y61" s="1" t="str">
        <f t="shared" si="8"/>
        <v/>
      </c>
      <c r="Z61" s="1" t="str">
        <f t="shared" si="9"/>
        <v/>
      </c>
      <c r="AA61" s="17"/>
    </row>
    <row r="62" spans="2:27" x14ac:dyDescent="0.25">
      <c r="B62" s="1">
        <v>61</v>
      </c>
      <c r="I62" s="1" t="str">
        <f t="shared" si="5"/>
        <v/>
      </c>
      <c r="J62" s="1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1" t="str">
        <f>IF(E62="","",IF(AND(C62=$AF$1,E62&gt;F62),O61+1,O61))</f>
        <v/>
      </c>
      <c r="P62" s="1" t="str">
        <f>IF(E62="","",IF(AND(C62=$AF$1,F62&gt;E62), P61+1, P61))</f>
        <v/>
      </c>
      <c r="Q62" s="1" t="str">
        <f>IF(E62="","",IF(AND(C62=$AF$2,E62&gt;F62),Q61+1,Q61))</f>
        <v/>
      </c>
      <c r="R62" s="1" t="str">
        <f>IF(E62="","",IF(AND(C62=$AF$2,F62&gt;E62),R61+1,R61))</f>
        <v/>
      </c>
      <c r="S62" s="1" t="str">
        <f>IF(E62="","",IF(AND(E62&gt;F62,COUNTIF($AI$1:$AI$4,D62)=1),S61+1,S61))</f>
        <v/>
      </c>
      <c r="T62" s="1" t="str">
        <f>IF(E62="","",IF(AND(E62&lt;F62,COUNTIF($AI$1:$AI$4,D62)=1),T61+1,T61))</f>
        <v/>
      </c>
      <c r="U62" s="1" t="str">
        <f>IF(E62="","",IF(AND(E62&gt;F62,COUNTIF($AH$1:$AH$14,D62)=1),U61+1,U61))</f>
        <v/>
      </c>
      <c r="V62" s="1" t="str">
        <f>IF(E62="","",IF(AND(E62&lt;F62,COUNTIF($AH$1:$AH$14,D62)=1),V61+1,V61))</f>
        <v/>
      </c>
      <c r="W62" s="1" t="str">
        <f>IF(E62="","",IF(E62&gt;F62,"W","L"))</f>
        <v/>
      </c>
      <c r="X62" s="1" t="str">
        <f t="shared" si="10"/>
        <v/>
      </c>
      <c r="Y62" s="1" t="str">
        <f t="shared" si="8"/>
        <v/>
      </c>
      <c r="Z62" s="1" t="str">
        <f t="shared" si="9"/>
        <v/>
      </c>
      <c r="AA62" s="17"/>
    </row>
    <row r="63" spans="2:27" x14ac:dyDescent="0.25">
      <c r="B63" s="1">
        <v>62</v>
      </c>
      <c r="I63" s="1" t="str">
        <f t="shared" si="5"/>
        <v/>
      </c>
      <c r="J63" s="1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1" t="str">
        <f>IF(E63="","",IF(AND(C63=$AF$1,E63&gt;F63),O62+1,O62))</f>
        <v/>
      </c>
      <c r="P63" s="1" t="str">
        <f>IF(E63="","",IF(AND(C63=$AF$1,F63&gt;E63), P62+1, P62))</f>
        <v/>
      </c>
      <c r="Q63" s="1" t="str">
        <f>IF(E63="","",IF(AND(C63=$AF$2,E63&gt;F63),Q62+1,Q62))</f>
        <v/>
      </c>
      <c r="R63" s="1" t="str">
        <f>IF(E63="","",IF(AND(C63=$AF$2,F63&gt;E63),R62+1,R62))</f>
        <v/>
      </c>
      <c r="S63" s="1" t="str">
        <f>IF(E63="","",IF(AND(E63&gt;F63,COUNTIF($AI$1:$AI$4,D63)=1),S62+1,S62))</f>
        <v/>
      </c>
      <c r="T63" s="1" t="str">
        <f>IF(E63="","",IF(AND(E63&lt;F63,COUNTIF($AI$1:$AI$4,D63)=1),T62+1,T62))</f>
        <v/>
      </c>
      <c r="U63" s="1" t="str">
        <f>IF(E63="","",IF(AND(E63&gt;F63,COUNTIF($AH$1:$AH$14,D63)=1),U62+1,U62))</f>
        <v/>
      </c>
      <c r="V63" s="1" t="str">
        <f>IF(E63="","",IF(AND(E63&lt;F63,COUNTIF($AH$1:$AH$14,D63)=1),V62+1,V62))</f>
        <v/>
      </c>
      <c r="W63" s="1" t="str">
        <f>IF(E63="","",IF(E63&gt;F63,"W","L"))</f>
        <v/>
      </c>
      <c r="X63" s="1" t="str">
        <f t="shared" si="10"/>
        <v/>
      </c>
      <c r="Y63" s="1" t="str">
        <f t="shared" si="8"/>
        <v/>
      </c>
      <c r="Z63" s="1" t="str">
        <f t="shared" si="9"/>
        <v/>
      </c>
      <c r="AA63" s="17"/>
    </row>
    <row r="64" spans="2:27" x14ac:dyDescent="0.25">
      <c r="B64" s="1">
        <v>63</v>
      </c>
      <c r="I64" s="1" t="str">
        <f t="shared" si="5"/>
        <v/>
      </c>
      <c r="J64" s="1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1" t="str">
        <f>IF(E64="","",IF(AND(C64=$AF$1,E64&gt;F64),O63+1,O63))</f>
        <v/>
      </c>
      <c r="P64" s="1" t="str">
        <f>IF(E64="","",IF(AND(C64=$AF$1,F64&gt;E64), P63+1, P63))</f>
        <v/>
      </c>
      <c r="Q64" s="1" t="str">
        <f>IF(E64="","",IF(AND(C64=$AF$2,E64&gt;F64),Q63+1,Q63))</f>
        <v/>
      </c>
      <c r="R64" s="1" t="str">
        <f>IF(E64="","",IF(AND(C64=$AF$2,F64&gt;E64),R63+1,R63))</f>
        <v/>
      </c>
      <c r="S64" s="1" t="str">
        <f>IF(E64="","",IF(AND(E64&gt;F64,COUNTIF($AI$1:$AI$4,D64)=1),S63+1,S63))</f>
        <v/>
      </c>
      <c r="T64" s="1" t="str">
        <f>IF(E64="","",IF(AND(E64&lt;F64,COUNTIF($AI$1:$AI$4,D64)=1),T63+1,T63))</f>
        <v/>
      </c>
      <c r="U64" s="1" t="str">
        <f>IF(E64="","",IF(AND(E64&gt;F64,COUNTIF($AH$1:$AH$14,D64)=1),U63+1,U63))</f>
        <v/>
      </c>
      <c r="V64" s="1" t="str">
        <f>IF(E64="","",IF(AND(E64&lt;F64,COUNTIF($AH$1:$AH$14,D64)=1),V63+1,V63))</f>
        <v/>
      </c>
      <c r="W64" s="1" t="str">
        <f>IF(E64="","",IF(E64&gt;F64,"W","L"))</f>
        <v/>
      </c>
      <c r="X64" s="1" t="str">
        <f t="shared" si="10"/>
        <v/>
      </c>
      <c r="Y64" s="1" t="str">
        <f t="shared" si="8"/>
        <v/>
      </c>
      <c r="Z64" s="1" t="str">
        <f t="shared" si="9"/>
        <v/>
      </c>
      <c r="AA64" s="17"/>
    </row>
    <row r="65" spans="2:27" x14ac:dyDescent="0.25">
      <c r="B65" s="1">
        <v>64</v>
      </c>
      <c r="I65" s="1" t="str">
        <f t="shared" si="5"/>
        <v/>
      </c>
      <c r="J65" s="1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1" t="str">
        <f>IF(E65="","",IF(AND(C65=$AF$1,E65&gt;F65),O64+1,O64))</f>
        <v/>
      </c>
      <c r="P65" s="1" t="str">
        <f>IF(E65="","",IF(AND(C65=$AF$1,F65&gt;E65), P64+1, P64))</f>
        <v/>
      </c>
      <c r="Q65" s="1" t="str">
        <f>IF(E65="","",IF(AND(C65=$AF$2,E65&gt;F65),Q64+1,Q64))</f>
        <v/>
      </c>
      <c r="R65" s="1" t="str">
        <f>IF(E65="","",IF(AND(C65=$AF$2,F65&gt;E65),R64+1,R64))</f>
        <v/>
      </c>
      <c r="S65" s="1" t="str">
        <f>IF(E65="","",IF(AND(E65&gt;F65,COUNTIF($AI$1:$AI$4,D65)=1),S64+1,S64))</f>
        <v/>
      </c>
      <c r="T65" s="1" t="str">
        <f>IF(E65="","",IF(AND(E65&lt;F65,COUNTIF($AI$1:$AI$4,D65)=1),T64+1,T64))</f>
        <v/>
      </c>
      <c r="U65" s="1" t="str">
        <f>IF(E65="","",IF(AND(E65&gt;F65,COUNTIF($AH$1:$AH$14,D65)=1),U64+1,U64))</f>
        <v/>
      </c>
      <c r="V65" s="1" t="str">
        <f>IF(E65="","",IF(AND(E65&lt;F65,COUNTIF($AH$1:$AH$14,D65)=1),V64+1,V64))</f>
        <v/>
      </c>
      <c r="W65" s="1" t="str">
        <f>IF(E65="","",IF(E65&gt;F65,"W","L"))</f>
        <v/>
      </c>
      <c r="X65" s="1" t="str">
        <f t="shared" si="10"/>
        <v/>
      </c>
      <c r="Y65" s="1" t="str">
        <f t="shared" si="8"/>
        <v/>
      </c>
      <c r="Z65" s="1" t="str">
        <f t="shared" si="9"/>
        <v/>
      </c>
      <c r="AA65" s="17"/>
    </row>
    <row r="66" spans="2:27" x14ac:dyDescent="0.25">
      <c r="B66" s="1">
        <v>65</v>
      </c>
      <c r="I66" s="1" t="str">
        <f t="shared" si="5"/>
        <v/>
      </c>
      <c r="J66" s="1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1" t="str">
        <f>IF(E66="","",IF(AND(C66=$AF$1,E66&gt;F66),O65+1,O65))</f>
        <v/>
      </c>
      <c r="P66" s="1" t="str">
        <f>IF(E66="","",IF(AND(C66=$AF$1,F66&gt;E66), P65+1, P65))</f>
        <v/>
      </c>
      <c r="Q66" s="1" t="str">
        <f>IF(E66="","",IF(AND(C66=$AF$2,E66&gt;F66),Q65+1,Q65))</f>
        <v/>
      </c>
      <c r="R66" s="1" t="str">
        <f>IF(E66="","",IF(AND(C66=$AF$2,F66&gt;E66),R65+1,R65))</f>
        <v/>
      </c>
      <c r="S66" s="1" t="str">
        <f>IF(E66="","",IF(AND(E66&gt;F66,COUNTIF($AI$1:$AI$4,D66)=1),S65+1,S65))</f>
        <v/>
      </c>
      <c r="T66" s="1" t="str">
        <f>IF(E66="","",IF(AND(E66&lt;F66,COUNTIF($AI$1:$AI$4,D66)=1),T65+1,T65))</f>
        <v/>
      </c>
      <c r="U66" s="1" t="str">
        <f>IF(E66="","",IF(AND(E66&gt;F66,COUNTIF($AH$1:$AH$14,D66)=1),U65+1,U65))</f>
        <v/>
      </c>
      <c r="V66" s="1" t="str">
        <f>IF(E66="","",IF(AND(E66&lt;F66,COUNTIF($AH$1:$AH$14,D66)=1),V65+1,V65))</f>
        <v/>
      </c>
      <c r="W66" s="1" t="str">
        <f>IF(E66="","",IF(E66&gt;F66,"W","L"))</f>
        <v/>
      </c>
      <c r="X66" s="1" t="str">
        <f t="shared" si="10"/>
        <v/>
      </c>
      <c r="Y66" s="1" t="str">
        <f t="shared" si="8"/>
        <v/>
      </c>
      <c r="Z66" s="1" t="str">
        <f t="shared" si="9"/>
        <v/>
      </c>
      <c r="AA66" s="17"/>
    </row>
    <row r="67" spans="2:27" x14ac:dyDescent="0.25">
      <c r="B67" s="1">
        <v>66</v>
      </c>
      <c r="I67" s="1" t="str">
        <f t="shared" ref="I67:I83" si="11">IF(E67="","",IF(E67&gt;F67,I66+1,I66))</f>
        <v/>
      </c>
      <c r="J67" s="1" t="str">
        <f t="shared" ref="J67:J83" si="12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1" t="str">
        <f>IF(E67="","",IF(AND(C67=$AF$1,E67&gt;F67),O66+1,O66))</f>
        <v/>
      </c>
      <c r="P67" s="1" t="str">
        <f>IF(E67="","",IF(AND(C67=$AF$1,F67&gt;E67), P66+1, P66))</f>
        <v/>
      </c>
      <c r="Q67" s="1" t="str">
        <f>IF(E67="","",IF(AND(C67=$AF$2,E67&gt;F67),Q66+1,Q66))</f>
        <v/>
      </c>
      <c r="R67" s="1" t="str">
        <f>IF(E67="","",IF(AND(C67=$AF$2,F67&gt;E67),R66+1,R66))</f>
        <v/>
      </c>
      <c r="S67" s="1" t="str">
        <f>IF(E67="","",IF(AND(E67&gt;F67,COUNTIF($AI$1:$AI$4,D67)=1),S66+1,S66))</f>
        <v/>
      </c>
      <c r="T67" s="1" t="str">
        <f>IF(E67="","",IF(AND(E67&lt;F67,COUNTIF($AI$1:$AI$4,D67)=1),T66+1,T66))</f>
        <v/>
      </c>
      <c r="U67" s="1" t="str">
        <f>IF(E67="","",IF(AND(E67&gt;F67,COUNTIF($AH$1:$AH$14,D67)=1),U66+1,U66))</f>
        <v/>
      </c>
      <c r="V67" s="1" t="str">
        <f>IF(E67="","",IF(AND(E67&lt;F67,COUNTIF($AH$1:$AH$14,D67)=1),V66+1,V66))</f>
        <v/>
      </c>
      <c r="W67" s="1" t="str">
        <f>IF(E67="","",IF(E67&gt;F67,"W","L"))</f>
        <v/>
      </c>
      <c r="X67" s="1" t="str">
        <f t="shared" si="10"/>
        <v/>
      </c>
      <c r="Y67" s="1" t="str">
        <f t="shared" ref="Y67:Y83" si="13">IF(W67="","",IF(W67="W",Y66+1,Y66))</f>
        <v/>
      </c>
      <c r="Z67" s="1" t="str">
        <f t="shared" ref="Z67:Z83" si="14">IF(W67="","",IF(W67="L",Z66+1,Z66))</f>
        <v/>
      </c>
      <c r="AA67" s="17"/>
    </row>
    <row r="68" spans="2:27" x14ac:dyDescent="0.25">
      <c r="B68" s="1">
        <v>67</v>
      </c>
      <c r="I68" s="1" t="str">
        <f t="shared" si="11"/>
        <v/>
      </c>
      <c r="J68" s="1" t="str">
        <f t="shared" si="12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1" t="str">
        <f>IF(E68="","",IF(AND(C68=$AF$1,E68&gt;F68),O67+1,O67))</f>
        <v/>
      </c>
      <c r="P68" s="1" t="str">
        <f>IF(E68="","",IF(AND(C68=$AF$1,F68&gt;E68), P67+1, P67))</f>
        <v/>
      </c>
      <c r="Q68" s="1" t="str">
        <f>IF(E68="","",IF(AND(C68=$AF$2,E68&gt;F68),Q67+1,Q67))</f>
        <v/>
      </c>
      <c r="R68" s="1" t="str">
        <f>IF(E68="","",IF(AND(C68=$AF$2,F68&gt;E68),R67+1,R67))</f>
        <v/>
      </c>
      <c r="S68" s="1" t="str">
        <f>IF(E68="","",IF(AND(E68&gt;F68,COUNTIF($AI$1:$AI$4,D68)=1),S67+1,S67))</f>
        <v/>
      </c>
      <c r="T68" s="1" t="str">
        <f>IF(E68="","",IF(AND(E68&lt;F68,COUNTIF($AI$1:$AI$4,D68)=1),T67+1,T67))</f>
        <v/>
      </c>
      <c r="U68" s="1" t="str">
        <f>IF(E68="","",IF(AND(E68&gt;F68,COUNTIF($AH$1:$AH$14,D68)=1),U67+1,U67))</f>
        <v/>
      </c>
      <c r="V68" s="1" t="str">
        <f>IF(E68="","",IF(AND(E68&lt;F68,COUNTIF($AH$1:$AH$14,D68)=1),V67+1,V67))</f>
        <v/>
      </c>
      <c r="W68" s="1" t="str">
        <f>IF(E68="","",IF(E68&gt;F68,"W","L"))</f>
        <v/>
      </c>
      <c r="X68" s="1" t="str">
        <f t="shared" si="10"/>
        <v/>
      </c>
      <c r="Y68" s="1" t="str">
        <f t="shared" si="13"/>
        <v/>
      </c>
      <c r="Z68" s="1" t="str">
        <f t="shared" si="14"/>
        <v/>
      </c>
      <c r="AA68" s="17"/>
    </row>
    <row r="69" spans="2:27" x14ac:dyDescent="0.25">
      <c r="B69" s="1">
        <v>68</v>
      </c>
      <c r="I69" s="1" t="str">
        <f t="shared" si="11"/>
        <v/>
      </c>
      <c r="J69" s="1" t="str">
        <f t="shared" si="12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1" t="str">
        <f>IF(E69="","",IF(AND(C69=$AF$1,E69&gt;F69),O68+1,O68))</f>
        <v/>
      </c>
      <c r="P69" s="1" t="str">
        <f>IF(E69="","",IF(AND(C69=$AF$1,F69&gt;E69), P68+1, P68))</f>
        <v/>
      </c>
      <c r="Q69" s="1" t="str">
        <f>IF(E69="","",IF(AND(C69=$AF$2,E69&gt;F69),Q68+1,Q68))</f>
        <v/>
      </c>
      <c r="R69" s="1" t="str">
        <f>IF(E69="","",IF(AND(C69=$AF$2,F69&gt;E69),R68+1,R68))</f>
        <v/>
      </c>
      <c r="S69" s="1" t="str">
        <f>IF(E69="","",IF(AND(E69&gt;F69,COUNTIF($AI$1:$AI$4,D69)=1),S68+1,S68))</f>
        <v/>
      </c>
      <c r="T69" s="1" t="str">
        <f>IF(E69="","",IF(AND(E69&lt;F69,COUNTIF($AI$1:$AI$4,D69)=1),T68+1,T68))</f>
        <v/>
      </c>
      <c r="U69" s="1" t="str">
        <f>IF(E69="","",IF(AND(E69&gt;F69,COUNTIF($AH$1:$AH$14,D69)=1),U68+1,U68))</f>
        <v/>
      </c>
      <c r="V69" s="1" t="str">
        <f>IF(E69="","",IF(AND(E69&lt;F69,COUNTIF($AH$1:$AH$14,D69)=1),V68+1,V68))</f>
        <v/>
      </c>
      <c r="W69" s="1" t="str">
        <f>IF(E69="","",IF(E69&gt;F69,"W","L"))</f>
        <v/>
      </c>
      <c r="X69" s="1" t="str">
        <f t="shared" si="10"/>
        <v/>
      </c>
      <c r="Y69" s="1" t="str">
        <f t="shared" si="13"/>
        <v/>
      </c>
      <c r="Z69" s="1" t="str">
        <f t="shared" si="14"/>
        <v/>
      </c>
      <c r="AA69" s="17"/>
    </row>
    <row r="70" spans="2:27" x14ac:dyDescent="0.25">
      <c r="B70" s="1">
        <v>69</v>
      </c>
      <c r="I70" s="1" t="str">
        <f t="shared" si="11"/>
        <v/>
      </c>
      <c r="J70" s="1" t="str">
        <f t="shared" si="12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1" t="str">
        <f>IF(E70="","",IF(AND(C70=$AF$1,E70&gt;F70),O69+1,O69))</f>
        <v/>
      </c>
      <c r="P70" s="1" t="str">
        <f>IF(E70="","",IF(AND(C70=$AF$1,F70&gt;E70), P69+1, P69))</f>
        <v/>
      </c>
      <c r="Q70" s="1" t="str">
        <f>IF(E70="","",IF(AND(C70=$AF$2,E70&gt;F70),Q69+1,Q69))</f>
        <v/>
      </c>
      <c r="R70" s="1" t="str">
        <f>IF(E70="","",IF(AND(C70=$AF$2,F70&gt;E70),R69+1,R69))</f>
        <v/>
      </c>
      <c r="S70" s="1" t="str">
        <f>IF(E70="","",IF(AND(E70&gt;F70,COUNTIF($AI$1:$AI$4,D70)=1),S69+1,S69))</f>
        <v/>
      </c>
      <c r="T70" s="1" t="str">
        <f>IF(E70="","",IF(AND(E70&lt;F70,COUNTIF($AI$1:$AI$4,D70)=1),T69+1,T69))</f>
        <v/>
      </c>
      <c r="U70" s="1" t="str">
        <f>IF(E70="","",IF(AND(E70&gt;F70,COUNTIF($AH$1:$AH$14,D70)=1),U69+1,U69))</f>
        <v/>
      </c>
      <c r="V70" s="1" t="str">
        <f>IF(E70="","",IF(AND(E70&lt;F70,COUNTIF($AH$1:$AH$14,D70)=1),V69+1,V69))</f>
        <v/>
      </c>
      <c r="W70" s="1" t="str">
        <f>IF(E70="","",IF(E70&gt;F70,"W","L"))</f>
        <v/>
      </c>
      <c r="X70" s="1" t="str">
        <f t="shared" ref="X70:X83" si="15">IF(W70="","",IF(W70=W69,X69+1,1))</f>
        <v/>
      </c>
      <c r="Y70" s="1" t="str">
        <f t="shared" si="13"/>
        <v/>
      </c>
      <c r="Z70" s="1" t="str">
        <f t="shared" si="14"/>
        <v/>
      </c>
      <c r="AA70" s="17"/>
    </row>
    <row r="71" spans="2:27" x14ac:dyDescent="0.25">
      <c r="B71" s="1">
        <v>70</v>
      </c>
      <c r="I71" s="1" t="str">
        <f t="shared" si="11"/>
        <v/>
      </c>
      <c r="J71" s="1" t="str">
        <f t="shared" si="12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1" t="str">
        <f>IF(E71="","",IF(AND(C71=$AF$1,E71&gt;F71),O70+1,O70))</f>
        <v/>
      </c>
      <c r="P71" s="1" t="str">
        <f>IF(E71="","",IF(AND(C71=$AF$1,F71&gt;E71), P70+1, P70))</f>
        <v/>
      </c>
      <c r="Q71" s="1" t="str">
        <f>IF(E71="","",IF(AND(C71=$AF$2,E71&gt;F71),Q70+1,Q70))</f>
        <v/>
      </c>
      <c r="R71" s="1" t="str">
        <f>IF(E71="","",IF(AND(C71=$AF$2,F71&gt;E71),R70+1,R70))</f>
        <v/>
      </c>
      <c r="S71" s="1" t="str">
        <f>IF(E71="","",IF(AND(E71&gt;F71,COUNTIF($AI$1:$AI$4,D71)=1),S70+1,S70))</f>
        <v/>
      </c>
      <c r="T71" s="1" t="str">
        <f>IF(E71="","",IF(AND(E71&lt;F71,COUNTIF($AI$1:$AI$4,D71)=1),T70+1,T70))</f>
        <v/>
      </c>
      <c r="U71" s="1" t="str">
        <f>IF(E71="","",IF(AND(E71&gt;F71,COUNTIF($AH$1:$AH$14,D71)=1),U70+1,U70))</f>
        <v/>
      </c>
      <c r="V71" s="1" t="str">
        <f>IF(E71="","",IF(AND(E71&lt;F71,COUNTIF($AH$1:$AH$14,D71)=1),V70+1,V70))</f>
        <v/>
      </c>
      <c r="W71" s="1" t="str">
        <f>IF(E71="","",IF(E71&gt;F71,"W","L"))</f>
        <v/>
      </c>
      <c r="X71" s="1" t="str">
        <f t="shared" si="15"/>
        <v/>
      </c>
      <c r="Y71" s="1" t="str">
        <f t="shared" si="13"/>
        <v/>
      </c>
      <c r="Z71" s="1" t="str">
        <f t="shared" si="14"/>
        <v/>
      </c>
      <c r="AA71" s="17"/>
    </row>
    <row r="72" spans="2:27" x14ac:dyDescent="0.25">
      <c r="B72" s="1">
        <v>71</v>
      </c>
      <c r="I72" s="1" t="str">
        <f t="shared" si="11"/>
        <v/>
      </c>
      <c r="J72" s="1" t="str">
        <f t="shared" si="12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1" t="str">
        <f>IF(E72="","",IF(AND(C72=$AF$1,E72&gt;F72),O71+1,O71))</f>
        <v/>
      </c>
      <c r="P72" s="1" t="str">
        <f>IF(E72="","",IF(AND(C72=$AF$1,F72&gt;E72), P71+1, P71))</f>
        <v/>
      </c>
      <c r="Q72" s="1" t="str">
        <f>IF(E72="","",IF(AND(C72=$AF$2,E72&gt;F72),Q71+1,Q71))</f>
        <v/>
      </c>
      <c r="R72" s="1" t="str">
        <f>IF(E72="","",IF(AND(C72=$AF$2,F72&gt;E72),R71+1,R71))</f>
        <v/>
      </c>
      <c r="S72" s="1" t="str">
        <f>IF(E72="","",IF(AND(E72&gt;F72,COUNTIF($AI$1:$AI$4,D72)=1),S71+1,S71))</f>
        <v/>
      </c>
      <c r="T72" s="1" t="str">
        <f>IF(E72="","",IF(AND(E72&lt;F72,COUNTIF($AI$1:$AI$4,D72)=1),T71+1,T71))</f>
        <v/>
      </c>
      <c r="U72" s="1" t="str">
        <f>IF(E72="","",IF(AND(E72&gt;F72,COUNTIF($AH$1:$AH$14,D72)=1),U71+1,U71))</f>
        <v/>
      </c>
      <c r="V72" s="1" t="str">
        <f>IF(E72="","",IF(AND(E72&lt;F72,COUNTIF($AH$1:$AH$14,D72)=1),V71+1,V71))</f>
        <v/>
      </c>
      <c r="W72" s="1" t="str">
        <f>IF(E72="","",IF(E72&gt;F72,"W","L"))</f>
        <v/>
      </c>
      <c r="X72" s="1" t="str">
        <f t="shared" si="15"/>
        <v/>
      </c>
      <c r="Y72" s="1" t="str">
        <f t="shared" si="13"/>
        <v/>
      </c>
      <c r="Z72" s="1" t="str">
        <f t="shared" si="14"/>
        <v/>
      </c>
      <c r="AA72" s="17"/>
    </row>
    <row r="73" spans="2:27" x14ac:dyDescent="0.25">
      <c r="B73" s="1">
        <v>72</v>
      </c>
      <c r="I73" s="1" t="str">
        <f t="shared" si="11"/>
        <v/>
      </c>
      <c r="J73" s="1" t="str">
        <f t="shared" si="12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1" t="str">
        <f>IF(E73="","",IF(AND(C73=$AF$1,E73&gt;F73),O72+1,O72))</f>
        <v/>
      </c>
      <c r="P73" s="1" t="str">
        <f>IF(E73="","",IF(AND(C73=$AF$1,F73&gt;E73), P72+1, P72))</f>
        <v/>
      </c>
      <c r="Q73" s="1" t="str">
        <f>IF(E73="","",IF(AND(C73=$AF$2,E73&gt;F73),Q72+1,Q72))</f>
        <v/>
      </c>
      <c r="R73" s="1" t="str">
        <f>IF(E73="","",IF(AND(C73=$AF$2,F73&gt;E73),R72+1,R72))</f>
        <v/>
      </c>
      <c r="S73" s="1" t="str">
        <f>IF(E73="","",IF(AND(E73&gt;F73,COUNTIF($AI$1:$AI$4,D73)=1),S72+1,S72))</f>
        <v/>
      </c>
      <c r="T73" s="1" t="str">
        <f>IF(E73="","",IF(AND(E73&lt;F73,COUNTIF($AI$1:$AI$4,D73)=1),T72+1,T72))</f>
        <v/>
      </c>
      <c r="U73" s="1" t="str">
        <f>IF(E73="","",IF(AND(E73&gt;F73,COUNTIF($AH$1:$AH$14,D73)=1),U72+1,U72))</f>
        <v/>
      </c>
      <c r="V73" s="1" t="str">
        <f>IF(E73="","",IF(AND(E73&lt;F73,COUNTIF($AH$1:$AH$14,D73)=1),V72+1,V72))</f>
        <v/>
      </c>
      <c r="W73" s="1" t="str">
        <f>IF(E73="","",IF(E73&gt;F73,"W","L"))</f>
        <v/>
      </c>
      <c r="X73" s="1" t="str">
        <f t="shared" si="15"/>
        <v/>
      </c>
      <c r="Y73" s="1" t="str">
        <f t="shared" si="13"/>
        <v/>
      </c>
      <c r="Z73" s="1" t="str">
        <f t="shared" si="14"/>
        <v/>
      </c>
      <c r="AA73" s="17"/>
    </row>
    <row r="74" spans="2:27" x14ac:dyDescent="0.25">
      <c r="B74" s="1">
        <v>73</v>
      </c>
      <c r="I74" s="1" t="str">
        <f t="shared" si="11"/>
        <v/>
      </c>
      <c r="J74" s="1" t="str">
        <f t="shared" si="12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1" t="str">
        <f>IF(E74="","",IF(AND(C74=$AF$1,E74&gt;F74),O73+1,O73))</f>
        <v/>
      </c>
      <c r="P74" s="1" t="str">
        <f>IF(E74="","",IF(AND(C74=$AF$1,F74&gt;E74), P73+1, P73))</f>
        <v/>
      </c>
      <c r="Q74" s="1" t="str">
        <f>IF(E74="","",IF(AND(C74=$AF$2,E74&gt;F74),Q73+1,Q73))</f>
        <v/>
      </c>
      <c r="R74" s="1" t="str">
        <f>IF(E74="","",IF(AND(C74=$AF$2,F74&gt;E74),R73+1,R73))</f>
        <v/>
      </c>
      <c r="S74" s="1" t="str">
        <f>IF(E74="","",IF(AND(E74&gt;F74,COUNTIF($AI$1:$AI$4,D74)=1),S73+1,S73))</f>
        <v/>
      </c>
      <c r="T74" s="1" t="str">
        <f>IF(E74="","",IF(AND(E74&lt;F74,COUNTIF($AI$1:$AI$4,D74)=1),T73+1,T73))</f>
        <v/>
      </c>
      <c r="U74" s="1" t="str">
        <f>IF(E74="","",IF(AND(E74&gt;F74,COUNTIF($AH$1:$AH$14,D74)=1),U73+1,U73))</f>
        <v/>
      </c>
      <c r="V74" s="1" t="str">
        <f>IF(E74="","",IF(AND(E74&lt;F74,COUNTIF($AH$1:$AH$14,D74)=1),V73+1,V73))</f>
        <v/>
      </c>
      <c r="W74" s="1" t="str">
        <f>IF(E74="","",IF(E74&gt;F74,"W","L"))</f>
        <v/>
      </c>
      <c r="X74" s="1" t="str">
        <f t="shared" si="15"/>
        <v/>
      </c>
      <c r="Y74" s="1" t="str">
        <f t="shared" si="13"/>
        <v/>
      </c>
      <c r="Z74" s="1" t="str">
        <f t="shared" si="14"/>
        <v/>
      </c>
      <c r="AA74" s="17"/>
    </row>
    <row r="75" spans="2:27" x14ac:dyDescent="0.25">
      <c r="B75" s="1">
        <v>74</v>
      </c>
      <c r="I75" s="1" t="str">
        <f t="shared" si="11"/>
        <v/>
      </c>
      <c r="J75" s="1" t="str">
        <f t="shared" si="12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1" t="str">
        <f>IF(E75="","",IF(AND(C75=$AF$1,E75&gt;F75),O74+1,O74))</f>
        <v/>
      </c>
      <c r="P75" s="1" t="str">
        <f>IF(E75="","",IF(AND(C75=$AF$1,F75&gt;E75), P74+1, P74))</f>
        <v/>
      </c>
      <c r="Q75" s="1" t="str">
        <f>IF(E75="","",IF(AND(C75=$AF$2,E75&gt;F75),Q74+1,Q74))</f>
        <v/>
      </c>
      <c r="R75" s="1" t="str">
        <f>IF(E75="","",IF(AND(C75=$AF$2,F75&gt;E75),R74+1,R74))</f>
        <v/>
      </c>
      <c r="S75" s="1" t="str">
        <f>IF(E75="","",IF(AND(E75&gt;F75,COUNTIF($AI$1:$AI$4,D75)=1),S74+1,S74))</f>
        <v/>
      </c>
      <c r="T75" s="1" t="str">
        <f>IF(E75="","",IF(AND(E75&lt;F75,COUNTIF($AI$1:$AI$4,D75)=1),T74+1,T74))</f>
        <v/>
      </c>
      <c r="U75" s="1" t="str">
        <f>IF(E75="","",IF(AND(E75&gt;F75,COUNTIF($AH$1:$AH$14,D75)=1),U74+1,U74))</f>
        <v/>
      </c>
      <c r="V75" s="1" t="str">
        <f>IF(E75="","",IF(AND(E75&lt;F75,COUNTIF($AH$1:$AH$14,D75)=1),V74+1,V74))</f>
        <v/>
      </c>
      <c r="W75" s="1" t="str">
        <f>IF(E75="","",IF(E75&gt;F75,"W","L"))</f>
        <v/>
      </c>
      <c r="X75" s="1" t="str">
        <f t="shared" si="15"/>
        <v/>
      </c>
      <c r="Y75" s="1" t="str">
        <f t="shared" si="13"/>
        <v/>
      </c>
      <c r="Z75" s="1" t="str">
        <f t="shared" si="14"/>
        <v/>
      </c>
      <c r="AA75" s="17"/>
    </row>
    <row r="76" spans="2:27" x14ac:dyDescent="0.25">
      <c r="B76" s="1">
        <v>75</v>
      </c>
      <c r="I76" s="1" t="str">
        <f t="shared" si="11"/>
        <v/>
      </c>
      <c r="J76" s="1" t="str">
        <f t="shared" si="12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1" t="str">
        <f>IF(E76="","",IF(AND(C76=$AF$1,E76&gt;F76),O75+1,O75))</f>
        <v/>
      </c>
      <c r="P76" s="1" t="str">
        <f>IF(E76="","",IF(AND(C76=$AF$1,F76&gt;E76), P75+1, P75))</f>
        <v/>
      </c>
      <c r="Q76" s="1" t="str">
        <f>IF(E76="","",IF(AND(C76=$AF$2,E76&gt;F76),Q75+1,Q75))</f>
        <v/>
      </c>
      <c r="R76" s="1" t="str">
        <f>IF(E76="","",IF(AND(C76=$AF$2,F76&gt;E76),R75+1,R75))</f>
        <v/>
      </c>
      <c r="S76" s="1" t="str">
        <f>IF(E76="","",IF(AND(E76&gt;F76,COUNTIF($AI$1:$AI$4,D76)=1),S75+1,S75))</f>
        <v/>
      </c>
      <c r="T76" s="1" t="str">
        <f>IF(E76="","",IF(AND(E76&lt;F76,COUNTIF($AI$1:$AI$4,D76)=1),T75+1,T75))</f>
        <v/>
      </c>
      <c r="U76" s="1" t="str">
        <f>IF(E76="","",IF(AND(E76&gt;F76,COUNTIF($AH$1:$AH$14,D76)=1),U75+1,U75))</f>
        <v/>
      </c>
      <c r="V76" s="1" t="str">
        <f>IF(E76="","",IF(AND(E76&lt;F76,COUNTIF($AH$1:$AH$14,D76)=1),V75+1,V75))</f>
        <v/>
      </c>
      <c r="W76" s="1" t="str">
        <f>IF(E76="","",IF(E76&gt;F76,"W","L"))</f>
        <v/>
      </c>
      <c r="X76" s="1" t="str">
        <f t="shared" si="15"/>
        <v/>
      </c>
      <c r="Y76" s="1" t="str">
        <f t="shared" si="13"/>
        <v/>
      </c>
      <c r="Z76" s="1" t="str">
        <f t="shared" si="14"/>
        <v/>
      </c>
      <c r="AA76" s="17"/>
    </row>
    <row r="77" spans="2:27" x14ac:dyDescent="0.25">
      <c r="B77" s="1">
        <v>76</v>
      </c>
      <c r="I77" s="1" t="str">
        <f t="shared" si="11"/>
        <v/>
      </c>
      <c r="J77" s="1" t="str">
        <f t="shared" si="12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1" t="str">
        <f>IF(E77="","",IF(AND(C77=$AF$1,E77&gt;F77),O76+1,O76))</f>
        <v/>
      </c>
      <c r="P77" s="1" t="str">
        <f>IF(E77="","",IF(AND(C77=$AF$1,F77&gt;E77), P76+1, P76))</f>
        <v/>
      </c>
      <c r="Q77" s="1" t="str">
        <f>IF(E77="","",IF(AND(C77=$AF$2,E77&gt;F77),Q76+1,Q76))</f>
        <v/>
      </c>
      <c r="R77" s="1" t="str">
        <f>IF(E77="","",IF(AND(C77=$AF$2,F77&gt;E77),R76+1,R76))</f>
        <v/>
      </c>
      <c r="S77" s="1" t="str">
        <f>IF(E77="","",IF(AND(E77&gt;F77,COUNTIF($AI$1:$AI$4,D77)=1),S76+1,S76))</f>
        <v/>
      </c>
      <c r="T77" s="1" t="str">
        <f>IF(E77="","",IF(AND(E77&lt;F77,COUNTIF($AI$1:$AI$4,D77)=1),T76+1,T76))</f>
        <v/>
      </c>
      <c r="U77" s="1" t="str">
        <f>IF(E77="","",IF(AND(E77&gt;F77,COUNTIF($AH$1:$AH$14,D77)=1),U76+1,U76))</f>
        <v/>
      </c>
      <c r="V77" s="1" t="str">
        <f>IF(E77="","",IF(AND(E77&lt;F77,COUNTIF($AH$1:$AH$14,D77)=1),V76+1,V76))</f>
        <v/>
      </c>
      <c r="W77" s="1" t="str">
        <f>IF(E77="","",IF(E77&gt;F77,"W","L"))</f>
        <v/>
      </c>
      <c r="X77" s="1" t="str">
        <f t="shared" si="15"/>
        <v/>
      </c>
      <c r="Y77" s="1" t="str">
        <f t="shared" si="13"/>
        <v/>
      </c>
      <c r="Z77" s="1" t="str">
        <f t="shared" si="14"/>
        <v/>
      </c>
      <c r="AA77" s="17"/>
    </row>
    <row r="78" spans="2:27" x14ac:dyDescent="0.25">
      <c r="B78" s="1">
        <v>77</v>
      </c>
      <c r="I78" s="1" t="str">
        <f t="shared" si="11"/>
        <v/>
      </c>
      <c r="J78" s="1" t="str">
        <f t="shared" si="12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1" t="str">
        <f>IF(E78="","",IF(AND(C78=$AF$1,E78&gt;F78),O77+1,O77))</f>
        <v/>
      </c>
      <c r="P78" s="1" t="str">
        <f>IF(E78="","",IF(AND(C78=$AF$1,F78&gt;E78), P77+1, P77))</f>
        <v/>
      </c>
      <c r="Q78" s="1" t="str">
        <f>IF(E78="","",IF(AND(C78=$AF$2,E78&gt;F78),Q77+1,Q77))</f>
        <v/>
      </c>
      <c r="R78" s="1" t="str">
        <f>IF(E78="","",IF(AND(C78=$AF$2,F78&gt;E78),R77+1,R77))</f>
        <v/>
      </c>
      <c r="S78" s="1" t="str">
        <f>IF(E78="","",IF(AND(E78&gt;F78,COUNTIF($AI$1:$AI$4,D78)=1),S77+1,S77))</f>
        <v/>
      </c>
      <c r="T78" s="1" t="str">
        <f>IF(E78="","",IF(AND(E78&lt;F78,COUNTIF($AI$1:$AI$4,D78)=1),T77+1,T77))</f>
        <v/>
      </c>
      <c r="U78" s="1" t="str">
        <f>IF(E78="","",IF(AND(E78&gt;F78,COUNTIF($AH$1:$AH$14,D78)=1),U77+1,U77))</f>
        <v/>
      </c>
      <c r="V78" s="1" t="str">
        <f>IF(E78="","",IF(AND(E78&lt;F78,COUNTIF($AH$1:$AH$14,D78)=1),V77+1,V77))</f>
        <v/>
      </c>
      <c r="W78" s="1" t="str">
        <f>IF(E78="","",IF(E78&gt;F78,"W","L"))</f>
        <v/>
      </c>
      <c r="X78" s="1" t="str">
        <f t="shared" si="15"/>
        <v/>
      </c>
      <c r="Y78" s="1" t="str">
        <f t="shared" si="13"/>
        <v/>
      </c>
      <c r="Z78" s="1" t="str">
        <f t="shared" si="14"/>
        <v/>
      </c>
      <c r="AA78" s="17"/>
    </row>
    <row r="79" spans="2:27" x14ac:dyDescent="0.25">
      <c r="B79" s="1">
        <v>78</v>
      </c>
      <c r="I79" s="1" t="str">
        <f t="shared" si="11"/>
        <v/>
      </c>
      <c r="J79" s="1" t="str">
        <f t="shared" si="12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1" t="str">
        <f>IF(E79="","",IF(AND(C79=$AF$1,E79&gt;F79),O78+1,O78))</f>
        <v/>
      </c>
      <c r="P79" s="1" t="str">
        <f>IF(E79="","",IF(AND(C79=$AF$1,F79&gt;E79), P78+1, P78))</f>
        <v/>
      </c>
      <c r="Q79" s="1" t="str">
        <f>IF(E79="","",IF(AND(C79=$AF$2,E79&gt;F79),Q78+1,Q78))</f>
        <v/>
      </c>
      <c r="R79" s="1" t="str">
        <f>IF(E79="","",IF(AND(C79=$AF$2,F79&gt;E79),R78+1,R78))</f>
        <v/>
      </c>
      <c r="S79" s="1" t="str">
        <f>IF(E79="","",IF(AND(E79&gt;F79,COUNTIF($AI$1:$AI$4,D79)=1),S78+1,S78))</f>
        <v/>
      </c>
      <c r="T79" s="1" t="str">
        <f>IF(E79="","",IF(AND(E79&lt;F79,COUNTIF($AI$1:$AI$4,D79)=1),T78+1,T78))</f>
        <v/>
      </c>
      <c r="U79" s="1" t="str">
        <f>IF(E79="","",IF(AND(E79&gt;F79,COUNTIF($AH$1:$AH$14,D79)=1),U78+1,U78))</f>
        <v/>
      </c>
      <c r="V79" s="1" t="str">
        <f>IF(E79="","",IF(AND(E79&lt;F79,COUNTIF($AH$1:$AH$14,D79)=1),V78+1,V78))</f>
        <v/>
      </c>
      <c r="W79" s="1" t="str">
        <f>IF(E79="","",IF(E79&gt;F79,"W","L"))</f>
        <v/>
      </c>
      <c r="X79" s="1" t="str">
        <f t="shared" si="15"/>
        <v/>
      </c>
      <c r="Y79" s="1" t="str">
        <f t="shared" si="13"/>
        <v/>
      </c>
      <c r="Z79" s="1" t="str">
        <f t="shared" si="14"/>
        <v/>
      </c>
      <c r="AA79" s="17"/>
    </row>
    <row r="80" spans="2:27" x14ac:dyDescent="0.25">
      <c r="B80" s="1">
        <v>79</v>
      </c>
      <c r="I80" s="1" t="str">
        <f t="shared" si="11"/>
        <v/>
      </c>
      <c r="J80" s="1" t="str">
        <f t="shared" si="12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1" t="str">
        <f>IF(E80="","",IF(AND(C80=$AF$1,E80&gt;F80),O79+1,O79))</f>
        <v/>
      </c>
      <c r="P80" s="1" t="str">
        <f>IF(E80="","",IF(AND(C80=$AF$1,F80&gt;E80), P79+1, P79))</f>
        <v/>
      </c>
      <c r="Q80" s="1" t="str">
        <f>IF(E80="","",IF(AND(C80=$AF$2,E80&gt;F80),Q79+1,Q79))</f>
        <v/>
      </c>
      <c r="R80" s="1" t="str">
        <f>IF(E80="","",IF(AND(C80=$AF$2,F80&gt;E80),R79+1,R79))</f>
        <v/>
      </c>
      <c r="S80" s="1" t="str">
        <f>IF(E80="","",IF(AND(E80&gt;F80,COUNTIF($AI$1:$AI$4,D80)=1),S79+1,S79))</f>
        <v/>
      </c>
      <c r="T80" s="1" t="str">
        <f>IF(E80="","",IF(AND(E80&lt;F80,COUNTIF($AI$1:$AI$4,D80)=1),T79+1,T79))</f>
        <v/>
      </c>
      <c r="U80" s="1" t="str">
        <f>IF(E80="","",IF(AND(E80&gt;F80,COUNTIF($AH$1:$AH$14,D80)=1),U79+1,U79))</f>
        <v/>
      </c>
      <c r="V80" s="1" t="str">
        <f>IF(E80="","",IF(AND(E80&lt;F80,COUNTIF($AH$1:$AH$14,D80)=1),V79+1,V79))</f>
        <v/>
      </c>
      <c r="W80" s="1" t="str">
        <f>IF(E80="","",IF(E80&gt;F80,"W","L"))</f>
        <v/>
      </c>
      <c r="X80" s="1" t="str">
        <f t="shared" si="15"/>
        <v/>
      </c>
      <c r="Y80" s="1" t="str">
        <f t="shared" si="13"/>
        <v/>
      </c>
      <c r="Z80" s="1" t="str">
        <f t="shared" si="14"/>
        <v/>
      </c>
      <c r="AA80" s="17"/>
    </row>
    <row r="81" spans="2:27" x14ac:dyDescent="0.25">
      <c r="B81" s="1">
        <v>80</v>
      </c>
      <c r="I81" s="1" t="str">
        <f t="shared" si="11"/>
        <v/>
      </c>
      <c r="J81" s="1" t="str">
        <f t="shared" si="12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1" t="str">
        <f>IF(E81="","",IF(AND(C81=$AF$1,E81&gt;F81),O80+1,O80))</f>
        <v/>
      </c>
      <c r="P81" s="1" t="str">
        <f>IF(E81="","",IF(AND(C81=$AF$1,F81&gt;E81), P80+1, P80))</f>
        <v/>
      </c>
      <c r="Q81" s="1" t="str">
        <f>IF(E81="","",IF(AND(C81=$AF$2,E81&gt;F81),Q80+1,Q80))</f>
        <v/>
      </c>
      <c r="R81" s="1" t="str">
        <f>IF(E81="","",IF(AND(C81=$AF$2,F81&gt;E81),R80+1,R80))</f>
        <v/>
      </c>
      <c r="S81" s="1" t="str">
        <f>IF(E81="","",IF(AND(E81&gt;F81,COUNTIF($AI$1:$AI$4,D81)=1),S80+1,S80))</f>
        <v/>
      </c>
      <c r="T81" s="1" t="str">
        <f>IF(E81="","",IF(AND(E81&lt;F81,COUNTIF($AI$1:$AI$4,D81)=1),T80+1,T80))</f>
        <v/>
      </c>
      <c r="U81" s="1" t="str">
        <f>IF(E81="","",IF(AND(E81&gt;F81,COUNTIF($AH$1:$AH$14,D81)=1),U80+1,U80))</f>
        <v/>
      </c>
      <c r="V81" s="1" t="str">
        <f>IF(E81="","",IF(AND(E81&lt;F81,COUNTIF($AH$1:$AH$14,D81)=1),V80+1,V80))</f>
        <v/>
      </c>
      <c r="W81" s="1" t="str">
        <f>IF(E81="","",IF(E81&gt;F81,"W","L"))</f>
        <v/>
      </c>
      <c r="X81" s="1" t="str">
        <f t="shared" si="15"/>
        <v/>
      </c>
      <c r="Y81" s="1" t="str">
        <f t="shared" si="13"/>
        <v/>
      </c>
      <c r="Z81" s="1" t="str">
        <f t="shared" si="14"/>
        <v/>
      </c>
      <c r="AA81" s="17"/>
    </row>
    <row r="82" spans="2:27" x14ac:dyDescent="0.25">
      <c r="B82" s="1">
        <v>81</v>
      </c>
      <c r="I82" s="1" t="str">
        <f t="shared" si="11"/>
        <v/>
      </c>
      <c r="J82" s="1" t="str">
        <f t="shared" si="12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1" t="str">
        <f>IF(E82="","",IF(AND(C82=$AF$1,E82&gt;F82),O81+1,O81))</f>
        <v/>
      </c>
      <c r="P82" s="1" t="str">
        <f>IF(E82="","",IF(AND(C82=$AF$1,F82&gt;E82), P81+1, P81))</f>
        <v/>
      </c>
      <c r="Q82" s="1" t="str">
        <f>IF(E82="","",IF(AND(C82=$AF$2,E82&gt;F82),Q81+1,Q81))</f>
        <v/>
      </c>
      <c r="R82" s="1" t="str">
        <f>IF(E82="","",IF(AND(C82=$AF$2,F82&gt;E82),R81+1,R81))</f>
        <v/>
      </c>
      <c r="S82" s="1" t="str">
        <f>IF(E82="","",IF(AND(E82&gt;F82,COUNTIF($AI$1:$AI$4,D82)=1),S81+1,S81))</f>
        <v/>
      </c>
      <c r="T82" s="1" t="str">
        <f>IF(E82="","",IF(AND(E82&lt;F82,COUNTIF($AI$1:$AI$4,D82)=1),T81+1,T81))</f>
        <v/>
      </c>
      <c r="U82" s="1" t="str">
        <f>IF(E82="","",IF(AND(E82&gt;F82,COUNTIF($AH$1:$AH$14,D82)=1),U81+1,U81))</f>
        <v/>
      </c>
      <c r="V82" s="1" t="str">
        <f>IF(E82="","",IF(AND(E82&lt;F82,COUNTIF($AH$1:$AH$14,D82)=1),V81+1,V81))</f>
        <v/>
      </c>
      <c r="W82" s="1" t="str">
        <f>IF(E82="","",IF(E82&gt;F82,"W","L"))</f>
        <v/>
      </c>
      <c r="X82" s="1" t="str">
        <f t="shared" si="15"/>
        <v/>
      </c>
      <c r="Y82" s="1" t="str">
        <f t="shared" si="13"/>
        <v/>
      </c>
      <c r="Z82" s="1" t="str">
        <f t="shared" si="14"/>
        <v/>
      </c>
      <c r="AA82" s="17"/>
    </row>
    <row r="83" spans="2:27" x14ac:dyDescent="0.25">
      <c r="B83" s="1">
        <v>82</v>
      </c>
      <c r="I83" s="1" t="str">
        <f t="shared" si="11"/>
        <v/>
      </c>
      <c r="J83" s="1" t="str">
        <f t="shared" si="12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1" t="str">
        <f>IF(E83="","",IF(AND(C83=$AF$1,E83&gt;F83),O82+1,O82))</f>
        <v/>
      </c>
      <c r="P83" s="1" t="str">
        <f>IF(E83="","",IF(AND(C83=$AF$1,F83&gt;E83), P82+1, P82))</f>
        <v/>
      </c>
      <c r="Q83" s="1" t="str">
        <f>IF(E83="","",IF(AND(C83=$AF$2,E83&gt;F83),Q82+1,Q82))</f>
        <v/>
      </c>
      <c r="R83" s="1" t="str">
        <f>IF(E83="","",IF(AND(C83=$AF$2,F83&gt;E83),R82+1,R82))</f>
        <v/>
      </c>
      <c r="S83" s="1" t="str">
        <f>IF(E83="","",IF(AND(E83&gt;F83,COUNTIF($AI$1:$AI$4,D83)=1),S82+1,S82))</f>
        <v/>
      </c>
      <c r="T83" s="1" t="str">
        <f>IF(E83="","",IF(AND(E83&lt;F83,COUNTIF($AI$1:$AI$4,D83)=1),T82+1,T82))</f>
        <v/>
      </c>
      <c r="U83" s="1" t="str">
        <f>IF(E83="","",IF(AND(E83&gt;F83,COUNTIF($AH$1:$AH$14,D83)=1),U82+1,U82))</f>
        <v/>
      </c>
      <c r="V83" s="1" t="str">
        <f>IF(E83="","",IF(AND(E83&lt;F83,COUNTIF($AH$1:$AH$14,D83)=1),V82+1,V82))</f>
        <v/>
      </c>
      <c r="W83" s="1" t="str">
        <f>IF(E83="","",IF(E83&gt;F83,"W","L"))</f>
        <v/>
      </c>
      <c r="X83" s="1" t="str">
        <f t="shared" si="15"/>
        <v/>
      </c>
      <c r="Y83" s="1" t="str">
        <f t="shared" si="13"/>
        <v/>
      </c>
      <c r="Z83" s="1" t="str">
        <f t="shared" si="14"/>
        <v/>
      </c>
      <c r="AA83" s="17"/>
    </row>
    <row r="84" spans="2:27" x14ac:dyDescent="0.25">
      <c r="B84" s="1" t="s">
        <v>23</v>
      </c>
      <c r="C84" s="1">
        <f>COUNTIF(C1:C83,"Home")</f>
        <v>0</v>
      </c>
      <c r="E84" s="54" t="s">
        <v>13</v>
      </c>
      <c r="F84" s="54"/>
      <c r="I84" s="1">
        <f>IF(I1="",0,MAX(I1:I83))</f>
        <v>0</v>
      </c>
      <c r="J84" s="1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1" t="str">
        <f>IF(O2="","",MAX(O2:O83))</f>
        <v/>
      </c>
      <c r="P84" s="1" t="str">
        <f>IF(P2="","",MAX(P2:P83))</f>
        <v/>
      </c>
      <c r="Q84" s="1" t="str">
        <f>IF(Q2="","",MAX(Q2:Q83))</f>
        <v/>
      </c>
      <c r="R84" s="1" t="str">
        <f>IF(R2="","",MAX(R2:R83))</f>
        <v/>
      </c>
      <c r="S84" s="1" t="str">
        <f>IF(S2="","",MAX(S2:S83))</f>
        <v/>
      </c>
      <c r="T84" s="1" t="str">
        <f>IF(T2="","",MAX(T2:T83))</f>
        <v/>
      </c>
      <c r="U84" s="1" t="str">
        <f>IF(U2="","",MAX(U2:U83))</f>
        <v/>
      </c>
      <c r="V84" s="1" t="str">
        <f>IF(V2="","",MAX(V2:V83))</f>
        <v/>
      </c>
      <c r="W84" s="1" t="str">
        <f>IF(LOOKUP(2,1 / (W1:W83 &lt;&gt; ""),W1:W83)="Streak","",LOOKUP(2,1 / (W1:W83 &lt;&gt; ""),W1:W83))</f>
        <v/>
      </c>
      <c r="X84" s="1" t="str">
        <f>IF(LOOKUP(2,1 / (X1:X83 &lt;&gt; ""),X1:X83)="Length","",LOOKUP(2,1 / (X1:X83 &lt;&gt; ""),X1:X83))</f>
        <v/>
      </c>
      <c r="Y84" s="1" t="str">
        <f>IF(LOOKUP(2,1 / (Y1:Y83 &lt;&gt; ""),Y1:Y83)="L10 W","",LOOKUP(2,1 / (Y1:Y83 &lt;&gt; ""),Y1:Y83))</f>
        <v/>
      </c>
      <c r="Z84" s="1" t="str">
        <f>IF(LOOKUP(2,1 / (Z1:Z83 &lt;&gt; ""),Z1:Z83)="L10 L","",LOOKUP(2,1 / (Z1:Z83 &lt;&gt; ""),Z1:Z83))</f>
        <v/>
      </c>
    </row>
    <row r="85" spans="2:27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1" t="str">
        <f>IF(O84="","0-0",CONCATENATE(O84,"-",P84))</f>
        <v>0-0</v>
      </c>
      <c r="Q85" s="1" t="str">
        <f>IF(Q84="","0-0",CONCATENATE(Q84,"-",R84))</f>
        <v>0-0</v>
      </c>
      <c r="S85" s="1" t="str">
        <f>IF(S84="","0-0",CONCATENATE(S84,"-",T84))</f>
        <v>0-0</v>
      </c>
      <c r="U85" s="1" t="str">
        <f>IF(U84="","0-0",CONCATENATE(U84,"-",V84))</f>
        <v>0-0</v>
      </c>
      <c r="W85" s="1" t="str">
        <f>IF(W84="","0-0",CONCATENATE(W84,X84))</f>
        <v>0-0</v>
      </c>
      <c r="Y85" s="1" t="str">
        <f>IF(Y84="","0-0",CONCATENATE(Y84,"-",Z84))</f>
        <v>0-0</v>
      </c>
    </row>
    <row r="86" spans="2:27" x14ac:dyDescent="0.25">
      <c r="C86" s="1">
        <f>SUM(C84:C85)</f>
        <v>0</v>
      </c>
      <c r="E86" s="1" t="s">
        <v>93</v>
      </c>
      <c r="F86" s="1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1" t="s">
        <v>19</v>
      </c>
    </row>
  </sheetData>
  <mergeCells count="11">
    <mergeCell ref="O1:P1"/>
    <mergeCell ref="Q1:R1"/>
    <mergeCell ref="W86:X86"/>
    <mergeCell ref="E84:F84"/>
    <mergeCell ref="O86:P86"/>
    <mergeCell ref="Q86:R86"/>
    <mergeCell ref="I85:J85"/>
    <mergeCell ref="S1:T1"/>
    <mergeCell ref="U1:V1"/>
    <mergeCell ref="S86:T86"/>
    <mergeCell ref="U86:V86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80</v>
      </c>
    </row>
    <row r="2" spans="1:35" x14ac:dyDescent="0.25">
      <c r="B2" s="43">
        <v>1</v>
      </c>
      <c r="I2" s="43" t="str">
        <f t="shared" ref="I2" si="0">IF(E2="","",IF(E2&gt;F2,1,0))</f>
        <v/>
      </c>
      <c r="J2" s="43" t="str">
        <f t="shared" ref="J2" si="1">IF(E2="","",IF(F2&gt;E2,1,0))</f>
        <v/>
      </c>
      <c r="K2" s="43" t="str">
        <f>IF(E2="","",IF(AND(G2=$AE$1,E2&gt;F2),1,0))</f>
        <v/>
      </c>
      <c r="L2" s="43" t="str">
        <f>IF(E2="","",IF(AND(G2=$AE$1,E2&lt;F2),1,0))</f>
        <v/>
      </c>
      <c r="M2" s="43" t="str">
        <f>IF(E2="","",IF(AND(H2=$AE$1,E2&gt;F2),1,0))</f>
        <v/>
      </c>
      <c r="N2" s="43" t="str">
        <f>IF(E2="","",IF(AND(H2=$AE$1,E2&lt;F2),1,0))</f>
        <v/>
      </c>
      <c r="O2" s="43" t="str">
        <f>IF(E2="","",IF(AND(C2=$AF$1,E2&gt;F2),1,0))</f>
        <v/>
      </c>
      <c r="P2" s="43" t="str">
        <f>IF(E2="","",IF(AND(C2=$AF$1,F2&gt;E2), 1, 0))</f>
        <v/>
      </c>
      <c r="Q2" s="43" t="str">
        <f>IF(E2="","",IF(AND(C2=$AF$2,E2&gt;F2),1,0))</f>
        <v/>
      </c>
      <c r="R2" s="43" t="str">
        <f>IF(E2="","",IF(AND(C2=$AF$2,F2&gt;E2),1,0))</f>
        <v/>
      </c>
      <c r="S2" s="43" t="str">
        <f>IF(E2="","",IF(AND(E2&gt;F2,COUNTIF($AI$1:$AI$7,D2)=1),1,0))</f>
        <v/>
      </c>
      <c r="T2" s="43" t="str">
        <f>IF(E2="","",IF(AND(E2&lt;F2,COUNTIF($AI$1:$AI$7,D2)=1),1,0))</f>
        <v/>
      </c>
      <c r="U2" s="43" t="str">
        <f>IF(E2="","",IF(AND(E2&gt;F2,COUNTIF($AH$1:$AH$15,D2)=1),1,0))</f>
        <v/>
      </c>
      <c r="V2" s="43" t="str">
        <f>IF(E2="","",IF(AND(E2&lt;F2,COUNTIF($AH$1:$AH$15,D2)=1),1,0))</f>
        <v/>
      </c>
      <c r="W2" s="43" t="str">
        <f>IF(E2="","",IF(E2&gt;F2,"W","L"))</f>
        <v/>
      </c>
      <c r="X2" s="43" t="str">
        <f t="shared" ref="X2" si="2">IF(W2="","",1)</f>
        <v/>
      </c>
      <c r="Y2" s="43" t="str">
        <f t="shared" ref="Y2" si="3">IF(W2="","",IF(W2="W",1,0))</f>
        <v/>
      </c>
      <c r="Z2" s="43" t="str">
        <f t="shared" ref="Z2" si="4">IF(W2="","",IF(W2="L",1,0))</f>
        <v/>
      </c>
      <c r="AA2" s="17"/>
      <c r="AE2" s="43" t="s">
        <v>117</v>
      </c>
      <c r="AF2" s="43" t="s">
        <v>4</v>
      </c>
      <c r="AG2" s="43" t="s">
        <v>58</v>
      </c>
      <c r="AH2" s="43" t="s">
        <v>86</v>
      </c>
      <c r="AI2" s="43" t="s">
        <v>74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62</v>
      </c>
      <c r="AH3" s="43" t="s">
        <v>80</v>
      </c>
      <c r="AI3" s="43" t="s">
        <v>73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86</v>
      </c>
      <c r="AH4" s="43" t="s">
        <v>74</v>
      </c>
      <c r="AI4" s="43" t="s">
        <v>78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66</v>
      </c>
      <c r="AH5" s="43" t="s">
        <v>73</v>
      </c>
      <c r="AI5" s="43" t="s">
        <v>77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80</v>
      </c>
      <c r="AH6" s="43" t="s">
        <v>83</v>
      </c>
      <c r="AI6" s="43" t="s">
        <v>76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74</v>
      </c>
      <c r="AH7" s="43" t="s">
        <v>84</v>
      </c>
      <c r="AI7" s="43" t="s">
        <v>75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72</v>
      </c>
      <c r="AH8" s="43" t="s">
        <v>78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73</v>
      </c>
      <c r="AH9" s="43" t="s">
        <v>77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61</v>
      </c>
      <c r="AH10" s="43" t="s">
        <v>88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83</v>
      </c>
      <c r="AH11" s="43" t="s">
        <v>85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 t="str">
        <f>IF(O2="","",MAX(O2:O83))</f>
        <v/>
      </c>
      <c r="P84" s="43" t="str">
        <f>IF(P2="","",MAX(P2:P83))</f>
        <v/>
      </c>
      <c r="Q84" s="43" t="str">
        <f>IF(Q2="","",MAX(Q2:Q83))</f>
        <v/>
      </c>
      <c r="R84" s="43" t="str">
        <f>IF(R2="","",MAX(R2:R83))</f>
        <v/>
      </c>
      <c r="S84" s="43" t="str">
        <f>IF(S2="","",MAX(S2:S83))</f>
        <v/>
      </c>
      <c r="T84" s="43" t="str">
        <f>IF(T2="","",MAX(T2:T83))</f>
        <v/>
      </c>
      <c r="U84" s="43" t="str">
        <f>IF(U2="","",MAX(U2:U83))</f>
        <v/>
      </c>
      <c r="V84" s="43" t="str">
        <f>IF(V2="","",MAX(V2:V83))</f>
        <v/>
      </c>
      <c r="W84" s="43" t="str">
        <f>IF(LOOKUP(2,1 / (W1:W83 &lt;&gt; ""),W1:W83)="Streak","",LOOKUP(2,1 / (W1:W83 &lt;&gt; ""),W1:W83))</f>
        <v/>
      </c>
      <c r="X84" s="43" t="str">
        <f>IF(LOOKUP(2,1 / (X1:X83 &lt;&gt; ""),X1:X83)="Length","",LOOKUP(2,1 / (X1:X83 &lt;&gt; ""),X1:X83))</f>
        <v/>
      </c>
      <c r="Y84" s="43" t="str">
        <f>IF(LOOKUP(2,1 / (Y1:Y83 &lt;&gt; ""),Y1:Y83)="L10 W","",LOOKUP(2,1 / (Y1:Y83 &lt;&gt; ""),Y1:Y83))</f>
        <v/>
      </c>
      <c r="Z84" s="43" t="str">
        <f>IF(LOOKUP(2,1 / (Z1:Z83 &lt;&gt; ""),Z1:Z83)="L10 L","",LOOKUP(2,1 / (Z1:Z83 &lt;&gt; ""),Z1:Z83))</f>
        <v/>
      </c>
    </row>
    <row r="85" spans="2:27" x14ac:dyDescent="0.25">
      <c r="C85" s="43">
        <f>COUNTIF(C1:C83,"Away")</f>
        <v>0</v>
      </c>
      <c r="E85" s="43">
        <f>SUM(E2:E83)</f>
        <v>0</v>
      </c>
      <c r="F85" s="43">
        <f>SUM(F2:F83)</f>
        <v>0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0-0</v>
      </c>
      <c r="Y85" s="43" t="str">
        <f>IF(Y84="","0-0",CONCATENATE(Y84,"-",Z84))</f>
        <v>0-0</v>
      </c>
    </row>
    <row r="86" spans="2:27" x14ac:dyDescent="0.25">
      <c r="C86" s="43">
        <f>SUM(C84:C85)</f>
        <v>0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62</v>
      </c>
      <c r="AI1" s="43" t="s">
        <v>62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80</v>
      </c>
      <c r="E2" s="43">
        <v>3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66</v>
      </c>
      <c r="AI2" s="43" t="s">
        <v>61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62</v>
      </c>
      <c r="AH3" s="43" t="s">
        <v>72</v>
      </c>
      <c r="AI3" s="43" t="s">
        <v>57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86</v>
      </c>
      <c r="AH4" s="43" t="s">
        <v>61</v>
      </c>
      <c r="AI4" s="43" t="s">
        <v>63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66</v>
      </c>
      <c r="AH5" s="43" t="s">
        <v>57</v>
      </c>
      <c r="AI5" s="43" t="s">
        <v>64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80</v>
      </c>
      <c r="AH6" s="43" t="s">
        <v>63</v>
      </c>
      <c r="AI6" s="43" t="s">
        <v>60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74</v>
      </c>
      <c r="AH7" s="43" t="s">
        <v>68</v>
      </c>
      <c r="AI7" s="43" t="s">
        <v>59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72</v>
      </c>
      <c r="AH8" s="43" t="s">
        <v>69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73</v>
      </c>
      <c r="AH9" s="43" t="s">
        <v>65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61</v>
      </c>
      <c r="AH10" s="43" t="s">
        <v>64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83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3</v>
      </c>
      <c r="F85" s="43">
        <f>SUM(F2:F83)</f>
        <v>1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65</v>
      </c>
      <c r="E2" s="43">
        <v>1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66</v>
      </c>
      <c r="AI2" s="43" t="s">
        <v>61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72</v>
      </c>
      <c r="AI3" s="43" t="s">
        <v>57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86</v>
      </c>
      <c r="AH4" s="43" t="s">
        <v>61</v>
      </c>
      <c r="AI4" s="43" t="s">
        <v>63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66</v>
      </c>
      <c r="AH5" s="43" t="s">
        <v>57</v>
      </c>
      <c r="AI5" s="43" t="s">
        <v>64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80</v>
      </c>
      <c r="AH6" s="43" t="s">
        <v>63</v>
      </c>
      <c r="AI6" s="43" t="s">
        <v>60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74</v>
      </c>
      <c r="AH7" s="43" t="s">
        <v>68</v>
      </c>
      <c r="AI7" s="43" t="s">
        <v>59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72</v>
      </c>
      <c r="AH8" s="43" t="s">
        <v>69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73</v>
      </c>
      <c r="AH9" s="43" t="s">
        <v>65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61</v>
      </c>
      <c r="AH10" s="43" t="s">
        <v>64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83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1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1</v>
      </c>
      <c r="F85" s="43">
        <f>SUM(F2:F83)</f>
        <v>5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F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75</v>
      </c>
      <c r="E2" s="43">
        <v>5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83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80</v>
      </c>
      <c r="AI3" s="43" t="s">
        <v>84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74</v>
      </c>
      <c r="AI4" s="43" t="s">
        <v>88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66</v>
      </c>
      <c r="AH5" s="43" t="s">
        <v>73</v>
      </c>
      <c r="AI5" s="43" t="s">
        <v>85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80</v>
      </c>
      <c r="AH6" s="43" t="s">
        <v>83</v>
      </c>
      <c r="AI6" s="43" t="s">
        <v>81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74</v>
      </c>
      <c r="AH7" s="43" t="s">
        <v>84</v>
      </c>
      <c r="AI7" s="43" t="s">
        <v>82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72</v>
      </c>
      <c r="AH8" s="43" t="s">
        <v>78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73</v>
      </c>
      <c r="AH9" s="43" t="s">
        <v>77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61</v>
      </c>
      <c r="AH10" s="43" t="s">
        <v>88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83</v>
      </c>
      <c r="AH11" s="43" t="s">
        <v>85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1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5</v>
      </c>
      <c r="F85" s="43">
        <f>SUM(F2:F83)</f>
        <v>3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G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72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64</v>
      </c>
      <c r="E2" s="43">
        <v>5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68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72</v>
      </c>
      <c r="AI3" s="43" t="s">
        <v>69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61</v>
      </c>
      <c r="AI4" s="43" t="s">
        <v>65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57</v>
      </c>
      <c r="AI5" s="43" t="s">
        <v>67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80</v>
      </c>
      <c r="AH6" s="43" t="s">
        <v>63</v>
      </c>
      <c r="AI6" s="43" t="s">
        <v>71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74</v>
      </c>
      <c r="AH7" s="43" t="s">
        <v>68</v>
      </c>
      <c r="AI7" s="43" t="s">
        <v>70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72</v>
      </c>
      <c r="AH8" s="43" t="s">
        <v>69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73</v>
      </c>
      <c r="AH9" s="43" t="s">
        <v>65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61</v>
      </c>
      <c r="AH10" s="43" t="s">
        <v>64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83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1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5</v>
      </c>
      <c r="F85" s="43">
        <f>SUM(F2:F83)</f>
        <v>3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45209</v>
      </c>
      <c r="B2" s="43">
        <v>1</v>
      </c>
      <c r="C2" s="43" t="s">
        <v>4</v>
      </c>
      <c r="D2" s="43" t="s">
        <v>71</v>
      </c>
      <c r="E2" s="43">
        <v>4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1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74</v>
      </c>
    </row>
    <row r="3" spans="1:35" x14ac:dyDescent="0.25">
      <c r="A3" s="14">
        <v>45210</v>
      </c>
      <c r="B3" s="43">
        <v>2</v>
      </c>
      <c r="C3" s="43" t="s">
        <v>4</v>
      </c>
      <c r="D3" s="43" t="s">
        <v>58</v>
      </c>
      <c r="E3" s="43">
        <v>1</v>
      </c>
      <c r="F3" s="43">
        <v>3</v>
      </c>
      <c r="G3" s="43" t="s">
        <v>117</v>
      </c>
      <c r="H3" s="43" t="s">
        <v>117</v>
      </c>
      <c r="I3" s="43">
        <f t="shared" ref="I3:I66" si="5">IF(E3="","",IF(E3&gt;F3,I2+1,I2))</f>
        <v>1</v>
      </c>
      <c r="J3" s="43">
        <f t="shared" ref="J3:J66" si="6">IF(E3="","",IF(F3&gt;E3,J2+1,J2))</f>
        <v>1</v>
      </c>
      <c r="K3" s="43">
        <f>IF(E3="","",IF(AND(G3=$AE$1,E3&gt;F3),K2+1,K2))</f>
        <v>0</v>
      </c>
      <c r="L3" s="43">
        <f>IF(G3="","",IF(AND(G3=$AE$1,E3&lt;F3),L2+1,L2))</f>
        <v>0</v>
      </c>
      <c r="M3" s="43">
        <f>IF(E3="","",IF(AND(H3=$AE$1,E3&gt;F3),M2+1,M2))</f>
        <v>0</v>
      </c>
      <c r="N3" s="43">
        <f>IF(E3="","",IF(AND(H3=$AE$1,E3&lt;F3),N2+1,N2))</f>
        <v>0</v>
      </c>
      <c r="O3" s="43">
        <f>IF(E3="","",IF(AND(C3=$AF$1,E3&gt;F3),O2+1,O2))</f>
        <v>0</v>
      </c>
      <c r="P3" s="43">
        <f>IF(E3="","",IF(AND(C3=$AF$1,F3&gt;E3), P2+1, P2))</f>
        <v>0</v>
      </c>
      <c r="Q3" s="43">
        <f>IF(E3="","",IF(AND(C3=$AF$2,E3&gt;F3),Q2+1,Q2))</f>
        <v>1</v>
      </c>
      <c r="R3" s="43">
        <f>IF(E3="","",IF(AND(C3=$AF$2,F3&gt;E3),R2+1,R2))</f>
        <v>1</v>
      </c>
      <c r="S3" s="43">
        <f>IF(E3="","",IF(AND(E3&gt;F3,COUNTIF($AI$1:$AI$4,D3)=1),S2+1,S2))</f>
        <v>0</v>
      </c>
      <c r="T3" s="43">
        <f>IF(E3="","",IF(AND(E3&lt;F3,COUNTIF($AI$1:$AI$4,D3)=1),T2+1,T2))</f>
        <v>0</v>
      </c>
      <c r="U3" s="43">
        <f>IF(E3="","",IF(AND(E3&gt;F3,COUNTIF($AH$1:$AH$14,D3)=1),U2+1,U2))</f>
        <v>0</v>
      </c>
      <c r="V3" s="43">
        <f>IF(E3="","",IF(AND(E3&lt;F3,COUNTIF($AH$1:$AH$14,D3)=1),V2+1,V2))</f>
        <v>0</v>
      </c>
      <c r="W3" s="43" t="str">
        <f>IF(E3="","",IF(E3&gt;F3,"W","L"))</f>
        <v>L</v>
      </c>
      <c r="X3" s="43">
        <f t="shared" ref="X3:X66" si="7">IF(W3="","",IF(W3=W2,X2+1,1))</f>
        <v>1</v>
      </c>
      <c r="Y3" s="43">
        <f t="shared" ref="Y3:Y66" si="8">IF(W3="","",IF(W3="W",Y2+1,Y2))</f>
        <v>1</v>
      </c>
      <c r="Z3" s="43">
        <f t="shared" ref="Z3:Z66" si="9">IF(W3="","",IF(W3="L",Z2+1,Z2))</f>
        <v>1</v>
      </c>
      <c r="AA3" s="17"/>
      <c r="AG3" s="43" t="s">
        <v>58</v>
      </c>
      <c r="AH3" s="43" t="s">
        <v>86</v>
      </c>
      <c r="AI3" s="43" t="s">
        <v>73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74</v>
      </c>
      <c r="AI4" s="43" t="s">
        <v>78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73</v>
      </c>
      <c r="AI5" s="43" t="s">
        <v>77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83</v>
      </c>
      <c r="AI6" s="43" t="s">
        <v>76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74</v>
      </c>
      <c r="AH7" s="43" t="s">
        <v>84</v>
      </c>
      <c r="AI7" s="43" t="s">
        <v>75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72</v>
      </c>
      <c r="AH8" s="43" t="s">
        <v>78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73</v>
      </c>
      <c r="AH9" s="43" t="s">
        <v>77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61</v>
      </c>
      <c r="AH10" s="43" t="s">
        <v>88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83</v>
      </c>
      <c r="AH11" s="43" t="s">
        <v>85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1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0</v>
      </c>
      <c r="Q84" s="43">
        <f>IF(Q2="","",MAX(Q2:Q83))</f>
        <v>1</v>
      </c>
      <c r="R84" s="43">
        <f>IF(R2="","",MAX(R2:R83))</f>
        <v>1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0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2</v>
      </c>
      <c r="E85" s="43">
        <f>SUM(E2:E83)</f>
        <v>5</v>
      </c>
      <c r="F85" s="43">
        <f>SUM(F2:F83)</f>
        <v>5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1-1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L1</v>
      </c>
      <c r="Y85" s="43" t="str">
        <f>IF(Y84="","0-0",CONCATENATE(Y84,"-",Z84))</f>
        <v>1-1</v>
      </c>
    </row>
    <row r="86" spans="2:27" x14ac:dyDescent="0.25">
      <c r="C86" s="43">
        <f>SUM(C84:C85)</f>
        <v>2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I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45210</v>
      </c>
      <c r="B2" s="43">
        <v>1</v>
      </c>
      <c r="C2" s="43" t="s">
        <v>4</v>
      </c>
      <c r="D2" s="43" t="s">
        <v>84</v>
      </c>
      <c r="E2" s="43">
        <v>5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1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86</v>
      </c>
      <c r="AI3" s="43" t="s">
        <v>73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78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73</v>
      </c>
      <c r="AI5" s="43" t="s">
        <v>77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83</v>
      </c>
      <c r="AI6" s="43" t="s">
        <v>76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84</v>
      </c>
      <c r="AI7" s="43" t="s">
        <v>75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72</v>
      </c>
      <c r="AH8" s="43" t="s">
        <v>78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73</v>
      </c>
      <c r="AH9" s="43" t="s">
        <v>77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61</v>
      </c>
      <c r="AH10" s="43" t="s">
        <v>88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83</v>
      </c>
      <c r="AH11" s="43" t="s">
        <v>85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0</v>
      </c>
      <c r="Q84" s="43">
        <f>IF(Q2="","",MAX(Q2:Q83))</f>
        <v>1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1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1</v>
      </c>
      <c r="E85" s="43">
        <f>SUM(E2:E83)</f>
        <v>5</v>
      </c>
      <c r="F85" s="43">
        <f>SUM(F2:F83)</f>
        <v>2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1-0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67</v>
      </c>
      <c r="E2" s="43">
        <v>2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68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69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61</v>
      </c>
      <c r="AI4" s="43" t="s">
        <v>65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57</v>
      </c>
      <c r="AI5" s="43" t="s">
        <v>67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63</v>
      </c>
      <c r="AI6" s="43" t="s">
        <v>71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68</v>
      </c>
      <c r="AI7" s="43" t="s">
        <v>70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69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73</v>
      </c>
      <c r="AH9" s="43" t="s">
        <v>65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61</v>
      </c>
      <c r="AH10" s="43" t="s">
        <v>64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83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1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1</v>
      </c>
      <c r="U84" s="43">
        <f>IF(U2="","",MAX(U2:U83))</f>
        <v>0</v>
      </c>
      <c r="V84" s="43">
        <f>IF(V2="","",MAX(V2:V83))</f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2</v>
      </c>
      <c r="F85" s="43">
        <f>SUM(F2:F83)</f>
        <v>4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0-0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G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76</v>
      </c>
      <c r="E2" s="43">
        <v>2</v>
      </c>
      <c r="F2" s="43">
        <v>1</v>
      </c>
      <c r="G2" s="43" t="s">
        <v>117</v>
      </c>
      <c r="H2" s="43" t="s">
        <v>116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1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1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86</v>
      </c>
      <c r="AI3" s="43" t="s">
        <v>74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78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77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83</v>
      </c>
      <c r="AI6" s="43" t="s">
        <v>76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84</v>
      </c>
      <c r="AI7" s="43" t="s">
        <v>75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78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77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61</v>
      </c>
      <c r="AH10" s="43" t="s">
        <v>88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83</v>
      </c>
      <c r="AH11" s="43" t="s">
        <v>85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1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0</v>
      </c>
      <c r="R84" s="43">
        <f>IF(R2="","",MAX(R2:R83))</f>
        <v>0</v>
      </c>
      <c r="S84" s="43">
        <f>IF(S2="","",MAX(S2:S83))</f>
        <v>1</v>
      </c>
      <c r="T84" s="43">
        <f>IF(T2="","",MAX(T2:T83))</f>
        <v>0</v>
      </c>
      <c r="U84" s="43">
        <f>IF(U2="","",MAX(U2:U83))</f>
        <v>1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2</v>
      </c>
      <c r="F85" s="43">
        <f>SUM(F2:F83)</f>
        <v>1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1-0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G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45211</v>
      </c>
      <c r="B2" s="43">
        <v>1</v>
      </c>
      <c r="C2" s="43" t="s">
        <v>4</v>
      </c>
      <c r="D2" s="43" t="s">
        <v>68</v>
      </c>
      <c r="E2" s="43">
        <v>3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57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63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57</v>
      </c>
      <c r="AI5" s="43" t="s">
        <v>64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63</v>
      </c>
      <c r="AI6" s="43" t="s">
        <v>60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68</v>
      </c>
      <c r="AI7" s="43" t="s">
        <v>59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69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65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83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0</v>
      </c>
      <c r="Q84" s="43">
        <f>IF(Q2="","",MAX(Q2:Q83))</f>
        <v>0</v>
      </c>
      <c r="R84" s="43">
        <f>IF(R2="","",MAX(R2:R83))</f>
        <v>1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3</v>
      </c>
      <c r="F85" s="43">
        <f>SUM(F2:F83)</f>
        <v>4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0-0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H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45210</v>
      </c>
      <c r="B2" s="43">
        <v>1</v>
      </c>
      <c r="C2" s="43" t="s">
        <v>4</v>
      </c>
      <c r="D2" s="43" t="s">
        <v>81</v>
      </c>
      <c r="E2" s="43">
        <v>1</v>
      </c>
      <c r="F2" s="43">
        <v>8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86</v>
      </c>
      <c r="AI3" s="43" t="s">
        <v>84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88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85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73</v>
      </c>
      <c r="AI6" s="43" t="s">
        <v>81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84</v>
      </c>
      <c r="AI7" s="43" t="s">
        <v>82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78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77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88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85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0</v>
      </c>
      <c r="Q84" s="43">
        <f>IF(Q2="","",MAX(Q2:Q83))</f>
        <v>0</v>
      </c>
      <c r="R84" s="43">
        <f>IF(R2="","",MAX(R2:R83))</f>
        <v>1</v>
      </c>
      <c r="S84" s="43">
        <f>IF(S2="","",MAX(S2:S83))</f>
        <v>0</v>
      </c>
      <c r="T84" s="43">
        <f>IF(T2="","",MAX(T2:T83))</f>
        <v>1</v>
      </c>
      <c r="U84" s="43">
        <f>IF(U2="","",MAX(U2:U83))</f>
        <v>0</v>
      </c>
      <c r="V84" s="43">
        <f>IF(V2="","",MAX(V2:V83))</f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1</v>
      </c>
      <c r="F85" s="43">
        <f>SUM(F2:F83)</f>
        <v>8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K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45211</v>
      </c>
      <c r="B2" s="43">
        <v>1</v>
      </c>
      <c r="C2" s="43" t="s">
        <v>4</v>
      </c>
      <c r="D2" s="43" t="s">
        <v>78</v>
      </c>
      <c r="E2" s="43">
        <v>0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61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63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64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63</v>
      </c>
      <c r="AI6" s="43" t="s">
        <v>60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68</v>
      </c>
      <c r="AI7" s="43" t="s">
        <v>59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69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65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0</v>
      </c>
      <c r="Q84" s="43">
        <f>IF(Q2="","",MAX(Q2:Q83))</f>
        <v>0</v>
      </c>
      <c r="R84" s="43">
        <f>IF(R2="","",MAX(R2:R83))</f>
        <v>1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0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0</v>
      </c>
      <c r="F85" s="43">
        <f>SUM(F2:F83)</f>
        <v>2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I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74</v>
      </c>
      <c r="E2" s="43">
        <v>2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86</v>
      </c>
      <c r="AI3" s="43" t="s">
        <v>83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88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85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73</v>
      </c>
      <c r="AI6" s="43" t="s">
        <v>81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83</v>
      </c>
      <c r="AI7" s="43" t="s">
        <v>82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78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77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88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85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1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2</v>
      </c>
      <c r="F85" s="43">
        <f>SUM(F2:F83)</f>
        <v>5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57</v>
      </c>
      <c r="E2" s="43">
        <v>2</v>
      </c>
      <c r="F2" s="43">
        <v>0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86</v>
      </c>
      <c r="AI3" s="43" t="s">
        <v>74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73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77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73</v>
      </c>
      <c r="AI6" s="43" t="s">
        <v>76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83</v>
      </c>
      <c r="AI7" s="43" t="s">
        <v>75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77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88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85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2</v>
      </c>
      <c r="F85" s="43">
        <f>SUM(F2:F83)</f>
        <v>0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F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45210</v>
      </c>
      <c r="B2" s="43">
        <v>1</v>
      </c>
      <c r="C2" s="43" t="s">
        <v>4</v>
      </c>
      <c r="D2" s="43" t="s">
        <v>59</v>
      </c>
      <c r="E2" s="43">
        <v>5</v>
      </c>
      <c r="F2" s="43">
        <v>6</v>
      </c>
      <c r="G2" s="43" t="s">
        <v>117</v>
      </c>
      <c r="H2" s="43" t="s">
        <v>116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1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61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57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64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57</v>
      </c>
      <c r="AI6" s="43" t="s">
        <v>60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68</v>
      </c>
      <c r="AI7" s="43" t="s">
        <v>59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69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65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77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1</v>
      </c>
      <c r="O84" s="43">
        <f>IF(O2="","",MAX(O2:O83))</f>
        <v>0</v>
      </c>
      <c r="P84" s="43">
        <f>IF(P2="","",MAX(P2:P83))</f>
        <v>0</v>
      </c>
      <c r="Q84" s="43">
        <f>IF(Q2="","",MAX(Q2:Q83))</f>
        <v>0</v>
      </c>
      <c r="R84" s="43">
        <f>IF(R2="","",MAX(R2:R83))</f>
        <v>1</v>
      </c>
      <c r="S84" s="43">
        <f>IF(S2="","",MAX(S2:S83))</f>
        <v>0</v>
      </c>
      <c r="T84" s="43">
        <f>IF(T2="","",MAX(T2:T83))</f>
        <v>1</v>
      </c>
      <c r="U84" s="43">
        <f>IF(U2="","",MAX(U2:U83))</f>
        <v>0</v>
      </c>
      <c r="V84" s="43">
        <f>IF(V2="","",MAX(V2:V83))</f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5</v>
      </c>
      <c r="F85" s="43">
        <f>SUM(F2:F83)</f>
        <v>6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G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45209</v>
      </c>
      <c r="B2" s="43">
        <v>1</v>
      </c>
      <c r="C2" s="43" t="s">
        <v>4</v>
      </c>
      <c r="D2" s="43" t="s">
        <v>60</v>
      </c>
      <c r="E2" s="43">
        <v>3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A3" s="14">
        <v>45211</v>
      </c>
      <c r="B3" s="43">
        <v>2</v>
      </c>
      <c r="C3" s="43" t="s">
        <v>3</v>
      </c>
      <c r="D3" s="43" t="s">
        <v>85</v>
      </c>
      <c r="E3" s="43">
        <v>3</v>
      </c>
      <c r="F3" s="43">
        <v>0</v>
      </c>
      <c r="G3" s="43" t="s">
        <v>117</v>
      </c>
      <c r="H3" s="43" t="s">
        <v>117</v>
      </c>
      <c r="I3" s="43">
        <f t="shared" ref="I3:I66" si="5">IF(E3="","",IF(E3&gt;F3,I2+1,I2))</f>
        <v>1</v>
      </c>
      <c r="J3" s="43">
        <f t="shared" ref="J3:J66" si="6">IF(E3="","",IF(F3&gt;E3,J2+1,J2))</f>
        <v>1</v>
      </c>
      <c r="K3" s="43">
        <f>IF(E3="","",IF(AND(G3=$AE$1,E3&gt;F3),K2+1,K2))</f>
        <v>0</v>
      </c>
      <c r="L3" s="43">
        <f>IF(G3="","",IF(AND(G3=$AE$1,E3&lt;F3),L2+1,L2))</f>
        <v>0</v>
      </c>
      <c r="M3" s="43">
        <f>IF(E3="","",IF(AND(H3=$AE$1,E3&gt;F3),M2+1,M2))</f>
        <v>0</v>
      </c>
      <c r="N3" s="43">
        <f>IF(E3="","",IF(AND(H3=$AE$1,E3&lt;F3),N2+1,N2))</f>
        <v>0</v>
      </c>
      <c r="O3" s="43">
        <f>IF(E3="","",IF(AND(C3=$AF$1,E3&gt;F3),O2+1,O2))</f>
        <v>1</v>
      </c>
      <c r="P3" s="43">
        <f>IF(E3="","",IF(AND(C3=$AF$1,F3&gt;E3), P2+1, P2))</f>
        <v>0</v>
      </c>
      <c r="Q3" s="43">
        <f>IF(E3="","",IF(AND(C3=$AF$2,E3&gt;F3),Q2+1,Q2))</f>
        <v>0</v>
      </c>
      <c r="R3" s="43">
        <f>IF(E3="","",IF(AND(C3=$AF$2,F3&gt;E3),R2+1,R2))</f>
        <v>1</v>
      </c>
      <c r="S3" s="43">
        <f>IF(E3="","",IF(AND(E3&gt;F3,COUNTIF($AI$1:$AI$4,D3)=1),S2+1,S2))</f>
        <v>0</v>
      </c>
      <c r="T3" s="43">
        <f>IF(E3="","",IF(AND(E3&lt;F3,COUNTIF($AI$1:$AI$4,D3)=1),T2+1,T2))</f>
        <v>0</v>
      </c>
      <c r="U3" s="43">
        <f>IF(E3="","",IF(AND(E3&gt;F3,COUNTIF($AH$1:$AH$14,D3)=1),U2+1,U2))</f>
        <v>1</v>
      </c>
      <c r="V3" s="43">
        <f>IF(E3="","",IF(AND(E3&lt;F3,COUNTIF($AH$1:$AH$14,D3)=1),V2+1,V2))</f>
        <v>0</v>
      </c>
      <c r="W3" s="43" t="str">
        <f>IF(E3="","",IF(E3&gt;F3,"W","L"))</f>
        <v>W</v>
      </c>
      <c r="X3" s="43">
        <f t="shared" ref="X3:X66" si="7">IF(W3="","",IF(W3=W2,X2+1,1))</f>
        <v>1</v>
      </c>
      <c r="Y3" s="43">
        <f t="shared" ref="Y3:Y66" si="8">IF(W3="","",IF(W3="W",Y2+1,Y2))</f>
        <v>1</v>
      </c>
      <c r="Z3" s="43">
        <f t="shared" ref="Z3:Z66" si="9">IF(W3="","",IF(W3="L",Z2+1,Z2))</f>
        <v>1</v>
      </c>
      <c r="AA3" s="17"/>
      <c r="AG3" s="43" t="s">
        <v>58</v>
      </c>
      <c r="AH3" s="43" t="s">
        <v>86</v>
      </c>
      <c r="AI3" s="43" t="s">
        <v>74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73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78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73</v>
      </c>
      <c r="AI6" s="43" t="s">
        <v>76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83</v>
      </c>
      <c r="AI7" s="43" t="s">
        <v>75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88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85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68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1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0</v>
      </c>
      <c r="R84" s="43">
        <f>IF(R2="","",MAX(R2:R83))</f>
        <v>1</v>
      </c>
      <c r="S84" s="43">
        <f>IF(S2="","",MAX(S2:S83))</f>
        <v>0</v>
      </c>
      <c r="T84" s="43">
        <f>IF(T2="","",MAX(T2:T83))</f>
        <v>0</v>
      </c>
      <c r="U84" s="43">
        <f>IF(U2="","",MAX(U2:U83))</f>
        <v>1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6</v>
      </c>
      <c r="F85" s="43">
        <f>SUM(F2:F83)</f>
        <v>5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0-1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1-1</v>
      </c>
    </row>
    <row r="86" spans="2:27" x14ac:dyDescent="0.25">
      <c r="C86" s="43">
        <f>SUM(C84:C85)</f>
        <v>2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D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61</v>
      </c>
      <c r="E2" s="43">
        <v>4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69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65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67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57</v>
      </c>
      <c r="AI6" s="43" t="s">
        <v>71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63</v>
      </c>
      <c r="AI7" s="43" t="s">
        <v>70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69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65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69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1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4</v>
      </c>
      <c r="F85" s="43">
        <f>SUM(F2:F83)</f>
        <v>3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F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B2" s="43">
        <v>1</v>
      </c>
      <c r="I2" s="43" t="str">
        <f t="shared" ref="I2" si="0">IF(E2="","",IF(E2&gt;F2,1,0))</f>
        <v/>
      </c>
      <c r="J2" s="43" t="str">
        <f t="shared" ref="J2" si="1">IF(E2="","",IF(F2&gt;E2,1,0))</f>
        <v/>
      </c>
      <c r="K2" s="43" t="str">
        <f>IF(E2="","",IF(AND(G2=$AE$1,E2&gt;F2),1,0))</f>
        <v/>
      </c>
      <c r="L2" s="43" t="str">
        <f>IF(E2="","",IF(AND(G2=$AE$1,E2&lt;F2),1,0))</f>
        <v/>
      </c>
      <c r="M2" s="43" t="str">
        <f>IF(E2="","",IF(AND(H2=$AE$1,E2&gt;F2),1,0))</f>
        <v/>
      </c>
      <c r="N2" s="43" t="str">
        <f>IF(E2="","",IF(AND(H2=$AE$1,E2&lt;F2),1,0))</f>
        <v/>
      </c>
      <c r="O2" s="43" t="str">
        <f>IF(E2="","",IF(AND(C2=$AF$1,E2&gt;F2),1,0))</f>
        <v/>
      </c>
      <c r="P2" s="43" t="str">
        <f>IF(E2="","",IF(AND(C2=$AF$1,F2&gt;E2), 1, 0))</f>
        <v/>
      </c>
      <c r="Q2" s="43" t="str">
        <f>IF(E2="","",IF(AND(C2=$AF$2,E2&gt;F2),1,0))</f>
        <v/>
      </c>
      <c r="R2" s="43" t="str">
        <f>IF(E2="","",IF(AND(C2=$AF$2,F2&gt;E2),1,0))</f>
        <v/>
      </c>
      <c r="S2" s="43" t="str">
        <f>IF(E2="","",IF(AND(E2&gt;F2,COUNTIF($AI$1:$AI$7,D2)=1),1,0))</f>
        <v/>
      </c>
      <c r="T2" s="43" t="str">
        <f>IF(E2="","",IF(AND(E2&lt;F2,COUNTIF($AI$1:$AI$7,D2)=1),1,0))</f>
        <v/>
      </c>
      <c r="U2" s="43" t="str">
        <f>IF(E2="","",IF(AND(E2&gt;F2,COUNTIF($AH$1:$AH$15,D2)=1),1,0))</f>
        <v/>
      </c>
      <c r="V2" s="43" t="str">
        <f>IF(E2="","",IF(AND(E2&lt;F2,COUNTIF($AH$1:$AH$15,D2)=1),1,0))</f>
        <v/>
      </c>
      <c r="W2" s="43" t="str">
        <f>IF(E2="","",IF(E2&gt;F2,"W","L"))</f>
        <v/>
      </c>
      <c r="X2" s="43" t="str">
        <f t="shared" ref="X2" si="2">IF(W2="","",1)</f>
        <v/>
      </c>
      <c r="Y2" s="43" t="str">
        <f t="shared" ref="Y2" si="3">IF(W2="","",IF(W2="W",1,0))</f>
        <v/>
      </c>
      <c r="Z2" s="43" t="str">
        <f t="shared" ref="Z2" si="4">IF(W2="","",IF(W2="L",1,0))</f>
        <v/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68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65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67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57</v>
      </c>
      <c r="AI6" s="43" t="s">
        <v>71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63</v>
      </c>
      <c r="AI7" s="43" t="s">
        <v>70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65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65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 t="str">
        <f>IF(O2="","",MAX(O2:O83))</f>
        <v/>
      </c>
      <c r="P84" s="43" t="str">
        <f>IF(P2="","",MAX(P2:P83))</f>
        <v/>
      </c>
      <c r="Q84" s="43" t="str">
        <f>IF(Q2="","",MAX(Q2:Q83))</f>
        <v/>
      </c>
      <c r="R84" s="43" t="str">
        <f>IF(R2="","",MAX(R2:R83))</f>
        <v/>
      </c>
      <c r="S84" s="43" t="str">
        <f>IF(S2="","",MAX(S2:S83))</f>
        <v/>
      </c>
      <c r="T84" s="43" t="str">
        <f>IF(T2="","",MAX(T2:T83))</f>
        <v/>
      </c>
      <c r="U84" s="43" t="str">
        <f>IF(U2="","",MAX(U2:U83))</f>
        <v/>
      </c>
      <c r="V84" s="43" t="str">
        <f>IF(V2="","",MAX(V2:V83))</f>
        <v/>
      </c>
      <c r="W84" s="43" t="str">
        <f>IF(LOOKUP(2,1 / (W1:W83 &lt;&gt; ""),W1:W83)="Streak","",LOOKUP(2,1 / (W1:W83 &lt;&gt; ""),W1:W83))</f>
        <v/>
      </c>
      <c r="X84" s="43" t="str">
        <f>IF(LOOKUP(2,1 / (X1:X83 &lt;&gt; ""),X1:X83)="Length","",LOOKUP(2,1 / (X1:X83 &lt;&gt; ""),X1:X83))</f>
        <v/>
      </c>
      <c r="Y84" s="43" t="str">
        <f>IF(LOOKUP(2,1 / (Y1:Y83 &lt;&gt; ""),Y1:Y83)="L10 W","",LOOKUP(2,1 / (Y1:Y83 &lt;&gt; ""),Y1:Y83))</f>
        <v/>
      </c>
      <c r="Z84" s="43" t="str">
        <f>IF(LOOKUP(2,1 / (Z1:Z83 &lt;&gt; ""),Z1:Z83)="L10 L","",LOOKUP(2,1 / (Z1:Z83 &lt;&gt; ""),Z1:Z83))</f>
        <v/>
      </c>
    </row>
    <row r="85" spans="2:27" x14ac:dyDescent="0.25">
      <c r="C85" s="43">
        <f>COUNTIF(C1:C83,"Away")</f>
        <v>0</v>
      </c>
      <c r="E85" s="43">
        <f>SUM(E2:E83)</f>
        <v>0</v>
      </c>
      <c r="F85" s="43">
        <f>SUM(F2:F83)</f>
        <v>0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0-0</v>
      </c>
      <c r="Y85" s="43" t="str">
        <f>IF(Y84="","0-0",CONCATENATE(Y84,"-",Z84))</f>
        <v>0-0</v>
      </c>
    </row>
    <row r="86" spans="2:27" x14ac:dyDescent="0.25">
      <c r="C86" s="43">
        <f>SUM(C84:C85)</f>
        <v>0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I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45211</v>
      </c>
      <c r="B2" s="43">
        <v>1</v>
      </c>
      <c r="C2" s="43" t="s">
        <v>4</v>
      </c>
      <c r="D2" s="43" t="s">
        <v>62</v>
      </c>
      <c r="E2" s="43">
        <v>5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1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68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69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67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57</v>
      </c>
      <c r="AI6" s="43" t="s">
        <v>71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63</v>
      </c>
      <c r="AI7" s="43" t="s">
        <v>70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64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0</v>
      </c>
      <c r="Q84" s="43">
        <f>IF(Q2="","",MAX(Q2:Q83))</f>
        <v>1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1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1</v>
      </c>
      <c r="E85" s="43">
        <f>SUM(E2:E83)</f>
        <v>5</v>
      </c>
      <c r="F85" s="43">
        <f>SUM(F2:F83)</f>
        <v>1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1-0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F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45210</v>
      </c>
      <c r="B2" s="43">
        <v>1</v>
      </c>
      <c r="C2" s="43" t="s">
        <v>4</v>
      </c>
      <c r="D2" s="43" t="s">
        <v>66</v>
      </c>
      <c r="E2" s="43">
        <v>3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61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57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63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57</v>
      </c>
      <c r="AI6" s="43" t="s">
        <v>60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63</v>
      </c>
      <c r="AI7" s="43" t="s">
        <v>59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67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0</v>
      </c>
      <c r="Q84" s="43">
        <f>IF(Q2="","",MAX(Q2:Q83))</f>
        <v>0</v>
      </c>
      <c r="R84" s="43">
        <f>IF(R2="","",MAX(R2:R83))</f>
        <v>1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3</v>
      </c>
      <c r="F85" s="43">
        <f>SUM(F2:F83)</f>
        <v>5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0-0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H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45211</v>
      </c>
      <c r="B2" s="43">
        <v>1</v>
      </c>
      <c r="C2" s="43" t="s">
        <v>4</v>
      </c>
      <c r="D2" s="43" t="s">
        <v>72</v>
      </c>
      <c r="E2" s="43">
        <v>4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1</v>
      </c>
      <c r="R2" s="43">
        <f>IF(E2="","",IF(AND(C2=$AF$2,F2&gt;E2),1,0))</f>
        <v>0</v>
      </c>
      <c r="S2" s="43">
        <f>IF(E2="","",IF(AND(E2&gt;F2,COUNTIF($AI$1:$AI$7,D2)=1),1,0))</f>
        <v>1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68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69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65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57</v>
      </c>
      <c r="AI6" s="43" t="s">
        <v>71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63</v>
      </c>
      <c r="AI7" s="43" t="s">
        <v>70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64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71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0</v>
      </c>
      <c r="Q84" s="43">
        <f>IF(Q2="","",MAX(Q2:Q83))</f>
        <v>1</v>
      </c>
      <c r="R84" s="43">
        <f>IF(R2="","",MAX(R2:R83))</f>
        <v>0</v>
      </c>
      <c r="S84" s="43">
        <f>IF(S2="","",MAX(S2:S83))</f>
        <v>1</v>
      </c>
      <c r="T84" s="43">
        <f>IF(T2="","",MAX(T2:T83))</f>
        <v>0</v>
      </c>
      <c r="U84" s="43">
        <f>IF(U2="","",MAX(U2:U83))</f>
        <v>1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1</v>
      </c>
      <c r="E85" s="43">
        <f>SUM(E2:E83)</f>
        <v>4</v>
      </c>
      <c r="F85" s="43">
        <f>SUM(F2:F83)</f>
        <v>2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1-0</v>
      </c>
      <c r="S85" s="43" t="str">
        <f>IF(S84="","0-0",CONCATENATE(S84,"-",T84))</f>
        <v>1-0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45209</v>
      </c>
      <c r="B2" s="43">
        <v>1</v>
      </c>
      <c r="C2" s="43" t="s">
        <v>3</v>
      </c>
      <c r="D2" s="43" t="s">
        <v>80</v>
      </c>
      <c r="E2" s="43">
        <v>2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68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69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65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57</v>
      </c>
      <c r="AI6" s="43" t="s">
        <v>67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63</v>
      </c>
      <c r="AI7" s="43" t="s">
        <v>70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64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67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67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88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1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0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2</v>
      </c>
      <c r="F85" s="43">
        <f>SUM(F2:F83)</f>
        <v>4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82</v>
      </c>
      <c r="E2" s="43">
        <v>1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86</v>
      </c>
      <c r="AI3" s="43" t="s">
        <v>83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84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85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73</v>
      </c>
      <c r="AI6" s="43" t="s">
        <v>81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83</v>
      </c>
      <c r="AI7" s="43" t="s">
        <v>82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85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67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71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85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1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1</v>
      </c>
      <c r="U84" s="43">
        <f>IF(U2="","",MAX(U2:U83))</f>
        <v>0</v>
      </c>
      <c r="V84" s="43">
        <f>IF(V2="","",MAX(V2:V83))</f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1</v>
      </c>
      <c r="F85" s="43">
        <f>SUM(F2:F83)</f>
        <v>4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0-0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D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45209</v>
      </c>
      <c r="B2" s="43">
        <v>1</v>
      </c>
      <c r="C2" s="43" t="s">
        <v>4</v>
      </c>
      <c r="D2" s="43" t="s">
        <v>82</v>
      </c>
      <c r="E2" s="43">
        <v>1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A3" s="14">
        <v>45577</v>
      </c>
      <c r="B3" s="43">
        <v>2</v>
      </c>
      <c r="C3" s="43" t="s">
        <v>4</v>
      </c>
      <c r="D3" s="43" t="s">
        <v>77</v>
      </c>
      <c r="E3" s="43">
        <v>0</v>
      </c>
      <c r="F3" s="43">
        <v>3</v>
      </c>
      <c r="G3" s="43" t="s">
        <v>117</v>
      </c>
      <c r="H3" s="43" t="s">
        <v>117</v>
      </c>
      <c r="I3" s="43">
        <f t="shared" ref="I3:I66" si="5">IF(E3="","",IF(E3&gt;F3,I2+1,I2))</f>
        <v>0</v>
      </c>
      <c r="J3" s="43">
        <f t="shared" ref="J3:J66" si="6">IF(E3="","",IF(F3&gt;E3,J2+1,J2))</f>
        <v>2</v>
      </c>
      <c r="K3" s="43">
        <f>IF(E3="","",IF(AND(G3=$AE$1,E3&gt;F3),K2+1,K2))</f>
        <v>0</v>
      </c>
      <c r="L3" s="43">
        <f>IF(G3="","",IF(AND(G3=$AE$1,E3&lt;F3),L2+1,L2))</f>
        <v>0</v>
      </c>
      <c r="M3" s="43">
        <f>IF(E3="","",IF(AND(H3=$AE$1,E3&gt;F3),M2+1,M2))</f>
        <v>0</v>
      </c>
      <c r="N3" s="43">
        <f>IF(E3="","",IF(AND(H3=$AE$1,E3&lt;F3),N2+1,N2))</f>
        <v>0</v>
      </c>
      <c r="O3" s="43">
        <f>IF(E3="","",IF(AND(C3=$AF$1,E3&gt;F3),O2+1,O2))</f>
        <v>0</v>
      </c>
      <c r="P3" s="43">
        <f>IF(E3="","",IF(AND(C3=$AF$1,F3&gt;E3), P2+1, P2))</f>
        <v>0</v>
      </c>
      <c r="Q3" s="43">
        <f>IF(E3="","",IF(AND(C3=$AF$2,E3&gt;F3),Q2+1,Q2))</f>
        <v>0</v>
      </c>
      <c r="R3" s="43">
        <f>IF(E3="","",IF(AND(C3=$AF$2,F3&gt;E3),R2+1,R2))</f>
        <v>2</v>
      </c>
      <c r="S3" s="43">
        <f>IF(E3="","",IF(AND(E3&gt;F3,COUNTIF($AI$1:$AI$4,D3)=1),S2+1,S2))</f>
        <v>0</v>
      </c>
      <c r="T3" s="43">
        <f>IF(E3="","",IF(AND(E3&lt;F3,COUNTIF($AI$1:$AI$4,D3)=1),T2+1,T2))</f>
        <v>1</v>
      </c>
      <c r="U3" s="43">
        <f>IF(E3="","",IF(AND(E3&gt;F3,COUNTIF($AH$1:$AH$14,D3)=1),U2+1,U2))</f>
        <v>0</v>
      </c>
      <c r="V3" s="43">
        <f>IF(E3="","",IF(AND(E3&lt;F3,COUNTIF($AH$1:$AH$14,D3)=1),V2+1,V2))</f>
        <v>2</v>
      </c>
      <c r="W3" s="43" t="str">
        <f>IF(E3="","",IF(E3&gt;F3,"W","L"))</f>
        <v>L</v>
      </c>
      <c r="X3" s="43">
        <f t="shared" ref="X3:X66" si="7">IF(W3="","",IF(W3=W2,X2+1,1))</f>
        <v>2</v>
      </c>
      <c r="Y3" s="43">
        <f t="shared" ref="Y3:Y66" si="8">IF(W3="","",IF(W3="W",Y2+1,Y2))</f>
        <v>0</v>
      </c>
      <c r="Z3" s="43">
        <f t="shared" ref="Z3:Z66" si="9">IF(W3="","",IF(W3="L",Z2+1,Z2))</f>
        <v>2</v>
      </c>
      <c r="AA3" s="17"/>
      <c r="AG3" s="43" t="s">
        <v>58</v>
      </c>
      <c r="AH3" s="43" t="s">
        <v>86</v>
      </c>
      <c r="AI3" s="43" t="s">
        <v>83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84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88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73</v>
      </c>
      <c r="AI6" s="43" t="s">
        <v>81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83</v>
      </c>
      <c r="AI7" s="43" t="s">
        <v>82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88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76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67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71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88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76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2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0</v>
      </c>
      <c r="Q84" s="43">
        <f>IF(Q2="","",MAX(Q2:Q83))</f>
        <v>0</v>
      </c>
      <c r="R84" s="43">
        <f>IF(R2="","",MAX(R2:R83))</f>
        <v>2</v>
      </c>
      <c r="S84" s="43">
        <f>IF(S2="","",MAX(S2:S83))</f>
        <v>0</v>
      </c>
      <c r="T84" s="43">
        <f>IF(T2="","",MAX(T2:T83))</f>
        <v>1</v>
      </c>
      <c r="U84" s="43">
        <f>IF(U2="","",MAX(U2:U83))</f>
        <v>0</v>
      </c>
      <c r="V84" s="43">
        <f>IF(V2="","",MAX(V2:V83))</f>
        <v>2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2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2</v>
      </c>
    </row>
    <row r="85" spans="2:27" x14ac:dyDescent="0.25">
      <c r="C85" s="43">
        <f>COUNTIF(C1:C83,"Away")</f>
        <v>2</v>
      </c>
      <c r="E85" s="43">
        <f>SUM(E2:E83)</f>
        <v>1</v>
      </c>
      <c r="F85" s="43">
        <f>SUM(F2:F83)</f>
        <v>7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0-2</v>
      </c>
      <c r="S85" s="43" t="str">
        <f>IF(S84="","0-0",CONCATENATE(S84,"-",T84))</f>
        <v>0-1</v>
      </c>
      <c r="U85" s="43" t="str">
        <f>IF(U84="","0-0",CONCATENATE(U84,"-",V84))</f>
        <v>0-2</v>
      </c>
      <c r="W85" s="43" t="str">
        <f>IF(W84="","0-0",CONCATENATE(W84,X84))</f>
        <v>L2</v>
      </c>
      <c r="Y85" s="43" t="str">
        <f>IF(Y84="","0-0",CONCATENATE(Y84,"-",Z84))</f>
        <v>0-2</v>
      </c>
    </row>
    <row r="86" spans="2:27" x14ac:dyDescent="0.25">
      <c r="C86" s="43">
        <f>SUM(C84:C85)</f>
        <v>2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45211</v>
      </c>
      <c r="B2" s="43">
        <v>1</v>
      </c>
      <c r="C2" s="43" t="s">
        <v>4</v>
      </c>
      <c r="D2" s="43" t="s">
        <v>73</v>
      </c>
      <c r="E2" s="43">
        <v>1</v>
      </c>
      <c r="F2" s="43">
        <v>2</v>
      </c>
      <c r="G2" s="43" t="s">
        <v>117</v>
      </c>
      <c r="H2" s="43" t="s">
        <v>116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1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86</v>
      </c>
      <c r="AI3" s="43" t="s">
        <v>74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73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78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73</v>
      </c>
      <c r="AI6" s="43" t="s">
        <v>77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83</v>
      </c>
      <c r="AI7" s="43" t="s">
        <v>75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88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85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67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71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88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85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60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1</v>
      </c>
      <c r="O84" s="43">
        <f>IF(O2="","",MAX(O2:O83))</f>
        <v>0</v>
      </c>
      <c r="P84" s="43">
        <f>IF(P2="","",MAX(P2:P83))</f>
        <v>0</v>
      </c>
      <c r="Q84" s="43">
        <f>IF(Q2="","",MAX(Q2:Q83))</f>
        <v>0</v>
      </c>
      <c r="R84" s="43">
        <f>IF(R2="","",MAX(R2:R83))</f>
        <v>1</v>
      </c>
      <c r="S84" s="43">
        <f>IF(S2="","",MAX(S2:S83))</f>
        <v>0</v>
      </c>
      <c r="T84" s="43">
        <f>IF(T2="","",MAX(T2:T83))</f>
        <v>1</v>
      </c>
      <c r="U84" s="43">
        <f>IF(U2="","",MAX(U2:U83))</f>
        <v>0</v>
      </c>
      <c r="V84" s="43">
        <f>IF(V2="","",MAX(V2:V83))</f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1</v>
      </c>
      <c r="F85" s="43">
        <f>SUM(F2:F83)</f>
        <v>2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45209</v>
      </c>
      <c r="B2" s="43">
        <v>1</v>
      </c>
      <c r="C2" s="43" t="s">
        <v>3</v>
      </c>
      <c r="D2" s="43" t="s">
        <v>77</v>
      </c>
      <c r="E2" s="43">
        <v>5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61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57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63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57</v>
      </c>
      <c r="AI6" s="43" t="s">
        <v>64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63</v>
      </c>
      <c r="AI7" s="43" t="s">
        <v>59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64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67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71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67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71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88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85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76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59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0</v>
      </c>
      <c r="R84" s="43">
        <f>IF(R2="","",MAX(R2:R83))</f>
        <v>0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5</v>
      </c>
      <c r="F85" s="43">
        <f>SUM(F2:F83)</f>
        <v>3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C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63</v>
      </c>
      <c r="E2" s="43">
        <v>6</v>
      </c>
      <c r="F2" s="43">
        <v>5</v>
      </c>
      <c r="G2" s="43" t="s">
        <v>117</v>
      </c>
      <c r="H2" s="43" t="s">
        <v>116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1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1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61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57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63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57</v>
      </c>
      <c r="AI6" s="43" t="s">
        <v>64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63</v>
      </c>
      <c r="AI7" s="43" t="s">
        <v>60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64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67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71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60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67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71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88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85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76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60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81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1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0</v>
      </c>
      <c r="R84" s="43">
        <f>IF(R2="","",MAX(R2:R83))</f>
        <v>0</v>
      </c>
      <c r="S84" s="43">
        <f>IF(S2="","",MAX(S2:S83))</f>
        <v>1</v>
      </c>
      <c r="T84" s="43">
        <f>IF(T2="","",MAX(T2:T83))</f>
        <v>0</v>
      </c>
      <c r="U84" s="43">
        <f>IF(U2="","",MAX(U2:U83))</f>
        <v>1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6</v>
      </c>
      <c r="F85" s="43">
        <f>SUM(F2:F83)</f>
        <v>5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1-0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83</v>
      </c>
      <c r="E2" s="43">
        <v>8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1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86</v>
      </c>
      <c r="AI3" s="43" t="s">
        <v>83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84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88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73</v>
      </c>
      <c r="AI6" s="43" t="s">
        <v>85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83</v>
      </c>
      <c r="AI7" s="43" t="s">
        <v>82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88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85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76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67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71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88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85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76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60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59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82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1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0</v>
      </c>
      <c r="R84" s="43">
        <f>IF(R2="","",MAX(R2:R83))</f>
        <v>0</v>
      </c>
      <c r="S84" s="43">
        <f>IF(S2="","",MAX(S2:S83))</f>
        <v>1</v>
      </c>
      <c r="T84" s="43">
        <f>IF(T2="","",MAX(T2:T83))</f>
        <v>0</v>
      </c>
      <c r="U84" s="43">
        <f>IF(U2="","",MAX(U2:U83))</f>
        <v>1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8</v>
      </c>
      <c r="F85" s="43">
        <f>SUM(F2:F83)</f>
        <v>1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1-0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L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45209</v>
      </c>
      <c r="B2" s="43">
        <v>1</v>
      </c>
      <c r="C2" s="43" t="s">
        <v>3</v>
      </c>
      <c r="D2" s="43" t="s">
        <v>85</v>
      </c>
      <c r="E2" s="43">
        <v>4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1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>IF(E2="","",IF(E2&gt;F2,"W","L"))</f>
        <v>W</v>
      </c>
      <c r="X2" s="43">
        <f t="shared" ref="X2" si="2">IF(W2="","",1)</f>
        <v>1</v>
      </c>
      <c r="Y2" s="43">
        <f t="shared" ref="Y2" si="3">IF(W2="","",IF(W2="W",1,0))</f>
        <v>1</v>
      </c>
      <c r="Z2" s="43">
        <f t="shared" ref="Z2" si="4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A3" s="14">
        <v>45211</v>
      </c>
      <c r="B3" s="43">
        <v>2</v>
      </c>
      <c r="C3" s="43" t="s">
        <v>4</v>
      </c>
      <c r="D3" s="43" t="s">
        <v>88</v>
      </c>
      <c r="E3" s="43">
        <v>4</v>
      </c>
      <c r="F3" s="43">
        <v>1</v>
      </c>
      <c r="G3" s="43" t="s">
        <v>117</v>
      </c>
      <c r="H3" s="43" t="s">
        <v>117</v>
      </c>
      <c r="I3" s="43">
        <f t="shared" ref="I3:I66" si="5">IF(E3="","",IF(E3&gt;F3,I2+1,I2))</f>
        <v>2</v>
      </c>
      <c r="J3" s="43">
        <f t="shared" ref="J3:J66" si="6">IF(E3="","",IF(F3&gt;E3,J2+1,J2))</f>
        <v>0</v>
      </c>
      <c r="K3" s="43">
        <f>IF(E3="","",IF(AND(G3=$AE$1,E3&gt;F3),K2+1,K2))</f>
        <v>0</v>
      </c>
      <c r="L3" s="43">
        <f>IF(G3="","",IF(AND(G3=$AE$1,E3&lt;F3),L2+1,L2))</f>
        <v>0</v>
      </c>
      <c r="M3" s="43">
        <f>IF(E3="","",IF(AND(H3=$AE$1,E3&gt;F3),M2+1,M2))</f>
        <v>0</v>
      </c>
      <c r="N3" s="43">
        <f>IF(E3="","",IF(AND(H3=$AE$1,E3&lt;F3),N2+1,N2))</f>
        <v>0</v>
      </c>
      <c r="O3" s="43">
        <f>IF(E3="","",IF(AND(C3=$AF$1,E3&gt;F3),O2+1,O2))</f>
        <v>1</v>
      </c>
      <c r="P3" s="43">
        <f>IF(E3="","",IF(AND(C3=$AF$1,F3&gt;E3), P2+1, P2))</f>
        <v>0</v>
      </c>
      <c r="Q3" s="43">
        <f>IF(E3="","",IF(AND(C3=$AF$2,E3&gt;F3),Q2+1,Q2))</f>
        <v>1</v>
      </c>
      <c r="R3" s="43">
        <f>IF(E3="","",IF(AND(C3=$AF$2,F3&gt;E3),R2+1,R2))</f>
        <v>0</v>
      </c>
      <c r="S3" s="43">
        <f>IF(E3="","",IF(AND(E3&gt;F3,COUNTIF($AI$1:$AI$4,D3)=1),S2+1,S2))</f>
        <v>1</v>
      </c>
      <c r="T3" s="43">
        <f>IF(E3="","",IF(AND(E3&lt;F3,COUNTIF($AI$1:$AI$4,D3)=1),T2+1,T2))</f>
        <v>0</v>
      </c>
      <c r="U3" s="43">
        <f>IF(E3="","",IF(AND(E3&gt;F3,COUNTIF($AH$1:$AH$14,D3)=1),U2+1,U2))</f>
        <v>2</v>
      </c>
      <c r="V3" s="43">
        <f>IF(E3="","",IF(AND(E3&lt;F3,COUNTIF($AH$1:$AH$14,D3)=1),V2+1,V2))</f>
        <v>0</v>
      </c>
      <c r="W3" s="43" t="str">
        <f>IF(E3="","",IF(E3&gt;F3,"W","L"))</f>
        <v>W</v>
      </c>
      <c r="X3" s="43">
        <f t="shared" ref="X3:X66" si="7">IF(W3="","",IF(W3=W2,X2+1,1))</f>
        <v>2</v>
      </c>
      <c r="Y3" s="43">
        <f t="shared" ref="Y3:Y66" si="8">IF(W3="","",IF(W3="W",Y2+1,Y2))</f>
        <v>2</v>
      </c>
      <c r="Z3" s="43">
        <f t="shared" ref="Z3:Z66" si="9">IF(W3="","",IF(W3="L",Z2+1,Z2))</f>
        <v>0</v>
      </c>
      <c r="AA3" s="17"/>
      <c r="AG3" s="43" t="s">
        <v>58</v>
      </c>
      <c r="AH3" s="43" t="s">
        <v>86</v>
      </c>
      <c r="AI3" s="43" t="s">
        <v>83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84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88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73</v>
      </c>
      <c r="AI6" s="43" t="s">
        <v>85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83</v>
      </c>
      <c r="AI7" s="43" t="s">
        <v>81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88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85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76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81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67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71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88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85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76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60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59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81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70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>IF(I1="",0,MAX(I1:I83))</f>
        <v>2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1</v>
      </c>
      <c r="P84" s="43">
        <f>IF(P2="","",MAX(P2:P83))</f>
        <v>0</v>
      </c>
      <c r="Q84" s="43">
        <f>IF(Q2="","",MAX(Q2:Q83))</f>
        <v>1</v>
      </c>
      <c r="R84" s="43">
        <f>IF(R2="","",MAX(R2:R83))</f>
        <v>0</v>
      </c>
      <c r="S84" s="43">
        <f>IF(S2="","",MAX(S2:S83))</f>
        <v>1</v>
      </c>
      <c r="T84" s="43">
        <f>IF(T2="","",MAX(T2:T83))</f>
        <v>0</v>
      </c>
      <c r="U84" s="43">
        <f>IF(U2="","",MAX(U2:U83))</f>
        <v>2</v>
      </c>
      <c r="V84" s="43">
        <f>IF(V2="","",MAX(V2:V83))</f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2</v>
      </c>
      <c r="Y84" s="43">
        <f>IF(LOOKUP(2,1 / (Y1:Y83 &lt;&gt; ""),Y1:Y83)="L10 W","",LOOKUP(2,1 / (Y1:Y83 &lt;&gt; ""),Y1:Y83))</f>
        <v>2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1</v>
      </c>
      <c r="E85" s="43">
        <f>SUM(E2:E83)</f>
        <v>8</v>
      </c>
      <c r="F85" s="43">
        <f>SUM(F2:F83)</f>
        <v>2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1-0</v>
      </c>
      <c r="S85" s="43" t="str">
        <f>IF(S84="","0-0",CONCATENATE(S84,"-",T84))</f>
        <v>1-0</v>
      </c>
      <c r="U85" s="43" t="str">
        <f>IF(U84="","0-0",CONCATENATE(U84,"-",V84))</f>
        <v>2-0</v>
      </c>
      <c r="W85" s="43" t="str">
        <f>IF(W84="","0-0",CONCATENATE(W84,X84))</f>
        <v>W2</v>
      </c>
      <c r="Y85" s="43" t="str">
        <f>IF(Y84="","0-0",CONCATENATE(Y84,"-",Z84))</f>
        <v>2-0</v>
      </c>
    </row>
    <row r="86" spans="2:27" x14ac:dyDescent="0.25">
      <c r="C86" s="43">
        <f>SUM(C84:C85)</f>
        <v>2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F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B2" s="43">
        <v>1</v>
      </c>
      <c r="I2" s="43" t="str">
        <f t="shared" ref="I2" si="0">IF(E2="","",IF(E2&gt;F2,1,0))</f>
        <v/>
      </c>
      <c r="J2" s="43" t="str">
        <f t="shared" ref="J2" si="1">IF(E2="","",IF(F2&gt;E2,1,0))</f>
        <v/>
      </c>
      <c r="K2" s="43" t="str">
        <f>IF(E2="","",IF(AND(G2=$AE$1,E2&gt;F2),1,0))</f>
        <v/>
      </c>
      <c r="L2" s="43" t="str">
        <f>IF(E2="","",IF(AND(G2=$AE$1,E2&lt;F2),1,0))</f>
        <v/>
      </c>
      <c r="M2" s="43" t="str">
        <f>IF(E2="","",IF(AND(H2=$AE$1,E2&gt;F2),1,0))</f>
        <v/>
      </c>
      <c r="N2" s="43" t="str">
        <f>IF(E2="","",IF(AND(H2=$AE$1,E2&lt;F2),1,0))</f>
        <v/>
      </c>
      <c r="O2" s="43" t="str">
        <f>IF(E2="","",IF(AND(C2=$AF$1,E2&gt;F2),1,0))</f>
        <v/>
      </c>
      <c r="P2" s="43" t="str">
        <f>IF(E2="","",IF(AND(C2=$AF$1,F2&gt;E2), 1, 0))</f>
        <v/>
      </c>
      <c r="Q2" s="43" t="str">
        <f>IF(E2="","",IF(AND(C2=$AF$2,E2&gt;F2),1,0))</f>
        <v/>
      </c>
      <c r="R2" s="43" t="str">
        <f>IF(E2="","",IF(AND(C2=$AF$2,F2&gt;E2),1,0))</f>
        <v/>
      </c>
      <c r="S2" s="43" t="str">
        <f>IF(E2="","",IF(AND(E2&gt;F2,COUNTIF($AI$1:$AI$7,D2)=1),1,0))</f>
        <v/>
      </c>
      <c r="T2" s="43" t="str">
        <f>IF(E2="","",IF(AND(E2&lt;F2,COUNTIF($AI$1:$AI$7,D2)=1),1,0))</f>
        <v/>
      </c>
      <c r="U2" s="43" t="str">
        <f>IF(E2="","",IF(AND(E2&gt;F2,COUNTIF($AH$1:$AH$15,D2)=1),1,0))</f>
        <v/>
      </c>
      <c r="V2" s="43" t="str">
        <f>IF(E2="","",IF(AND(E2&lt;F2,COUNTIF($AH$1:$AH$15,D2)=1),1,0))</f>
        <v/>
      </c>
      <c r="W2" s="43" t="str">
        <f>IF(E2="","",IF(E2&gt;F2,"W","L"))</f>
        <v/>
      </c>
      <c r="X2" s="43" t="str">
        <f t="shared" ref="X2" si="2">IF(W2="","",1)</f>
        <v/>
      </c>
      <c r="Y2" s="43" t="str">
        <f t="shared" ref="Y2" si="3">IF(W2="","",IF(W2="W",1,0))</f>
        <v/>
      </c>
      <c r="Z2" s="43" t="str">
        <f t="shared" ref="Z2" si="4">IF(W2="","",IF(W2="L",1,0))</f>
        <v/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66</v>
      </c>
      <c r="AI3" s="43" t="s">
        <v>68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72</v>
      </c>
      <c r="AI4" s="43" t="s">
        <v>69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61</v>
      </c>
      <c r="AI5" s="43" t="s">
        <v>65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57</v>
      </c>
      <c r="AI6" s="43" t="s">
        <v>67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63</v>
      </c>
      <c r="AI7" s="43" t="s">
        <v>71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64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67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71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60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59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67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71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88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85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76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60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59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81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82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75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0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 t="str">
        <f>IF(O2="","",MAX(O2:O83))</f>
        <v/>
      </c>
      <c r="P84" s="43" t="str">
        <f>IF(P2="","",MAX(P2:P83))</f>
        <v/>
      </c>
      <c r="Q84" s="43" t="str">
        <f>IF(Q2="","",MAX(Q2:Q83))</f>
        <v/>
      </c>
      <c r="R84" s="43" t="str">
        <f>IF(R2="","",MAX(R2:R83))</f>
        <v/>
      </c>
      <c r="S84" s="43" t="str">
        <f>IF(S2="","",MAX(S2:S83))</f>
        <v/>
      </c>
      <c r="T84" s="43" t="str">
        <f>IF(T2="","",MAX(T2:T83))</f>
        <v/>
      </c>
      <c r="U84" s="43" t="str">
        <f>IF(U2="","",MAX(U2:U83))</f>
        <v/>
      </c>
      <c r="V84" s="43" t="str">
        <f>IF(V2="","",MAX(V2:V83))</f>
        <v/>
      </c>
      <c r="W84" s="43" t="str">
        <f>IF(LOOKUP(2,1 / (W1:W83 &lt;&gt; ""),W1:W83)="Streak","",LOOKUP(2,1 / (W1:W83 &lt;&gt; ""),W1:W83))</f>
        <v/>
      </c>
      <c r="X84" s="43" t="str">
        <f>IF(LOOKUP(2,1 / (X1:X83 &lt;&gt; ""),X1:X83)="Length","",LOOKUP(2,1 / (X1:X83 &lt;&gt; ""),X1:X83))</f>
        <v/>
      </c>
      <c r="Y84" s="43" t="str">
        <f>IF(LOOKUP(2,1 / (Y1:Y83 &lt;&gt; ""),Y1:Y83)="L10 W","",LOOKUP(2,1 / (Y1:Y83 &lt;&gt; ""),Y1:Y83))</f>
        <v/>
      </c>
      <c r="Z84" s="43" t="str">
        <f>IF(LOOKUP(2,1 / (Z1:Z83 &lt;&gt; ""),Z1:Z83)="L10 L","",LOOKUP(2,1 / (Z1:Z83 &lt;&gt; ""),Z1:Z83))</f>
        <v/>
      </c>
    </row>
    <row r="85" spans="2:27" x14ac:dyDescent="0.25">
      <c r="C85" s="43">
        <f>COUNTIF(C1:C83,"Away")</f>
        <v>0</v>
      </c>
      <c r="E85" s="43">
        <f>SUM(E2:E83)</f>
        <v>0</v>
      </c>
      <c r="F85" s="43">
        <f>SUM(F2:F83)</f>
        <v>0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0-0</v>
      </c>
      <c r="Y85" s="43" t="str">
        <f>IF(Y84="","0-0",CONCATENATE(Y84,"-",Z84))</f>
        <v>0-0</v>
      </c>
    </row>
    <row r="86" spans="2:27" x14ac:dyDescent="0.25">
      <c r="C86" s="43">
        <f>SUM(C84:C85)</f>
        <v>0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C2:C83">
      <formula1>$AF$1:$AF$2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D2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L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4" t="s">
        <v>3</v>
      </c>
      <c r="P1" s="54"/>
      <c r="Q1" s="54" t="s">
        <v>4</v>
      </c>
      <c r="R1" s="54"/>
      <c r="S1" s="54" t="s">
        <v>24</v>
      </c>
      <c r="T1" s="54"/>
      <c r="U1" s="54" t="s">
        <v>101</v>
      </c>
      <c r="V1" s="54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45210</v>
      </c>
      <c r="B2" s="43">
        <v>1</v>
      </c>
      <c r="C2" s="43" t="s">
        <v>4</v>
      </c>
      <c r="D2" s="43" t="s">
        <v>86</v>
      </c>
      <c r="E2" s="43">
        <v>3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>IF(E2="","",IF(E2&gt;F2,"W","L"))</f>
        <v>L</v>
      </c>
      <c r="X2" s="43">
        <f t="shared" ref="X2" si="2">IF(W2="","",1)</f>
        <v>1</v>
      </c>
      <c r="Y2" s="43">
        <f t="shared" ref="Y2" si="3">IF(W2="","",IF(W2="W",1,0))</f>
        <v>0</v>
      </c>
      <c r="Z2" s="43">
        <f t="shared" ref="Z2" si="4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B3" s="43">
        <v>2</v>
      </c>
      <c r="I3" s="43" t="str">
        <f t="shared" ref="I3:I66" si="5">IF(E3="","",IF(E3&gt;F3,I2+1,I2))</f>
        <v/>
      </c>
      <c r="J3" s="43" t="str">
        <f t="shared" ref="J3:J66" si="6">IF(E3="","",IF(F3&gt;E3,J2+1,J2))</f>
        <v/>
      </c>
      <c r="K3" s="43" t="str">
        <f>IF(E3="","",IF(AND(G3=$AE$1,E3&gt;F3),K2+1,K2))</f>
        <v/>
      </c>
      <c r="L3" s="43" t="str">
        <f>IF(G3="","",IF(AND(G3=$AE$1,E3&lt;F3),L2+1,L2))</f>
        <v/>
      </c>
      <c r="M3" s="43" t="str">
        <f>IF(E3="","",IF(AND(H3=$AE$1,E3&gt;F3),M2+1,M2))</f>
        <v/>
      </c>
      <c r="N3" s="43" t="str">
        <f>IF(E3="","",IF(AND(H3=$AE$1,E3&lt;F3),N2+1,N2))</f>
        <v/>
      </c>
      <c r="O3" s="43" t="str">
        <f>IF(E3="","",IF(AND(C3=$AF$1,E3&gt;F3),O2+1,O2))</f>
        <v/>
      </c>
      <c r="P3" s="43" t="str">
        <f>IF(E3="","",IF(AND(C3=$AF$1,F3&gt;E3), P2+1, P2))</f>
        <v/>
      </c>
      <c r="Q3" s="43" t="str">
        <f>IF(E3="","",IF(AND(C3=$AF$2,E3&gt;F3),Q2+1,Q2))</f>
        <v/>
      </c>
      <c r="R3" s="43" t="str">
        <f>IF(E3="","",IF(AND(C3=$AF$2,F3&gt;E3),R2+1,R2))</f>
        <v/>
      </c>
      <c r="S3" s="43" t="str">
        <f>IF(E3="","",IF(AND(E3&gt;F3,COUNTIF($AI$1:$AI$4,D3)=1),S2+1,S2))</f>
        <v/>
      </c>
      <c r="T3" s="43" t="str">
        <f>IF(E3="","",IF(AND(E3&lt;F3,COUNTIF($AI$1:$AI$4,D3)=1),T2+1,T2))</f>
        <v/>
      </c>
      <c r="U3" s="43" t="str">
        <f>IF(E3="","",IF(AND(E3&gt;F3,COUNTIF($AH$1:$AH$14,D3)=1),U2+1,U2))</f>
        <v/>
      </c>
      <c r="V3" s="43" t="str">
        <f>IF(E3="","",IF(AND(E3&lt;F3,COUNTIF($AH$1:$AH$14,D3)=1),V2+1,V2))</f>
        <v/>
      </c>
      <c r="W3" s="43" t="str">
        <f>IF(E3="","",IF(E3&gt;F3,"W","L"))</f>
        <v/>
      </c>
      <c r="X3" s="43" t="str">
        <f t="shared" ref="X3:X66" si="7">IF(W3="","",IF(W3=W2,X2+1,1))</f>
        <v/>
      </c>
      <c r="Y3" s="43" t="str">
        <f t="shared" ref="Y3:Y66" si="8">IF(W3="","",IF(W3="W",Y2+1,Y2))</f>
        <v/>
      </c>
      <c r="Z3" s="43" t="str">
        <f t="shared" ref="Z3:Z66" si="9">IF(W3="","",IF(W3="L",Z2+1,Z2))</f>
        <v/>
      </c>
      <c r="AA3" s="17"/>
      <c r="AG3" s="43" t="s">
        <v>58</v>
      </c>
      <c r="AH3" s="43" t="s">
        <v>86</v>
      </c>
      <c r="AI3" s="43" t="s">
        <v>74</v>
      </c>
    </row>
    <row r="4" spans="1:35" x14ac:dyDescent="0.25">
      <c r="B4" s="43">
        <v>3</v>
      </c>
      <c r="I4" s="43" t="str">
        <f t="shared" si="5"/>
        <v/>
      </c>
      <c r="J4" s="43" t="str">
        <f t="shared" si="6"/>
        <v/>
      </c>
      <c r="K4" s="43" t="str">
        <f>IF(E4="","",IF(AND(G4=$AE$1,E4&gt;F4),K3+1,K3))</f>
        <v/>
      </c>
      <c r="L4" s="43" t="str">
        <f>IF(G4="","",IF(AND(G4=$AE$1,E4&lt;F4),L3+1,L3))</f>
        <v/>
      </c>
      <c r="M4" s="43" t="str">
        <f>IF(E4="","",IF(AND(H4=$AE$1,E4&gt;F4),M3+1,M3))</f>
        <v/>
      </c>
      <c r="N4" s="43" t="str">
        <f>IF(E4="","",IF(AND(H4=$AE$1,E4&lt;F4),N3+1,N3))</f>
        <v/>
      </c>
      <c r="O4" s="43" t="str">
        <f>IF(E4="","",IF(AND(C4=$AF$1,E4&gt;F4),O3+1,O3))</f>
        <v/>
      </c>
      <c r="P4" s="43" t="str">
        <f>IF(E4="","",IF(AND(C4=$AF$1,F4&gt;E4), P3+1, P3))</f>
        <v/>
      </c>
      <c r="Q4" s="43" t="str">
        <f>IF(E4="","",IF(AND(C4=$AF$2,E4&gt;F4),Q3+1,Q3))</f>
        <v/>
      </c>
      <c r="R4" s="43" t="str">
        <f>IF(E4="","",IF(AND(C4=$AF$2,F4&gt;E4),R3+1,R3))</f>
        <v/>
      </c>
      <c r="S4" s="43" t="str">
        <f>IF(E4="","",IF(AND(E4&gt;F4,COUNTIF($AI$1:$AI$4,D4)=1),S3+1,S3))</f>
        <v/>
      </c>
      <c r="T4" s="43" t="str">
        <f>IF(E4="","",IF(AND(E4&lt;F4,COUNTIF($AI$1:$AI$4,D4)=1),T3+1,T3))</f>
        <v/>
      </c>
      <c r="U4" s="43" t="str">
        <f>IF(E4="","",IF(AND(E4&gt;F4,COUNTIF($AH$1:$AH$14,D4)=1),U3+1,U3))</f>
        <v/>
      </c>
      <c r="V4" s="43" t="str">
        <f>IF(E4="","",IF(AND(E4&lt;F4,COUNTIF($AH$1:$AH$14,D4)=1),V3+1,V3))</f>
        <v/>
      </c>
      <c r="W4" s="43" t="str">
        <f>IF(E4="","",IF(E4&gt;F4,"W","L"))</f>
        <v/>
      </c>
      <c r="X4" s="43" t="str">
        <f t="shared" si="7"/>
        <v/>
      </c>
      <c r="Y4" s="43" t="str">
        <f t="shared" si="8"/>
        <v/>
      </c>
      <c r="Z4" s="43" t="str">
        <f t="shared" si="9"/>
        <v/>
      </c>
      <c r="AA4" s="17"/>
      <c r="AG4" s="43" t="s">
        <v>62</v>
      </c>
      <c r="AH4" s="43" t="s">
        <v>80</v>
      </c>
      <c r="AI4" s="43" t="s">
        <v>73</v>
      </c>
    </row>
    <row r="5" spans="1:35" x14ac:dyDescent="0.25">
      <c r="B5" s="43">
        <v>4</v>
      </c>
      <c r="I5" s="43" t="str">
        <f t="shared" si="5"/>
        <v/>
      </c>
      <c r="J5" s="43" t="str">
        <f t="shared" si="6"/>
        <v/>
      </c>
      <c r="K5" s="43" t="str">
        <f>IF(E5="","",IF(AND(G5=$AE$1,E5&gt;F5),K4+1,K4))</f>
        <v/>
      </c>
      <c r="L5" s="43" t="str">
        <f>IF(G5="","",IF(AND(G5=$AE$1,E5&lt;F5),L4+1,L4))</f>
        <v/>
      </c>
      <c r="M5" s="43" t="str">
        <f>IF(E5="","",IF(AND(H5=$AE$1,E5&gt;F5),M4+1,M4))</f>
        <v/>
      </c>
      <c r="N5" s="43" t="str">
        <f>IF(E5="","",IF(AND(H5=$AE$1,E5&lt;F5),N4+1,N4))</f>
        <v/>
      </c>
      <c r="O5" s="43" t="str">
        <f>IF(E5="","",IF(AND(C5=$AF$1,E5&gt;F5),O4+1,O4))</f>
        <v/>
      </c>
      <c r="P5" s="43" t="str">
        <f>IF(E5="","",IF(AND(C5=$AF$1,F5&gt;E5), P4+1, P4))</f>
        <v/>
      </c>
      <c r="Q5" s="43" t="str">
        <f>IF(E5="","",IF(AND(C5=$AF$2,E5&gt;F5),Q4+1,Q4))</f>
        <v/>
      </c>
      <c r="R5" s="43" t="str">
        <f>IF(E5="","",IF(AND(C5=$AF$2,F5&gt;E5),R4+1,R4))</f>
        <v/>
      </c>
      <c r="S5" s="43" t="str">
        <f>IF(E5="","",IF(AND(E5&gt;F5,COUNTIF($AI$1:$AI$4,D5)=1),S4+1,S4))</f>
        <v/>
      </c>
      <c r="T5" s="43" t="str">
        <f>IF(E5="","",IF(AND(E5&lt;F5,COUNTIF($AI$1:$AI$4,D5)=1),T4+1,T4))</f>
        <v/>
      </c>
      <c r="U5" s="43" t="str">
        <f>IF(E5="","",IF(AND(E5&gt;F5,COUNTIF($AH$1:$AH$14,D5)=1),U4+1,U4))</f>
        <v/>
      </c>
      <c r="V5" s="43" t="str">
        <f>IF(E5="","",IF(AND(E5&lt;F5,COUNTIF($AH$1:$AH$14,D5)=1),V4+1,V4))</f>
        <v/>
      </c>
      <c r="W5" s="43" t="str">
        <f>IF(E5="","",IF(E5&gt;F5,"W","L"))</f>
        <v/>
      </c>
      <c r="X5" s="43" t="str">
        <f t="shared" si="7"/>
        <v/>
      </c>
      <c r="Y5" s="43" t="str">
        <f t="shared" si="8"/>
        <v/>
      </c>
      <c r="Z5" s="43" t="str">
        <f t="shared" si="9"/>
        <v/>
      </c>
      <c r="AA5" s="17"/>
      <c r="AG5" s="43" t="s">
        <v>86</v>
      </c>
      <c r="AH5" s="43" t="s">
        <v>74</v>
      </c>
      <c r="AI5" s="43" t="s">
        <v>78</v>
      </c>
    </row>
    <row r="6" spans="1:35" x14ac:dyDescent="0.25">
      <c r="B6" s="43">
        <v>5</v>
      </c>
      <c r="I6" s="43" t="str">
        <f t="shared" si="5"/>
        <v/>
      </c>
      <c r="J6" s="43" t="str">
        <f t="shared" si="6"/>
        <v/>
      </c>
      <c r="K6" s="43" t="str">
        <f>IF(E6="","",IF(AND(G6=$AE$1,E6&gt;F6),K5+1,K5))</f>
        <v/>
      </c>
      <c r="L6" s="43" t="str">
        <f>IF(G6="","",IF(AND(G6=$AE$1,E6&lt;F6),L5+1,L5))</f>
        <v/>
      </c>
      <c r="M6" s="43" t="str">
        <f>IF(E6="","",IF(AND(H6=$AE$1,E6&gt;F6),M5+1,M5))</f>
        <v/>
      </c>
      <c r="N6" s="43" t="str">
        <f>IF(E6="","",IF(AND(H6=$AE$1,E6&lt;F6),N5+1,N5))</f>
        <v/>
      </c>
      <c r="O6" s="43" t="str">
        <f>IF(E6="","",IF(AND(C6=$AF$1,E6&gt;F6),O5+1,O5))</f>
        <v/>
      </c>
      <c r="P6" s="43" t="str">
        <f>IF(E6="","",IF(AND(C6=$AF$1,F6&gt;E6), P5+1, P5))</f>
        <v/>
      </c>
      <c r="Q6" s="43" t="str">
        <f>IF(E6="","",IF(AND(C6=$AF$2,E6&gt;F6),Q5+1,Q5))</f>
        <v/>
      </c>
      <c r="R6" s="43" t="str">
        <f>IF(E6="","",IF(AND(C6=$AF$2,F6&gt;E6),R5+1,R5))</f>
        <v/>
      </c>
      <c r="S6" s="43" t="str">
        <f>IF(E6="","",IF(AND(E6&gt;F6,COUNTIF($AI$1:$AI$4,D6)=1),S5+1,S5))</f>
        <v/>
      </c>
      <c r="T6" s="43" t="str">
        <f>IF(E6="","",IF(AND(E6&lt;F6,COUNTIF($AI$1:$AI$4,D6)=1),T5+1,T5))</f>
        <v/>
      </c>
      <c r="U6" s="43" t="str">
        <f>IF(E6="","",IF(AND(E6&gt;F6,COUNTIF($AH$1:$AH$14,D6)=1),U5+1,U5))</f>
        <v/>
      </c>
      <c r="V6" s="43" t="str">
        <f>IF(E6="","",IF(AND(E6&lt;F6,COUNTIF($AH$1:$AH$14,D6)=1),V5+1,V5))</f>
        <v/>
      </c>
      <c r="W6" s="43" t="str">
        <f>IF(E6="","",IF(E6&gt;F6,"W","L"))</f>
        <v/>
      </c>
      <c r="X6" s="43" t="str">
        <f t="shared" si="7"/>
        <v/>
      </c>
      <c r="Y6" s="43" t="str">
        <f t="shared" si="8"/>
        <v/>
      </c>
      <c r="Z6" s="43" t="str">
        <f t="shared" si="9"/>
        <v/>
      </c>
      <c r="AA6" s="17"/>
      <c r="AG6" s="43" t="s">
        <v>66</v>
      </c>
      <c r="AH6" s="43" t="s">
        <v>73</v>
      </c>
      <c r="AI6" s="43" t="s">
        <v>77</v>
      </c>
    </row>
    <row r="7" spans="1:35" x14ac:dyDescent="0.25">
      <c r="B7" s="43">
        <v>6</v>
      </c>
      <c r="I7" s="43" t="str">
        <f t="shared" si="5"/>
        <v/>
      </c>
      <c r="J7" s="43" t="str">
        <f t="shared" si="6"/>
        <v/>
      </c>
      <c r="K7" s="43" t="str">
        <f>IF(E7="","",IF(AND(G7=$AE$1,E7&gt;F7),K6+1,K6))</f>
        <v/>
      </c>
      <c r="L7" s="43" t="str">
        <f>IF(G7="","",IF(AND(G7=$AE$1,E7&lt;F7),L6+1,L6))</f>
        <v/>
      </c>
      <c r="M7" s="43" t="str">
        <f>IF(E7="","",IF(AND(H7=$AE$1,E7&gt;F7),M6+1,M6))</f>
        <v/>
      </c>
      <c r="N7" s="43" t="str">
        <f>IF(E7="","",IF(AND(H7=$AE$1,E7&lt;F7),N6+1,N6))</f>
        <v/>
      </c>
      <c r="O7" s="43" t="str">
        <f>IF(E7="","",IF(AND(C7=$AF$1,E7&gt;F7),O6+1,O6))</f>
        <v/>
      </c>
      <c r="P7" s="43" t="str">
        <f>IF(E7="","",IF(AND(C7=$AF$1,F7&gt;E7), P6+1, P6))</f>
        <v/>
      </c>
      <c r="Q7" s="43" t="str">
        <f>IF(E7="","",IF(AND(C7=$AF$2,E7&gt;F7),Q6+1,Q6))</f>
        <v/>
      </c>
      <c r="R7" s="43" t="str">
        <f>IF(E7="","",IF(AND(C7=$AF$2,F7&gt;E7),R6+1,R6))</f>
        <v/>
      </c>
      <c r="S7" s="43" t="str">
        <f>IF(E7="","",IF(AND(E7&gt;F7,COUNTIF($AI$1:$AI$4,D7)=1),S6+1,S6))</f>
        <v/>
      </c>
      <c r="T7" s="43" t="str">
        <f>IF(E7="","",IF(AND(E7&lt;F7,COUNTIF($AI$1:$AI$4,D7)=1),T6+1,T6))</f>
        <v/>
      </c>
      <c r="U7" s="43" t="str">
        <f>IF(E7="","",IF(AND(E7&gt;F7,COUNTIF($AH$1:$AH$14,D7)=1),U6+1,U6))</f>
        <v/>
      </c>
      <c r="V7" s="43" t="str">
        <f>IF(E7="","",IF(AND(E7&lt;F7,COUNTIF($AH$1:$AH$14,D7)=1),V6+1,V6))</f>
        <v/>
      </c>
      <c r="W7" s="43" t="str">
        <f>IF(E7="","",IF(E7&gt;F7,"W","L"))</f>
        <v/>
      </c>
      <c r="X7" s="43" t="str">
        <f t="shared" si="7"/>
        <v/>
      </c>
      <c r="Y7" s="43" t="str">
        <f t="shared" si="8"/>
        <v/>
      </c>
      <c r="Z7" s="43" t="str">
        <f t="shared" si="9"/>
        <v/>
      </c>
      <c r="AA7" s="17"/>
      <c r="AG7" s="43" t="s">
        <v>80</v>
      </c>
      <c r="AH7" s="43" t="s">
        <v>83</v>
      </c>
      <c r="AI7" s="43" t="s">
        <v>76</v>
      </c>
    </row>
    <row r="8" spans="1:35" x14ac:dyDescent="0.25">
      <c r="B8" s="43">
        <v>7</v>
      </c>
      <c r="I8" s="43" t="str">
        <f t="shared" si="5"/>
        <v/>
      </c>
      <c r="J8" s="43" t="str">
        <f t="shared" si="6"/>
        <v/>
      </c>
      <c r="K8" s="43" t="str">
        <f>IF(E8="","",IF(AND(G8=$AE$1,E8&gt;F8),K7+1,K7))</f>
        <v/>
      </c>
      <c r="L8" s="43" t="str">
        <f>IF(G8="","",IF(AND(G8=$AE$1,E8&lt;F8),L7+1,L7))</f>
        <v/>
      </c>
      <c r="M8" s="43" t="str">
        <f>IF(E8="","",IF(AND(H8=$AE$1,E8&gt;F8),M7+1,M7))</f>
        <v/>
      </c>
      <c r="N8" s="43" t="str">
        <f>IF(E8="","",IF(AND(H8=$AE$1,E8&lt;F8),N7+1,N7))</f>
        <v/>
      </c>
      <c r="O8" s="43" t="str">
        <f>IF(E8="","",IF(AND(C8=$AF$1,E8&gt;F8),O7+1,O7))</f>
        <v/>
      </c>
      <c r="P8" s="43" t="str">
        <f>IF(E8="","",IF(AND(C8=$AF$1,F8&gt;E8), P7+1, P7))</f>
        <v/>
      </c>
      <c r="Q8" s="43" t="str">
        <f>IF(E8="","",IF(AND(C8=$AF$2,E8&gt;F8),Q7+1,Q7))</f>
        <v/>
      </c>
      <c r="R8" s="43" t="str">
        <f>IF(E8="","",IF(AND(C8=$AF$2,F8&gt;E8),R7+1,R7))</f>
        <v/>
      </c>
      <c r="S8" s="43" t="str">
        <f>IF(E8="","",IF(AND(E8&gt;F8,COUNTIF($AI$1:$AI$4,D8)=1),S7+1,S7))</f>
        <v/>
      </c>
      <c r="T8" s="43" t="str">
        <f>IF(E8="","",IF(AND(E8&lt;F8,COUNTIF($AI$1:$AI$4,D8)=1),T7+1,T7))</f>
        <v/>
      </c>
      <c r="U8" s="43" t="str">
        <f>IF(E8="","",IF(AND(E8&gt;F8,COUNTIF($AH$1:$AH$14,D8)=1),U7+1,U7))</f>
        <v/>
      </c>
      <c r="V8" s="43" t="str">
        <f>IF(E8="","",IF(AND(E8&lt;F8,COUNTIF($AH$1:$AH$14,D8)=1),V7+1,V7))</f>
        <v/>
      </c>
      <c r="W8" s="43" t="str">
        <f>IF(E8="","",IF(E8&gt;F8,"W","L"))</f>
        <v/>
      </c>
      <c r="X8" s="43" t="str">
        <f t="shared" si="7"/>
        <v/>
      </c>
      <c r="Y8" s="43" t="str">
        <f t="shared" si="8"/>
        <v/>
      </c>
      <c r="Z8" s="43" t="str">
        <f t="shared" si="9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I9" s="43" t="str">
        <f t="shared" si="5"/>
        <v/>
      </c>
      <c r="J9" s="43" t="str">
        <f t="shared" si="6"/>
        <v/>
      </c>
      <c r="K9" s="43" t="str">
        <f>IF(E9="","",IF(AND(G9=$AE$1,E9&gt;F9),K8+1,K8))</f>
        <v/>
      </c>
      <c r="L9" s="43" t="str">
        <f>IF(G9="","",IF(AND(G9=$AE$1,E9&lt;F9),L8+1,L8))</f>
        <v/>
      </c>
      <c r="M9" s="43" t="str">
        <f>IF(E9="","",IF(AND(H9=$AE$1,E9&gt;F9),M8+1,M8))</f>
        <v/>
      </c>
      <c r="N9" s="43" t="str">
        <f>IF(E9="","",IF(AND(H9=$AE$1,E9&lt;F9),N8+1,N8))</f>
        <v/>
      </c>
      <c r="O9" s="43" t="str">
        <f>IF(E9="","",IF(AND(C9=$AF$1,E9&gt;F9),O8+1,O8))</f>
        <v/>
      </c>
      <c r="P9" s="43" t="str">
        <f>IF(E9="","",IF(AND(C9=$AF$1,F9&gt;E9), P8+1, P8))</f>
        <v/>
      </c>
      <c r="Q9" s="43" t="str">
        <f>IF(E9="","",IF(AND(C9=$AF$2,E9&gt;F9),Q8+1,Q8))</f>
        <v/>
      </c>
      <c r="R9" s="43" t="str">
        <f>IF(E9="","",IF(AND(C9=$AF$2,F9&gt;E9),R8+1,R8))</f>
        <v/>
      </c>
      <c r="S9" s="43" t="str">
        <f>IF(E9="","",IF(AND(E9&gt;F9,COUNTIF($AI$1:$AI$4,D9)=1),S8+1,S8))</f>
        <v/>
      </c>
      <c r="T9" s="43" t="str">
        <f>IF(E9="","",IF(AND(E9&lt;F9,COUNTIF($AI$1:$AI$4,D9)=1),T8+1,T8))</f>
        <v/>
      </c>
      <c r="U9" s="43" t="str">
        <f>IF(E9="","",IF(AND(E9&gt;F9,COUNTIF($AH$1:$AH$14,D9)=1),U8+1,U8))</f>
        <v/>
      </c>
      <c r="V9" s="43" t="str">
        <f>IF(E9="","",IF(AND(E9&lt;F9,COUNTIF($AH$1:$AH$14,D9)=1),V8+1,V8))</f>
        <v/>
      </c>
      <c r="W9" s="43" t="str">
        <f>IF(E9="","",IF(E9&gt;F9,"W","L"))</f>
        <v/>
      </c>
      <c r="X9" s="43" t="str">
        <f t="shared" si="7"/>
        <v/>
      </c>
      <c r="Y9" s="43" t="str">
        <f t="shared" si="8"/>
        <v/>
      </c>
      <c r="Z9" s="43" t="str">
        <f t="shared" si="9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I10" s="43" t="str">
        <f t="shared" si="5"/>
        <v/>
      </c>
      <c r="J10" s="43" t="str">
        <f t="shared" si="6"/>
        <v/>
      </c>
      <c r="K10" s="43" t="str">
        <f>IF(E10="","",IF(AND(G10=$AE$1,E10&gt;F10),K9+1,K9))</f>
        <v/>
      </c>
      <c r="L10" s="43" t="str">
        <f>IF(G10="","",IF(AND(G10=$AE$1,E10&lt;F10),L9+1,L9))</f>
        <v/>
      </c>
      <c r="M10" s="43" t="str">
        <f>IF(E10="","",IF(AND(H10=$AE$1,E10&gt;F10),M9+1,M9))</f>
        <v/>
      </c>
      <c r="N10" s="43" t="str">
        <f>IF(E10="","",IF(AND(H10=$AE$1,E10&lt;F10),N9+1,N9))</f>
        <v/>
      </c>
      <c r="O10" s="43" t="str">
        <f>IF(E10="","",IF(AND(C10=$AF$1,E10&gt;F10),O9+1,O9))</f>
        <v/>
      </c>
      <c r="P10" s="43" t="str">
        <f>IF(E10="","",IF(AND(C10=$AF$1,F10&gt;E10), P9+1, P9))</f>
        <v/>
      </c>
      <c r="Q10" s="43" t="str">
        <f>IF(E10="","",IF(AND(C10=$AF$2,E10&gt;F10),Q9+1,Q9))</f>
        <v/>
      </c>
      <c r="R10" s="43" t="str">
        <f>IF(E10="","",IF(AND(C10=$AF$2,F10&gt;E10),R9+1,R9))</f>
        <v/>
      </c>
      <c r="S10" s="43" t="str">
        <f>IF(E10="","",IF(AND(E10&gt;F10,COUNTIF($AI$1:$AI$4,D10)=1),S9+1,S9))</f>
        <v/>
      </c>
      <c r="T10" s="43" t="str">
        <f>IF(E10="","",IF(AND(E10&lt;F10,COUNTIF($AI$1:$AI$4,D10)=1),T9+1,T9))</f>
        <v/>
      </c>
      <c r="U10" s="43" t="str">
        <f>IF(E10="","",IF(AND(E10&gt;F10,COUNTIF($AH$1:$AH$14,D10)=1),U9+1,U9))</f>
        <v/>
      </c>
      <c r="V10" s="43" t="str">
        <f>IF(E10="","",IF(AND(E10&lt;F10,COUNTIF($AH$1:$AH$14,D10)=1),V9+1,V9))</f>
        <v/>
      </c>
      <c r="W10" s="43" t="str">
        <f>IF(E10="","",IF(E10&gt;F10,"W","L"))</f>
        <v/>
      </c>
      <c r="X10" s="43" t="str">
        <f t="shared" si="7"/>
        <v/>
      </c>
      <c r="Y10" s="43" t="str">
        <f t="shared" si="8"/>
        <v/>
      </c>
      <c r="Z10" s="43" t="str">
        <f t="shared" si="9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I11" s="43" t="str">
        <f t="shared" si="5"/>
        <v/>
      </c>
      <c r="J11" s="43" t="str">
        <f t="shared" si="6"/>
        <v/>
      </c>
      <c r="K11" s="43" t="str">
        <f>IF(E11="","",IF(AND(G11=$AE$1,E11&gt;F11),K10+1,K10))</f>
        <v/>
      </c>
      <c r="L11" s="43" t="str">
        <f>IF(G11="","",IF(AND(G11=$AE$1,E11&lt;F11),L10+1,L10))</f>
        <v/>
      </c>
      <c r="M11" s="43" t="str">
        <f>IF(E11="","",IF(AND(H11=$AE$1,E11&gt;F11),M10+1,M10))</f>
        <v/>
      </c>
      <c r="N11" s="43" t="str">
        <f>IF(E11="","",IF(AND(H11=$AE$1,E11&lt;F11),N10+1,N10))</f>
        <v/>
      </c>
      <c r="O11" s="43" t="str">
        <f>IF(E11="","",IF(AND(C11=$AF$1,E11&gt;F11),O10+1,O10))</f>
        <v/>
      </c>
      <c r="P11" s="43" t="str">
        <f>IF(E11="","",IF(AND(C11=$AF$1,F11&gt;E11), P10+1, P10))</f>
        <v/>
      </c>
      <c r="Q11" s="43" t="str">
        <f>IF(E11="","",IF(AND(C11=$AF$2,E11&gt;F11),Q10+1,Q10))</f>
        <v/>
      </c>
      <c r="R11" s="43" t="str">
        <f>IF(E11="","",IF(AND(C11=$AF$2,F11&gt;E11),R10+1,R10))</f>
        <v/>
      </c>
      <c r="S11" s="43" t="str">
        <f>IF(E11="","",IF(AND(E11&gt;F11,COUNTIF($AI$1:$AI$4,D11)=1),S10+1,S10))</f>
        <v/>
      </c>
      <c r="T11" s="43" t="str">
        <f>IF(E11="","",IF(AND(E11&lt;F11,COUNTIF($AI$1:$AI$4,D11)=1),T10+1,T10))</f>
        <v/>
      </c>
      <c r="U11" s="43" t="str">
        <f>IF(E11="","",IF(AND(E11&gt;F11,COUNTIF($AH$1:$AH$14,D11)=1),U10+1,U10))</f>
        <v/>
      </c>
      <c r="V11" s="43" t="str">
        <f>IF(E11="","",IF(AND(E11&lt;F11,COUNTIF($AH$1:$AH$14,D11)=1),V10+1,V10))</f>
        <v/>
      </c>
      <c r="W11" s="43" t="str">
        <f>IF(E11="","",IF(E11&gt;F11,"W","L"))</f>
        <v/>
      </c>
      <c r="X11" s="43" t="str">
        <f t="shared" si="7"/>
        <v/>
      </c>
      <c r="Y11" s="43" t="str">
        <f t="shared" si="8"/>
        <v/>
      </c>
      <c r="Z11" s="43" t="str">
        <f t="shared" si="9"/>
        <v/>
      </c>
      <c r="AA11" s="17"/>
      <c r="AG11" s="43" t="s">
        <v>61</v>
      </c>
      <c r="AH11" s="43" t="s">
        <v>88</v>
      </c>
    </row>
    <row r="12" spans="1:35" x14ac:dyDescent="0.25">
      <c r="B12" s="43">
        <v>11</v>
      </c>
      <c r="I12" s="43" t="str">
        <f t="shared" si="5"/>
        <v/>
      </c>
      <c r="J12" s="43" t="str">
        <f t="shared" si="6"/>
        <v/>
      </c>
      <c r="K12" s="43" t="str">
        <f>IF(E12="","",IF(AND(G12=$AE$1,E12&gt;F12),K11+1,K11))</f>
        <v/>
      </c>
      <c r="L12" s="43" t="str">
        <f>IF(G12="","",IF(AND(G12=$AE$1,E12&lt;F12),L11+1,L11))</f>
        <v/>
      </c>
      <c r="M12" s="43" t="str">
        <f>IF(E12="","",IF(AND(H12=$AE$1,E12&gt;F12),M11+1,M11))</f>
        <v/>
      </c>
      <c r="N12" s="43" t="str">
        <f>IF(E12="","",IF(AND(H12=$AE$1,E12&lt;F12),N11+1,N11))</f>
        <v/>
      </c>
      <c r="O12" s="43" t="str">
        <f>IF(E12="","",IF(AND(C12=$AF$1,E12&gt;F12),O11+1,O11))</f>
        <v/>
      </c>
      <c r="P12" s="43" t="str">
        <f>IF(E12="","",IF(AND(C12=$AF$1,F12&gt;E12), P11+1, P11))</f>
        <v/>
      </c>
      <c r="Q12" s="43" t="str">
        <f>IF(E12="","",IF(AND(C12=$AF$2,E12&gt;F12),Q11+1,Q11))</f>
        <v/>
      </c>
      <c r="R12" s="43" t="str">
        <f>IF(E12="","",IF(AND(C12=$AF$2,F12&gt;E12),R11+1,R11))</f>
        <v/>
      </c>
      <c r="S12" s="43" t="str">
        <f>IF(E12="","",IF(AND(E12&gt;F12,COUNTIF($AI$1:$AI$4,D12)=1),S11+1,S11))</f>
        <v/>
      </c>
      <c r="T12" s="43" t="str">
        <f>IF(E12="","",IF(AND(E12&lt;F12,COUNTIF($AI$1:$AI$4,D12)=1),T11+1,T11))</f>
        <v/>
      </c>
      <c r="U12" s="43" t="str">
        <f>IF(E12="","",IF(AND(E12&gt;F12,COUNTIF($AH$1:$AH$14,D12)=1),U11+1,U11))</f>
        <v/>
      </c>
      <c r="V12" s="43" t="str">
        <f>IF(E12="","",IF(AND(E12&lt;F12,COUNTIF($AH$1:$AH$14,D12)=1),V11+1,V11))</f>
        <v/>
      </c>
      <c r="W12" s="43" t="str">
        <f>IF(E12="","",IF(E12&gt;F12,"W","L"))</f>
        <v/>
      </c>
      <c r="X12" s="43" t="str">
        <f t="shared" si="7"/>
        <v/>
      </c>
      <c r="Y12" s="43" t="str">
        <f t="shared" si="8"/>
        <v/>
      </c>
      <c r="Z12" s="43" t="str">
        <f t="shared" si="9"/>
        <v/>
      </c>
      <c r="AA12" s="17"/>
      <c r="AG12" s="43" t="s">
        <v>83</v>
      </c>
      <c r="AH12" s="43" t="s">
        <v>85</v>
      </c>
    </row>
    <row r="13" spans="1:35" x14ac:dyDescent="0.25">
      <c r="B13" s="43">
        <v>12</v>
      </c>
      <c r="I13" s="43" t="str">
        <f t="shared" si="5"/>
        <v/>
      </c>
      <c r="J13" s="43" t="str">
        <f t="shared" si="6"/>
        <v/>
      </c>
      <c r="K13" s="43" t="str">
        <f>IF(E13="","",IF(AND(G13=$AE$1,E13&gt;F13),K12+1,K12))</f>
        <v/>
      </c>
      <c r="L13" s="43" t="str">
        <f>IF(G13="","",IF(AND(G13=$AE$1,E13&lt;F13),L12+1,L12))</f>
        <v/>
      </c>
      <c r="M13" s="43" t="str">
        <f>IF(E13="","",IF(AND(H13=$AE$1,E13&gt;F13),M12+1,M12))</f>
        <v/>
      </c>
      <c r="N13" s="43" t="str">
        <f>IF(E13="","",IF(AND(H13=$AE$1,E13&lt;F13),N12+1,N12))</f>
        <v/>
      </c>
      <c r="O13" s="43" t="str">
        <f>IF(E13="","",IF(AND(C13=$AF$1,E13&gt;F13),O12+1,O12))</f>
        <v/>
      </c>
      <c r="P13" s="43" t="str">
        <f>IF(E13="","",IF(AND(C13=$AF$1,F13&gt;E13), P12+1, P12))</f>
        <v/>
      </c>
      <c r="Q13" s="43" t="str">
        <f>IF(E13="","",IF(AND(C13=$AF$2,E13&gt;F13),Q12+1,Q12))</f>
        <v/>
      </c>
      <c r="R13" s="43" t="str">
        <f>IF(E13="","",IF(AND(C13=$AF$2,F13&gt;E13),R12+1,R12))</f>
        <v/>
      </c>
      <c r="S13" s="43" t="str">
        <f>IF(E13="","",IF(AND(E13&gt;F13,COUNTIF($AI$1:$AI$4,D13)=1),S12+1,S12))</f>
        <v/>
      </c>
      <c r="T13" s="43" t="str">
        <f>IF(E13="","",IF(AND(E13&lt;F13,COUNTIF($AI$1:$AI$4,D13)=1),T12+1,T12))</f>
        <v/>
      </c>
      <c r="U13" s="43" t="str">
        <f>IF(E13="","",IF(AND(E13&gt;F13,COUNTIF($AH$1:$AH$14,D13)=1),U12+1,U12))</f>
        <v/>
      </c>
      <c r="V13" s="43" t="str">
        <f>IF(E13="","",IF(AND(E13&lt;F13,COUNTIF($AH$1:$AH$14,D13)=1),V12+1,V12))</f>
        <v/>
      </c>
      <c r="W13" s="43" t="str">
        <f>IF(E13="","",IF(E13&gt;F13,"W","L"))</f>
        <v/>
      </c>
      <c r="X13" s="43" t="str">
        <f t="shared" si="7"/>
        <v/>
      </c>
      <c r="Y13" s="43" t="str">
        <f t="shared" si="8"/>
        <v/>
      </c>
      <c r="Z13" s="43" t="str">
        <f t="shared" si="9"/>
        <v/>
      </c>
      <c r="AA13" s="17"/>
      <c r="AG13" s="43" t="s">
        <v>57</v>
      </c>
      <c r="AH13" s="43" t="s">
        <v>76</v>
      </c>
    </row>
    <row r="14" spans="1:35" x14ac:dyDescent="0.25">
      <c r="B14" s="43">
        <v>13</v>
      </c>
      <c r="I14" s="43" t="str">
        <f t="shared" si="5"/>
        <v/>
      </c>
      <c r="J14" s="43" t="str">
        <f t="shared" si="6"/>
        <v/>
      </c>
      <c r="K14" s="43" t="str">
        <f>IF(E14="","",IF(AND(G14=$AE$1,E14&gt;F14),K13+1,K13))</f>
        <v/>
      </c>
      <c r="L14" s="43" t="str">
        <f>IF(G14="","",IF(AND(G14=$AE$1,E14&lt;F14),L13+1,L13))</f>
        <v/>
      </c>
      <c r="M14" s="43" t="str">
        <f>IF(E14="","",IF(AND(H14=$AE$1,E14&gt;F14),M13+1,M13))</f>
        <v/>
      </c>
      <c r="N14" s="43" t="str">
        <f>IF(E14="","",IF(AND(H14=$AE$1,E14&lt;F14),N13+1,N13))</f>
        <v/>
      </c>
      <c r="O14" s="43" t="str">
        <f>IF(E14="","",IF(AND(C14=$AF$1,E14&gt;F14),O13+1,O13))</f>
        <v/>
      </c>
      <c r="P14" s="43" t="str">
        <f>IF(E14="","",IF(AND(C14=$AF$1,F14&gt;E14), P13+1, P13))</f>
        <v/>
      </c>
      <c r="Q14" s="43" t="str">
        <f>IF(E14="","",IF(AND(C14=$AF$2,E14&gt;F14),Q13+1,Q13))</f>
        <v/>
      </c>
      <c r="R14" s="43" t="str">
        <f>IF(E14="","",IF(AND(C14=$AF$2,F14&gt;E14),R13+1,R13))</f>
        <v/>
      </c>
      <c r="S14" s="43" t="str">
        <f>IF(E14="","",IF(AND(E14&gt;F14,COUNTIF($AI$1:$AI$4,D14)=1),S13+1,S13))</f>
        <v/>
      </c>
      <c r="T14" s="43" t="str">
        <f>IF(E14="","",IF(AND(E14&lt;F14,COUNTIF($AI$1:$AI$4,D14)=1),T13+1,T13))</f>
        <v/>
      </c>
      <c r="U14" s="43" t="str">
        <f>IF(E14="","",IF(AND(E14&gt;F14,COUNTIF($AH$1:$AH$14,D14)=1),U13+1,U13))</f>
        <v/>
      </c>
      <c r="V14" s="43" t="str">
        <f>IF(E14="","",IF(AND(E14&lt;F14,COUNTIF($AH$1:$AH$14,D14)=1),V13+1,V13))</f>
        <v/>
      </c>
      <c r="W14" s="43" t="str">
        <f>IF(E14="","",IF(E14&gt;F14,"W","L"))</f>
        <v/>
      </c>
      <c r="X14" s="43" t="str">
        <f t="shared" si="7"/>
        <v/>
      </c>
      <c r="Y14" s="43" t="str">
        <f t="shared" si="8"/>
        <v/>
      </c>
      <c r="Z14" s="43" t="str">
        <f t="shared" si="9"/>
        <v/>
      </c>
      <c r="AA14" s="17"/>
      <c r="AG14" s="43" t="s">
        <v>84</v>
      </c>
      <c r="AH14" s="43" t="s">
        <v>81</v>
      </c>
    </row>
    <row r="15" spans="1:35" x14ac:dyDescent="0.25">
      <c r="B15" s="43">
        <v>14</v>
      </c>
      <c r="I15" s="43" t="str">
        <f t="shared" si="5"/>
        <v/>
      </c>
      <c r="J15" s="43" t="str">
        <f t="shared" si="6"/>
        <v/>
      </c>
      <c r="K15" s="43" t="str">
        <f>IF(E15="","",IF(AND(G15=$AE$1,E15&gt;F15),K14+1,K14))</f>
        <v/>
      </c>
      <c r="L15" s="43" t="str">
        <f>IF(G15="","",IF(AND(G15=$AE$1,E15&lt;F15),L14+1,L14))</f>
        <v/>
      </c>
      <c r="M15" s="43" t="str">
        <f>IF(E15="","",IF(AND(H15=$AE$1,E15&gt;F15),M14+1,M14))</f>
        <v/>
      </c>
      <c r="N15" s="43" t="str">
        <f>IF(E15="","",IF(AND(H15=$AE$1,E15&lt;F15),N14+1,N14))</f>
        <v/>
      </c>
      <c r="O15" s="43" t="str">
        <f>IF(E15="","",IF(AND(C15=$AF$1,E15&gt;F15),O14+1,O14))</f>
        <v/>
      </c>
      <c r="P15" s="43" t="str">
        <f>IF(E15="","",IF(AND(C15=$AF$1,F15&gt;E15), P14+1, P14))</f>
        <v/>
      </c>
      <c r="Q15" s="43" t="str">
        <f>IF(E15="","",IF(AND(C15=$AF$2,E15&gt;F15),Q14+1,Q14))</f>
        <v/>
      </c>
      <c r="R15" s="43" t="str">
        <f>IF(E15="","",IF(AND(C15=$AF$2,F15&gt;E15),R14+1,R14))</f>
        <v/>
      </c>
      <c r="S15" s="43" t="str">
        <f>IF(E15="","",IF(AND(E15&gt;F15,COUNTIF($AI$1:$AI$4,D15)=1),S14+1,S14))</f>
        <v/>
      </c>
      <c r="T15" s="43" t="str">
        <f>IF(E15="","",IF(AND(E15&lt;F15,COUNTIF($AI$1:$AI$4,D15)=1),T14+1,T14))</f>
        <v/>
      </c>
      <c r="U15" s="43" t="str">
        <f>IF(E15="","",IF(AND(E15&gt;F15,COUNTIF($AH$1:$AH$14,D15)=1),U14+1,U14))</f>
        <v/>
      </c>
      <c r="V15" s="43" t="str">
        <f>IF(E15="","",IF(AND(E15&lt;F15,COUNTIF($AH$1:$AH$14,D15)=1),V14+1,V14))</f>
        <v/>
      </c>
      <c r="W15" s="43" t="str">
        <f>IF(E15="","",IF(E15&gt;F15,"W","L"))</f>
        <v/>
      </c>
      <c r="X15" s="43" t="str">
        <f t="shared" si="7"/>
        <v/>
      </c>
      <c r="Y15" s="43" t="str">
        <f t="shared" si="8"/>
        <v/>
      </c>
      <c r="Z15" s="43" t="str">
        <f t="shared" si="9"/>
        <v/>
      </c>
      <c r="AA15" s="17"/>
      <c r="AG15" s="43" t="s">
        <v>78</v>
      </c>
      <c r="AH15" s="43" t="s">
        <v>82</v>
      </c>
    </row>
    <row r="16" spans="1:35" x14ac:dyDescent="0.25">
      <c r="B16" s="43">
        <v>15</v>
      </c>
      <c r="I16" s="43" t="str">
        <f t="shared" si="5"/>
        <v/>
      </c>
      <c r="J16" s="43" t="str">
        <f t="shared" si="6"/>
        <v/>
      </c>
      <c r="K16" s="43" t="str">
        <f>IF(E16="","",IF(AND(G16=$AE$1,E16&gt;F16),K15+1,K15))</f>
        <v/>
      </c>
      <c r="L16" s="43" t="str">
        <f>IF(G16="","",IF(AND(G16=$AE$1,E16&lt;F16),L15+1,L15))</f>
        <v/>
      </c>
      <c r="M16" s="43" t="str">
        <f>IF(E16="","",IF(AND(H16=$AE$1,E16&gt;F16),M15+1,M15))</f>
        <v/>
      </c>
      <c r="N16" s="43" t="str">
        <f>IF(E16="","",IF(AND(H16=$AE$1,E16&lt;F16),N15+1,N15))</f>
        <v/>
      </c>
      <c r="O16" s="43" t="str">
        <f>IF(E16="","",IF(AND(C16=$AF$1,E16&gt;F16),O15+1,O15))</f>
        <v/>
      </c>
      <c r="P16" s="43" t="str">
        <f>IF(E16="","",IF(AND(C16=$AF$1,F16&gt;E16), P15+1, P15))</f>
        <v/>
      </c>
      <c r="Q16" s="43" t="str">
        <f>IF(E16="","",IF(AND(C16=$AF$2,E16&gt;F16),Q15+1,Q15))</f>
        <v/>
      </c>
      <c r="R16" s="43" t="str">
        <f>IF(E16="","",IF(AND(C16=$AF$2,F16&gt;E16),R15+1,R15))</f>
        <v/>
      </c>
      <c r="S16" s="43" t="str">
        <f>IF(E16="","",IF(AND(E16&gt;F16,COUNTIF($AI$1:$AI$4,D16)=1),S15+1,S15))</f>
        <v/>
      </c>
      <c r="T16" s="43" t="str">
        <f>IF(E16="","",IF(AND(E16&lt;F16,COUNTIF($AI$1:$AI$4,D16)=1),T15+1,T15))</f>
        <v/>
      </c>
      <c r="U16" s="43" t="str">
        <f>IF(E16="","",IF(AND(E16&gt;F16,COUNTIF($AH$1:$AH$14,D16)=1),U15+1,U15))</f>
        <v/>
      </c>
      <c r="V16" s="43" t="str">
        <f>IF(E16="","",IF(AND(E16&lt;F16,COUNTIF($AH$1:$AH$14,D16)=1),V15+1,V15))</f>
        <v/>
      </c>
      <c r="W16" s="43" t="str">
        <f>IF(E16="","",IF(E16&gt;F16,"W","L"))</f>
        <v/>
      </c>
      <c r="X16" s="43" t="str">
        <f t="shared" si="7"/>
        <v/>
      </c>
      <c r="Y16" s="43" t="str">
        <f t="shared" si="8"/>
        <v/>
      </c>
      <c r="Z16" s="43" t="str">
        <f t="shared" si="9"/>
        <v/>
      </c>
      <c r="AA16" s="17"/>
      <c r="AG16" s="43" t="s">
        <v>63</v>
      </c>
    </row>
    <row r="17" spans="2:33" x14ac:dyDescent="0.25">
      <c r="B17" s="43">
        <v>16</v>
      </c>
      <c r="I17" s="43" t="str">
        <f t="shared" si="5"/>
        <v/>
      </c>
      <c r="J17" s="43" t="str">
        <f t="shared" si="6"/>
        <v/>
      </c>
      <c r="K17" s="43" t="str">
        <f>IF(E17="","",IF(AND(G17=$AE$1,E17&gt;F17),K16+1,K16))</f>
        <v/>
      </c>
      <c r="L17" s="43" t="str">
        <f>IF(G17="","",IF(AND(G17=$AE$1,E17&lt;F17),L16+1,L16))</f>
        <v/>
      </c>
      <c r="M17" s="43" t="str">
        <f>IF(E17="","",IF(AND(H17=$AE$1,E17&gt;F17),M16+1,M16))</f>
        <v/>
      </c>
      <c r="N17" s="43" t="str">
        <f>IF(E17="","",IF(AND(H17=$AE$1,E17&lt;F17),N16+1,N16))</f>
        <v/>
      </c>
      <c r="O17" s="43" t="str">
        <f>IF(E17="","",IF(AND(C17=$AF$1,E17&gt;F17),O16+1,O16))</f>
        <v/>
      </c>
      <c r="P17" s="43" t="str">
        <f>IF(E17="","",IF(AND(C17=$AF$1,F17&gt;E17), P16+1, P16))</f>
        <v/>
      </c>
      <c r="Q17" s="43" t="str">
        <f>IF(E17="","",IF(AND(C17=$AF$2,E17&gt;F17),Q16+1,Q16))</f>
        <v/>
      </c>
      <c r="R17" s="43" t="str">
        <f>IF(E17="","",IF(AND(C17=$AF$2,F17&gt;E17),R16+1,R16))</f>
        <v/>
      </c>
      <c r="S17" s="43" t="str">
        <f>IF(E17="","",IF(AND(E17&gt;F17,COUNTIF($AI$1:$AI$4,D17)=1),S16+1,S16))</f>
        <v/>
      </c>
      <c r="T17" s="43" t="str">
        <f>IF(E17="","",IF(AND(E17&lt;F17,COUNTIF($AI$1:$AI$4,D17)=1),T16+1,T16))</f>
        <v/>
      </c>
      <c r="U17" s="43" t="str">
        <f>IF(E17="","",IF(AND(E17&gt;F17,COUNTIF($AH$1:$AH$14,D17)=1),U16+1,U16))</f>
        <v/>
      </c>
      <c r="V17" s="43" t="str">
        <f>IF(E17="","",IF(AND(E17&lt;F17,COUNTIF($AH$1:$AH$14,D17)=1),V16+1,V16))</f>
        <v/>
      </c>
      <c r="W17" s="43" t="str">
        <f>IF(E17="","",IF(E17&gt;F17,"W","L"))</f>
        <v/>
      </c>
      <c r="X17" s="43" t="str">
        <f t="shared" si="7"/>
        <v/>
      </c>
      <c r="Y17" s="43" t="str">
        <f t="shared" si="8"/>
        <v/>
      </c>
      <c r="Z17" s="43" t="str">
        <f t="shared" si="9"/>
        <v/>
      </c>
      <c r="AA17" s="17"/>
      <c r="AG17" s="43" t="s">
        <v>77</v>
      </c>
    </row>
    <row r="18" spans="2:33" x14ac:dyDescent="0.25">
      <c r="B18" s="43">
        <v>17</v>
      </c>
      <c r="I18" s="43" t="str">
        <f t="shared" si="5"/>
        <v/>
      </c>
      <c r="J18" s="43" t="str">
        <f t="shared" si="6"/>
        <v/>
      </c>
      <c r="K18" s="43" t="str">
        <f>IF(E18="","",IF(AND(G18=$AE$1,E18&gt;F18),K17+1,K17))</f>
        <v/>
      </c>
      <c r="L18" s="43" t="str">
        <f>IF(G18="","",IF(AND(G18=$AE$1,E18&lt;F18),L17+1,L17))</f>
        <v/>
      </c>
      <c r="M18" s="43" t="str">
        <f>IF(E18="","",IF(AND(H18=$AE$1,E18&gt;F18),M17+1,M17))</f>
        <v/>
      </c>
      <c r="N18" s="43" t="str">
        <f>IF(E18="","",IF(AND(H18=$AE$1,E18&lt;F18),N17+1,N17))</f>
        <v/>
      </c>
      <c r="O18" s="43" t="str">
        <f>IF(E18="","",IF(AND(C18=$AF$1,E18&gt;F18),O17+1,O17))</f>
        <v/>
      </c>
      <c r="P18" s="43" t="str">
        <f>IF(E18="","",IF(AND(C18=$AF$1,F18&gt;E18), P17+1, P17))</f>
        <v/>
      </c>
      <c r="Q18" s="43" t="str">
        <f>IF(E18="","",IF(AND(C18=$AF$2,E18&gt;F18),Q17+1,Q17))</f>
        <v/>
      </c>
      <c r="R18" s="43" t="str">
        <f>IF(E18="","",IF(AND(C18=$AF$2,F18&gt;E18),R17+1,R17))</f>
        <v/>
      </c>
      <c r="S18" s="43" t="str">
        <f>IF(E18="","",IF(AND(E18&gt;F18,COUNTIF($AI$1:$AI$4,D18)=1),S17+1,S17))</f>
        <v/>
      </c>
      <c r="T18" s="43" t="str">
        <f>IF(E18="","",IF(AND(E18&lt;F18,COUNTIF($AI$1:$AI$4,D18)=1),T17+1,T17))</f>
        <v/>
      </c>
      <c r="U18" s="43" t="str">
        <f>IF(E18="","",IF(AND(E18&gt;F18,COUNTIF($AH$1:$AH$14,D18)=1),U17+1,U17))</f>
        <v/>
      </c>
      <c r="V18" s="43" t="str">
        <f>IF(E18="","",IF(AND(E18&lt;F18,COUNTIF($AH$1:$AH$14,D18)=1),V17+1,V17))</f>
        <v/>
      </c>
      <c r="W18" s="43" t="str">
        <f>IF(E18="","",IF(E18&gt;F18,"W","L"))</f>
        <v/>
      </c>
      <c r="X18" s="43" t="str">
        <f t="shared" si="7"/>
        <v/>
      </c>
      <c r="Y18" s="43" t="str">
        <f t="shared" si="8"/>
        <v/>
      </c>
      <c r="Z18" s="43" t="str">
        <f t="shared" si="9"/>
        <v/>
      </c>
      <c r="AA18" s="17"/>
      <c r="AG18" s="43" t="s">
        <v>68</v>
      </c>
    </row>
    <row r="19" spans="2:33" x14ac:dyDescent="0.25">
      <c r="B19" s="43">
        <v>18</v>
      </c>
      <c r="I19" s="43" t="str">
        <f t="shared" si="5"/>
        <v/>
      </c>
      <c r="J19" s="43" t="str">
        <f t="shared" si="6"/>
        <v/>
      </c>
      <c r="K19" s="43" t="str">
        <f>IF(E19="","",IF(AND(G19=$AE$1,E19&gt;F19),K18+1,K18))</f>
        <v/>
      </c>
      <c r="L19" s="43" t="str">
        <f>IF(G19="","",IF(AND(G19=$AE$1,E19&lt;F19),L18+1,L18))</f>
        <v/>
      </c>
      <c r="M19" s="43" t="str">
        <f>IF(E19="","",IF(AND(H19=$AE$1,E19&gt;F19),M18+1,M18))</f>
        <v/>
      </c>
      <c r="N19" s="43" t="str">
        <f>IF(E19="","",IF(AND(H19=$AE$1,E19&lt;F19),N18+1,N18))</f>
        <v/>
      </c>
      <c r="O19" s="43" t="str">
        <f>IF(E19="","",IF(AND(C19=$AF$1,E19&gt;F19),O18+1,O18))</f>
        <v/>
      </c>
      <c r="P19" s="43" t="str">
        <f>IF(E19="","",IF(AND(C19=$AF$1,F19&gt;E19), P18+1, P18))</f>
        <v/>
      </c>
      <c r="Q19" s="43" t="str">
        <f>IF(E19="","",IF(AND(C19=$AF$2,E19&gt;F19),Q18+1,Q18))</f>
        <v/>
      </c>
      <c r="R19" s="43" t="str">
        <f>IF(E19="","",IF(AND(C19=$AF$2,F19&gt;E19),R18+1,R18))</f>
        <v/>
      </c>
      <c r="S19" s="43" t="str">
        <f>IF(E19="","",IF(AND(E19&gt;F19,COUNTIF($AI$1:$AI$4,D19)=1),S18+1,S18))</f>
        <v/>
      </c>
      <c r="T19" s="43" t="str">
        <f>IF(E19="","",IF(AND(E19&lt;F19,COUNTIF($AI$1:$AI$4,D19)=1),T18+1,T18))</f>
        <v/>
      </c>
      <c r="U19" s="43" t="str">
        <f>IF(E19="","",IF(AND(E19&gt;F19,COUNTIF($AH$1:$AH$14,D19)=1),U18+1,U18))</f>
        <v/>
      </c>
      <c r="V19" s="43" t="str">
        <f>IF(E19="","",IF(AND(E19&lt;F19,COUNTIF($AH$1:$AH$14,D19)=1),V18+1,V18))</f>
        <v/>
      </c>
      <c r="W19" s="43" t="str">
        <f>IF(E19="","",IF(E19&gt;F19,"W","L"))</f>
        <v/>
      </c>
      <c r="X19" s="43" t="str">
        <f t="shared" si="7"/>
        <v/>
      </c>
      <c r="Y19" s="43" t="str">
        <f t="shared" si="8"/>
        <v/>
      </c>
      <c r="Z19" s="43" t="str">
        <f t="shared" si="9"/>
        <v/>
      </c>
      <c r="AA19" s="17"/>
      <c r="AG19" s="43" t="s">
        <v>69</v>
      </c>
    </row>
    <row r="20" spans="2:33" x14ac:dyDescent="0.25">
      <c r="B20" s="43">
        <v>19</v>
      </c>
      <c r="I20" s="43" t="str">
        <f t="shared" si="5"/>
        <v/>
      </c>
      <c r="J20" s="43" t="str">
        <f t="shared" si="6"/>
        <v/>
      </c>
      <c r="K20" s="43" t="str">
        <f>IF(E20="","",IF(AND(G20=$AE$1,E20&gt;F20),K19+1,K19))</f>
        <v/>
      </c>
      <c r="L20" s="43" t="str">
        <f>IF(G20="","",IF(AND(G20=$AE$1,E20&lt;F20),L19+1,L19))</f>
        <v/>
      </c>
      <c r="M20" s="43" t="str">
        <f>IF(E20="","",IF(AND(H20=$AE$1,E20&gt;F20),M19+1,M19))</f>
        <v/>
      </c>
      <c r="N20" s="43" t="str">
        <f>IF(E20="","",IF(AND(H20=$AE$1,E20&lt;F20),N19+1,N19))</f>
        <v/>
      </c>
      <c r="O20" s="43" t="str">
        <f>IF(E20="","",IF(AND(C20=$AF$1,E20&gt;F20),O19+1,O19))</f>
        <v/>
      </c>
      <c r="P20" s="43" t="str">
        <f>IF(E20="","",IF(AND(C20=$AF$1,F20&gt;E20), P19+1, P19))</f>
        <v/>
      </c>
      <c r="Q20" s="43" t="str">
        <f>IF(E20="","",IF(AND(C20=$AF$2,E20&gt;F20),Q19+1,Q19))</f>
        <v/>
      </c>
      <c r="R20" s="43" t="str">
        <f>IF(E20="","",IF(AND(C20=$AF$2,F20&gt;E20),R19+1,R19))</f>
        <v/>
      </c>
      <c r="S20" s="43" t="str">
        <f>IF(E20="","",IF(AND(E20&gt;F20,COUNTIF($AI$1:$AI$4,D20)=1),S19+1,S19))</f>
        <v/>
      </c>
      <c r="T20" s="43" t="str">
        <f>IF(E20="","",IF(AND(E20&lt;F20,COUNTIF($AI$1:$AI$4,D20)=1),T19+1,T19))</f>
        <v/>
      </c>
      <c r="U20" s="43" t="str">
        <f>IF(E20="","",IF(AND(E20&gt;F20,COUNTIF($AH$1:$AH$14,D20)=1),U19+1,U19))</f>
        <v/>
      </c>
      <c r="V20" s="43" t="str">
        <f>IF(E20="","",IF(AND(E20&lt;F20,COUNTIF($AH$1:$AH$14,D20)=1),V19+1,V19))</f>
        <v/>
      </c>
      <c r="W20" s="43" t="str">
        <f>IF(E20="","",IF(E20&gt;F20,"W","L"))</f>
        <v/>
      </c>
      <c r="X20" s="43" t="str">
        <f t="shared" si="7"/>
        <v/>
      </c>
      <c r="Y20" s="43" t="str">
        <f t="shared" si="8"/>
        <v/>
      </c>
      <c r="Z20" s="43" t="str">
        <f t="shared" si="9"/>
        <v/>
      </c>
      <c r="AA20" s="17"/>
      <c r="AG20" s="43" t="s">
        <v>65</v>
      </c>
    </row>
    <row r="21" spans="2:33" x14ac:dyDescent="0.25">
      <c r="B21" s="43">
        <v>20</v>
      </c>
      <c r="I21" s="43" t="str">
        <f t="shared" si="5"/>
        <v/>
      </c>
      <c r="J21" s="43" t="str">
        <f t="shared" si="6"/>
        <v/>
      </c>
      <c r="K21" s="43" t="str">
        <f>IF(E21="","",IF(AND(G21=$AE$1,E21&gt;F21),K20+1,K20))</f>
        <v/>
      </c>
      <c r="L21" s="43" t="str">
        <f>IF(G21="","",IF(AND(G21=$AE$1,E21&lt;F21),L20+1,L20))</f>
        <v/>
      </c>
      <c r="M21" s="43" t="str">
        <f>IF(E21="","",IF(AND(H21=$AE$1,E21&gt;F21),M20+1,M20))</f>
        <v/>
      </c>
      <c r="N21" s="43" t="str">
        <f>IF(E21="","",IF(AND(H21=$AE$1,E21&lt;F21),N20+1,N20))</f>
        <v/>
      </c>
      <c r="O21" s="43" t="str">
        <f>IF(E21="","",IF(AND(C21=$AF$1,E21&gt;F21),O20+1,O20))</f>
        <v/>
      </c>
      <c r="P21" s="43" t="str">
        <f>IF(E21="","",IF(AND(C21=$AF$1,F21&gt;E21), P20+1, P20))</f>
        <v/>
      </c>
      <c r="Q21" s="43" t="str">
        <f>IF(E21="","",IF(AND(C21=$AF$2,E21&gt;F21),Q20+1,Q20))</f>
        <v/>
      </c>
      <c r="R21" s="43" t="str">
        <f>IF(E21="","",IF(AND(C21=$AF$2,F21&gt;E21),R20+1,R20))</f>
        <v/>
      </c>
      <c r="S21" s="43" t="str">
        <f>IF(E21="","",IF(AND(E21&gt;F21,COUNTIF($AI$1:$AI$4,D21)=1),S20+1,S20))</f>
        <v/>
      </c>
      <c r="T21" s="43" t="str">
        <f>IF(E21="","",IF(AND(E21&lt;F21,COUNTIF($AI$1:$AI$4,D21)=1),T20+1,T20))</f>
        <v/>
      </c>
      <c r="U21" s="43" t="str">
        <f>IF(E21="","",IF(AND(E21&gt;F21,COUNTIF($AH$1:$AH$14,D21)=1),U20+1,U20))</f>
        <v/>
      </c>
      <c r="V21" s="43" t="str">
        <f>IF(E21="","",IF(AND(E21&lt;F21,COUNTIF($AH$1:$AH$14,D21)=1),V20+1,V20))</f>
        <v/>
      </c>
      <c r="W21" s="43" t="str">
        <f>IF(E21="","",IF(E21&gt;F21,"W","L"))</f>
        <v/>
      </c>
      <c r="X21" s="43" t="str">
        <f t="shared" si="7"/>
        <v/>
      </c>
      <c r="Y21" s="43" t="str">
        <f t="shared" si="8"/>
        <v/>
      </c>
      <c r="Z21" s="43" t="str">
        <f t="shared" si="9"/>
        <v/>
      </c>
      <c r="AA21" s="17"/>
      <c r="AG21" s="43" t="s">
        <v>64</v>
      </c>
    </row>
    <row r="22" spans="2:33" x14ac:dyDescent="0.25">
      <c r="B22" s="43">
        <v>21</v>
      </c>
      <c r="I22" s="43" t="str">
        <f t="shared" si="5"/>
        <v/>
      </c>
      <c r="J22" s="43" t="str">
        <f t="shared" si="6"/>
        <v/>
      </c>
      <c r="K22" s="43" t="str">
        <f>IF(E22="","",IF(AND(G22=$AE$1,E22&gt;F22),K21+1,K21))</f>
        <v/>
      </c>
      <c r="L22" s="43" t="str">
        <f>IF(G22="","",IF(AND(G22=$AE$1,E22&lt;F22),L21+1,L21))</f>
        <v/>
      </c>
      <c r="M22" s="43" t="str">
        <f>IF(E22="","",IF(AND(H22=$AE$1,E22&gt;F22),M21+1,M21))</f>
        <v/>
      </c>
      <c r="N22" s="43" t="str">
        <f>IF(E22="","",IF(AND(H22=$AE$1,E22&lt;F22),N21+1,N21))</f>
        <v/>
      </c>
      <c r="O22" s="43" t="str">
        <f>IF(E22="","",IF(AND(C22=$AF$1,E22&gt;F22),O21+1,O21))</f>
        <v/>
      </c>
      <c r="P22" s="43" t="str">
        <f>IF(E22="","",IF(AND(C22=$AF$1,F22&gt;E22), P21+1, P21))</f>
        <v/>
      </c>
      <c r="Q22" s="43" t="str">
        <f>IF(E22="","",IF(AND(C22=$AF$2,E22&gt;F22),Q21+1,Q21))</f>
        <v/>
      </c>
      <c r="R22" s="43" t="str">
        <f>IF(E22="","",IF(AND(C22=$AF$2,F22&gt;E22),R21+1,R21))</f>
        <v/>
      </c>
      <c r="S22" s="43" t="str">
        <f>IF(E22="","",IF(AND(E22&gt;F22,COUNTIF($AI$1:$AI$4,D22)=1),S21+1,S21))</f>
        <v/>
      </c>
      <c r="T22" s="43" t="str">
        <f>IF(E22="","",IF(AND(E22&lt;F22,COUNTIF($AI$1:$AI$4,D22)=1),T21+1,T21))</f>
        <v/>
      </c>
      <c r="U22" s="43" t="str">
        <f>IF(E22="","",IF(AND(E22&gt;F22,COUNTIF($AH$1:$AH$14,D22)=1),U21+1,U21))</f>
        <v/>
      </c>
      <c r="V22" s="43" t="str">
        <f>IF(E22="","",IF(AND(E22&lt;F22,COUNTIF($AH$1:$AH$14,D22)=1),V21+1,V21))</f>
        <v/>
      </c>
      <c r="W22" s="43" t="str">
        <f>IF(E22="","",IF(E22&gt;F22,"W","L"))</f>
        <v/>
      </c>
      <c r="X22" s="43" t="str">
        <f t="shared" si="7"/>
        <v/>
      </c>
      <c r="Y22" s="43" t="str">
        <f t="shared" si="8"/>
        <v/>
      </c>
      <c r="Z22" s="43" t="str">
        <f t="shared" si="9"/>
        <v/>
      </c>
      <c r="AA22" s="17"/>
      <c r="AG22" s="43" t="s">
        <v>67</v>
      </c>
    </row>
    <row r="23" spans="2:33" x14ac:dyDescent="0.25">
      <c r="B23" s="43">
        <v>22</v>
      </c>
      <c r="I23" s="43" t="str">
        <f t="shared" si="5"/>
        <v/>
      </c>
      <c r="J23" s="43" t="str">
        <f t="shared" si="6"/>
        <v/>
      </c>
      <c r="K23" s="43" t="str">
        <f>IF(E23="","",IF(AND(G23=$AE$1,E23&gt;F23),K22+1,K22))</f>
        <v/>
      </c>
      <c r="L23" s="43" t="str">
        <f>IF(G23="","",IF(AND(G23=$AE$1,E23&lt;F23),L22+1,L22))</f>
        <v/>
      </c>
      <c r="M23" s="43" t="str">
        <f>IF(E23="","",IF(AND(H23=$AE$1,E23&gt;F23),M22+1,M22))</f>
        <v/>
      </c>
      <c r="N23" s="43" t="str">
        <f>IF(E23="","",IF(AND(H23=$AE$1,E23&lt;F23),N22+1,N22))</f>
        <v/>
      </c>
      <c r="O23" s="43" t="str">
        <f>IF(E23="","",IF(AND(C23=$AF$1,E23&gt;F23),O22+1,O22))</f>
        <v/>
      </c>
      <c r="P23" s="43" t="str">
        <f>IF(E23="","",IF(AND(C23=$AF$1,F23&gt;E23), P22+1, P22))</f>
        <v/>
      </c>
      <c r="Q23" s="43" t="str">
        <f>IF(E23="","",IF(AND(C23=$AF$2,E23&gt;F23),Q22+1,Q22))</f>
        <v/>
      </c>
      <c r="R23" s="43" t="str">
        <f>IF(E23="","",IF(AND(C23=$AF$2,F23&gt;E23),R22+1,R22))</f>
        <v/>
      </c>
      <c r="S23" s="43" t="str">
        <f>IF(E23="","",IF(AND(E23&gt;F23,COUNTIF($AI$1:$AI$4,D23)=1),S22+1,S22))</f>
        <v/>
      </c>
      <c r="T23" s="43" t="str">
        <f>IF(E23="","",IF(AND(E23&lt;F23,COUNTIF($AI$1:$AI$4,D23)=1),T22+1,T22))</f>
        <v/>
      </c>
      <c r="U23" s="43" t="str">
        <f>IF(E23="","",IF(AND(E23&gt;F23,COUNTIF($AH$1:$AH$14,D23)=1),U22+1,U22))</f>
        <v/>
      </c>
      <c r="V23" s="43" t="str">
        <f>IF(E23="","",IF(AND(E23&lt;F23,COUNTIF($AH$1:$AH$14,D23)=1),V22+1,V22))</f>
        <v/>
      </c>
      <c r="W23" s="43" t="str">
        <f>IF(E23="","",IF(E23&gt;F23,"W","L"))</f>
        <v/>
      </c>
      <c r="X23" s="43" t="str">
        <f t="shared" si="7"/>
        <v/>
      </c>
      <c r="Y23" s="43" t="str">
        <f t="shared" si="8"/>
        <v/>
      </c>
      <c r="Z23" s="43" t="str">
        <f t="shared" si="9"/>
        <v/>
      </c>
      <c r="AA23" s="17"/>
      <c r="AG23" s="43" t="s">
        <v>71</v>
      </c>
    </row>
    <row r="24" spans="2:33" x14ac:dyDescent="0.25">
      <c r="B24" s="43">
        <v>23</v>
      </c>
      <c r="I24" s="43" t="str">
        <f t="shared" si="5"/>
        <v/>
      </c>
      <c r="J24" s="43" t="str">
        <f t="shared" si="6"/>
        <v/>
      </c>
      <c r="K24" s="43" t="str">
        <f>IF(E24="","",IF(AND(G24=$AE$1,E24&gt;F24),K23+1,K23))</f>
        <v/>
      </c>
      <c r="L24" s="43" t="str">
        <f>IF(G24="","",IF(AND(G24=$AE$1,E24&lt;F24),L23+1,L23))</f>
        <v/>
      </c>
      <c r="M24" s="43" t="str">
        <f>IF(E24="","",IF(AND(H24=$AE$1,E24&gt;F24),M23+1,M23))</f>
        <v/>
      </c>
      <c r="N24" s="43" t="str">
        <f>IF(E24="","",IF(AND(H24=$AE$1,E24&lt;F24),N23+1,N23))</f>
        <v/>
      </c>
      <c r="O24" s="43" t="str">
        <f>IF(E24="","",IF(AND(C24=$AF$1,E24&gt;F24),O23+1,O23))</f>
        <v/>
      </c>
      <c r="P24" s="43" t="str">
        <f>IF(E24="","",IF(AND(C24=$AF$1,F24&gt;E24), P23+1, P23))</f>
        <v/>
      </c>
      <c r="Q24" s="43" t="str">
        <f>IF(E24="","",IF(AND(C24=$AF$2,E24&gt;F24),Q23+1,Q23))</f>
        <v/>
      </c>
      <c r="R24" s="43" t="str">
        <f>IF(E24="","",IF(AND(C24=$AF$2,F24&gt;E24),R23+1,R23))</f>
        <v/>
      </c>
      <c r="S24" s="43" t="str">
        <f>IF(E24="","",IF(AND(E24&gt;F24,COUNTIF($AI$1:$AI$4,D24)=1),S23+1,S23))</f>
        <v/>
      </c>
      <c r="T24" s="43" t="str">
        <f>IF(E24="","",IF(AND(E24&lt;F24,COUNTIF($AI$1:$AI$4,D24)=1),T23+1,T23))</f>
        <v/>
      </c>
      <c r="U24" s="43" t="str">
        <f>IF(E24="","",IF(AND(E24&gt;F24,COUNTIF($AH$1:$AH$14,D24)=1),U23+1,U23))</f>
        <v/>
      </c>
      <c r="V24" s="43" t="str">
        <f>IF(E24="","",IF(AND(E24&lt;F24,COUNTIF($AH$1:$AH$14,D24)=1),V23+1,V23))</f>
        <v/>
      </c>
      <c r="W24" s="43" t="str">
        <f>IF(E24="","",IF(E24&gt;F24,"W","L"))</f>
        <v/>
      </c>
      <c r="X24" s="43" t="str">
        <f t="shared" si="7"/>
        <v/>
      </c>
      <c r="Y24" s="43" t="str">
        <f t="shared" si="8"/>
        <v/>
      </c>
      <c r="Z24" s="43" t="str">
        <f t="shared" si="9"/>
        <v/>
      </c>
      <c r="AA24" s="17"/>
      <c r="AG24" s="43" t="s">
        <v>88</v>
      </c>
    </row>
    <row r="25" spans="2:33" x14ac:dyDescent="0.25">
      <c r="B25" s="43">
        <v>24</v>
      </c>
      <c r="I25" s="43" t="str">
        <f t="shared" si="5"/>
        <v/>
      </c>
      <c r="J25" s="43" t="str">
        <f t="shared" si="6"/>
        <v/>
      </c>
      <c r="K25" s="43" t="str">
        <f>IF(E25="","",IF(AND(G25=$AE$1,E25&gt;F25),K24+1,K24))</f>
        <v/>
      </c>
      <c r="L25" s="43" t="str">
        <f>IF(G25="","",IF(AND(G25=$AE$1,E25&lt;F25),L24+1,L24))</f>
        <v/>
      </c>
      <c r="M25" s="43" t="str">
        <f>IF(E25="","",IF(AND(H25=$AE$1,E25&gt;F25),M24+1,M24))</f>
        <v/>
      </c>
      <c r="N25" s="43" t="str">
        <f>IF(E25="","",IF(AND(H25=$AE$1,E25&lt;F25),N24+1,N24))</f>
        <v/>
      </c>
      <c r="O25" s="43" t="str">
        <f>IF(E25="","",IF(AND(C25=$AF$1,E25&gt;F25),O24+1,O24))</f>
        <v/>
      </c>
      <c r="P25" s="43" t="str">
        <f>IF(E25="","",IF(AND(C25=$AF$1,F25&gt;E25), P24+1, P24))</f>
        <v/>
      </c>
      <c r="Q25" s="43" t="str">
        <f>IF(E25="","",IF(AND(C25=$AF$2,E25&gt;F25),Q24+1,Q24))</f>
        <v/>
      </c>
      <c r="R25" s="43" t="str">
        <f>IF(E25="","",IF(AND(C25=$AF$2,F25&gt;E25),R24+1,R24))</f>
        <v/>
      </c>
      <c r="S25" s="43" t="str">
        <f>IF(E25="","",IF(AND(E25&gt;F25,COUNTIF($AI$1:$AI$4,D25)=1),S24+1,S24))</f>
        <v/>
      </c>
      <c r="T25" s="43" t="str">
        <f>IF(E25="","",IF(AND(E25&lt;F25,COUNTIF($AI$1:$AI$4,D25)=1),T24+1,T24))</f>
        <v/>
      </c>
      <c r="U25" s="43" t="str">
        <f>IF(E25="","",IF(AND(E25&gt;F25,COUNTIF($AH$1:$AH$14,D25)=1),U24+1,U24))</f>
        <v/>
      </c>
      <c r="V25" s="43" t="str">
        <f>IF(E25="","",IF(AND(E25&lt;F25,COUNTIF($AH$1:$AH$14,D25)=1),V24+1,V24))</f>
        <v/>
      </c>
      <c r="W25" s="43" t="str">
        <f>IF(E25="","",IF(E25&gt;F25,"W","L"))</f>
        <v/>
      </c>
      <c r="X25" s="43" t="str">
        <f t="shared" si="7"/>
        <v/>
      </c>
      <c r="Y25" s="43" t="str">
        <f t="shared" si="8"/>
        <v/>
      </c>
      <c r="Z25" s="43" t="str">
        <f t="shared" si="9"/>
        <v/>
      </c>
      <c r="AA25" s="17"/>
      <c r="AG25" s="43" t="s">
        <v>85</v>
      </c>
    </row>
    <row r="26" spans="2:33" x14ac:dyDescent="0.25">
      <c r="B26" s="43">
        <v>25</v>
      </c>
      <c r="I26" s="43" t="str">
        <f t="shared" si="5"/>
        <v/>
      </c>
      <c r="J26" s="43" t="str">
        <f t="shared" si="6"/>
        <v/>
      </c>
      <c r="K26" s="43" t="str">
        <f>IF(E26="","",IF(AND(G26=$AE$1,E26&gt;F26),K25+1,K25))</f>
        <v/>
      </c>
      <c r="L26" s="43" t="str">
        <f>IF(G26="","",IF(AND(G26=$AE$1,E26&lt;F26),L25+1,L25))</f>
        <v/>
      </c>
      <c r="M26" s="43" t="str">
        <f>IF(E26="","",IF(AND(H26=$AE$1,E26&gt;F26),M25+1,M25))</f>
        <v/>
      </c>
      <c r="N26" s="43" t="str">
        <f>IF(E26="","",IF(AND(H26=$AE$1,E26&lt;F26),N25+1,N25))</f>
        <v/>
      </c>
      <c r="O26" s="43" t="str">
        <f>IF(E26="","",IF(AND(C26=$AF$1,E26&gt;F26),O25+1,O25))</f>
        <v/>
      </c>
      <c r="P26" s="43" t="str">
        <f>IF(E26="","",IF(AND(C26=$AF$1,F26&gt;E26), P25+1, P25))</f>
        <v/>
      </c>
      <c r="Q26" s="43" t="str">
        <f>IF(E26="","",IF(AND(C26=$AF$2,E26&gt;F26),Q25+1,Q25))</f>
        <v/>
      </c>
      <c r="R26" s="43" t="str">
        <f>IF(E26="","",IF(AND(C26=$AF$2,F26&gt;E26),R25+1,R25))</f>
        <v/>
      </c>
      <c r="S26" s="43" t="str">
        <f>IF(E26="","",IF(AND(E26&gt;F26,COUNTIF($AI$1:$AI$4,D26)=1),S25+1,S25))</f>
        <v/>
      </c>
      <c r="T26" s="43" t="str">
        <f>IF(E26="","",IF(AND(E26&lt;F26,COUNTIF($AI$1:$AI$4,D26)=1),T25+1,T25))</f>
        <v/>
      </c>
      <c r="U26" s="43" t="str">
        <f>IF(E26="","",IF(AND(E26&gt;F26,COUNTIF($AH$1:$AH$14,D26)=1),U25+1,U25))</f>
        <v/>
      </c>
      <c r="V26" s="43" t="str">
        <f>IF(E26="","",IF(AND(E26&lt;F26,COUNTIF($AH$1:$AH$14,D26)=1),V25+1,V25))</f>
        <v/>
      </c>
      <c r="W26" s="43" t="str">
        <f>IF(E26="","",IF(E26&gt;F26,"W","L"))</f>
        <v/>
      </c>
      <c r="X26" s="43" t="str">
        <f t="shared" si="7"/>
        <v/>
      </c>
      <c r="Y26" s="43" t="str">
        <f t="shared" si="8"/>
        <v/>
      </c>
      <c r="Z26" s="43" t="str">
        <f t="shared" si="9"/>
        <v/>
      </c>
      <c r="AA26" s="17"/>
      <c r="AG26" s="43" t="s">
        <v>76</v>
      </c>
    </row>
    <row r="27" spans="2:33" x14ac:dyDescent="0.25">
      <c r="B27" s="43">
        <v>26</v>
      </c>
      <c r="I27" s="43" t="str">
        <f t="shared" si="5"/>
        <v/>
      </c>
      <c r="J27" s="43" t="str">
        <f t="shared" si="6"/>
        <v/>
      </c>
      <c r="K27" s="43" t="str">
        <f>IF(E27="","",IF(AND(G27=$AE$1,E27&gt;F27),K26+1,K26))</f>
        <v/>
      </c>
      <c r="L27" s="43" t="str">
        <f>IF(G27="","",IF(AND(G27=$AE$1,E27&lt;F27),L26+1,L26))</f>
        <v/>
      </c>
      <c r="M27" s="43" t="str">
        <f>IF(E27="","",IF(AND(H27=$AE$1,E27&gt;F27),M26+1,M26))</f>
        <v/>
      </c>
      <c r="N27" s="43" t="str">
        <f>IF(E27="","",IF(AND(H27=$AE$1,E27&lt;F27),N26+1,N26))</f>
        <v/>
      </c>
      <c r="O27" s="43" t="str">
        <f>IF(E27="","",IF(AND(C27=$AF$1,E27&gt;F27),O26+1,O26))</f>
        <v/>
      </c>
      <c r="P27" s="43" t="str">
        <f>IF(E27="","",IF(AND(C27=$AF$1,F27&gt;E27), P26+1, P26))</f>
        <v/>
      </c>
      <c r="Q27" s="43" t="str">
        <f>IF(E27="","",IF(AND(C27=$AF$2,E27&gt;F27),Q26+1,Q26))</f>
        <v/>
      </c>
      <c r="R27" s="43" t="str">
        <f>IF(E27="","",IF(AND(C27=$AF$2,F27&gt;E27),R26+1,R26))</f>
        <v/>
      </c>
      <c r="S27" s="43" t="str">
        <f>IF(E27="","",IF(AND(E27&gt;F27,COUNTIF($AI$1:$AI$4,D27)=1),S26+1,S26))</f>
        <v/>
      </c>
      <c r="T27" s="43" t="str">
        <f>IF(E27="","",IF(AND(E27&lt;F27,COUNTIF($AI$1:$AI$4,D27)=1),T26+1,T26))</f>
        <v/>
      </c>
      <c r="U27" s="43" t="str">
        <f>IF(E27="","",IF(AND(E27&gt;F27,COUNTIF($AH$1:$AH$14,D27)=1),U26+1,U26))</f>
        <v/>
      </c>
      <c r="V27" s="43" t="str">
        <f>IF(E27="","",IF(AND(E27&lt;F27,COUNTIF($AH$1:$AH$14,D27)=1),V26+1,V26))</f>
        <v/>
      </c>
      <c r="W27" s="43" t="str">
        <f>IF(E27="","",IF(E27&gt;F27,"W","L"))</f>
        <v/>
      </c>
      <c r="X27" s="43" t="str">
        <f t="shared" si="7"/>
        <v/>
      </c>
      <c r="Y27" s="43" t="str">
        <f t="shared" si="8"/>
        <v/>
      </c>
      <c r="Z27" s="43" t="str">
        <f t="shared" si="9"/>
        <v/>
      </c>
      <c r="AA27" s="17"/>
      <c r="AG27" s="43" t="s">
        <v>60</v>
      </c>
    </row>
    <row r="28" spans="2:33" x14ac:dyDescent="0.25">
      <c r="B28" s="43">
        <v>27</v>
      </c>
      <c r="I28" s="43" t="str">
        <f t="shared" si="5"/>
        <v/>
      </c>
      <c r="J28" s="43" t="str">
        <f t="shared" si="6"/>
        <v/>
      </c>
      <c r="K28" s="43" t="str">
        <f>IF(E28="","",IF(AND(G28=$AE$1,E28&gt;F28),K27+1,K27))</f>
        <v/>
      </c>
      <c r="L28" s="43" t="str">
        <f>IF(G28="","",IF(AND(G28=$AE$1,E28&lt;F28),L27+1,L27))</f>
        <v/>
      </c>
      <c r="M28" s="43" t="str">
        <f>IF(E28="","",IF(AND(H28=$AE$1,E28&gt;F28),M27+1,M27))</f>
        <v/>
      </c>
      <c r="N28" s="43" t="str">
        <f>IF(E28="","",IF(AND(H28=$AE$1,E28&lt;F28),N27+1,N27))</f>
        <v/>
      </c>
      <c r="O28" s="43" t="str">
        <f>IF(E28="","",IF(AND(C28=$AF$1,E28&gt;F28),O27+1,O27))</f>
        <v/>
      </c>
      <c r="P28" s="43" t="str">
        <f>IF(E28="","",IF(AND(C28=$AF$1,F28&gt;E28), P27+1, P27))</f>
        <v/>
      </c>
      <c r="Q28" s="43" t="str">
        <f>IF(E28="","",IF(AND(C28=$AF$2,E28&gt;F28),Q27+1,Q27))</f>
        <v/>
      </c>
      <c r="R28" s="43" t="str">
        <f>IF(E28="","",IF(AND(C28=$AF$2,F28&gt;E28),R27+1,R27))</f>
        <v/>
      </c>
      <c r="S28" s="43" t="str">
        <f>IF(E28="","",IF(AND(E28&gt;F28,COUNTIF($AI$1:$AI$4,D28)=1),S27+1,S27))</f>
        <v/>
      </c>
      <c r="T28" s="43" t="str">
        <f>IF(E28="","",IF(AND(E28&lt;F28,COUNTIF($AI$1:$AI$4,D28)=1),T27+1,T27))</f>
        <v/>
      </c>
      <c r="U28" s="43" t="str">
        <f>IF(E28="","",IF(AND(E28&gt;F28,COUNTIF($AH$1:$AH$14,D28)=1),U27+1,U27))</f>
        <v/>
      </c>
      <c r="V28" s="43" t="str">
        <f>IF(E28="","",IF(AND(E28&lt;F28,COUNTIF($AH$1:$AH$14,D28)=1),V27+1,V27))</f>
        <v/>
      </c>
      <c r="W28" s="43" t="str">
        <f>IF(E28="","",IF(E28&gt;F28,"W","L"))</f>
        <v/>
      </c>
      <c r="X28" s="43" t="str">
        <f t="shared" si="7"/>
        <v/>
      </c>
      <c r="Y28" s="43" t="str">
        <f t="shared" si="8"/>
        <v/>
      </c>
      <c r="Z28" s="43" t="str">
        <f t="shared" si="9"/>
        <v/>
      </c>
      <c r="AA28" s="17"/>
      <c r="AG28" s="43" t="s">
        <v>59</v>
      </c>
    </row>
    <row r="29" spans="2:33" x14ac:dyDescent="0.25">
      <c r="B29" s="43">
        <v>28</v>
      </c>
      <c r="I29" s="43" t="str">
        <f t="shared" si="5"/>
        <v/>
      </c>
      <c r="J29" s="43" t="str">
        <f t="shared" si="6"/>
        <v/>
      </c>
      <c r="K29" s="43" t="str">
        <f>IF(E29="","",IF(AND(G29=$AE$1,E29&gt;F29),K28+1,K28))</f>
        <v/>
      </c>
      <c r="L29" s="43" t="str">
        <f>IF(G29="","",IF(AND(G29=$AE$1,E29&lt;F29),L28+1,L28))</f>
        <v/>
      </c>
      <c r="M29" s="43" t="str">
        <f>IF(E29="","",IF(AND(H29=$AE$1,E29&gt;F29),M28+1,M28))</f>
        <v/>
      </c>
      <c r="N29" s="43" t="str">
        <f>IF(E29="","",IF(AND(H29=$AE$1,E29&lt;F29),N28+1,N28))</f>
        <v/>
      </c>
      <c r="O29" s="43" t="str">
        <f>IF(E29="","",IF(AND(C29=$AF$1,E29&gt;F29),O28+1,O28))</f>
        <v/>
      </c>
      <c r="P29" s="43" t="str">
        <f>IF(E29="","",IF(AND(C29=$AF$1,F29&gt;E29), P28+1, P28))</f>
        <v/>
      </c>
      <c r="Q29" s="43" t="str">
        <f>IF(E29="","",IF(AND(C29=$AF$2,E29&gt;F29),Q28+1,Q28))</f>
        <v/>
      </c>
      <c r="R29" s="43" t="str">
        <f>IF(E29="","",IF(AND(C29=$AF$2,F29&gt;E29),R28+1,R28))</f>
        <v/>
      </c>
      <c r="S29" s="43" t="str">
        <f>IF(E29="","",IF(AND(E29&gt;F29,COUNTIF($AI$1:$AI$4,D29)=1),S28+1,S28))</f>
        <v/>
      </c>
      <c r="T29" s="43" t="str">
        <f>IF(E29="","",IF(AND(E29&lt;F29,COUNTIF($AI$1:$AI$4,D29)=1),T28+1,T28))</f>
        <v/>
      </c>
      <c r="U29" s="43" t="str">
        <f>IF(E29="","",IF(AND(E29&gt;F29,COUNTIF($AH$1:$AH$14,D29)=1),U28+1,U28))</f>
        <v/>
      </c>
      <c r="V29" s="43" t="str">
        <f>IF(E29="","",IF(AND(E29&lt;F29,COUNTIF($AH$1:$AH$14,D29)=1),V28+1,V28))</f>
        <v/>
      </c>
      <c r="W29" s="43" t="str">
        <f>IF(E29="","",IF(E29&gt;F29,"W","L"))</f>
        <v/>
      </c>
      <c r="X29" s="43" t="str">
        <f t="shared" si="7"/>
        <v/>
      </c>
      <c r="Y29" s="43" t="str">
        <f t="shared" si="8"/>
        <v/>
      </c>
      <c r="Z29" s="43" t="str">
        <f t="shared" si="9"/>
        <v/>
      </c>
      <c r="AA29" s="17"/>
      <c r="AG29" s="43" t="s">
        <v>81</v>
      </c>
    </row>
    <row r="30" spans="2:33" x14ac:dyDescent="0.25">
      <c r="B30" s="43">
        <v>29</v>
      </c>
      <c r="I30" s="43" t="str">
        <f t="shared" si="5"/>
        <v/>
      </c>
      <c r="J30" s="43" t="str">
        <f t="shared" si="6"/>
        <v/>
      </c>
      <c r="K30" s="43" t="str">
        <f>IF(E30="","",IF(AND(G30=$AE$1,E30&gt;F30),K29+1,K29))</f>
        <v/>
      </c>
      <c r="L30" s="43" t="str">
        <f>IF(G30="","",IF(AND(G30=$AE$1,E30&lt;F30),L29+1,L29))</f>
        <v/>
      </c>
      <c r="M30" s="43" t="str">
        <f>IF(E30="","",IF(AND(H30=$AE$1,E30&gt;F30),M29+1,M29))</f>
        <v/>
      </c>
      <c r="N30" s="43" t="str">
        <f>IF(E30="","",IF(AND(H30=$AE$1,E30&lt;F30),N29+1,N29))</f>
        <v/>
      </c>
      <c r="O30" s="43" t="str">
        <f>IF(E30="","",IF(AND(C30=$AF$1,E30&gt;F30),O29+1,O29))</f>
        <v/>
      </c>
      <c r="P30" s="43" t="str">
        <f>IF(E30="","",IF(AND(C30=$AF$1,F30&gt;E30), P29+1, P29))</f>
        <v/>
      </c>
      <c r="Q30" s="43" t="str">
        <f>IF(E30="","",IF(AND(C30=$AF$2,E30&gt;F30),Q29+1,Q29))</f>
        <v/>
      </c>
      <c r="R30" s="43" t="str">
        <f>IF(E30="","",IF(AND(C30=$AF$2,F30&gt;E30),R29+1,R29))</f>
        <v/>
      </c>
      <c r="S30" s="43" t="str">
        <f>IF(E30="","",IF(AND(E30&gt;F30,COUNTIF($AI$1:$AI$4,D30)=1),S29+1,S29))</f>
        <v/>
      </c>
      <c r="T30" s="43" t="str">
        <f>IF(E30="","",IF(AND(E30&lt;F30,COUNTIF($AI$1:$AI$4,D30)=1),T29+1,T29))</f>
        <v/>
      </c>
      <c r="U30" s="43" t="str">
        <f>IF(E30="","",IF(AND(E30&gt;F30,COUNTIF($AH$1:$AH$14,D30)=1),U29+1,U29))</f>
        <v/>
      </c>
      <c r="V30" s="43" t="str">
        <f>IF(E30="","",IF(AND(E30&lt;F30,COUNTIF($AH$1:$AH$14,D30)=1),V29+1,V29))</f>
        <v/>
      </c>
      <c r="W30" s="43" t="str">
        <f>IF(E30="","",IF(E30&gt;F30,"W","L"))</f>
        <v/>
      </c>
      <c r="X30" s="43" t="str">
        <f t="shared" si="7"/>
        <v/>
      </c>
      <c r="Y30" s="43" t="str">
        <f t="shared" si="8"/>
        <v/>
      </c>
      <c r="Z30" s="43" t="str">
        <f t="shared" si="9"/>
        <v/>
      </c>
      <c r="AA30" s="17"/>
      <c r="AG30" s="43" t="s">
        <v>82</v>
      </c>
    </row>
    <row r="31" spans="2:33" x14ac:dyDescent="0.25">
      <c r="B31" s="43">
        <v>30</v>
      </c>
      <c r="I31" s="43" t="str">
        <f t="shared" si="5"/>
        <v/>
      </c>
      <c r="J31" s="43" t="str">
        <f t="shared" si="6"/>
        <v/>
      </c>
      <c r="K31" s="43" t="str">
        <f>IF(E31="","",IF(AND(G31=$AE$1,E31&gt;F31),K30+1,K30))</f>
        <v/>
      </c>
      <c r="L31" s="43" t="str">
        <f>IF(G31="","",IF(AND(G31=$AE$1,E31&lt;F31),L30+1,L30))</f>
        <v/>
      </c>
      <c r="M31" s="43" t="str">
        <f>IF(E31="","",IF(AND(H31=$AE$1,E31&gt;F31),M30+1,M30))</f>
        <v/>
      </c>
      <c r="N31" s="43" t="str">
        <f>IF(E31="","",IF(AND(H31=$AE$1,E31&lt;F31),N30+1,N30))</f>
        <v/>
      </c>
      <c r="O31" s="43" t="str">
        <f>IF(E31="","",IF(AND(C31=$AF$1,E31&gt;F31),O30+1,O30))</f>
        <v/>
      </c>
      <c r="P31" s="43" t="str">
        <f>IF(E31="","",IF(AND(C31=$AF$1,F31&gt;E31), P30+1, P30))</f>
        <v/>
      </c>
      <c r="Q31" s="43" t="str">
        <f>IF(E31="","",IF(AND(C31=$AF$2,E31&gt;F31),Q30+1,Q30))</f>
        <v/>
      </c>
      <c r="R31" s="43" t="str">
        <f>IF(E31="","",IF(AND(C31=$AF$2,F31&gt;E31),R30+1,R30))</f>
        <v/>
      </c>
      <c r="S31" s="43" t="str">
        <f>IF(E31="","",IF(AND(E31&gt;F31,COUNTIF($AI$1:$AI$4,D31)=1),S30+1,S30))</f>
        <v/>
      </c>
      <c r="T31" s="43" t="str">
        <f>IF(E31="","",IF(AND(E31&lt;F31,COUNTIF($AI$1:$AI$4,D31)=1),T30+1,T30))</f>
        <v/>
      </c>
      <c r="U31" s="43" t="str">
        <f>IF(E31="","",IF(AND(E31&gt;F31,COUNTIF($AH$1:$AH$14,D31)=1),U30+1,U30))</f>
        <v/>
      </c>
      <c r="V31" s="43" t="str">
        <f>IF(E31="","",IF(AND(E31&lt;F31,COUNTIF($AH$1:$AH$14,D31)=1),V30+1,V30))</f>
        <v/>
      </c>
      <c r="W31" s="43" t="str">
        <f>IF(E31="","",IF(E31&gt;F31,"W","L"))</f>
        <v/>
      </c>
      <c r="X31" s="43" t="str">
        <f t="shared" si="7"/>
        <v/>
      </c>
      <c r="Y31" s="43" t="str">
        <f t="shared" si="8"/>
        <v/>
      </c>
      <c r="Z31" s="43" t="str">
        <f t="shared" si="9"/>
        <v/>
      </c>
      <c r="AA31" s="17"/>
      <c r="AG31" s="43" t="s">
        <v>70</v>
      </c>
    </row>
    <row r="32" spans="2:33" x14ac:dyDescent="0.25">
      <c r="B32" s="43">
        <v>31</v>
      </c>
      <c r="I32" s="43" t="str">
        <f t="shared" si="5"/>
        <v/>
      </c>
      <c r="J32" s="43" t="str">
        <f t="shared" si="6"/>
        <v/>
      </c>
      <c r="K32" s="43" t="str">
        <f>IF(E32="","",IF(AND(G32=$AE$1,E32&gt;F32),K31+1,K31))</f>
        <v/>
      </c>
      <c r="L32" s="43" t="str">
        <f>IF(G32="","",IF(AND(G32=$AE$1,E32&lt;F32),L31+1,L31))</f>
        <v/>
      </c>
      <c r="M32" s="43" t="str">
        <f>IF(E32="","",IF(AND(H32=$AE$1,E32&gt;F32),M31+1,M31))</f>
        <v/>
      </c>
      <c r="N32" s="43" t="str">
        <f>IF(E32="","",IF(AND(H32=$AE$1,E32&lt;F32),N31+1,N31))</f>
        <v/>
      </c>
      <c r="O32" s="43" t="str">
        <f>IF(E32="","",IF(AND(C32=$AF$1,E32&gt;F32),O31+1,O31))</f>
        <v/>
      </c>
      <c r="P32" s="43" t="str">
        <f>IF(E32="","",IF(AND(C32=$AF$1,F32&gt;E32), P31+1, P31))</f>
        <v/>
      </c>
      <c r="Q32" s="43" t="str">
        <f>IF(E32="","",IF(AND(C32=$AF$2,E32&gt;F32),Q31+1,Q31))</f>
        <v/>
      </c>
      <c r="R32" s="43" t="str">
        <f>IF(E32="","",IF(AND(C32=$AF$2,F32&gt;E32),R31+1,R31))</f>
        <v/>
      </c>
      <c r="S32" s="43" t="str">
        <f>IF(E32="","",IF(AND(E32&gt;F32,COUNTIF($AI$1:$AI$4,D32)=1),S31+1,S31))</f>
        <v/>
      </c>
      <c r="T32" s="43" t="str">
        <f>IF(E32="","",IF(AND(E32&lt;F32,COUNTIF($AI$1:$AI$4,D32)=1),T31+1,T31))</f>
        <v/>
      </c>
      <c r="U32" s="43" t="str">
        <f>IF(E32="","",IF(AND(E32&gt;F32,COUNTIF($AH$1:$AH$14,D32)=1),U31+1,U31))</f>
        <v/>
      </c>
      <c r="V32" s="43" t="str">
        <f>IF(E32="","",IF(AND(E32&lt;F32,COUNTIF($AH$1:$AH$14,D32)=1),V31+1,V31))</f>
        <v/>
      </c>
      <c r="W32" s="43" t="str">
        <f>IF(E32="","",IF(E32&gt;F32,"W","L"))</f>
        <v/>
      </c>
      <c r="X32" s="43" t="str">
        <f t="shared" si="7"/>
        <v/>
      </c>
      <c r="Y32" s="43" t="str">
        <f t="shared" si="8"/>
        <v/>
      </c>
      <c r="Z32" s="43" t="str">
        <f t="shared" si="9"/>
        <v/>
      </c>
      <c r="AA32" s="17"/>
    </row>
    <row r="33" spans="2:27" x14ac:dyDescent="0.25">
      <c r="B33" s="43">
        <v>32</v>
      </c>
      <c r="I33" s="43" t="str">
        <f t="shared" si="5"/>
        <v/>
      </c>
      <c r="J33" s="43" t="str">
        <f t="shared" si="6"/>
        <v/>
      </c>
      <c r="K33" s="43" t="str">
        <f>IF(E33="","",IF(AND(G33=$AE$1,E33&gt;F33),K32+1,K32))</f>
        <v/>
      </c>
      <c r="L33" s="43" t="str">
        <f>IF(G33="","",IF(AND(G33=$AE$1,E33&lt;F33),L32+1,L32))</f>
        <v/>
      </c>
      <c r="M33" s="43" t="str">
        <f>IF(E33="","",IF(AND(H33=$AE$1,E33&gt;F33),M32+1,M32))</f>
        <v/>
      </c>
      <c r="N33" s="43" t="str">
        <f>IF(E33="","",IF(AND(H33=$AE$1,E33&lt;F33),N32+1,N32))</f>
        <v/>
      </c>
      <c r="O33" s="43" t="str">
        <f>IF(E33="","",IF(AND(C33=$AF$1,E33&gt;F33),O32+1,O32))</f>
        <v/>
      </c>
      <c r="P33" s="43" t="str">
        <f>IF(E33="","",IF(AND(C33=$AF$1,F33&gt;E33), P32+1, P32))</f>
        <v/>
      </c>
      <c r="Q33" s="43" t="str">
        <f>IF(E33="","",IF(AND(C33=$AF$2,E33&gt;F33),Q32+1,Q32))</f>
        <v/>
      </c>
      <c r="R33" s="43" t="str">
        <f>IF(E33="","",IF(AND(C33=$AF$2,F33&gt;E33),R32+1,R32))</f>
        <v/>
      </c>
      <c r="S33" s="43" t="str">
        <f>IF(E33="","",IF(AND(E33&gt;F33,COUNTIF($AI$1:$AI$4,D33)=1),S32+1,S32))</f>
        <v/>
      </c>
      <c r="T33" s="43" t="str">
        <f>IF(E33="","",IF(AND(E33&lt;F33,COUNTIF($AI$1:$AI$4,D33)=1),T32+1,T32))</f>
        <v/>
      </c>
      <c r="U33" s="43" t="str">
        <f>IF(E33="","",IF(AND(E33&gt;F33,COUNTIF($AH$1:$AH$14,D33)=1),U32+1,U32))</f>
        <v/>
      </c>
      <c r="V33" s="43" t="str">
        <f>IF(E33="","",IF(AND(E33&lt;F33,COUNTIF($AH$1:$AH$14,D33)=1),V32+1,V32))</f>
        <v/>
      </c>
      <c r="W33" s="43" t="str">
        <f>IF(E33="","",IF(E33&gt;F33,"W","L"))</f>
        <v/>
      </c>
      <c r="X33" s="43" t="str">
        <f t="shared" si="7"/>
        <v/>
      </c>
      <c r="Y33" s="43" t="str">
        <f t="shared" si="8"/>
        <v/>
      </c>
      <c r="Z33" s="43" t="str">
        <f t="shared" si="9"/>
        <v/>
      </c>
      <c r="AA33" s="17"/>
    </row>
    <row r="34" spans="2:27" x14ac:dyDescent="0.25">
      <c r="B34" s="43">
        <v>33</v>
      </c>
      <c r="I34" s="43" t="str">
        <f t="shared" si="5"/>
        <v/>
      </c>
      <c r="J34" s="43" t="str">
        <f t="shared" si="6"/>
        <v/>
      </c>
      <c r="K34" s="43" t="str">
        <f>IF(E34="","",IF(AND(G34=$AE$1,E34&gt;F34),K33+1,K33))</f>
        <v/>
      </c>
      <c r="L34" s="43" t="str">
        <f>IF(G34="","",IF(AND(G34=$AE$1,E34&lt;F34),L33+1,L33))</f>
        <v/>
      </c>
      <c r="M34" s="43" t="str">
        <f>IF(E34="","",IF(AND(H34=$AE$1,E34&gt;F34),M33+1,M33))</f>
        <v/>
      </c>
      <c r="N34" s="43" t="str">
        <f>IF(E34="","",IF(AND(H34=$AE$1,E34&lt;F34),N33+1,N33))</f>
        <v/>
      </c>
      <c r="O34" s="43" t="str">
        <f>IF(E34="","",IF(AND(C34=$AF$1,E34&gt;F34),O33+1,O33))</f>
        <v/>
      </c>
      <c r="P34" s="43" t="str">
        <f>IF(E34="","",IF(AND(C34=$AF$1,F34&gt;E34), P33+1, P33))</f>
        <v/>
      </c>
      <c r="Q34" s="43" t="str">
        <f>IF(E34="","",IF(AND(C34=$AF$2,E34&gt;F34),Q33+1,Q33))</f>
        <v/>
      </c>
      <c r="R34" s="43" t="str">
        <f>IF(E34="","",IF(AND(C34=$AF$2,F34&gt;E34),R33+1,R33))</f>
        <v/>
      </c>
      <c r="S34" s="43" t="str">
        <f>IF(E34="","",IF(AND(E34&gt;F34,COUNTIF($AI$1:$AI$4,D34)=1),S33+1,S33))</f>
        <v/>
      </c>
      <c r="T34" s="43" t="str">
        <f>IF(E34="","",IF(AND(E34&lt;F34,COUNTIF($AI$1:$AI$4,D34)=1),T33+1,T33))</f>
        <v/>
      </c>
      <c r="U34" s="43" t="str">
        <f>IF(E34="","",IF(AND(E34&gt;F34,COUNTIF($AH$1:$AH$14,D34)=1),U33+1,U33))</f>
        <v/>
      </c>
      <c r="V34" s="43" t="str">
        <f>IF(E34="","",IF(AND(E34&lt;F34,COUNTIF($AH$1:$AH$14,D34)=1),V33+1,V33))</f>
        <v/>
      </c>
      <c r="W34" s="43" t="str">
        <f>IF(E34="","",IF(E34&gt;F34,"W","L"))</f>
        <v/>
      </c>
      <c r="X34" s="43" t="str">
        <f t="shared" si="7"/>
        <v/>
      </c>
      <c r="Y34" s="43" t="str">
        <f t="shared" si="8"/>
        <v/>
      </c>
      <c r="Z34" s="43" t="str">
        <f t="shared" si="9"/>
        <v/>
      </c>
      <c r="AA34" s="17"/>
    </row>
    <row r="35" spans="2:27" x14ac:dyDescent="0.25">
      <c r="B35" s="43">
        <v>34</v>
      </c>
      <c r="I35" s="43" t="str">
        <f t="shared" si="5"/>
        <v/>
      </c>
      <c r="J35" s="43" t="str">
        <f t="shared" si="6"/>
        <v/>
      </c>
      <c r="K35" s="43" t="str">
        <f>IF(E35="","",IF(AND(G35=$AE$1,E35&gt;F35),K34+1,K34))</f>
        <v/>
      </c>
      <c r="L35" s="43" t="str">
        <f>IF(G35="","",IF(AND(G35=$AE$1,E35&lt;F35),L34+1,L34))</f>
        <v/>
      </c>
      <c r="M35" s="43" t="str">
        <f>IF(E35="","",IF(AND(H35=$AE$1,E35&gt;F35),M34+1,M34))</f>
        <v/>
      </c>
      <c r="N35" s="43" t="str">
        <f>IF(E35="","",IF(AND(H35=$AE$1,E35&lt;F35),N34+1,N34))</f>
        <v/>
      </c>
      <c r="O35" s="43" t="str">
        <f>IF(E35="","",IF(AND(C35=$AF$1,E35&gt;F35),O34+1,O34))</f>
        <v/>
      </c>
      <c r="P35" s="43" t="str">
        <f>IF(E35="","",IF(AND(C35=$AF$1,F35&gt;E35), P34+1, P34))</f>
        <v/>
      </c>
      <c r="Q35" s="43" t="str">
        <f>IF(E35="","",IF(AND(C35=$AF$2,E35&gt;F35),Q34+1,Q34))</f>
        <v/>
      </c>
      <c r="R35" s="43" t="str">
        <f>IF(E35="","",IF(AND(C35=$AF$2,F35&gt;E35),R34+1,R34))</f>
        <v/>
      </c>
      <c r="S35" s="43" t="str">
        <f>IF(E35="","",IF(AND(E35&gt;F35,COUNTIF($AI$1:$AI$4,D35)=1),S34+1,S34))</f>
        <v/>
      </c>
      <c r="T35" s="43" t="str">
        <f>IF(E35="","",IF(AND(E35&lt;F35,COUNTIF($AI$1:$AI$4,D35)=1),T34+1,T34))</f>
        <v/>
      </c>
      <c r="U35" s="43" t="str">
        <f>IF(E35="","",IF(AND(E35&gt;F35,COUNTIF($AH$1:$AH$14,D35)=1),U34+1,U34))</f>
        <v/>
      </c>
      <c r="V35" s="43" t="str">
        <f>IF(E35="","",IF(AND(E35&lt;F35,COUNTIF($AH$1:$AH$14,D35)=1),V34+1,V34))</f>
        <v/>
      </c>
      <c r="W35" s="43" t="str">
        <f>IF(E35="","",IF(E35&gt;F35,"W","L"))</f>
        <v/>
      </c>
      <c r="X35" s="43" t="str">
        <f t="shared" si="7"/>
        <v/>
      </c>
      <c r="Y35" s="43" t="str">
        <f t="shared" si="8"/>
        <v/>
      </c>
      <c r="Z35" s="43" t="str">
        <f t="shared" si="9"/>
        <v/>
      </c>
      <c r="AA35" s="17"/>
    </row>
    <row r="36" spans="2:27" x14ac:dyDescent="0.25">
      <c r="B36" s="43">
        <v>35</v>
      </c>
      <c r="I36" s="43" t="str">
        <f t="shared" si="5"/>
        <v/>
      </c>
      <c r="J36" s="43" t="str">
        <f t="shared" si="6"/>
        <v/>
      </c>
      <c r="K36" s="43" t="str">
        <f>IF(E36="","",IF(AND(G36=$AE$1,E36&gt;F36),K35+1,K35))</f>
        <v/>
      </c>
      <c r="L36" s="43" t="str">
        <f>IF(G36="","",IF(AND(G36=$AE$1,E36&lt;F36),L35+1,L35))</f>
        <v/>
      </c>
      <c r="M36" s="43" t="str">
        <f>IF(E36="","",IF(AND(H36=$AE$1,E36&gt;F36),M35+1,M35))</f>
        <v/>
      </c>
      <c r="N36" s="43" t="str">
        <f>IF(E36="","",IF(AND(H36=$AE$1,E36&lt;F36),N35+1,N35))</f>
        <v/>
      </c>
      <c r="O36" s="43" t="str">
        <f>IF(E36="","",IF(AND(C36=$AF$1,E36&gt;F36),O35+1,O35))</f>
        <v/>
      </c>
      <c r="P36" s="43" t="str">
        <f>IF(E36="","",IF(AND(C36=$AF$1,F36&gt;E36), P35+1, P35))</f>
        <v/>
      </c>
      <c r="Q36" s="43" t="str">
        <f>IF(E36="","",IF(AND(C36=$AF$2,E36&gt;F36),Q35+1,Q35))</f>
        <v/>
      </c>
      <c r="R36" s="43" t="str">
        <f>IF(E36="","",IF(AND(C36=$AF$2,F36&gt;E36),R35+1,R35))</f>
        <v/>
      </c>
      <c r="S36" s="43" t="str">
        <f>IF(E36="","",IF(AND(E36&gt;F36,COUNTIF($AI$1:$AI$4,D36)=1),S35+1,S35))</f>
        <v/>
      </c>
      <c r="T36" s="43" t="str">
        <f>IF(E36="","",IF(AND(E36&lt;F36,COUNTIF($AI$1:$AI$4,D36)=1),T35+1,T35))</f>
        <v/>
      </c>
      <c r="U36" s="43" t="str">
        <f>IF(E36="","",IF(AND(E36&gt;F36,COUNTIF($AH$1:$AH$14,D36)=1),U35+1,U35))</f>
        <v/>
      </c>
      <c r="V36" s="43" t="str">
        <f>IF(E36="","",IF(AND(E36&lt;F36,COUNTIF($AH$1:$AH$14,D36)=1),V35+1,V35))</f>
        <v/>
      </c>
      <c r="W36" s="43" t="str">
        <f>IF(E36="","",IF(E36&gt;F36,"W","L"))</f>
        <v/>
      </c>
      <c r="X36" s="43" t="str">
        <f t="shared" si="7"/>
        <v/>
      </c>
      <c r="Y36" s="43" t="str">
        <f t="shared" si="8"/>
        <v/>
      </c>
      <c r="Z36" s="43" t="str">
        <f t="shared" si="9"/>
        <v/>
      </c>
      <c r="AA36" s="17"/>
    </row>
    <row r="37" spans="2:27" x14ac:dyDescent="0.25">
      <c r="B37" s="43">
        <v>36</v>
      </c>
      <c r="I37" s="43" t="str">
        <f t="shared" si="5"/>
        <v/>
      </c>
      <c r="J37" s="43" t="str">
        <f t="shared" si="6"/>
        <v/>
      </c>
      <c r="K37" s="43" t="str">
        <f>IF(E37="","",IF(AND(G37=$AE$1,E37&gt;F37),K36+1,K36))</f>
        <v/>
      </c>
      <c r="L37" s="43" t="str">
        <f>IF(G37="","",IF(AND(G37=$AE$1,E37&lt;F37),L36+1,L36))</f>
        <v/>
      </c>
      <c r="M37" s="43" t="str">
        <f>IF(E37="","",IF(AND(H37=$AE$1,E37&gt;F37),M36+1,M36))</f>
        <v/>
      </c>
      <c r="N37" s="43" t="str">
        <f>IF(E37="","",IF(AND(H37=$AE$1,E37&lt;F37),N36+1,N36))</f>
        <v/>
      </c>
      <c r="O37" s="43" t="str">
        <f>IF(E37="","",IF(AND(C37=$AF$1,E37&gt;F37),O36+1,O36))</f>
        <v/>
      </c>
      <c r="P37" s="43" t="str">
        <f>IF(E37="","",IF(AND(C37=$AF$1,F37&gt;E37), P36+1, P36))</f>
        <v/>
      </c>
      <c r="Q37" s="43" t="str">
        <f>IF(E37="","",IF(AND(C37=$AF$2,E37&gt;F37),Q36+1,Q36))</f>
        <v/>
      </c>
      <c r="R37" s="43" t="str">
        <f>IF(E37="","",IF(AND(C37=$AF$2,F37&gt;E37),R36+1,R36))</f>
        <v/>
      </c>
      <c r="S37" s="43" t="str">
        <f>IF(E37="","",IF(AND(E37&gt;F37,COUNTIF($AI$1:$AI$4,D37)=1),S36+1,S36))</f>
        <v/>
      </c>
      <c r="T37" s="43" t="str">
        <f>IF(E37="","",IF(AND(E37&lt;F37,COUNTIF($AI$1:$AI$4,D37)=1),T36+1,T36))</f>
        <v/>
      </c>
      <c r="U37" s="43" t="str">
        <f>IF(E37="","",IF(AND(E37&gt;F37,COUNTIF($AH$1:$AH$14,D37)=1),U36+1,U36))</f>
        <v/>
      </c>
      <c r="V37" s="43" t="str">
        <f>IF(E37="","",IF(AND(E37&lt;F37,COUNTIF($AH$1:$AH$14,D37)=1),V36+1,V36))</f>
        <v/>
      </c>
      <c r="W37" s="43" t="str">
        <f>IF(E37="","",IF(E37&gt;F37,"W","L"))</f>
        <v/>
      </c>
      <c r="X37" s="43" t="str">
        <f t="shared" si="7"/>
        <v/>
      </c>
      <c r="Y37" s="43" t="str">
        <f t="shared" si="8"/>
        <v/>
      </c>
      <c r="Z37" s="43" t="str">
        <f t="shared" si="9"/>
        <v/>
      </c>
      <c r="AA37" s="17"/>
    </row>
    <row r="38" spans="2:27" x14ac:dyDescent="0.25">
      <c r="B38" s="43">
        <v>37</v>
      </c>
      <c r="I38" s="43" t="str">
        <f t="shared" si="5"/>
        <v/>
      </c>
      <c r="J38" s="43" t="str">
        <f t="shared" si="6"/>
        <v/>
      </c>
      <c r="K38" s="43" t="str">
        <f>IF(E38="","",IF(AND(G38=$AE$1,E38&gt;F38),K37+1,K37))</f>
        <v/>
      </c>
      <c r="L38" s="43" t="str">
        <f>IF(G38="","",IF(AND(G38=$AE$1,E38&lt;F38),L37+1,L37))</f>
        <v/>
      </c>
      <c r="M38" s="43" t="str">
        <f>IF(E38="","",IF(AND(H38=$AE$1,E38&gt;F38),M37+1,M37))</f>
        <v/>
      </c>
      <c r="N38" s="43" t="str">
        <f>IF(E38="","",IF(AND(H38=$AE$1,E38&lt;F38),N37+1,N37))</f>
        <v/>
      </c>
      <c r="O38" s="43" t="str">
        <f>IF(E38="","",IF(AND(C38=$AF$1,E38&gt;F38),O37+1,O37))</f>
        <v/>
      </c>
      <c r="P38" s="43" t="str">
        <f>IF(E38="","",IF(AND(C38=$AF$1,F38&gt;E38), P37+1, P37))</f>
        <v/>
      </c>
      <c r="Q38" s="43" t="str">
        <f>IF(E38="","",IF(AND(C38=$AF$2,E38&gt;F38),Q37+1,Q37))</f>
        <v/>
      </c>
      <c r="R38" s="43" t="str">
        <f>IF(E38="","",IF(AND(C38=$AF$2,F38&gt;E38),R37+1,R37))</f>
        <v/>
      </c>
      <c r="S38" s="43" t="str">
        <f>IF(E38="","",IF(AND(E38&gt;F38,COUNTIF($AI$1:$AI$4,D38)=1),S37+1,S37))</f>
        <v/>
      </c>
      <c r="T38" s="43" t="str">
        <f>IF(E38="","",IF(AND(E38&lt;F38,COUNTIF($AI$1:$AI$4,D38)=1),T37+1,T37))</f>
        <v/>
      </c>
      <c r="U38" s="43" t="str">
        <f>IF(E38="","",IF(AND(E38&gt;F38,COUNTIF($AH$1:$AH$14,D38)=1),U37+1,U37))</f>
        <v/>
      </c>
      <c r="V38" s="43" t="str">
        <f>IF(E38="","",IF(AND(E38&lt;F38,COUNTIF($AH$1:$AH$14,D38)=1),V37+1,V37))</f>
        <v/>
      </c>
      <c r="W38" s="43" t="str">
        <f>IF(E38="","",IF(E38&gt;F38,"W","L"))</f>
        <v/>
      </c>
      <c r="X38" s="43" t="str">
        <f t="shared" si="7"/>
        <v/>
      </c>
      <c r="Y38" s="43" t="str">
        <f t="shared" si="8"/>
        <v/>
      </c>
      <c r="Z38" s="43" t="str">
        <f t="shared" si="9"/>
        <v/>
      </c>
      <c r="AA38" s="17"/>
    </row>
    <row r="39" spans="2:27" x14ac:dyDescent="0.25">
      <c r="B39" s="43">
        <v>38</v>
      </c>
      <c r="I39" s="43" t="str">
        <f t="shared" si="5"/>
        <v/>
      </c>
      <c r="J39" s="43" t="str">
        <f t="shared" si="6"/>
        <v/>
      </c>
      <c r="K39" s="43" t="str">
        <f>IF(E39="","",IF(AND(G39=$AE$1,E39&gt;F39),K38+1,K38))</f>
        <v/>
      </c>
      <c r="L39" s="43" t="str">
        <f>IF(G39="","",IF(AND(G39=$AE$1,E39&lt;F39),L38+1,L38))</f>
        <v/>
      </c>
      <c r="M39" s="43" t="str">
        <f>IF(E39="","",IF(AND(H39=$AE$1,E39&gt;F39),M38+1,M38))</f>
        <v/>
      </c>
      <c r="N39" s="43" t="str">
        <f>IF(E39="","",IF(AND(H39=$AE$1,E39&lt;F39),N38+1,N38))</f>
        <v/>
      </c>
      <c r="O39" s="43" t="str">
        <f>IF(E39="","",IF(AND(C39=$AF$1,E39&gt;F39),O38+1,O38))</f>
        <v/>
      </c>
      <c r="P39" s="43" t="str">
        <f>IF(E39="","",IF(AND(C39=$AF$1,F39&gt;E39), P38+1, P38))</f>
        <v/>
      </c>
      <c r="Q39" s="43" t="str">
        <f>IF(E39="","",IF(AND(C39=$AF$2,E39&gt;F39),Q38+1,Q38))</f>
        <v/>
      </c>
      <c r="R39" s="43" t="str">
        <f>IF(E39="","",IF(AND(C39=$AF$2,F39&gt;E39),R38+1,R38))</f>
        <v/>
      </c>
      <c r="S39" s="43" t="str">
        <f>IF(E39="","",IF(AND(E39&gt;F39,COUNTIF($AI$1:$AI$4,D39)=1),S38+1,S38))</f>
        <v/>
      </c>
      <c r="T39" s="43" t="str">
        <f>IF(E39="","",IF(AND(E39&lt;F39,COUNTIF($AI$1:$AI$4,D39)=1),T38+1,T38))</f>
        <v/>
      </c>
      <c r="U39" s="43" t="str">
        <f>IF(E39="","",IF(AND(E39&gt;F39,COUNTIF($AH$1:$AH$14,D39)=1),U38+1,U38))</f>
        <v/>
      </c>
      <c r="V39" s="43" t="str">
        <f>IF(E39="","",IF(AND(E39&lt;F39,COUNTIF($AH$1:$AH$14,D39)=1),V38+1,V38))</f>
        <v/>
      </c>
      <c r="W39" s="43" t="str">
        <f>IF(E39="","",IF(E39&gt;F39,"W","L"))</f>
        <v/>
      </c>
      <c r="X39" s="43" t="str">
        <f t="shared" si="7"/>
        <v/>
      </c>
      <c r="Y39" s="43" t="str">
        <f t="shared" si="8"/>
        <v/>
      </c>
      <c r="Z39" s="43" t="str">
        <f t="shared" si="9"/>
        <v/>
      </c>
      <c r="AA39" s="17"/>
    </row>
    <row r="40" spans="2:27" x14ac:dyDescent="0.25">
      <c r="B40" s="43">
        <v>39</v>
      </c>
      <c r="I40" s="43" t="str">
        <f t="shared" si="5"/>
        <v/>
      </c>
      <c r="J40" s="43" t="str">
        <f t="shared" si="6"/>
        <v/>
      </c>
      <c r="K40" s="43" t="str">
        <f>IF(E40="","",IF(AND(G40=$AE$1,E40&gt;F40),K39+1,K39))</f>
        <v/>
      </c>
      <c r="L40" s="43" t="str">
        <f>IF(G40="","",IF(AND(G40=$AE$1,E40&lt;F40),L39+1,L39))</f>
        <v/>
      </c>
      <c r="M40" s="43" t="str">
        <f>IF(E40="","",IF(AND(H40=$AE$1,E40&gt;F40),M39+1,M39))</f>
        <v/>
      </c>
      <c r="N40" s="43" t="str">
        <f>IF(E40="","",IF(AND(H40=$AE$1,E40&lt;F40),N39+1,N39))</f>
        <v/>
      </c>
      <c r="O40" s="43" t="str">
        <f>IF(E40="","",IF(AND(C40=$AF$1,E40&gt;F40),O39+1,O39))</f>
        <v/>
      </c>
      <c r="P40" s="43" t="str">
        <f>IF(E40="","",IF(AND(C40=$AF$1,F40&gt;E40), P39+1, P39))</f>
        <v/>
      </c>
      <c r="Q40" s="43" t="str">
        <f>IF(E40="","",IF(AND(C40=$AF$2,E40&gt;F40),Q39+1,Q39))</f>
        <v/>
      </c>
      <c r="R40" s="43" t="str">
        <f>IF(E40="","",IF(AND(C40=$AF$2,F40&gt;E40),R39+1,R39))</f>
        <v/>
      </c>
      <c r="S40" s="43" t="str">
        <f>IF(E40="","",IF(AND(E40&gt;F40,COUNTIF($AI$1:$AI$4,D40)=1),S39+1,S39))</f>
        <v/>
      </c>
      <c r="T40" s="43" t="str">
        <f>IF(E40="","",IF(AND(E40&lt;F40,COUNTIF($AI$1:$AI$4,D40)=1),T39+1,T39))</f>
        <v/>
      </c>
      <c r="U40" s="43" t="str">
        <f>IF(E40="","",IF(AND(E40&gt;F40,COUNTIF($AH$1:$AH$14,D40)=1),U39+1,U39))</f>
        <v/>
      </c>
      <c r="V40" s="43" t="str">
        <f>IF(E40="","",IF(AND(E40&lt;F40,COUNTIF($AH$1:$AH$14,D40)=1),V39+1,V39))</f>
        <v/>
      </c>
      <c r="W40" s="43" t="str">
        <f>IF(E40="","",IF(E40&gt;F40,"W","L"))</f>
        <v/>
      </c>
      <c r="X40" s="43" t="str">
        <f t="shared" si="7"/>
        <v/>
      </c>
      <c r="Y40" s="43" t="str">
        <f t="shared" si="8"/>
        <v/>
      </c>
      <c r="Z40" s="43" t="str">
        <f t="shared" si="9"/>
        <v/>
      </c>
      <c r="AA40" s="17"/>
    </row>
    <row r="41" spans="2:27" x14ac:dyDescent="0.25">
      <c r="B41" s="43">
        <v>40</v>
      </c>
      <c r="I41" s="43" t="str">
        <f t="shared" si="5"/>
        <v/>
      </c>
      <c r="J41" s="43" t="str">
        <f t="shared" si="6"/>
        <v/>
      </c>
      <c r="K41" s="43" t="str">
        <f>IF(E41="","",IF(AND(G41=$AE$1,E41&gt;F41),K40+1,K40))</f>
        <v/>
      </c>
      <c r="L41" s="43" t="str">
        <f>IF(G41="","",IF(AND(G41=$AE$1,E41&lt;F41),L40+1,L40))</f>
        <v/>
      </c>
      <c r="M41" s="43" t="str">
        <f>IF(E41="","",IF(AND(H41=$AE$1,E41&gt;F41),M40+1,M40))</f>
        <v/>
      </c>
      <c r="N41" s="43" t="str">
        <f>IF(E41="","",IF(AND(H41=$AE$1,E41&lt;F41),N40+1,N40))</f>
        <v/>
      </c>
      <c r="O41" s="43" t="str">
        <f>IF(E41="","",IF(AND(C41=$AF$1,E41&gt;F41),O40+1,O40))</f>
        <v/>
      </c>
      <c r="P41" s="43" t="str">
        <f>IF(E41="","",IF(AND(C41=$AF$1,F41&gt;E41), P40+1, P40))</f>
        <v/>
      </c>
      <c r="Q41" s="43" t="str">
        <f>IF(E41="","",IF(AND(C41=$AF$2,E41&gt;F41),Q40+1,Q40))</f>
        <v/>
      </c>
      <c r="R41" s="43" t="str">
        <f>IF(E41="","",IF(AND(C41=$AF$2,F41&gt;E41),R40+1,R40))</f>
        <v/>
      </c>
      <c r="S41" s="43" t="str">
        <f>IF(E41="","",IF(AND(E41&gt;F41,COUNTIF($AI$1:$AI$4,D41)=1),S40+1,S40))</f>
        <v/>
      </c>
      <c r="T41" s="43" t="str">
        <f>IF(E41="","",IF(AND(E41&lt;F41,COUNTIF($AI$1:$AI$4,D41)=1),T40+1,T40))</f>
        <v/>
      </c>
      <c r="U41" s="43" t="str">
        <f>IF(E41="","",IF(AND(E41&gt;F41,COUNTIF($AH$1:$AH$14,D41)=1),U40+1,U40))</f>
        <v/>
      </c>
      <c r="V41" s="43" t="str">
        <f>IF(E41="","",IF(AND(E41&lt;F41,COUNTIF($AH$1:$AH$14,D41)=1),V40+1,V40))</f>
        <v/>
      </c>
      <c r="W41" s="43" t="str">
        <f>IF(E41="","",IF(E41&gt;F41,"W","L"))</f>
        <v/>
      </c>
      <c r="X41" s="43" t="str">
        <f t="shared" si="7"/>
        <v/>
      </c>
      <c r="Y41" s="43" t="str">
        <f t="shared" si="8"/>
        <v/>
      </c>
      <c r="Z41" s="43" t="str">
        <f t="shared" si="9"/>
        <v/>
      </c>
      <c r="AA41" s="17"/>
    </row>
    <row r="42" spans="2:27" x14ac:dyDescent="0.25">
      <c r="B42" s="43">
        <v>41</v>
      </c>
      <c r="I42" s="43" t="str">
        <f t="shared" si="5"/>
        <v/>
      </c>
      <c r="J42" s="43" t="str">
        <f t="shared" si="6"/>
        <v/>
      </c>
      <c r="K42" s="43" t="str">
        <f>IF(E42="","",IF(AND(G42=$AE$1,E42&gt;F42),K41+1,K41))</f>
        <v/>
      </c>
      <c r="L42" s="43" t="str">
        <f>IF(G42="","",IF(AND(G42=$AE$1,E42&lt;F42),L41+1,L41))</f>
        <v/>
      </c>
      <c r="M42" s="43" t="str">
        <f>IF(E42="","",IF(AND(H42=$AE$1,E42&gt;F42),M41+1,M41))</f>
        <v/>
      </c>
      <c r="N42" s="43" t="str">
        <f>IF(E42="","",IF(AND(H42=$AE$1,E42&lt;F42),N41+1,N41))</f>
        <v/>
      </c>
      <c r="O42" s="43" t="str">
        <f>IF(E42="","",IF(AND(C42=$AF$1,E42&gt;F42),O41+1,O41))</f>
        <v/>
      </c>
      <c r="P42" s="43" t="str">
        <f>IF(E42="","",IF(AND(C42=$AF$1,F42&gt;E42), P41+1, P41))</f>
        <v/>
      </c>
      <c r="Q42" s="43" t="str">
        <f>IF(E42="","",IF(AND(C42=$AF$2,E42&gt;F42),Q41+1,Q41))</f>
        <v/>
      </c>
      <c r="R42" s="43" t="str">
        <f>IF(E42="","",IF(AND(C42=$AF$2,F42&gt;E42),R41+1,R41))</f>
        <v/>
      </c>
      <c r="S42" s="43" t="str">
        <f>IF(E42="","",IF(AND(E42&gt;F42,COUNTIF($AI$1:$AI$4,D42)=1),S41+1,S41))</f>
        <v/>
      </c>
      <c r="T42" s="43" t="str">
        <f>IF(E42="","",IF(AND(E42&lt;F42,COUNTIF($AI$1:$AI$4,D42)=1),T41+1,T41))</f>
        <v/>
      </c>
      <c r="U42" s="43" t="str">
        <f>IF(E42="","",IF(AND(E42&gt;F42,COUNTIF($AH$1:$AH$14,D42)=1),U41+1,U41))</f>
        <v/>
      </c>
      <c r="V42" s="43" t="str">
        <f>IF(E42="","",IF(AND(E42&lt;F42,COUNTIF($AH$1:$AH$14,D42)=1),V41+1,V41))</f>
        <v/>
      </c>
      <c r="W42" s="43" t="str">
        <f>IF(E42="","",IF(E42&gt;F42,"W","L"))</f>
        <v/>
      </c>
      <c r="X42" s="43" t="str">
        <f t="shared" si="7"/>
        <v/>
      </c>
      <c r="Y42" s="43" t="str">
        <f t="shared" si="8"/>
        <v/>
      </c>
      <c r="Z42" s="43" t="str">
        <f t="shared" si="9"/>
        <v/>
      </c>
      <c r="AA42" s="17"/>
    </row>
    <row r="43" spans="2:27" x14ac:dyDescent="0.25">
      <c r="B43" s="43">
        <v>42</v>
      </c>
      <c r="I43" s="43" t="str">
        <f t="shared" si="5"/>
        <v/>
      </c>
      <c r="J43" s="43" t="str">
        <f t="shared" si="6"/>
        <v/>
      </c>
      <c r="K43" s="43" t="str">
        <f>IF(E43="","",IF(AND(G43=$AE$1,E43&gt;F43),K42+1,K42))</f>
        <v/>
      </c>
      <c r="L43" s="43" t="str">
        <f>IF(G43="","",IF(AND(G43=$AE$1,E43&lt;F43),L42+1,L42))</f>
        <v/>
      </c>
      <c r="M43" s="43" t="str">
        <f>IF(E43="","",IF(AND(H43=$AE$1,E43&gt;F43),M42+1,M42))</f>
        <v/>
      </c>
      <c r="N43" s="43" t="str">
        <f>IF(E43="","",IF(AND(H43=$AE$1,E43&lt;F43),N42+1,N42))</f>
        <v/>
      </c>
      <c r="O43" s="43" t="str">
        <f>IF(E43="","",IF(AND(C43=$AF$1,E43&gt;F43),O42+1,O42))</f>
        <v/>
      </c>
      <c r="P43" s="43" t="str">
        <f>IF(E43="","",IF(AND(C43=$AF$1,F43&gt;E43), P42+1, P42))</f>
        <v/>
      </c>
      <c r="Q43" s="43" t="str">
        <f>IF(E43="","",IF(AND(C43=$AF$2,E43&gt;F43),Q42+1,Q42))</f>
        <v/>
      </c>
      <c r="R43" s="43" t="str">
        <f>IF(E43="","",IF(AND(C43=$AF$2,F43&gt;E43),R42+1,R42))</f>
        <v/>
      </c>
      <c r="S43" s="43" t="str">
        <f>IF(E43="","",IF(AND(E43&gt;F43,COUNTIF($AI$1:$AI$4,D43)=1),S42+1,S42))</f>
        <v/>
      </c>
      <c r="T43" s="43" t="str">
        <f>IF(E43="","",IF(AND(E43&lt;F43,COUNTIF($AI$1:$AI$4,D43)=1),T42+1,T42))</f>
        <v/>
      </c>
      <c r="U43" s="43" t="str">
        <f>IF(E43="","",IF(AND(E43&gt;F43,COUNTIF($AH$1:$AH$14,D43)=1),U42+1,U42))</f>
        <v/>
      </c>
      <c r="V43" s="43" t="str">
        <f>IF(E43="","",IF(AND(E43&lt;F43,COUNTIF($AH$1:$AH$14,D43)=1),V42+1,V42))</f>
        <v/>
      </c>
      <c r="W43" s="43" t="str">
        <f>IF(E43="","",IF(E43&gt;F43,"W","L"))</f>
        <v/>
      </c>
      <c r="X43" s="43" t="str">
        <f t="shared" si="7"/>
        <v/>
      </c>
      <c r="Y43" s="43" t="str">
        <f t="shared" si="8"/>
        <v/>
      </c>
      <c r="Z43" s="43" t="str">
        <f t="shared" si="9"/>
        <v/>
      </c>
      <c r="AA43" s="17"/>
    </row>
    <row r="44" spans="2:27" x14ac:dyDescent="0.25">
      <c r="B44" s="43">
        <v>43</v>
      </c>
      <c r="I44" s="43" t="str">
        <f t="shared" si="5"/>
        <v/>
      </c>
      <c r="J44" s="43" t="str">
        <f t="shared" si="6"/>
        <v/>
      </c>
      <c r="K44" s="43" t="str">
        <f>IF(E44="","",IF(AND(G44=$AE$1,E44&gt;F44),K43+1,K43))</f>
        <v/>
      </c>
      <c r="L44" s="43" t="str">
        <f>IF(G44="","",IF(AND(G44=$AE$1,E44&lt;F44),L43+1,L43))</f>
        <v/>
      </c>
      <c r="M44" s="43" t="str">
        <f>IF(E44="","",IF(AND(H44=$AE$1,E44&gt;F44),M43+1,M43))</f>
        <v/>
      </c>
      <c r="N44" s="43" t="str">
        <f>IF(E44="","",IF(AND(H44=$AE$1,E44&lt;F44),N43+1,N43))</f>
        <v/>
      </c>
      <c r="O44" s="43" t="str">
        <f>IF(E44="","",IF(AND(C44=$AF$1,E44&gt;F44),O43+1,O43))</f>
        <v/>
      </c>
      <c r="P44" s="43" t="str">
        <f>IF(E44="","",IF(AND(C44=$AF$1,F44&gt;E44), P43+1, P43))</f>
        <v/>
      </c>
      <c r="Q44" s="43" t="str">
        <f>IF(E44="","",IF(AND(C44=$AF$2,E44&gt;F44),Q43+1,Q43))</f>
        <v/>
      </c>
      <c r="R44" s="43" t="str">
        <f>IF(E44="","",IF(AND(C44=$AF$2,F44&gt;E44),R43+1,R43))</f>
        <v/>
      </c>
      <c r="S44" s="43" t="str">
        <f>IF(E44="","",IF(AND(E44&gt;F44,COUNTIF($AI$1:$AI$4,D44)=1),S43+1,S43))</f>
        <v/>
      </c>
      <c r="T44" s="43" t="str">
        <f>IF(E44="","",IF(AND(E44&lt;F44,COUNTIF($AI$1:$AI$4,D44)=1),T43+1,T43))</f>
        <v/>
      </c>
      <c r="U44" s="43" t="str">
        <f>IF(E44="","",IF(AND(E44&gt;F44,COUNTIF($AH$1:$AH$14,D44)=1),U43+1,U43))</f>
        <v/>
      </c>
      <c r="V44" s="43" t="str">
        <f>IF(E44="","",IF(AND(E44&lt;F44,COUNTIF($AH$1:$AH$14,D44)=1),V43+1,V43))</f>
        <v/>
      </c>
      <c r="W44" s="43" t="str">
        <f>IF(E44="","",IF(E44&gt;F44,"W","L"))</f>
        <v/>
      </c>
      <c r="X44" s="43" t="str">
        <f t="shared" si="7"/>
        <v/>
      </c>
      <c r="Y44" s="43" t="str">
        <f t="shared" si="8"/>
        <v/>
      </c>
      <c r="Z44" s="43" t="str">
        <f t="shared" si="9"/>
        <v/>
      </c>
      <c r="AA44" s="17"/>
    </row>
    <row r="45" spans="2:27" x14ac:dyDescent="0.25">
      <c r="B45" s="43">
        <v>44</v>
      </c>
      <c r="I45" s="43" t="str">
        <f t="shared" si="5"/>
        <v/>
      </c>
      <c r="J45" s="43" t="str">
        <f t="shared" si="6"/>
        <v/>
      </c>
      <c r="K45" s="43" t="str">
        <f>IF(E45="","",IF(AND(G45=$AE$1,E45&gt;F45),K44+1,K44))</f>
        <v/>
      </c>
      <c r="L45" s="43" t="str">
        <f>IF(G45="","",IF(AND(G45=$AE$1,E45&lt;F45),L44+1,L44))</f>
        <v/>
      </c>
      <c r="M45" s="43" t="str">
        <f>IF(E45="","",IF(AND(H45=$AE$1,E45&gt;F45),M44+1,M44))</f>
        <v/>
      </c>
      <c r="N45" s="43" t="str">
        <f>IF(E45="","",IF(AND(H45=$AE$1,E45&lt;F45),N44+1,N44))</f>
        <v/>
      </c>
      <c r="O45" s="43" t="str">
        <f>IF(E45="","",IF(AND(C45=$AF$1,E45&gt;F45),O44+1,O44))</f>
        <v/>
      </c>
      <c r="P45" s="43" t="str">
        <f>IF(E45="","",IF(AND(C45=$AF$1,F45&gt;E45), P44+1, P44))</f>
        <v/>
      </c>
      <c r="Q45" s="43" t="str">
        <f>IF(E45="","",IF(AND(C45=$AF$2,E45&gt;F45),Q44+1,Q44))</f>
        <v/>
      </c>
      <c r="R45" s="43" t="str">
        <f>IF(E45="","",IF(AND(C45=$AF$2,F45&gt;E45),R44+1,R44))</f>
        <v/>
      </c>
      <c r="S45" s="43" t="str">
        <f>IF(E45="","",IF(AND(E45&gt;F45,COUNTIF($AI$1:$AI$4,D45)=1),S44+1,S44))</f>
        <v/>
      </c>
      <c r="T45" s="43" t="str">
        <f>IF(E45="","",IF(AND(E45&lt;F45,COUNTIF($AI$1:$AI$4,D45)=1),T44+1,T44))</f>
        <v/>
      </c>
      <c r="U45" s="43" t="str">
        <f>IF(E45="","",IF(AND(E45&gt;F45,COUNTIF($AH$1:$AH$14,D45)=1),U44+1,U44))</f>
        <v/>
      </c>
      <c r="V45" s="43" t="str">
        <f>IF(E45="","",IF(AND(E45&lt;F45,COUNTIF($AH$1:$AH$14,D45)=1),V44+1,V44))</f>
        <v/>
      </c>
      <c r="W45" s="43" t="str">
        <f>IF(E45="","",IF(E45&gt;F45,"W","L"))</f>
        <v/>
      </c>
      <c r="X45" s="43" t="str">
        <f t="shared" si="7"/>
        <v/>
      </c>
      <c r="Y45" s="43" t="str">
        <f t="shared" si="8"/>
        <v/>
      </c>
      <c r="Z45" s="43" t="str">
        <f t="shared" si="9"/>
        <v/>
      </c>
      <c r="AA45" s="17"/>
    </row>
    <row r="46" spans="2:27" x14ac:dyDescent="0.25">
      <c r="B46" s="43">
        <v>45</v>
      </c>
      <c r="I46" s="43" t="str">
        <f t="shared" si="5"/>
        <v/>
      </c>
      <c r="J46" s="43" t="str">
        <f t="shared" si="6"/>
        <v/>
      </c>
      <c r="K46" s="43" t="str">
        <f>IF(E46="","",IF(AND(G46=$AE$1,E46&gt;F46),K45+1,K45))</f>
        <v/>
      </c>
      <c r="L46" s="43" t="str">
        <f>IF(G46="","",IF(AND(G46=$AE$1,E46&lt;F46),L45+1,L45))</f>
        <v/>
      </c>
      <c r="M46" s="43" t="str">
        <f>IF(E46="","",IF(AND(H46=$AE$1,E46&gt;F46),M45+1,M45))</f>
        <v/>
      </c>
      <c r="N46" s="43" t="str">
        <f>IF(E46="","",IF(AND(H46=$AE$1,E46&lt;F46),N45+1,N45))</f>
        <v/>
      </c>
      <c r="O46" s="43" t="str">
        <f>IF(E46="","",IF(AND(C46=$AF$1,E46&gt;F46),O45+1,O45))</f>
        <v/>
      </c>
      <c r="P46" s="43" t="str">
        <f>IF(E46="","",IF(AND(C46=$AF$1,F46&gt;E46), P45+1, P45))</f>
        <v/>
      </c>
      <c r="Q46" s="43" t="str">
        <f>IF(E46="","",IF(AND(C46=$AF$2,E46&gt;F46),Q45+1,Q45))</f>
        <v/>
      </c>
      <c r="R46" s="43" t="str">
        <f>IF(E46="","",IF(AND(C46=$AF$2,F46&gt;E46),R45+1,R45))</f>
        <v/>
      </c>
      <c r="S46" s="43" t="str">
        <f>IF(E46="","",IF(AND(E46&gt;F46,COUNTIF($AI$1:$AI$4,D46)=1),S45+1,S45))</f>
        <v/>
      </c>
      <c r="T46" s="43" t="str">
        <f>IF(E46="","",IF(AND(E46&lt;F46,COUNTIF($AI$1:$AI$4,D46)=1),T45+1,T45))</f>
        <v/>
      </c>
      <c r="U46" s="43" t="str">
        <f>IF(E46="","",IF(AND(E46&gt;F46,COUNTIF($AH$1:$AH$14,D46)=1),U45+1,U45))</f>
        <v/>
      </c>
      <c r="V46" s="43" t="str">
        <f>IF(E46="","",IF(AND(E46&lt;F46,COUNTIF($AH$1:$AH$14,D46)=1),V45+1,V45))</f>
        <v/>
      </c>
      <c r="W46" s="43" t="str">
        <f>IF(E46="","",IF(E46&gt;F46,"W","L"))</f>
        <v/>
      </c>
      <c r="X46" s="43" t="str">
        <f t="shared" si="7"/>
        <v/>
      </c>
      <c r="Y46" s="43" t="str">
        <f t="shared" si="8"/>
        <v/>
      </c>
      <c r="Z46" s="43" t="str">
        <f t="shared" si="9"/>
        <v/>
      </c>
      <c r="AA46" s="17"/>
    </row>
    <row r="47" spans="2:27" x14ac:dyDescent="0.25">
      <c r="B47" s="43">
        <v>46</v>
      </c>
      <c r="I47" s="43" t="str">
        <f t="shared" si="5"/>
        <v/>
      </c>
      <c r="J47" s="43" t="str">
        <f t="shared" si="6"/>
        <v/>
      </c>
      <c r="K47" s="43" t="str">
        <f>IF(E47="","",IF(AND(G47=$AE$1,E47&gt;F47),K46+1,K46))</f>
        <v/>
      </c>
      <c r="L47" s="43" t="str">
        <f>IF(G47="","",IF(AND(G47=$AE$1,E47&lt;F47),L46+1,L46))</f>
        <v/>
      </c>
      <c r="M47" s="43" t="str">
        <f>IF(E47="","",IF(AND(H47=$AE$1,E47&gt;F47),M46+1,M46))</f>
        <v/>
      </c>
      <c r="N47" s="43" t="str">
        <f>IF(E47="","",IF(AND(H47=$AE$1,E47&lt;F47),N46+1,N46))</f>
        <v/>
      </c>
      <c r="O47" s="43" t="str">
        <f>IF(E47="","",IF(AND(C47=$AF$1,E47&gt;F47),O46+1,O46))</f>
        <v/>
      </c>
      <c r="P47" s="43" t="str">
        <f>IF(E47="","",IF(AND(C47=$AF$1,F47&gt;E47), P46+1, P46))</f>
        <v/>
      </c>
      <c r="Q47" s="43" t="str">
        <f>IF(E47="","",IF(AND(C47=$AF$2,E47&gt;F47),Q46+1,Q46))</f>
        <v/>
      </c>
      <c r="R47" s="43" t="str">
        <f>IF(E47="","",IF(AND(C47=$AF$2,F47&gt;E47),R46+1,R46))</f>
        <v/>
      </c>
      <c r="S47" s="43" t="str">
        <f>IF(E47="","",IF(AND(E47&gt;F47,COUNTIF($AI$1:$AI$4,D47)=1),S46+1,S46))</f>
        <v/>
      </c>
      <c r="T47" s="43" t="str">
        <f>IF(E47="","",IF(AND(E47&lt;F47,COUNTIF($AI$1:$AI$4,D47)=1),T46+1,T46))</f>
        <v/>
      </c>
      <c r="U47" s="43" t="str">
        <f>IF(E47="","",IF(AND(E47&gt;F47,COUNTIF($AH$1:$AH$14,D47)=1),U46+1,U46))</f>
        <v/>
      </c>
      <c r="V47" s="43" t="str">
        <f>IF(E47="","",IF(AND(E47&lt;F47,COUNTIF($AH$1:$AH$14,D47)=1),V46+1,V46))</f>
        <v/>
      </c>
      <c r="W47" s="43" t="str">
        <f>IF(E47="","",IF(E47&gt;F47,"W","L"))</f>
        <v/>
      </c>
      <c r="X47" s="43" t="str">
        <f t="shared" si="7"/>
        <v/>
      </c>
      <c r="Y47" s="43" t="str">
        <f t="shared" si="8"/>
        <v/>
      </c>
      <c r="Z47" s="43" t="str">
        <f t="shared" si="9"/>
        <v/>
      </c>
      <c r="AA47" s="17"/>
    </row>
    <row r="48" spans="2:27" x14ac:dyDescent="0.25">
      <c r="B48" s="43">
        <v>47</v>
      </c>
      <c r="I48" s="43" t="str">
        <f t="shared" si="5"/>
        <v/>
      </c>
      <c r="J48" s="43" t="str">
        <f t="shared" si="6"/>
        <v/>
      </c>
      <c r="K48" s="43" t="str">
        <f>IF(E48="","",IF(AND(G48=$AE$1,E48&gt;F48),K47+1,K47))</f>
        <v/>
      </c>
      <c r="L48" s="43" t="str">
        <f>IF(G48="","",IF(AND(G48=$AE$1,E48&lt;F48),L47+1,L47))</f>
        <v/>
      </c>
      <c r="M48" s="43" t="str">
        <f>IF(E48="","",IF(AND(H48=$AE$1,E48&gt;F48),M47+1,M47))</f>
        <v/>
      </c>
      <c r="N48" s="43" t="str">
        <f>IF(E48="","",IF(AND(H48=$AE$1,E48&lt;F48),N47+1,N47))</f>
        <v/>
      </c>
      <c r="O48" s="43" t="str">
        <f>IF(E48="","",IF(AND(C48=$AF$1,E48&gt;F48),O47+1,O47))</f>
        <v/>
      </c>
      <c r="P48" s="43" t="str">
        <f>IF(E48="","",IF(AND(C48=$AF$1,F48&gt;E48), P47+1, P47))</f>
        <v/>
      </c>
      <c r="Q48" s="43" t="str">
        <f>IF(E48="","",IF(AND(C48=$AF$2,E48&gt;F48),Q47+1,Q47))</f>
        <v/>
      </c>
      <c r="R48" s="43" t="str">
        <f>IF(E48="","",IF(AND(C48=$AF$2,F48&gt;E48),R47+1,R47))</f>
        <v/>
      </c>
      <c r="S48" s="43" t="str">
        <f>IF(E48="","",IF(AND(E48&gt;F48,COUNTIF($AI$1:$AI$4,D48)=1),S47+1,S47))</f>
        <v/>
      </c>
      <c r="T48" s="43" t="str">
        <f>IF(E48="","",IF(AND(E48&lt;F48,COUNTIF($AI$1:$AI$4,D48)=1),T47+1,T47))</f>
        <v/>
      </c>
      <c r="U48" s="43" t="str">
        <f>IF(E48="","",IF(AND(E48&gt;F48,COUNTIF($AH$1:$AH$14,D48)=1),U47+1,U47))</f>
        <v/>
      </c>
      <c r="V48" s="43" t="str">
        <f>IF(E48="","",IF(AND(E48&lt;F48,COUNTIF($AH$1:$AH$14,D48)=1),V47+1,V47))</f>
        <v/>
      </c>
      <c r="W48" s="43" t="str">
        <f>IF(E48="","",IF(E48&gt;F48,"W","L"))</f>
        <v/>
      </c>
      <c r="X48" s="43" t="str">
        <f t="shared" si="7"/>
        <v/>
      </c>
      <c r="Y48" s="43" t="str">
        <f t="shared" si="8"/>
        <v/>
      </c>
      <c r="Z48" s="43" t="str">
        <f t="shared" si="9"/>
        <v/>
      </c>
      <c r="AA48" s="17"/>
    </row>
    <row r="49" spans="2:27" x14ac:dyDescent="0.25">
      <c r="B49" s="43">
        <v>48</v>
      </c>
      <c r="I49" s="43" t="str">
        <f t="shared" si="5"/>
        <v/>
      </c>
      <c r="J49" s="43" t="str">
        <f t="shared" si="6"/>
        <v/>
      </c>
      <c r="K49" s="43" t="str">
        <f>IF(E49="","",IF(AND(G49=$AE$1,E49&gt;F49),K48+1,K48))</f>
        <v/>
      </c>
      <c r="L49" s="43" t="str">
        <f>IF(G49="","",IF(AND(G49=$AE$1,E49&lt;F49),L48+1,L48))</f>
        <v/>
      </c>
      <c r="M49" s="43" t="str">
        <f>IF(E49="","",IF(AND(H49=$AE$1,E49&gt;F49),M48+1,M48))</f>
        <v/>
      </c>
      <c r="N49" s="43" t="str">
        <f>IF(E49="","",IF(AND(H49=$AE$1,E49&lt;F49),N48+1,N48))</f>
        <v/>
      </c>
      <c r="O49" s="43" t="str">
        <f>IF(E49="","",IF(AND(C49=$AF$1,E49&gt;F49),O48+1,O48))</f>
        <v/>
      </c>
      <c r="P49" s="43" t="str">
        <f>IF(E49="","",IF(AND(C49=$AF$1,F49&gt;E49), P48+1, P48))</f>
        <v/>
      </c>
      <c r="Q49" s="43" t="str">
        <f>IF(E49="","",IF(AND(C49=$AF$2,E49&gt;F49),Q48+1,Q48))</f>
        <v/>
      </c>
      <c r="R49" s="43" t="str">
        <f>IF(E49="","",IF(AND(C49=$AF$2,F49&gt;E49),R48+1,R48))</f>
        <v/>
      </c>
      <c r="S49" s="43" t="str">
        <f>IF(E49="","",IF(AND(E49&gt;F49,COUNTIF($AI$1:$AI$4,D49)=1),S48+1,S48))</f>
        <v/>
      </c>
      <c r="T49" s="43" t="str">
        <f>IF(E49="","",IF(AND(E49&lt;F49,COUNTIF($AI$1:$AI$4,D49)=1),T48+1,T48))</f>
        <v/>
      </c>
      <c r="U49" s="43" t="str">
        <f>IF(E49="","",IF(AND(E49&gt;F49,COUNTIF($AH$1:$AH$14,D49)=1),U48+1,U48))</f>
        <v/>
      </c>
      <c r="V49" s="43" t="str">
        <f>IF(E49="","",IF(AND(E49&lt;F49,COUNTIF($AH$1:$AH$14,D49)=1),V48+1,V48))</f>
        <v/>
      </c>
      <c r="W49" s="43" t="str">
        <f>IF(E49="","",IF(E49&gt;F49,"W","L"))</f>
        <v/>
      </c>
      <c r="X49" s="43" t="str">
        <f t="shared" si="7"/>
        <v/>
      </c>
      <c r="Y49" s="43" t="str">
        <f t="shared" si="8"/>
        <v/>
      </c>
      <c r="Z49" s="43" t="str">
        <f t="shared" si="9"/>
        <v/>
      </c>
      <c r="AA49" s="17"/>
    </row>
    <row r="50" spans="2:27" x14ac:dyDescent="0.25">
      <c r="B50" s="43">
        <v>49</v>
      </c>
      <c r="I50" s="43" t="str">
        <f t="shared" si="5"/>
        <v/>
      </c>
      <c r="J50" s="43" t="str">
        <f t="shared" si="6"/>
        <v/>
      </c>
      <c r="K50" s="43" t="str">
        <f>IF(E50="","",IF(AND(G50=$AE$1,E50&gt;F50),K49+1,K49))</f>
        <v/>
      </c>
      <c r="L50" s="43" t="str">
        <f>IF(G50="","",IF(AND(G50=$AE$1,E50&lt;F50),L49+1,L49))</f>
        <v/>
      </c>
      <c r="M50" s="43" t="str">
        <f>IF(E50="","",IF(AND(H50=$AE$1,E50&gt;F50),M49+1,M49))</f>
        <v/>
      </c>
      <c r="N50" s="43" t="str">
        <f>IF(E50="","",IF(AND(H50=$AE$1,E50&lt;F50),N49+1,N49))</f>
        <v/>
      </c>
      <c r="O50" s="43" t="str">
        <f>IF(E50="","",IF(AND(C50=$AF$1,E50&gt;F50),O49+1,O49))</f>
        <v/>
      </c>
      <c r="P50" s="43" t="str">
        <f>IF(E50="","",IF(AND(C50=$AF$1,F50&gt;E50), P49+1, P49))</f>
        <v/>
      </c>
      <c r="Q50" s="43" t="str">
        <f>IF(E50="","",IF(AND(C50=$AF$2,E50&gt;F50),Q49+1,Q49))</f>
        <v/>
      </c>
      <c r="R50" s="43" t="str">
        <f>IF(E50="","",IF(AND(C50=$AF$2,F50&gt;E50),R49+1,R49))</f>
        <v/>
      </c>
      <c r="S50" s="43" t="str">
        <f>IF(E50="","",IF(AND(E50&gt;F50,COUNTIF($AI$1:$AI$4,D50)=1),S49+1,S49))</f>
        <v/>
      </c>
      <c r="T50" s="43" t="str">
        <f>IF(E50="","",IF(AND(E50&lt;F50,COUNTIF($AI$1:$AI$4,D50)=1),T49+1,T49))</f>
        <v/>
      </c>
      <c r="U50" s="43" t="str">
        <f>IF(E50="","",IF(AND(E50&gt;F50,COUNTIF($AH$1:$AH$14,D50)=1),U49+1,U49))</f>
        <v/>
      </c>
      <c r="V50" s="43" t="str">
        <f>IF(E50="","",IF(AND(E50&lt;F50,COUNTIF($AH$1:$AH$14,D50)=1),V49+1,V49))</f>
        <v/>
      </c>
      <c r="W50" s="43" t="str">
        <f>IF(E50="","",IF(E50&gt;F50,"W","L"))</f>
        <v/>
      </c>
      <c r="X50" s="43" t="str">
        <f t="shared" si="7"/>
        <v/>
      </c>
      <c r="Y50" s="43" t="str">
        <f t="shared" si="8"/>
        <v/>
      </c>
      <c r="Z50" s="43" t="str">
        <f t="shared" si="9"/>
        <v/>
      </c>
      <c r="AA50" s="17"/>
    </row>
    <row r="51" spans="2:27" x14ac:dyDescent="0.25">
      <c r="B51" s="43">
        <v>50</v>
      </c>
      <c r="I51" s="43" t="str">
        <f t="shared" si="5"/>
        <v/>
      </c>
      <c r="J51" s="43" t="str">
        <f t="shared" si="6"/>
        <v/>
      </c>
      <c r="K51" s="43" t="str">
        <f>IF(E51="","",IF(AND(G51=$AE$1,E51&gt;F51),K50+1,K50))</f>
        <v/>
      </c>
      <c r="L51" s="43" t="str">
        <f>IF(G51="","",IF(AND(G51=$AE$1,E51&lt;F51),L50+1,L50))</f>
        <v/>
      </c>
      <c r="M51" s="43" t="str">
        <f>IF(E51="","",IF(AND(H51=$AE$1,E51&gt;F51),M50+1,M50))</f>
        <v/>
      </c>
      <c r="N51" s="43" t="str">
        <f>IF(E51="","",IF(AND(H51=$AE$1,E51&lt;F51),N50+1,N50))</f>
        <v/>
      </c>
      <c r="O51" s="43" t="str">
        <f>IF(E51="","",IF(AND(C51=$AF$1,E51&gt;F51),O50+1,O50))</f>
        <v/>
      </c>
      <c r="P51" s="43" t="str">
        <f>IF(E51="","",IF(AND(C51=$AF$1,F51&gt;E51), P50+1, P50))</f>
        <v/>
      </c>
      <c r="Q51" s="43" t="str">
        <f>IF(E51="","",IF(AND(C51=$AF$2,E51&gt;F51),Q50+1,Q50))</f>
        <v/>
      </c>
      <c r="R51" s="43" t="str">
        <f>IF(E51="","",IF(AND(C51=$AF$2,F51&gt;E51),R50+1,R50))</f>
        <v/>
      </c>
      <c r="S51" s="43" t="str">
        <f>IF(E51="","",IF(AND(E51&gt;F51,COUNTIF($AI$1:$AI$4,D51)=1),S50+1,S50))</f>
        <v/>
      </c>
      <c r="T51" s="43" t="str">
        <f>IF(E51="","",IF(AND(E51&lt;F51,COUNTIF($AI$1:$AI$4,D51)=1),T50+1,T50))</f>
        <v/>
      </c>
      <c r="U51" s="43" t="str">
        <f>IF(E51="","",IF(AND(E51&gt;F51,COUNTIF($AH$1:$AH$14,D51)=1),U50+1,U50))</f>
        <v/>
      </c>
      <c r="V51" s="43" t="str">
        <f>IF(E51="","",IF(AND(E51&lt;F51,COUNTIF($AH$1:$AH$14,D51)=1),V50+1,V50))</f>
        <v/>
      </c>
      <c r="W51" s="43" t="str">
        <f>IF(E51="","",IF(E51&gt;F51,"W","L"))</f>
        <v/>
      </c>
      <c r="X51" s="43" t="str">
        <f t="shared" si="7"/>
        <v/>
      </c>
      <c r="Y51" s="43" t="str">
        <f t="shared" si="8"/>
        <v/>
      </c>
      <c r="Z51" s="43" t="str">
        <f t="shared" si="9"/>
        <v/>
      </c>
      <c r="AA51" s="17"/>
    </row>
    <row r="52" spans="2:27" x14ac:dyDescent="0.25">
      <c r="B52" s="43">
        <v>51</v>
      </c>
      <c r="I52" s="43" t="str">
        <f t="shared" si="5"/>
        <v/>
      </c>
      <c r="J52" s="43" t="str">
        <f t="shared" si="6"/>
        <v/>
      </c>
      <c r="K52" s="43" t="str">
        <f>IF(E52="","",IF(AND(G52=$AE$1,E52&gt;F52),K51+1,K51))</f>
        <v/>
      </c>
      <c r="L52" s="43" t="str">
        <f>IF(G52="","",IF(AND(G52=$AE$1,E52&lt;F52),L51+1,L51))</f>
        <v/>
      </c>
      <c r="M52" s="43" t="str">
        <f>IF(E52="","",IF(AND(H52=$AE$1,E52&gt;F52),M51+1,M51))</f>
        <v/>
      </c>
      <c r="N52" s="43" t="str">
        <f>IF(E52="","",IF(AND(H52=$AE$1,E52&lt;F52),N51+1,N51))</f>
        <v/>
      </c>
      <c r="O52" s="43" t="str">
        <f>IF(E52="","",IF(AND(C52=$AF$1,E52&gt;F52),O51+1,O51))</f>
        <v/>
      </c>
      <c r="P52" s="43" t="str">
        <f>IF(E52="","",IF(AND(C52=$AF$1,F52&gt;E52), P51+1, P51))</f>
        <v/>
      </c>
      <c r="Q52" s="43" t="str">
        <f>IF(E52="","",IF(AND(C52=$AF$2,E52&gt;F52),Q51+1,Q51))</f>
        <v/>
      </c>
      <c r="R52" s="43" t="str">
        <f>IF(E52="","",IF(AND(C52=$AF$2,F52&gt;E52),R51+1,R51))</f>
        <v/>
      </c>
      <c r="S52" s="43" t="str">
        <f>IF(E52="","",IF(AND(E52&gt;F52,COUNTIF($AI$1:$AI$4,D52)=1),S51+1,S51))</f>
        <v/>
      </c>
      <c r="T52" s="43" t="str">
        <f>IF(E52="","",IF(AND(E52&lt;F52,COUNTIF($AI$1:$AI$4,D52)=1),T51+1,T51))</f>
        <v/>
      </c>
      <c r="U52" s="43" t="str">
        <f>IF(E52="","",IF(AND(E52&gt;F52,COUNTIF($AH$1:$AH$14,D52)=1),U51+1,U51))</f>
        <v/>
      </c>
      <c r="V52" s="43" t="str">
        <f>IF(E52="","",IF(AND(E52&lt;F52,COUNTIF($AH$1:$AH$14,D52)=1),V51+1,V51))</f>
        <v/>
      </c>
      <c r="W52" s="43" t="str">
        <f>IF(E52="","",IF(E52&gt;F52,"W","L"))</f>
        <v/>
      </c>
      <c r="X52" s="43" t="str">
        <f t="shared" si="7"/>
        <v/>
      </c>
      <c r="Y52" s="43" t="str">
        <f t="shared" si="8"/>
        <v/>
      </c>
      <c r="Z52" s="43" t="str">
        <f t="shared" si="9"/>
        <v/>
      </c>
      <c r="AA52" s="17"/>
    </row>
    <row r="53" spans="2:27" x14ac:dyDescent="0.25">
      <c r="B53" s="43">
        <v>52</v>
      </c>
      <c r="I53" s="43" t="str">
        <f t="shared" si="5"/>
        <v/>
      </c>
      <c r="J53" s="43" t="str">
        <f t="shared" si="6"/>
        <v/>
      </c>
      <c r="K53" s="43" t="str">
        <f>IF(E53="","",IF(AND(G53=$AE$1,E53&gt;F53),K52+1,K52))</f>
        <v/>
      </c>
      <c r="L53" s="43" t="str">
        <f>IF(G53="","",IF(AND(G53=$AE$1,E53&lt;F53),L52+1,L52))</f>
        <v/>
      </c>
      <c r="M53" s="43" t="str">
        <f>IF(E53="","",IF(AND(H53=$AE$1,E53&gt;F53),M52+1,M52))</f>
        <v/>
      </c>
      <c r="N53" s="43" t="str">
        <f>IF(E53="","",IF(AND(H53=$AE$1,E53&lt;F53),N52+1,N52))</f>
        <v/>
      </c>
      <c r="O53" s="43" t="str">
        <f>IF(E53="","",IF(AND(C53=$AF$1,E53&gt;F53),O52+1,O52))</f>
        <v/>
      </c>
      <c r="P53" s="43" t="str">
        <f>IF(E53="","",IF(AND(C53=$AF$1,F53&gt;E53), P52+1, P52))</f>
        <v/>
      </c>
      <c r="Q53" s="43" t="str">
        <f>IF(E53="","",IF(AND(C53=$AF$2,E53&gt;F53),Q52+1,Q52))</f>
        <v/>
      </c>
      <c r="R53" s="43" t="str">
        <f>IF(E53="","",IF(AND(C53=$AF$2,F53&gt;E53),R52+1,R52))</f>
        <v/>
      </c>
      <c r="S53" s="43" t="str">
        <f>IF(E53="","",IF(AND(E53&gt;F53,COUNTIF($AI$1:$AI$4,D53)=1),S52+1,S52))</f>
        <v/>
      </c>
      <c r="T53" s="43" t="str">
        <f>IF(E53="","",IF(AND(E53&lt;F53,COUNTIF($AI$1:$AI$4,D53)=1),T52+1,T52))</f>
        <v/>
      </c>
      <c r="U53" s="43" t="str">
        <f>IF(E53="","",IF(AND(E53&gt;F53,COUNTIF($AH$1:$AH$14,D53)=1),U52+1,U52))</f>
        <v/>
      </c>
      <c r="V53" s="43" t="str">
        <f>IF(E53="","",IF(AND(E53&lt;F53,COUNTIF($AH$1:$AH$14,D53)=1),V52+1,V52))</f>
        <v/>
      </c>
      <c r="W53" s="43" t="str">
        <f>IF(E53="","",IF(E53&gt;F53,"W","L"))</f>
        <v/>
      </c>
      <c r="X53" s="43" t="str">
        <f t="shared" si="7"/>
        <v/>
      </c>
      <c r="Y53" s="43" t="str">
        <f t="shared" si="8"/>
        <v/>
      </c>
      <c r="Z53" s="43" t="str">
        <f t="shared" si="9"/>
        <v/>
      </c>
      <c r="AA53" s="17"/>
    </row>
    <row r="54" spans="2:27" x14ac:dyDescent="0.25">
      <c r="B54" s="43">
        <v>53</v>
      </c>
      <c r="I54" s="43" t="str">
        <f t="shared" si="5"/>
        <v/>
      </c>
      <c r="J54" s="43" t="str">
        <f t="shared" si="6"/>
        <v/>
      </c>
      <c r="K54" s="43" t="str">
        <f>IF(E54="","",IF(AND(G54=$AE$1,E54&gt;F54),K53+1,K53))</f>
        <v/>
      </c>
      <c r="L54" s="43" t="str">
        <f>IF(G54="","",IF(AND(G54=$AE$1,E54&lt;F54),L53+1,L53))</f>
        <v/>
      </c>
      <c r="M54" s="43" t="str">
        <f>IF(E54="","",IF(AND(H54=$AE$1,E54&gt;F54),M53+1,M53))</f>
        <v/>
      </c>
      <c r="N54" s="43" t="str">
        <f>IF(E54="","",IF(AND(H54=$AE$1,E54&lt;F54),N53+1,N53))</f>
        <v/>
      </c>
      <c r="O54" s="43" t="str">
        <f>IF(E54="","",IF(AND(C54=$AF$1,E54&gt;F54),O53+1,O53))</f>
        <v/>
      </c>
      <c r="P54" s="43" t="str">
        <f>IF(E54="","",IF(AND(C54=$AF$1,F54&gt;E54), P53+1, P53))</f>
        <v/>
      </c>
      <c r="Q54" s="43" t="str">
        <f>IF(E54="","",IF(AND(C54=$AF$2,E54&gt;F54),Q53+1,Q53))</f>
        <v/>
      </c>
      <c r="R54" s="43" t="str">
        <f>IF(E54="","",IF(AND(C54=$AF$2,F54&gt;E54),R53+1,R53))</f>
        <v/>
      </c>
      <c r="S54" s="43" t="str">
        <f>IF(E54="","",IF(AND(E54&gt;F54,COUNTIF($AI$1:$AI$4,D54)=1),S53+1,S53))</f>
        <v/>
      </c>
      <c r="T54" s="43" t="str">
        <f>IF(E54="","",IF(AND(E54&lt;F54,COUNTIF($AI$1:$AI$4,D54)=1),T53+1,T53))</f>
        <v/>
      </c>
      <c r="U54" s="43" t="str">
        <f>IF(E54="","",IF(AND(E54&gt;F54,COUNTIF($AH$1:$AH$14,D54)=1),U53+1,U53))</f>
        <v/>
      </c>
      <c r="V54" s="43" t="str">
        <f>IF(E54="","",IF(AND(E54&lt;F54,COUNTIF($AH$1:$AH$14,D54)=1),V53+1,V53))</f>
        <v/>
      </c>
      <c r="W54" s="43" t="str">
        <f>IF(E54="","",IF(E54&gt;F54,"W","L"))</f>
        <v/>
      </c>
      <c r="X54" s="43" t="str">
        <f t="shared" si="7"/>
        <v/>
      </c>
      <c r="Y54" s="43" t="str">
        <f t="shared" si="8"/>
        <v/>
      </c>
      <c r="Z54" s="43" t="str">
        <f t="shared" si="9"/>
        <v/>
      </c>
      <c r="AA54" s="17"/>
    </row>
    <row r="55" spans="2:27" x14ac:dyDescent="0.25">
      <c r="B55" s="43">
        <v>54</v>
      </c>
      <c r="I55" s="43" t="str">
        <f t="shared" si="5"/>
        <v/>
      </c>
      <c r="J55" s="43" t="str">
        <f t="shared" si="6"/>
        <v/>
      </c>
      <c r="K55" s="43" t="str">
        <f>IF(E55="","",IF(AND(G55=$AE$1,E55&gt;F55),K54+1,K54))</f>
        <v/>
      </c>
      <c r="L55" s="43" t="str">
        <f>IF(G55="","",IF(AND(G55=$AE$1,E55&lt;F55),L54+1,L54))</f>
        <v/>
      </c>
      <c r="M55" s="43" t="str">
        <f>IF(E55="","",IF(AND(H55=$AE$1,E55&gt;F55),M54+1,M54))</f>
        <v/>
      </c>
      <c r="N55" s="43" t="str">
        <f>IF(E55="","",IF(AND(H55=$AE$1,E55&lt;F55),N54+1,N54))</f>
        <v/>
      </c>
      <c r="O55" s="43" t="str">
        <f>IF(E55="","",IF(AND(C55=$AF$1,E55&gt;F55),O54+1,O54))</f>
        <v/>
      </c>
      <c r="P55" s="43" t="str">
        <f>IF(E55="","",IF(AND(C55=$AF$1,F55&gt;E55), P54+1, P54))</f>
        <v/>
      </c>
      <c r="Q55" s="43" t="str">
        <f>IF(E55="","",IF(AND(C55=$AF$2,E55&gt;F55),Q54+1,Q54))</f>
        <v/>
      </c>
      <c r="R55" s="43" t="str">
        <f>IF(E55="","",IF(AND(C55=$AF$2,F55&gt;E55),R54+1,R54))</f>
        <v/>
      </c>
      <c r="S55" s="43" t="str">
        <f>IF(E55="","",IF(AND(E55&gt;F55,COUNTIF($AI$1:$AI$4,D55)=1),S54+1,S54))</f>
        <v/>
      </c>
      <c r="T55" s="43" t="str">
        <f>IF(E55="","",IF(AND(E55&lt;F55,COUNTIF($AI$1:$AI$4,D55)=1),T54+1,T54))</f>
        <v/>
      </c>
      <c r="U55" s="43" t="str">
        <f>IF(E55="","",IF(AND(E55&gt;F55,COUNTIF($AH$1:$AH$14,D55)=1),U54+1,U54))</f>
        <v/>
      </c>
      <c r="V55" s="43" t="str">
        <f>IF(E55="","",IF(AND(E55&lt;F55,COUNTIF($AH$1:$AH$14,D55)=1),V54+1,V54))</f>
        <v/>
      </c>
      <c r="W55" s="43" t="str">
        <f>IF(E55="","",IF(E55&gt;F55,"W","L"))</f>
        <v/>
      </c>
      <c r="X55" s="43" t="str">
        <f t="shared" si="7"/>
        <v/>
      </c>
      <c r="Y55" s="43" t="str">
        <f t="shared" si="8"/>
        <v/>
      </c>
      <c r="Z55" s="43" t="str">
        <f t="shared" si="9"/>
        <v/>
      </c>
      <c r="AA55" s="17"/>
    </row>
    <row r="56" spans="2:27" x14ac:dyDescent="0.25">
      <c r="B56" s="43">
        <v>55</v>
      </c>
      <c r="I56" s="43" t="str">
        <f t="shared" si="5"/>
        <v/>
      </c>
      <c r="J56" s="43" t="str">
        <f t="shared" si="6"/>
        <v/>
      </c>
      <c r="K56" s="43" t="str">
        <f>IF(E56="","",IF(AND(G56=$AE$1,E56&gt;F56),K55+1,K55))</f>
        <v/>
      </c>
      <c r="L56" s="43" t="str">
        <f>IF(G56="","",IF(AND(G56=$AE$1,E56&lt;F56),L55+1,L55))</f>
        <v/>
      </c>
      <c r="M56" s="43" t="str">
        <f>IF(E56="","",IF(AND(H56=$AE$1,E56&gt;F56),M55+1,M55))</f>
        <v/>
      </c>
      <c r="N56" s="43" t="str">
        <f>IF(E56="","",IF(AND(H56=$AE$1,E56&lt;F56),N55+1,N55))</f>
        <v/>
      </c>
      <c r="O56" s="43" t="str">
        <f>IF(E56="","",IF(AND(C56=$AF$1,E56&gt;F56),O55+1,O55))</f>
        <v/>
      </c>
      <c r="P56" s="43" t="str">
        <f>IF(E56="","",IF(AND(C56=$AF$1,F56&gt;E56), P55+1, P55))</f>
        <v/>
      </c>
      <c r="Q56" s="43" t="str">
        <f>IF(E56="","",IF(AND(C56=$AF$2,E56&gt;F56),Q55+1,Q55))</f>
        <v/>
      </c>
      <c r="R56" s="43" t="str">
        <f>IF(E56="","",IF(AND(C56=$AF$2,F56&gt;E56),R55+1,R55))</f>
        <v/>
      </c>
      <c r="S56" s="43" t="str">
        <f>IF(E56="","",IF(AND(E56&gt;F56,COUNTIF($AI$1:$AI$4,D56)=1),S55+1,S55))</f>
        <v/>
      </c>
      <c r="T56" s="43" t="str">
        <f>IF(E56="","",IF(AND(E56&lt;F56,COUNTIF($AI$1:$AI$4,D56)=1),T55+1,T55))</f>
        <v/>
      </c>
      <c r="U56" s="43" t="str">
        <f>IF(E56="","",IF(AND(E56&gt;F56,COUNTIF($AH$1:$AH$14,D56)=1),U55+1,U55))</f>
        <v/>
      </c>
      <c r="V56" s="43" t="str">
        <f>IF(E56="","",IF(AND(E56&lt;F56,COUNTIF($AH$1:$AH$14,D56)=1),V55+1,V55))</f>
        <v/>
      </c>
      <c r="W56" s="43" t="str">
        <f>IF(E56="","",IF(E56&gt;F56,"W","L"))</f>
        <v/>
      </c>
      <c r="X56" s="43" t="str">
        <f t="shared" si="7"/>
        <v/>
      </c>
      <c r="Y56" s="43" t="str">
        <f t="shared" si="8"/>
        <v/>
      </c>
      <c r="Z56" s="43" t="str">
        <f t="shared" si="9"/>
        <v/>
      </c>
      <c r="AA56" s="17"/>
    </row>
    <row r="57" spans="2:27" x14ac:dyDescent="0.25">
      <c r="B57" s="43">
        <v>56</v>
      </c>
      <c r="I57" s="43" t="str">
        <f t="shared" si="5"/>
        <v/>
      </c>
      <c r="J57" s="43" t="str">
        <f t="shared" si="6"/>
        <v/>
      </c>
      <c r="K57" s="43" t="str">
        <f>IF(E57="","",IF(AND(G57=$AE$1,E57&gt;F57),K56+1,K56))</f>
        <v/>
      </c>
      <c r="L57" s="43" t="str">
        <f>IF(G57="","",IF(AND(G57=$AE$1,E57&lt;F57),L56+1,L56))</f>
        <v/>
      </c>
      <c r="M57" s="43" t="str">
        <f>IF(E57="","",IF(AND(H57=$AE$1,E57&gt;F57),M56+1,M56))</f>
        <v/>
      </c>
      <c r="N57" s="43" t="str">
        <f>IF(E57="","",IF(AND(H57=$AE$1,E57&lt;F57),N56+1,N56))</f>
        <v/>
      </c>
      <c r="O57" s="43" t="str">
        <f>IF(E57="","",IF(AND(C57=$AF$1,E57&gt;F57),O56+1,O56))</f>
        <v/>
      </c>
      <c r="P57" s="43" t="str">
        <f>IF(E57="","",IF(AND(C57=$AF$1,F57&gt;E57), P56+1, P56))</f>
        <v/>
      </c>
      <c r="Q57" s="43" t="str">
        <f>IF(E57="","",IF(AND(C57=$AF$2,E57&gt;F57),Q56+1,Q56))</f>
        <v/>
      </c>
      <c r="R57" s="43" t="str">
        <f>IF(E57="","",IF(AND(C57=$AF$2,F57&gt;E57),R56+1,R56))</f>
        <v/>
      </c>
      <c r="S57" s="43" t="str">
        <f>IF(E57="","",IF(AND(E57&gt;F57,COUNTIF($AI$1:$AI$4,D57)=1),S56+1,S56))</f>
        <v/>
      </c>
      <c r="T57" s="43" t="str">
        <f>IF(E57="","",IF(AND(E57&lt;F57,COUNTIF($AI$1:$AI$4,D57)=1),T56+1,T56))</f>
        <v/>
      </c>
      <c r="U57" s="43" t="str">
        <f>IF(E57="","",IF(AND(E57&gt;F57,COUNTIF($AH$1:$AH$14,D57)=1),U56+1,U56))</f>
        <v/>
      </c>
      <c r="V57" s="43" t="str">
        <f>IF(E57="","",IF(AND(E57&lt;F57,COUNTIF($AH$1:$AH$14,D57)=1),V56+1,V56))</f>
        <v/>
      </c>
      <c r="W57" s="43" t="str">
        <f>IF(E57="","",IF(E57&gt;F57,"W","L"))</f>
        <v/>
      </c>
      <c r="X57" s="43" t="str">
        <f t="shared" si="7"/>
        <v/>
      </c>
      <c r="Y57" s="43" t="str">
        <f t="shared" si="8"/>
        <v/>
      </c>
      <c r="Z57" s="43" t="str">
        <f t="shared" si="9"/>
        <v/>
      </c>
      <c r="AA57" s="17"/>
    </row>
    <row r="58" spans="2:27" x14ac:dyDescent="0.25">
      <c r="B58" s="43">
        <v>57</v>
      </c>
      <c r="I58" s="43" t="str">
        <f t="shared" si="5"/>
        <v/>
      </c>
      <c r="J58" s="43" t="str">
        <f t="shared" si="6"/>
        <v/>
      </c>
      <c r="K58" s="43" t="str">
        <f>IF(E58="","",IF(AND(G58=$AE$1,E58&gt;F58),K57+1,K57))</f>
        <v/>
      </c>
      <c r="L58" s="43" t="str">
        <f>IF(G58="","",IF(AND(G58=$AE$1,E58&lt;F58),L57+1,L57))</f>
        <v/>
      </c>
      <c r="M58" s="43" t="str">
        <f>IF(E58="","",IF(AND(H58=$AE$1,E58&gt;F58),M57+1,M57))</f>
        <v/>
      </c>
      <c r="N58" s="43" t="str">
        <f>IF(E58="","",IF(AND(H58=$AE$1,E58&lt;F58),N57+1,N57))</f>
        <v/>
      </c>
      <c r="O58" s="43" t="str">
        <f>IF(E58="","",IF(AND(C58=$AF$1,E58&gt;F58),O57+1,O57))</f>
        <v/>
      </c>
      <c r="P58" s="43" t="str">
        <f>IF(E58="","",IF(AND(C58=$AF$1,F58&gt;E58), P57+1, P57))</f>
        <v/>
      </c>
      <c r="Q58" s="43" t="str">
        <f>IF(E58="","",IF(AND(C58=$AF$2,E58&gt;F58),Q57+1,Q57))</f>
        <v/>
      </c>
      <c r="R58" s="43" t="str">
        <f>IF(E58="","",IF(AND(C58=$AF$2,F58&gt;E58),R57+1,R57))</f>
        <v/>
      </c>
      <c r="S58" s="43" t="str">
        <f>IF(E58="","",IF(AND(E58&gt;F58,COUNTIF($AI$1:$AI$4,D58)=1),S57+1,S57))</f>
        <v/>
      </c>
      <c r="T58" s="43" t="str">
        <f>IF(E58="","",IF(AND(E58&lt;F58,COUNTIF($AI$1:$AI$4,D58)=1),T57+1,T57))</f>
        <v/>
      </c>
      <c r="U58" s="43" t="str">
        <f>IF(E58="","",IF(AND(E58&gt;F58,COUNTIF($AH$1:$AH$14,D58)=1),U57+1,U57))</f>
        <v/>
      </c>
      <c r="V58" s="43" t="str">
        <f>IF(E58="","",IF(AND(E58&lt;F58,COUNTIF($AH$1:$AH$14,D58)=1),V57+1,V57))</f>
        <v/>
      </c>
      <c r="W58" s="43" t="str">
        <f>IF(E58="","",IF(E58&gt;F58,"W","L"))</f>
        <v/>
      </c>
      <c r="X58" s="43" t="str">
        <f t="shared" si="7"/>
        <v/>
      </c>
      <c r="Y58" s="43" t="str">
        <f t="shared" si="8"/>
        <v/>
      </c>
      <c r="Z58" s="43" t="str">
        <f t="shared" si="9"/>
        <v/>
      </c>
      <c r="AA58" s="17"/>
    </row>
    <row r="59" spans="2:27" x14ac:dyDescent="0.25">
      <c r="B59" s="43">
        <v>58</v>
      </c>
      <c r="I59" s="43" t="str">
        <f t="shared" si="5"/>
        <v/>
      </c>
      <c r="J59" s="43" t="str">
        <f t="shared" si="6"/>
        <v/>
      </c>
      <c r="K59" s="43" t="str">
        <f>IF(E59="","",IF(AND(G59=$AE$1,E59&gt;F59),K58+1,K58))</f>
        <v/>
      </c>
      <c r="L59" s="43" t="str">
        <f>IF(G59="","",IF(AND(G59=$AE$1,E59&lt;F59),L58+1,L58))</f>
        <v/>
      </c>
      <c r="M59" s="43" t="str">
        <f>IF(E59="","",IF(AND(H59=$AE$1,E59&gt;F59),M58+1,M58))</f>
        <v/>
      </c>
      <c r="N59" s="43" t="str">
        <f>IF(E59="","",IF(AND(H59=$AE$1,E59&lt;F59),N58+1,N58))</f>
        <v/>
      </c>
      <c r="O59" s="43" t="str">
        <f>IF(E59="","",IF(AND(C59=$AF$1,E59&gt;F59),O58+1,O58))</f>
        <v/>
      </c>
      <c r="P59" s="43" t="str">
        <f>IF(E59="","",IF(AND(C59=$AF$1,F59&gt;E59), P58+1, P58))</f>
        <v/>
      </c>
      <c r="Q59" s="43" t="str">
        <f>IF(E59="","",IF(AND(C59=$AF$2,E59&gt;F59),Q58+1,Q58))</f>
        <v/>
      </c>
      <c r="R59" s="43" t="str">
        <f>IF(E59="","",IF(AND(C59=$AF$2,F59&gt;E59),R58+1,R58))</f>
        <v/>
      </c>
      <c r="S59" s="43" t="str">
        <f>IF(E59="","",IF(AND(E59&gt;F59,COUNTIF($AI$1:$AI$4,D59)=1),S58+1,S58))</f>
        <v/>
      </c>
      <c r="T59" s="43" t="str">
        <f>IF(E59="","",IF(AND(E59&lt;F59,COUNTIF($AI$1:$AI$4,D59)=1),T58+1,T58))</f>
        <v/>
      </c>
      <c r="U59" s="43" t="str">
        <f>IF(E59="","",IF(AND(E59&gt;F59,COUNTIF($AH$1:$AH$14,D59)=1),U58+1,U58))</f>
        <v/>
      </c>
      <c r="V59" s="43" t="str">
        <f>IF(E59="","",IF(AND(E59&lt;F59,COUNTIF($AH$1:$AH$14,D59)=1),V58+1,V58))</f>
        <v/>
      </c>
      <c r="W59" s="43" t="str">
        <f>IF(E59="","",IF(E59&gt;F59,"W","L"))</f>
        <v/>
      </c>
      <c r="X59" s="43" t="str">
        <f t="shared" si="7"/>
        <v/>
      </c>
      <c r="Y59" s="43" t="str">
        <f t="shared" si="8"/>
        <v/>
      </c>
      <c r="Z59" s="43" t="str">
        <f t="shared" si="9"/>
        <v/>
      </c>
      <c r="AA59" s="17"/>
    </row>
    <row r="60" spans="2:27" x14ac:dyDescent="0.25">
      <c r="B60" s="43">
        <v>59</v>
      </c>
      <c r="I60" s="43" t="str">
        <f t="shared" si="5"/>
        <v/>
      </c>
      <c r="J60" s="43" t="str">
        <f t="shared" si="6"/>
        <v/>
      </c>
      <c r="K60" s="43" t="str">
        <f>IF(E60="","",IF(AND(G60=$AE$1,E60&gt;F60),K59+1,K59))</f>
        <v/>
      </c>
      <c r="L60" s="43" t="str">
        <f>IF(G60="","",IF(AND(G60=$AE$1,E60&lt;F60),L59+1,L59))</f>
        <v/>
      </c>
      <c r="M60" s="43" t="str">
        <f>IF(E60="","",IF(AND(H60=$AE$1,E60&gt;F60),M59+1,M59))</f>
        <v/>
      </c>
      <c r="N60" s="43" t="str">
        <f>IF(E60="","",IF(AND(H60=$AE$1,E60&lt;F60),N59+1,N59))</f>
        <v/>
      </c>
      <c r="O60" s="43" t="str">
        <f>IF(E60="","",IF(AND(C60=$AF$1,E60&gt;F60),O59+1,O59))</f>
        <v/>
      </c>
      <c r="P60" s="43" t="str">
        <f>IF(E60="","",IF(AND(C60=$AF$1,F60&gt;E60), P59+1, P59))</f>
        <v/>
      </c>
      <c r="Q60" s="43" t="str">
        <f>IF(E60="","",IF(AND(C60=$AF$2,E60&gt;F60),Q59+1,Q59))</f>
        <v/>
      </c>
      <c r="R60" s="43" t="str">
        <f>IF(E60="","",IF(AND(C60=$AF$2,F60&gt;E60),R59+1,R59))</f>
        <v/>
      </c>
      <c r="S60" s="43" t="str">
        <f>IF(E60="","",IF(AND(E60&gt;F60,COUNTIF($AI$1:$AI$4,D60)=1),S59+1,S59))</f>
        <v/>
      </c>
      <c r="T60" s="43" t="str">
        <f>IF(E60="","",IF(AND(E60&lt;F60,COUNTIF($AI$1:$AI$4,D60)=1),T59+1,T59))</f>
        <v/>
      </c>
      <c r="U60" s="43" t="str">
        <f>IF(E60="","",IF(AND(E60&gt;F60,COUNTIF($AH$1:$AH$14,D60)=1),U59+1,U59))</f>
        <v/>
      </c>
      <c r="V60" s="43" t="str">
        <f>IF(E60="","",IF(AND(E60&lt;F60,COUNTIF($AH$1:$AH$14,D60)=1),V59+1,V59))</f>
        <v/>
      </c>
      <c r="W60" s="43" t="str">
        <f>IF(E60="","",IF(E60&gt;F60,"W","L"))</f>
        <v/>
      </c>
      <c r="X60" s="43" t="str">
        <f t="shared" si="7"/>
        <v/>
      </c>
      <c r="Y60" s="43" t="str">
        <f t="shared" si="8"/>
        <v/>
      </c>
      <c r="Z60" s="43" t="str">
        <f t="shared" si="9"/>
        <v/>
      </c>
      <c r="AA60" s="17"/>
    </row>
    <row r="61" spans="2:27" x14ac:dyDescent="0.25">
      <c r="B61" s="43">
        <v>60</v>
      </c>
      <c r="I61" s="43" t="str">
        <f t="shared" si="5"/>
        <v/>
      </c>
      <c r="J61" s="43" t="str">
        <f t="shared" si="6"/>
        <v/>
      </c>
      <c r="K61" s="43" t="str">
        <f>IF(E61="","",IF(AND(G61=$AE$1,E61&gt;F61),K60+1,K60))</f>
        <v/>
      </c>
      <c r="L61" s="43" t="str">
        <f>IF(G61="","",IF(AND(G61=$AE$1,E61&lt;F61),L60+1,L60))</f>
        <v/>
      </c>
      <c r="M61" s="43" t="str">
        <f>IF(E61="","",IF(AND(H61=$AE$1,E61&gt;F61),M60+1,M60))</f>
        <v/>
      </c>
      <c r="N61" s="43" t="str">
        <f>IF(E61="","",IF(AND(H61=$AE$1,E61&lt;F61),N60+1,N60))</f>
        <v/>
      </c>
      <c r="O61" s="43" t="str">
        <f>IF(E61="","",IF(AND(C61=$AF$1,E61&gt;F61),O60+1,O60))</f>
        <v/>
      </c>
      <c r="P61" s="43" t="str">
        <f>IF(E61="","",IF(AND(C61=$AF$1,F61&gt;E61), P60+1, P60))</f>
        <v/>
      </c>
      <c r="Q61" s="43" t="str">
        <f>IF(E61="","",IF(AND(C61=$AF$2,E61&gt;F61),Q60+1,Q60))</f>
        <v/>
      </c>
      <c r="R61" s="43" t="str">
        <f>IF(E61="","",IF(AND(C61=$AF$2,F61&gt;E61),R60+1,R60))</f>
        <v/>
      </c>
      <c r="S61" s="43" t="str">
        <f>IF(E61="","",IF(AND(E61&gt;F61,COUNTIF($AI$1:$AI$4,D61)=1),S60+1,S60))</f>
        <v/>
      </c>
      <c r="T61" s="43" t="str">
        <f>IF(E61="","",IF(AND(E61&lt;F61,COUNTIF($AI$1:$AI$4,D61)=1),T60+1,T60))</f>
        <v/>
      </c>
      <c r="U61" s="43" t="str">
        <f>IF(E61="","",IF(AND(E61&gt;F61,COUNTIF($AH$1:$AH$14,D61)=1),U60+1,U60))</f>
        <v/>
      </c>
      <c r="V61" s="43" t="str">
        <f>IF(E61="","",IF(AND(E61&lt;F61,COUNTIF($AH$1:$AH$14,D61)=1),V60+1,V60))</f>
        <v/>
      </c>
      <c r="W61" s="43" t="str">
        <f>IF(E61="","",IF(E61&gt;F61,"W","L"))</f>
        <v/>
      </c>
      <c r="X61" s="43" t="str">
        <f t="shared" si="7"/>
        <v/>
      </c>
      <c r="Y61" s="43" t="str">
        <f t="shared" si="8"/>
        <v/>
      </c>
      <c r="Z61" s="43" t="str">
        <f t="shared" si="9"/>
        <v/>
      </c>
      <c r="AA61" s="17"/>
    </row>
    <row r="62" spans="2:27" x14ac:dyDescent="0.25">
      <c r="B62" s="43">
        <v>61</v>
      </c>
      <c r="I62" s="43" t="str">
        <f t="shared" si="5"/>
        <v/>
      </c>
      <c r="J62" s="43" t="str">
        <f t="shared" si="6"/>
        <v/>
      </c>
      <c r="K62" s="43" t="str">
        <f>IF(E62="","",IF(AND(G62=$AE$1,E62&gt;F62),K61+1,K61))</f>
        <v/>
      </c>
      <c r="L62" s="43" t="str">
        <f>IF(G62="","",IF(AND(G62=$AE$1,E62&lt;F62),L61+1,L61))</f>
        <v/>
      </c>
      <c r="M62" s="43" t="str">
        <f>IF(E62="","",IF(AND(H62=$AE$1,E62&gt;F62),M61+1,M61))</f>
        <v/>
      </c>
      <c r="N62" s="43" t="str">
        <f>IF(E62="","",IF(AND(H62=$AE$1,E62&lt;F62),N61+1,N61))</f>
        <v/>
      </c>
      <c r="O62" s="43" t="str">
        <f>IF(E62="","",IF(AND(C62=$AF$1,E62&gt;F62),O61+1,O61))</f>
        <v/>
      </c>
      <c r="P62" s="43" t="str">
        <f>IF(E62="","",IF(AND(C62=$AF$1,F62&gt;E62), P61+1, P61))</f>
        <v/>
      </c>
      <c r="Q62" s="43" t="str">
        <f>IF(E62="","",IF(AND(C62=$AF$2,E62&gt;F62),Q61+1,Q61))</f>
        <v/>
      </c>
      <c r="R62" s="43" t="str">
        <f>IF(E62="","",IF(AND(C62=$AF$2,F62&gt;E62),R61+1,R61))</f>
        <v/>
      </c>
      <c r="S62" s="43" t="str">
        <f>IF(E62="","",IF(AND(E62&gt;F62,COUNTIF($AI$1:$AI$4,D62)=1),S61+1,S61))</f>
        <v/>
      </c>
      <c r="T62" s="43" t="str">
        <f>IF(E62="","",IF(AND(E62&lt;F62,COUNTIF($AI$1:$AI$4,D62)=1),T61+1,T61))</f>
        <v/>
      </c>
      <c r="U62" s="43" t="str">
        <f>IF(E62="","",IF(AND(E62&gt;F62,COUNTIF($AH$1:$AH$14,D62)=1),U61+1,U61))</f>
        <v/>
      </c>
      <c r="V62" s="43" t="str">
        <f>IF(E62="","",IF(AND(E62&lt;F62,COUNTIF($AH$1:$AH$14,D62)=1),V61+1,V61))</f>
        <v/>
      </c>
      <c r="W62" s="43" t="str">
        <f>IF(E62="","",IF(E62&gt;F62,"W","L"))</f>
        <v/>
      </c>
      <c r="X62" s="43" t="str">
        <f t="shared" si="7"/>
        <v/>
      </c>
      <c r="Y62" s="43" t="str">
        <f t="shared" si="8"/>
        <v/>
      </c>
      <c r="Z62" s="43" t="str">
        <f t="shared" si="9"/>
        <v/>
      </c>
      <c r="AA62" s="17"/>
    </row>
    <row r="63" spans="2:27" x14ac:dyDescent="0.25">
      <c r="B63" s="43">
        <v>62</v>
      </c>
      <c r="I63" s="43" t="str">
        <f t="shared" si="5"/>
        <v/>
      </c>
      <c r="J63" s="43" t="str">
        <f t="shared" si="6"/>
        <v/>
      </c>
      <c r="K63" s="43" t="str">
        <f>IF(E63="","",IF(AND(G63=$AE$1,E63&gt;F63),K62+1,K62))</f>
        <v/>
      </c>
      <c r="L63" s="43" t="str">
        <f>IF(G63="","",IF(AND(G63=$AE$1,E63&lt;F63),L62+1,L62))</f>
        <v/>
      </c>
      <c r="M63" s="43" t="str">
        <f>IF(E63="","",IF(AND(H63=$AE$1,E63&gt;F63),M62+1,M62))</f>
        <v/>
      </c>
      <c r="N63" s="43" t="str">
        <f>IF(E63="","",IF(AND(H63=$AE$1,E63&lt;F63),N62+1,N62))</f>
        <v/>
      </c>
      <c r="O63" s="43" t="str">
        <f>IF(E63="","",IF(AND(C63=$AF$1,E63&gt;F63),O62+1,O62))</f>
        <v/>
      </c>
      <c r="P63" s="43" t="str">
        <f>IF(E63="","",IF(AND(C63=$AF$1,F63&gt;E63), P62+1, P62))</f>
        <v/>
      </c>
      <c r="Q63" s="43" t="str">
        <f>IF(E63="","",IF(AND(C63=$AF$2,E63&gt;F63),Q62+1,Q62))</f>
        <v/>
      </c>
      <c r="R63" s="43" t="str">
        <f>IF(E63="","",IF(AND(C63=$AF$2,F63&gt;E63),R62+1,R62))</f>
        <v/>
      </c>
      <c r="S63" s="43" t="str">
        <f>IF(E63="","",IF(AND(E63&gt;F63,COUNTIF($AI$1:$AI$4,D63)=1),S62+1,S62))</f>
        <v/>
      </c>
      <c r="T63" s="43" t="str">
        <f>IF(E63="","",IF(AND(E63&lt;F63,COUNTIF($AI$1:$AI$4,D63)=1),T62+1,T62))</f>
        <v/>
      </c>
      <c r="U63" s="43" t="str">
        <f>IF(E63="","",IF(AND(E63&gt;F63,COUNTIF($AH$1:$AH$14,D63)=1),U62+1,U62))</f>
        <v/>
      </c>
      <c r="V63" s="43" t="str">
        <f>IF(E63="","",IF(AND(E63&lt;F63,COUNTIF($AH$1:$AH$14,D63)=1),V62+1,V62))</f>
        <v/>
      </c>
      <c r="W63" s="43" t="str">
        <f>IF(E63="","",IF(E63&gt;F63,"W","L"))</f>
        <v/>
      </c>
      <c r="X63" s="43" t="str">
        <f t="shared" si="7"/>
        <v/>
      </c>
      <c r="Y63" s="43" t="str">
        <f t="shared" si="8"/>
        <v/>
      </c>
      <c r="Z63" s="43" t="str">
        <f t="shared" si="9"/>
        <v/>
      </c>
      <c r="AA63" s="17"/>
    </row>
    <row r="64" spans="2:27" x14ac:dyDescent="0.25">
      <c r="B64" s="43">
        <v>63</v>
      </c>
      <c r="I64" s="43" t="str">
        <f t="shared" si="5"/>
        <v/>
      </c>
      <c r="J64" s="43" t="str">
        <f t="shared" si="6"/>
        <v/>
      </c>
      <c r="K64" s="43" t="str">
        <f>IF(E64="","",IF(AND(G64=$AE$1,E64&gt;F64),K63+1,K63))</f>
        <v/>
      </c>
      <c r="L64" s="43" t="str">
        <f>IF(G64="","",IF(AND(G64=$AE$1,E64&lt;F64),L63+1,L63))</f>
        <v/>
      </c>
      <c r="M64" s="43" t="str">
        <f>IF(E64="","",IF(AND(H64=$AE$1,E64&gt;F64),M63+1,M63))</f>
        <v/>
      </c>
      <c r="N64" s="43" t="str">
        <f>IF(E64="","",IF(AND(H64=$AE$1,E64&lt;F64),N63+1,N63))</f>
        <v/>
      </c>
      <c r="O64" s="43" t="str">
        <f>IF(E64="","",IF(AND(C64=$AF$1,E64&gt;F64),O63+1,O63))</f>
        <v/>
      </c>
      <c r="P64" s="43" t="str">
        <f>IF(E64="","",IF(AND(C64=$AF$1,F64&gt;E64), P63+1, P63))</f>
        <v/>
      </c>
      <c r="Q64" s="43" t="str">
        <f>IF(E64="","",IF(AND(C64=$AF$2,E64&gt;F64),Q63+1,Q63))</f>
        <v/>
      </c>
      <c r="R64" s="43" t="str">
        <f>IF(E64="","",IF(AND(C64=$AF$2,F64&gt;E64),R63+1,R63))</f>
        <v/>
      </c>
      <c r="S64" s="43" t="str">
        <f>IF(E64="","",IF(AND(E64&gt;F64,COUNTIF($AI$1:$AI$4,D64)=1),S63+1,S63))</f>
        <v/>
      </c>
      <c r="T64" s="43" t="str">
        <f>IF(E64="","",IF(AND(E64&lt;F64,COUNTIF($AI$1:$AI$4,D64)=1),T63+1,T63))</f>
        <v/>
      </c>
      <c r="U64" s="43" t="str">
        <f>IF(E64="","",IF(AND(E64&gt;F64,COUNTIF($AH$1:$AH$14,D64)=1),U63+1,U63))</f>
        <v/>
      </c>
      <c r="V64" s="43" t="str">
        <f>IF(E64="","",IF(AND(E64&lt;F64,COUNTIF($AH$1:$AH$14,D64)=1),V63+1,V63))</f>
        <v/>
      </c>
      <c r="W64" s="43" t="str">
        <f>IF(E64="","",IF(E64&gt;F64,"W","L"))</f>
        <v/>
      </c>
      <c r="X64" s="43" t="str">
        <f t="shared" si="7"/>
        <v/>
      </c>
      <c r="Y64" s="43" t="str">
        <f t="shared" si="8"/>
        <v/>
      </c>
      <c r="Z64" s="43" t="str">
        <f t="shared" si="9"/>
        <v/>
      </c>
      <c r="AA64" s="17"/>
    </row>
    <row r="65" spans="2:27" x14ac:dyDescent="0.25">
      <c r="B65" s="43">
        <v>64</v>
      </c>
      <c r="I65" s="43" t="str">
        <f t="shared" si="5"/>
        <v/>
      </c>
      <c r="J65" s="43" t="str">
        <f t="shared" si="6"/>
        <v/>
      </c>
      <c r="K65" s="43" t="str">
        <f>IF(E65="","",IF(AND(G65=$AE$1,E65&gt;F65),K64+1,K64))</f>
        <v/>
      </c>
      <c r="L65" s="43" t="str">
        <f>IF(G65="","",IF(AND(G65=$AE$1,E65&lt;F65),L64+1,L64))</f>
        <v/>
      </c>
      <c r="M65" s="43" t="str">
        <f>IF(E65="","",IF(AND(H65=$AE$1,E65&gt;F65),M64+1,M64))</f>
        <v/>
      </c>
      <c r="N65" s="43" t="str">
        <f>IF(E65="","",IF(AND(H65=$AE$1,E65&lt;F65),N64+1,N64))</f>
        <v/>
      </c>
      <c r="O65" s="43" t="str">
        <f>IF(E65="","",IF(AND(C65=$AF$1,E65&gt;F65),O64+1,O64))</f>
        <v/>
      </c>
      <c r="P65" s="43" t="str">
        <f>IF(E65="","",IF(AND(C65=$AF$1,F65&gt;E65), P64+1, P64))</f>
        <v/>
      </c>
      <c r="Q65" s="43" t="str">
        <f>IF(E65="","",IF(AND(C65=$AF$2,E65&gt;F65),Q64+1,Q64))</f>
        <v/>
      </c>
      <c r="R65" s="43" t="str">
        <f>IF(E65="","",IF(AND(C65=$AF$2,F65&gt;E65),R64+1,R64))</f>
        <v/>
      </c>
      <c r="S65" s="43" t="str">
        <f>IF(E65="","",IF(AND(E65&gt;F65,COUNTIF($AI$1:$AI$4,D65)=1),S64+1,S64))</f>
        <v/>
      </c>
      <c r="T65" s="43" t="str">
        <f>IF(E65="","",IF(AND(E65&lt;F65,COUNTIF($AI$1:$AI$4,D65)=1),T64+1,T64))</f>
        <v/>
      </c>
      <c r="U65" s="43" t="str">
        <f>IF(E65="","",IF(AND(E65&gt;F65,COUNTIF($AH$1:$AH$14,D65)=1),U64+1,U64))</f>
        <v/>
      </c>
      <c r="V65" s="43" t="str">
        <f>IF(E65="","",IF(AND(E65&lt;F65,COUNTIF($AH$1:$AH$14,D65)=1),V64+1,V64))</f>
        <v/>
      </c>
      <c r="W65" s="43" t="str">
        <f>IF(E65="","",IF(E65&gt;F65,"W","L"))</f>
        <v/>
      </c>
      <c r="X65" s="43" t="str">
        <f t="shared" si="7"/>
        <v/>
      </c>
      <c r="Y65" s="43" t="str">
        <f t="shared" si="8"/>
        <v/>
      </c>
      <c r="Z65" s="43" t="str">
        <f t="shared" si="9"/>
        <v/>
      </c>
      <c r="AA65" s="17"/>
    </row>
    <row r="66" spans="2:27" x14ac:dyDescent="0.25">
      <c r="B66" s="43">
        <v>65</v>
      </c>
      <c r="I66" s="43" t="str">
        <f t="shared" si="5"/>
        <v/>
      </c>
      <c r="J66" s="43" t="str">
        <f t="shared" si="6"/>
        <v/>
      </c>
      <c r="K66" s="43" t="str">
        <f>IF(E66="","",IF(AND(G66=$AE$1,E66&gt;F66),K65+1,K65))</f>
        <v/>
      </c>
      <c r="L66" s="43" t="str">
        <f>IF(G66="","",IF(AND(G66=$AE$1,E66&lt;F66),L65+1,L65))</f>
        <v/>
      </c>
      <c r="M66" s="43" t="str">
        <f>IF(E66="","",IF(AND(H66=$AE$1,E66&gt;F66),M65+1,M65))</f>
        <v/>
      </c>
      <c r="N66" s="43" t="str">
        <f>IF(E66="","",IF(AND(H66=$AE$1,E66&lt;F66),N65+1,N65))</f>
        <v/>
      </c>
      <c r="O66" s="43" t="str">
        <f>IF(E66="","",IF(AND(C66=$AF$1,E66&gt;F66),O65+1,O65))</f>
        <v/>
      </c>
      <c r="P66" s="43" t="str">
        <f>IF(E66="","",IF(AND(C66=$AF$1,F66&gt;E66), P65+1, P65))</f>
        <v/>
      </c>
      <c r="Q66" s="43" t="str">
        <f>IF(E66="","",IF(AND(C66=$AF$2,E66&gt;F66),Q65+1,Q65))</f>
        <v/>
      </c>
      <c r="R66" s="43" t="str">
        <f>IF(E66="","",IF(AND(C66=$AF$2,F66&gt;E66),R65+1,R65))</f>
        <v/>
      </c>
      <c r="S66" s="43" t="str">
        <f>IF(E66="","",IF(AND(E66&gt;F66,COUNTIF($AI$1:$AI$4,D66)=1),S65+1,S65))</f>
        <v/>
      </c>
      <c r="T66" s="43" t="str">
        <f>IF(E66="","",IF(AND(E66&lt;F66,COUNTIF($AI$1:$AI$4,D66)=1),T65+1,T65))</f>
        <v/>
      </c>
      <c r="U66" s="43" t="str">
        <f>IF(E66="","",IF(AND(E66&gt;F66,COUNTIF($AH$1:$AH$14,D66)=1),U65+1,U65))</f>
        <v/>
      </c>
      <c r="V66" s="43" t="str">
        <f>IF(E66="","",IF(AND(E66&lt;F66,COUNTIF($AH$1:$AH$14,D66)=1),V65+1,V65))</f>
        <v/>
      </c>
      <c r="W66" s="43" t="str">
        <f>IF(E66="","",IF(E66&gt;F66,"W","L"))</f>
        <v/>
      </c>
      <c r="X66" s="43" t="str">
        <f t="shared" si="7"/>
        <v/>
      </c>
      <c r="Y66" s="43" t="str">
        <f t="shared" si="8"/>
        <v/>
      </c>
      <c r="Z66" s="43" t="str">
        <f t="shared" si="9"/>
        <v/>
      </c>
      <c r="AA66" s="17"/>
    </row>
    <row r="67" spans="2:27" x14ac:dyDescent="0.25">
      <c r="B67" s="43">
        <v>66</v>
      </c>
      <c r="I67" s="43" t="str">
        <f t="shared" ref="I67:I83" si="10">IF(E67="","",IF(E67&gt;F67,I66+1,I66))</f>
        <v/>
      </c>
      <c r="J67" s="43" t="str">
        <f t="shared" ref="J67:J83" si="11">IF(E67="","",IF(F67&gt;E67,J66+1,J66))</f>
        <v/>
      </c>
      <c r="K67" s="43" t="str">
        <f>IF(E67="","",IF(AND(G67=$AE$1,E67&gt;F67),K66+1,K66))</f>
        <v/>
      </c>
      <c r="L67" s="43" t="str">
        <f>IF(G67="","",IF(AND(G67=$AE$1,E67&lt;F67),L66+1,L66))</f>
        <v/>
      </c>
      <c r="M67" s="43" t="str">
        <f>IF(E67="","",IF(AND(H67=$AE$1,E67&gt;F67),M66+1,M66))</f>
        <v/>
      </c>
      <c r="N67" s="43" t="str">
        <f>IF(E67="","",IF(AND(H67=$AE$1,E67&lt;F67),N66+1,N66))</f>
        <v/>
      </c>
      <c r="O67" s="43" t="str">
        <f>IF(E67="","",IF(AND(C67=$AF$1,E67&gt;F67),O66+1,O66))</f>
        <v/>
      </c>
      <c r="P67" s="43" t="str">
        <f>IF(E67="","",IF(AND(C67=$AF$1,F67&gt;E67), P66+1, P66))</f>
        <v/>
      </c>
      <c r="Q67" s="43" t="str">
        <f>IF(E67="","",IF(AND(C67=$AF$2,E67&gt;F67),Q66+1,Q66))</f>
        <v/>
      </c>
      <c r="R67" s="43" t="str">
        <f>IF(E67="","",IF(AND(C67=$AF$2,F67&gt;E67),R66+1,R66))</f>
        <v/>
      </c>
      <c r="S67" s="43" t="str">
        <f>IF(E67="","",IF(AND(E67&gt;F67,COUNTIF($AI$1:$AI$4,D67)=1),S66+1,S66))</f>
        <v/>
      </c>
      <c r="T67" s="43" t="str">
        <f>IF(E67="","",IF(AND(E67&lt;F67,COUNTIF($AI$1:$AI$4,D67)=1),T66+1,T66))</f>
        <v/>
      </c>
      <c r="U67" s="43" t="str">
        <f>IF(E67="","",IF(AND(E67&gt;F67,COUNTIF($AH$1:$AH$14,D67)=1),U66+1,U66))</f>
        <v/>
      </c>
      <c r="V67" s="43" t="str">
        <f>IF(E67="","",IF(AND(E67&lt;F67,COUNTIF($AH$1:$AH$14,D67)=1),V66+1,V66))</f>
        <v/>
      </c>
      <c r="W67" s="43" t="str">
        <f>IF(E67="","",IF(E67&gt;F67,"W","L"))</f>
        <v/>
      </c>
      <c r="X67" s="43" t="str">
        <f t="shared" ref="X67:X83" si="12">IF(W67="","",IF(W67=W66,X66+1,1))</f>
        <v/>
      </c>
      <c r="Y67" s="43" t="str">
        <f t="shared" ref="Y67:Y83" si="13">IF(W67="","",IF(W67="W",Y66+1,Y66))</f>
        <v/>
      </c>
      <c r="Z67" s="43" t="str">
        <f t="shared" ref="Z67:Z83" si="14">IF(W67="","",IF(W67="L",Z66+1,Z66))</f>
        <v/>
      </c>
      <c r="AA67" s="17"/>
    </row>
    <row r="68" spans="2:27" x14ac:dyDescent="0.25">
      <c r="B68" s="43">
        <v>67</v>
      </c>
      <c r="I68" s="43" t="str">
        <f t="shared" si="10"/>
        <v/>
      </c>
      <c r="J68" s="43" t="str">
        <f t="shared" si="11"/>
        <v/>
      </c>
      <c r="K68" s="43" t="str">
        <f>IF(E68="","",IF(AND(G68=$AE$1,E68&gt;F68),K67+1,K67))</f>
        <v/>
      </c>
      <c r="L68" s="43" t="str">
        <f>IF(G68="","",IF(AND(G68=$AE$1,E68&lt;F68),L67+1,L67))</f>
        <v/>
      </c>
      <c r="M68" s="43" t="str">
        <f>IF(E68="","",IF(AND(H68=$AE$1,E68&gt;F68),M67+1,M67))</f>
        <v/>
      </c>
      <c r="N68" s="43" t="str">
        <f>IF(E68="","",IF(AND(H68=$AE$1,E68&lt;F68),N67+1,N67))</f>
        <v/>
      </c>
      <c r="O68" s="43" t="str">
        <f>IF(E68="","",IF(AND(C68=$AF$1,E68&gt;F68),O67+1,O67))</f>
        <v/>
      </c>
      <c r="P68" s="43" t="str">
        <f>IF(E68="","",IF(AND(C68=$AF$1,F68&gt;E68), P67+1, P67))</f>
        <v/>
      </c>
      <c r="Q68" s="43" t="str">
        <f>IF(E68="","",IF(AND(C68=$AF$2,E68&gt;F68),Q67+1,Q67))</f>
        <v/>
      </c>
      <c r="R68" s="43" t="str">
        <f>IF(E68="","",IF(AND(C68=$AF$2,F68&gt;E68),R67+1,R67))</f>
        <v/>
      </c>
      <c r="S68" s="43" t="str">
        <f>IF(E68="","",IF(AND(E68&gt;F68,COUNTIF($AI$1:$AI$4,D68)=1),S67+1,S67))</f>
        <v/>
      </c>
      <c r="T68" s="43" t="str">
        <f>IF(E68="","",IF(AND(E68&lt;F68,COUNTIF($AI$1:$AI$4,D68)=1),T67+1,T67))</f>
        <v/>
      </c>
      <c r="U68" s="43" t="str">
        <f>IF(E68="","",IF(AND(E68&gt;F68,COUNTIF($AH$1:$AH$14,D68)=1),U67+1,U67))</f>
        <v/>
      </c>
      <c r="V68" s="43" t="str">
        <f>IF(E68="","",IF(AND(E68&lt;F68,COUNTIF($AH$1:$AH$14,D68)=1),V67+1,V67))</f>
        <v/>
      </c>
      <c r="W68" s="43" t="str">
        <f>IF(E68="","",IF(E68&gt;F68,"W","L"))</f>
        <v/>
      </c>
      <c r="X68" s="43" t="str">
        <f t="shared" si="12"/>
        <v/>
      </c>
      <c r="Y68" s="43" t="str">
        <f t="shared" si="13"/>
        <v/>
      </c>
      <c r="Z68" s="43" t="str">
        <f t="shared" si="14"/>
        <v/>
      </c>
      <c r="AA68" s="17"/>
    </row>
    <row r="69" spans="2:27" x14ac:dyDescent="0.25">
      <c r="B69" s="43">
        <v>68</v>
      </c>
      <c r="I69" s="43" t="str">
        <f t="shared" si="10"/>
        <v/>
      </c>
      <c r="J69" s="43" t="str">
        <f t="shared" si="11"/>
        <v/>
      </c>
      <c r="K69" s="43" t="str">
        <f>IF(E69="","",IF(AND(G69=$AE$1,E69&gt;F69),K68+1,K68))</f>
        <v/>
      </c>
      <c r="L69" s="43" t="str">
        <f>IF(G69="","",IF(AND(G69=$AE$1,E69&lt;F69),L68+1,L68))</f>
        <v/>
      </c>
      <c r="M69" s="43" t="str">
        <f>IF(E69="","",IF(AND(H69=$AE$1,E69&gt;F69),M68+1,M68))</f>
        <v/>
      </c>
      <c r="N69" s="43" t="str">
        <f>IF(E69="","",IF(AND(H69=$AE$1,E69&lt;F69),N68+1,N68))</f>
        <v/>
      </c>
      <c r="O69" s="43" t="str">
        <f>IF(E69="","",IF(AND(C69=$AF$1,E69&gt;F69),O68+1,O68))</f>
        <v/>
      </c>
      <c r="P69" s="43" t="str">
        <f>IF(E69="","",IF(AND(C69=$AF$1,F69&gt;E69), P68+1, P68))</f>
        <v/>
      </c>
      <c r="Q69" s="43" t="str">
        <f>IF(E69="","",IF(AND(C69=$AF$2,E69&gt;F69),Q68+1,Q68))</f>
        <v/>
      </c>
      <c r="R69" s="43" t="str">
        <f>IF(E69="","",IF(AND(C69=$AF$2,F69&gt;E69),R68+1,R68))</f>
        <v/>
      </c>
      <c r="S69" s="43" t="str">
        <f>IF(E69="","",IF(AND(E69&gt;F69,COUNTIF($AI$1:$AI$4,D69)=1),S68+1,S68))</f>
        <v/>
      </c>
      <c r="T69" s="43" t="str">
        <f>IF(E69="","",IF(AND(E69&lt;F69,COUNTIF($AI$1:$AI$4,D69)=1),T68+1,T68))</f>
        <v/>
      </c>
      <c r="U69" s="43" t="str">
        <f>IF(E69="","",IF(AND(E69&gt;F69,COUNTIF($AH$1:$AH$14,D69)=1),U68+1,U68))</f>
        <v/>
      </c>
      <c r="V69" s="43" t="str">
        <f>IF(E69="","",IF(AND(E69&lt;F69,COUNTIF($AH$1:$AH$14,D69)=1),V68+1,V68))</f>
        <v/>
      </c>
      <c r="W69" s="43" t="str">
        <f>IF(E69="","",IF(E69&gt;F69,"W","L"))</f>
        <v/>
      </c>
      <c r="X69" s="43" t="str">
        <f t="shared" si="12"/>
        <v/>
      </c>
      <c r="Y69" s="43" t="str">
        <f t="shared" si="13"/>
        <v/>
      </c>
      <c r="Z69" s="43" t="str">
        <f t="shared" si="14"/>
        <v/>
      </c>
      <c r="AA69" s="17"/>
    </row>
    <row r="70" spans="2:27" x14ac:dyDescent="0.25">
      <c r="B70" s="43">
        <v>69</v>
      </c>
      <c r="I70" s="43" t="str">
        <f t="shared" si="10"/>
        <v/>
      </c>
      <c r="J70" s="43" t="str">
        <f t="shared" si="11"/>
        <v/>
      </c>
      <c r="K70" s="43" t="str">
        <f>IF(E70="","",IF(AND(G70=$AE$1,E70&gt;F70),K69+1,K69))</f>
        <v/>
      </c>
      <c r="L70" s="43" t="str">
        <f>IF(G70="","",IF(AND(G70=$AE$1,E70&lt;F70),L69+1,L69))</f>
        <v/>
      </c>
      <c r="M70" s="43" t="str">
        <f>IF(E70="","",IF(AND(H70=$AE$1,E70&gt;F70),M69+1,M69))</f>
        <v/>
      </c>
      <c r="N70" s="43" t="str">
        <f>IF(E70="","",IF(AND(H70=$AE$1,E70&lt;F70),N69+1,N69))</f>
        <v/>
      </c>
      <c r="O70" s="43" t="str">
        <f>IF(E70="","",IF(AND(C70=$AF$1,E70&gt;F70),O69+1,O69))</f>
        <v/>
      </c>
      <c r="P70" s="43" t="str">
        <f>IF(E70="","",IF(AND(C70=$AF$1,F70&gt;E70), P69+1, P69))</f>
        <v/>
      </c>
      <c r="Q70" s="43" t="str">
        <f>IF(E70="","",IF(AND(C70=$AF$2,E70&gt;F70),Q69+1,Q69))</f>
        <v/>
      </c>
      <c r="R70" s="43" t="str">
        <f>IF(E70="","",IF(AND(C70=$AF$2,F70&gt;E70),R69+1,R69))</f>
        <v/>
      </c>
      <c r="S70" s="43" t="str">
        <f>IF(E70="","",IF(AND(E70&gt;F70,COUNTIF($AI$1:$AI$4,D70)=1),S69+1,S69))</f>
        <v/>
      </c>
      <c r="T70" s="43" t="str">
        <f>IF(E70="","",IF(AND(E70&lt;F70,COUNTIF($AI$1:$AI$4,D70)=1),T69+1,T69))</f>
        <v/>
      </c>
      <c r="U70" s="43" t="str">
        <f>IF(E70="","",IF(AND(E70&gt;F70,COUNTIF($AH$1:$AH$14,D70)=1),U69+1,U69))</f>
        <v/>
      </c>
      <c r="V70" s="43" t="str">
        <f>IF(E70="","",IF(AND(E70&lt;F70,COUNTIF($AH$1:$AH$14,D70)=1),V69+1,V69))</f>
        <v/>
      </c>
      <c r="W70" s="43" t="str">
        <f>IF(E70="","",IF(E70&gt;F70,"W","L"))</f>
        <v/>
      </c>
      <c r="X70" s="43" t="str">
        <f t="shared" si="12"/>
        <v/>
      </c>
      <c r="Y70" s="43" t="str">
        <f t="shared" si="13"/>
        <v/>
      </c>
      <c r="Z70" s="43" t="str">
        <f t="shared" si="14"/>
        <v/>
      </c>
      <c r="AA70" s="17"/>
    </row>
    <row r="71" spans="2:27" x14ac:dyDescent="0.25">
      <c r="B71" s="43">
        <v>70</v>
      </c>
      <c r="I71" s="43" t="str">
        <f t="shared" si="10"/>
        <v/>
      </c>
      <c r="J71" s="43" t="str">
        <f t="shared" si="11"/>
        <v/>
      </c>
      <c r="K71" s="43" t="str">
        <f>IF(E71="","",IF(AND(G71=$AE$1,E71&gt;F71),K70+1,K70))</f>
        <v/>
      </c>
      <c r="L71" s="43" t="str">
        <f>IF(G71="","",IF(AND(G71=$AE$1,E71&lt;F71),L70+1,L70))</f>
        <v/>
      </c>
      <c r="M71" s="43" t="str">
        <f>IF(E71="","",IF(AND(H71=$AE$1,E71&gt;F71),M70+1,M70))</f>
        <v/>
      </c>
      <c r="N71" s="43" t="str">
        <f>IF(E71="","",IF(AND(H71=$AE$1,E71&lt;F71),N70+1,N70))</f>
        <v/>
      </c>
      <c r="O71" s="43" t="str">
        <f>IF(E71="","",IF(AND(C71=$AF$1,E71&gt;F71),O70+1,O70))</f>
        <v/>
      </c>
      <c r="P71" s="43" t="str">
        <f>IF(E71="","",IF(AND(C71=$AF$1,F71&gt;E71), P70+1, P70))</f>
        <v/>
      </c>
      <c r="Q71" s="43" t="str">
        <f>IF(E71="","",IF(AND(C71=$AF$2,E71&gt;F71),Q70+1,Q70))</f>
        <v/>
      </c>
      <c r="R71" s="43" t="str">
        <f>IF(E71="","",IF(AND(C71=$AF$2,F71&gt;E71),R70+1,R70))</f>
        <v/>
      </c>
      <c r="S71" s="43" t="str">
        <f>IF(E71="","",IF(AND(E71&gt;F71,COUNTIF($AI$1:$AI$4,D71)=1),S70+1,S70))</f>
        <v/>
      </c>
      <c r="T71" s="43" t="str">
        <f>IF(E71="","",IF(AND(E71&lt;F71,COUNTIF($AI$1:$AI$4,D71)=1),T70+1,T70))</f>
        <v/>
      </c>
      <c r="U71" s="43" t="str">
        <f>IF(E71="","",IF(AND(E71&gt;F71,COUNTIF($AH$1:$AH$14,D71)=1),U70+1,U70))</f>
        <v/>
      </c>
      <c r="V71" s="43" t="str">
        <f>IF(E71="","",IF(AND(E71&lt;F71,COUNTIF($AH$1:$AH$14,D71)=1),V70+1,V70))</f>
        <v/>
      </c>
      <c r="W71" s="43" t="str">
        <f>IF(E71="","",IF(E71&gt;F71,"W","L"))</f>
        <v/>
      </c>
      <c r="X71" s="43" t="str">
        <f t="shared" si="12"/>
        <v/>
      </c>
      <c r="Y71" s="43" t="str">
        <f t="shared" si="13"/>
        <v/>
      </c>
      <c r="Z71" s="43" t="str">
        <f t="shared" si="14"/>
        <v/>
      </c>
      <c r="AA71" s="17"/>
    </row>
    <row r="72" spans="2:27" x14ac:dyDescent="0.25">
      <c r="B72" s="43">
        <v>71</v>
      </c>
      <c r="I72" s="43" t="str">
        <f t="shared" si="10"/>
        <v/>
      </c>
      <c r="J72" s="43" t="str">
        <f t="shared" si="11"/>
        <v/>
      </c>
      <c r="K72" s="43" t="str">
        <f>IF(E72="","",IF(AND(G72=$AE$1,E72&gt;F72),K71+1,K71))</f>
        <v/>
      </c>
      <c r="L72" s="43" t="str">
        <f>IF(G72="","",IF(AND(G72=$AE$1,E72&lt;F72),L71+1,L71))</f>
        <v/>
      </c>
      <c r="M72" s="43" t="str">
        <f>IF(E72="","",IF(AND(H72=$AE$1,E72&gt;F72),M71+1,M71))</f>
        <v/>
      </c>
      <c r="N72" s="43" t="str">
        <f>IF(E72="","",IF(AND(H72=$AE$1,E72&lt;F72),N71+1,N71))</f>
        <v/>
      </c>
      <c r="O72" s="43" t="str">
        <f>IF(E72="","",IF(AND(C72=$AF$1,E72&gt;F72),O71+1,O71))</f>
        <v/>
      </c>
      <c r="P72" s="43" t="str">
        <f>IF(E72="","",IF(AND(C72=$AF$1,F72&gt;E72), P71+1, P71))</f>
        <v/>
      </c>
      <c r="Q72" s="43" t="str">
        <f>IF(E72="","",IF(AND(C72=$AF$2,E72&gt;F72),Q71+1,Q71))</f>
        <v/>
      </c>
      <c r="R72" s="43" t="str">
        <f>IF(E72="","",IF(AND(C72=$AF$2,F72&gt;E72),R71+1,R71))</f>
        <v/>
      </c>
      <c r="S72" s="43" t="str">
        <f>IF(E72="","",IF(AND(E72&gt;F72,COUNTIF($AI$1:$AI$4,D72)=1),S71+1,S71))</f>
        <v/>
      </c>
      <c r="T72" s="43" t="str">
        <f>IF(E72="","",IF(AND(E72&lt;F72,COUNTIF($AI$1:$AI$4,D72)=1),T71+1,T71))</f>
        <v/>
      </c>
      <c r="U72" s="43" t="str">
        <f>IF(E72="","",IF(AND(E72&gt;F72,COUNTIF($AH$1:$AH$14,D72)=1),U71+1,U71))</f>
        <v/>
      </c>
      <c r="V72" s="43" t="str">
        <f>IF(E72="","",IF(AND(E72&lt;F72,COUNTIF($AH$1:$AH$14,D72)=1),V71+1,V71))</f>
        <v/>
      </c>
      <c r="W72" s="43" t="str">
        <f>IF(E72="","",IF(E72&gt;F72,"W","L"))</f>
        <v/>
      </c>
      <c r="X72" s="43" t="str">
        <f t="shared" si="12"/>
        <v/>
      </c>
      <c r="Y72" s="43" t="str">
        <f t="shared" si="13"/>
        <v/>
      </c>
      <c r="Z72" s="43" t="str">
        <f t="shared" si="14"/>
        <v/>
      </c>
      <c r="AA72" s="17"/>
    </row>
    <row r="73" spans="2:27" x14ac:dyDescent="0.25">
      <c r="B73" s="43">
        <v>72</v>
      </c>
      <c r="I73" s="43" t="str">
        <f t="shared" si="10"/>
        <v/>
      </c>
      <c r="J73" s="43" t="str">
        <f t="shared" si="11"/>
        <v/>
      </c>
      <c r="K73" s="43" t="str">
        <f>IF(E73="","",IF(AND(G73=$AE$1,E73&gt;F73),K72+1,K72))</f>
        <v/>
      </c>
      <c r="L73" s="43" t="str">
        <f>IF(G73="","",IF(AND(G73=$AE$1,E73&lt;F73),L72+1,L72))</f>
        <v/>
      </c>
      <c r="M73" s="43" t="str">
        <f>IF(E73="","",IF(AND(H73=$AE$1,E73&gt;F73),M72+1,M72))</f>
        <v/>
      </c>
      <c r="N73" s="43" t="str">
        <f>IF(E73="","",IF(AND(H73=$AE$1,E73&lt;F73),N72+1,N72))</f>
        <v/>
      </c>
      <c r="O73" s="43" t="str">
        <f>IF(E73="","",IF(AND(C73=$AF$1,E73&gt;F73),O72+1,O72))</f>
        <v/>
      </c>
      <c r="P73" s="43" t="str">
        <f>IF(E73="","",IF(AND(C73=$AF$1,F73&gt;E73), P72+1, P72))</f>
        <v/>
      </c>
      <c r="Q73" s="43" t="str">
        <f>IF(E73="","",IF(AND(C73=$AF$2,E73&gt;F73),Q72+1,Q72))</f>
        <v/>
      </c>
      <c r="R73" s="43" t="str">
        <f>IF(E73="","",IF(AND(C73=$AF$2,F73&gt;E73),R72+1,R72))</f>
        <v/>
      </c>
      <c r="S73" s="43" t="str">
        <f>IF(E73="","",IF(AND(E73&gt;F73,COUNTIF($AI$1:$AI$4,D73)=1),S72+1,S72))</f>
        <v/>
      </c>
      <c r="T73" s="43" t="str">
        <f>IF(E73="","",IF(AND(E73&lt;F73,COUNTIF($AI$1:$AI$4,D73)=1),T72+1,T72))</f>
        <v/>
      </c>
      <c r="U73" s="43" t="str">
        <f>IF(E73="","",IF(AND(E73&gt;F73,COUNTIF($AH$1:$AH$14,D73)=1),U72+1,U72))</f>
        <v/>
      </c>
      <c r="V73" s="43" t="str">
        <f>IF(E73="","",IF(AND(E73&lt;F73,COUNTIF($AH$1:$AH$14,D73)=1),V72+1,V72))</f>
        <v/>
      </c>
      <c r="W73" s="43" t="str">
        <f>IF(E73="","",IF(E73&gt;F73,"W","L"))</f>
        <v/>
      </c>
      <c r="X73" s="43" t="str">
        <f t="shared" si="12"/>
        <v/>
      </c>
      <c r="Y73" s="43" t="str">
        <f t="shared" si="13"/>
        <v/>
      </c>
      <c r="Z73" s="43" t="str">
        <f t="shared" si="14"/>
        <v/>
      </c>
      <c r="AA73" s="17"/>
    </row>
    <row r="74" spans="2:27" x14ac:dyDescent="0.25">
      <c r="B74" s="43">
        <v>73</v>
      </c>
      <c r="I74" s="43" t="str">
        <f t="shared" si="10"/>
        <v/>
      </c>
      <c r="J74" s="43" t="str">
        <f t="shared" si="11"/>
        <v/>
      </c>
      <c r="K74" s="43" t="str">
        <f>IF(E74="","",IF(AND(G74=$AE$1,E74&gt;F74),K73+1,K73))</f>
        <v/>
      </c>
      <c r="L74" s="43" t="str">
        <f>IF(G74="","",IF(AND(G74=$AE$1,E74&lt;F74),L73+1,L73))</f>
        <v/>
      </c>
      <c r="M74" s="43" t="str">
        <f>IF(E74="","",IF(AND(H74=$AE$1,E74&gt;F74),M73+1,M73))</f>
        <v/>
      </c>
      <c r="N74" s="43" t="str">
        <f>IF(E74="","",IF(AND(H74=$AE$1,E74&lt;F74),N73+1,N73))</f>
        <v/>
      </c>
      <c r="O74" s="43" t="str">
        <f>IF(E74="","",IF(AND(C74=$AF$1,E74&gt;F74),O73+1,O73))</f>
        <v/>
      </c>
      <c r="P74" s="43" t="str">
        <f>IF(E74="","",IF(AND(C74=$AF$1,F74&gt;E74), P73+1, P73))</f>
        <v/>
      </c>
      <c r="Q74" s="43" t="str">
        <f>IF(E74="","",IF(AND(C74=$AF$2,E74&gt;F74),Q73+1,Q73))</f>
        <v/>
      </c>
      <c r="R74" s="43" t="str">
        <f>IF(E74="","",IF(AND(C74=$AF$2,F74&gt;E74),R73+1,R73))</f>
        <v/>
      </c>
      <c r="S74" s="43" t="str">
        <f>IF(E74="","",IF(AND(E74&gt;F74,COUNTIF($AI$1:$AI$4,D74)=1),S73+1,S73))</f>
        <v/>
      </c>
      <c r="T74" s="43" t="str">
        <f>IF(E74="","",IF(AND(E74&lt;F74,COUNTIF($AI$1:$AI$4,D74)=1),T73+1,T73))</f>
        <v/>
      </c>
      <c r="U74" s="43" t="str">
        <f>IF(E74="","",IF(AND(E74&gt;F74,COUNTIF($AH$1:$AH$14,D74)=1),U73+1,U73))</f>
        <v/>
      </c>
      <c r="V74" s="43" t="str">
        <f>IF(E74="","",IF(AND(E74&lt;F74,COUNTIF($AH$1:$AH$14,D74)=1),V73+1,V73))</f>
        <v/>
      </c>
      <c r="W74" s="43" t="str">
        <f>IF(E74="","",IF(E74&gt;F74,"W","L"))</f>
        <v/>
      </c>
      <c r="X74" s="43" t="str">
        <f t="shared" si="12"/>
        <v/>
      </c>
      <c r="Y74" s="43" t="str">
        <f t="shared" si="13"/>
        <v/>
      </c>
      <c r="Z74" s="43" t="str">
        <f t="shared" si="14"/>
        <v/>
      </c>
      <c r="AA74" s="17"/>
    </row>
    <row r="75" spans="2:27" x14ac:dyDescent="0.25">
      <c r="B75" s="43">
        <v>74</v>
      </c>
      <c r="I75" s="43" t="str">
        <f t="shared" si="10"/>
        <v/>
      </c>
      <c r="J75" s="43" t="str">
        <f t="shared" si="11"/>
        <v/>
      </c>
      <c r="K75" s="43" t="str">
        <f>IF(E75="","",IF(AND(G75=$AE$1,E75&gt;F75),K74+1,K74))</f>
        <v/>
      </c>
      <c r="L75" s="43" t="str">
        <f>IF(G75="","",IF(AND(G75=$AE$1,E75&lt;F75),L74+1,L74))</f>
        <v/>
      </c>
      <c r="M75" s="43" t="str">
        <f>IF(E75="","",IF(AND(H75=$AE$1,E75&gt;F75),M74+1,M74))</f>
        <v/>
      </c>
      <c r="N75" s="43" t="str">
        <f>IF(E75="","",IF(AND(H75=$AE$1,E75&lt;F75),N74+1,N74))</f>
        <v/>
      </c>
      <c r="O75" s="43" t="str">
        <f>IF(E75="","",IF(AND(C75=$AF$1,E75&gt;F75),O74+1,O74))</f>
        <v/>
      </c>
      <c r="P75" s="43" t="str">
        <f>IF(E75="","",IF(AND(C75=$AF$1,F75&gt;E75), P74+1, P74))</f>
        <v/>
      </c>
      <c r="Q75" s="43" t="str">
        <f>IF(E75="","",IF(AND(C75=$AF$2,E75&gt;F75),Q74+1,Q74))</f>
        <v/>
      </c>
      <c r="R75" s="43" t="str">
        <f>IF(E75="","",IF(AND(C75=$AF$2,F75&gt;E75),R74+1,R74))</f>
        <v/>
      </c>
      <c r="S75" s="43" t="str">
        <f>IF(E75="","",IF(AND(E75&gt;F75,COUNTIF($AI$1:$AI$4,D75)=1),S74+1,S74))</f>
        <v/>
      </c>
      <c r="T75" s="43" t="str">
        <f>IF(E75="","",IF(AND(E75&lt;F75,COUNTIF($AI$1:$AI$4,D75)=1),T74+1,T74))</f>
        <v/>
      </c>
      <c r="U75" s="43" t="str">
        <f>IF(E75="","",IF(AND(E75&gt;F75,COUNTIF($AH$1:$AH$14,D75)=1),U74+1,U74))</f>
        <v/>
      </c>
      <c r="V75" s="43" t="str">
        <f>IF(E75="","",IF(AND(E75&lt;F75,COUNTIF($AH$1:$AH$14,D75)=1),V74+1,V74))</f>
        <v/>
      </c>
      <c r="W75" s="43" t="str">
        <f>IF(E75="","",IF(E75&gt;F75,"W","L"))</f>
        <v/>
      </c>
      <c r="X75" s="43" t="str">
        <f t="shared" si="12"/>
        <v/>
      </c>
      <c r="Y75" s="43" t="str">
        <f t="shared" si="13"/>
        <v/>
      </c>
      <c r="Z75" s="43" t="str">
        <f t="shared" si="14"/>
        <v/>
      </c>
      <c r="AA75" s="17"/>
    </row>
    <row r="76" spans="2:27" x14ac:dyDescent="0.25">
      <c r="B76" s="43">
        <v>75</v>
      </c>
      <c r="I76" s="43" t="str">
        <f t="shared" si="10"/>
        <v/>
      </c>
      <c r="J76" s="43" t="str">
        <f t="shared" si="11"/>
        <v/>
      </c>
      <c r="K76" s="43" t="str">
        <f>IF(E76="","",IF(AND(G76=$AE$1,E76&gt;F76),K75+1,K75))</f>
        <v/>
      </c>
      <c r="L76" s="43" t="str">
        <f>IF(G76="","",IF(AND(G76=$AE$1,E76&lt;F76),L75+1,L75))</f>
        <v/>
      </c>
      <c r="M76" s="43" t="str">
        <f>IF(E76="","",IF(AND(H76=$AE$1,E76&gt;F76),M75+1,M75))</f>
        <v/>
      </c>
      <c r="N76" s="43" t="str">
        <f>IF(E76="","",IF(AND(H76=$AE$1,E76&lt;F76),N75+1,N75))</f>
        <v/>
      </c>
      <c r="O76" s="43" t="str">
        <f>IF(E76="","",IF(AND(C76=$AF$1,E76&gt;F76),O75+1,O75))</f>
        <v/>
      </c>
      <c r="P76" s="43" t="str">
        <f>IF(E76="","",IF(AND(C76=$AF$1,F76&gt;E76), P75+1, P75))</f>
        <v/>
      </c>
      <c r="Q76" s="43" t="str">
        <f>IF(E76="","",IF(AND(C76=$AF$2,E76&gt;F76),Q75+1,Q75))</f>
        <v/>
      </c>
      <c r="R76" s="43" t="str">
        <f>IF(E76="","",IF(AND(C76=$AF$2,F76&gt;E76),R75+1,R75))</f>
        <v/>
      </c>
      <c r="S76" s="43" t="str">
        <f>IF(E76="","",IF(AND(E76&gt;F76,COUNTIF($AI$1:$AI$4,D76)=1),S75+1,S75))</f>
        <v/>
      </c>
      <c r="T76" s="43" t="str">
        <f>IF(E76="","",IF(AND(E76&lt;F76,COUNTIF($AI$1:$AI$4,D76)=1),T75+1,T75))</f>
        <v/>
      </c>
      <c r="U76" s="43" t="str">
        <f>IF(E76="","",IF(AND(E76&gt;F76,COUNTIF($AH$1:$AH$14,D76)=1),U75+1,U75))</f>
        <v/>
      </c>
      <c r="V76" s="43" t="str">
        <f>IF(E76="","",IF(AND(E76&lt;F76,COUNTIF($AH$1:$AH$14,D76)=1),V75+1,V75))</f>
        <v/>
      </c>
      <c r="W76" s="43" t="str">
        <f>IF(E76="","",IF(E76&gt;F76,"W","L"))</f>
        <v/>
      </c>
      <c r="X76" s="43" t="str">
        <f t="shared" si="12"/>
        <v/>
      </c>
      <c r="Y76" s="43" t="str">
        <f t="shared" si="13"/>
        <v/>
      </c>
      <c r="Z76" s="43" t="str">
        <f t="shared" si="14"/>
        <v/>
      </c>
      <c r="AA76" s="17"/>
    </row>
    <row r="77" spans="2:27" x14ac:dyDescent="0.25">
      <c r="B77" s="43">
        <v>76</v>
      </c>
      <c r="I77" s="43" t="str">
        <f t="shared" si="10"/>
        <v/>
      </c>
      <c r="J77" s="43" t="str">
        <f t="shared" si="11"/>
        <v/>
      </c>
      <c r="K77" s="43" t="str">
        <f>IF(E77="","",IF(AND(G77=$AE$1,E77&gt;F77),K76+1,K76))</f>
        <v/>
      </c>
      <c r="L77" s="43" t="str">
        <f>IF(G77="","",IF(AND(G77=$AE$1,E77&lt;F77),L76+1,L76))</f>
        <v/>
      </c>
      <c r="M77" s="43" t="str">
        <f>IF(E77="","",IF(AND(H77=$AE$1,E77&gt;F77),M76+1,M76))</f>
        <v/>
      </c>
      <c r="N77" s="43" t="str">
        <f>IF(E77="","",IF(AND(H77=$AE$1,E77&lt;F77),N76+1,N76))</f>
        <v/>
      </c>
      <c r="O77" s="43" t="str">
        <f>IF(E77="","",IF(AND(C77=$AF$1,E77&gt;F77),O76+1,O76))</f>
        <v/>
      </c>
      <c r="P77" s="43" t="str">
        <f>IF(E77="","",IF(AND(C77=$AF$1,F77&gt;E77), P76+1, P76))</f>
        <v/>
      </c>
      <c r="Q77" s="43" t="str">
        <f>IF(E77="","",IF(AND(C77=$AF$2,E77&gt;F77),Q76+1,Q76))</f>
        <v/>
      </c>
      <c r="R77" s="43" t="str">
        <f>IF(E77="","",IF(AND(C77=$AF$2,F77&gt;E77),R76+1,R76))</f>
        <v/>
      </c>
      <c r="S77" s="43" t="str">
        <f>IF(E77="","",IF(AND(E77&gt;F77,COUNTIF($AI$1:$AI$4,D77)=1),S76+1,S76))</f>
        <v/>
      </c>
      <c r="T77" s="43" t="str">
        <f>IF(E77="","",IF(AND(E77&lt;F77,COUNTIF($AI$1:$AI$4,D77)=1),T76+1,T76))</f>
        <v/>
      </c>
      <c r="U77" s="43" t="str">
        <f>IF(E77="","",IF(AND(E77&gt;F77,COUNTIF($AH$1:$AH$14,D77)=1),U76+1,U76))</f>
        <v/>
      </c>
      <c r="V77" s="43" t="str">
        <f>IF(E77="","",IF(AND(E77&lt;F77,COUNTIF($AH$1:$AH$14,D77)=1),V76+1,V76))</f>
        <v/>
      </c>
      <c r="W77" s="43" t="str">
        <f>IF(E77="","",IF(E77&gt;F77,"W","L"))</f>
        <v/>
      </c>
      <c r="X77" s="43" t="str">
        <f t="shared" si="12"/>
        <v/>
      </c>
      <c r="Y77" s="43" t="str">
        <f t="shared" si="13"/>
        <v/>
      </c>
      <c r="Z77" s="43" t="str">
        <f t="shared" si="14"/>
        <v/>
      </c>
      <c r="AA77" s="17"/>
    </row>
    <row r="78" spans="2:27" x14ac:dyDescent="0.25">
      <c r="B78" s="43">
        <v>77</v>
      </c>
      <c r="I78" s="43" t="str">
        <f t="shared" si="10"/>
        <v/>
      </c>
      <c r="J78" s="43" t="str">
        <f t="shared" si="11"/>
        <v/>
      </c>
      <c r="K78" s="43" t="str">
        <f>IF(E78="","",IF(AND(G78=$AE$1,E78&gt;F78),K77+1,K77))</f>
        <v/>
      </c>
      <c r="L78" s="43" t="str">
        <f>IF(G78="","",IF(AND(G78=$AE$1,E78&lt;F78),L77+1,L77))</f>
        <v/>
      </c>
      <c r="M78" s="43" t="str">
        <f>IF(E78="","",IF(AND(H78=$AE$1,E78&gt;F78),M77+1,M77))</f>
        <v/>
      </c>
      <c r="N78" s="43" t="str">
        <f>IF(E78="","",IF(AND(H78=$AE$1,E78&lt;F78),N77+1,N77))</f>
        <v/>
      </c>
      <c r="O78" s="43" t="str">
        <f>IF(E78="","",IF(AND(C78=$AF$1,E78&gt;F78),O77+1,O77))</f>
        <v/>
      </c>
      <c r="P78" s="43" t="str">
        <f>IF(E78="","",IF(AND(C78=$AF$1,F78&gt;E78), P77+1, P77))</f>
        <v/>
      </c>
      <c r="Q78" s="43" t="str">
        <f>IF(E78="","",IF(AND(C78=$AF$2,E78&gt;F78),Q77+1,Q77))</f>
        <v/>
      </c>
      <c r="R78" s="43" t="str">
        <f>IF(E78="","",IF(AND(C78=$AF$2,F78&gt;E78),R77+1,R77))</f>
        <v/>
      </c>
      <c r="S78" s="43" t="str">
        <f>IF(E78="","",IF(AND(E78&gt;F78,COUNTIF($AI$1:$AI$4,D78)=1),S77+1,S77))</f>
        <v/>
      </c>
      <c r="T78" s="43" t="str">
        <f>IF(E78="","",IF(AND(E78&lt;F78,COUNTIF($AI$1:$AI$4,D78)=1),T77+1,T77))</f>
        <v/>
      </c>
      <c r="U78" s="43" t="str">
        <f>IF(E78="","",IF(AND(E78&gt;F78,COUNTIF($AH$1:$AH$14,D78)=1),U77+1,U77))</f>
        <v/>
      </c>
      <c r="V78" s="43" t="str">
        <f>IF(E78="","",IF(AND(E78&lt;F78,COUNTIF($AH$1:$AH$14,D78)=1),V77+1,V77))</f>
        <v/>
      </c>
      <c r="W78" s="43" t="str">
        <f>IF(E78="","",IF(E78&gt;F78,"W","L"))</f>
        <v/>
      </c>
      <c r="X78" s="43" t="str">
        <f t="shared" si="12"/>
        <v/>
      </c>
      <c r="Y78" s="43" t="str">
        <f t="shared" si="13"/>
        <v/>
      </c>
      <c r="Z78" s="43" t="str">
        <f t="shared" si="14"/>
        <v/>
      </c>
      <c r="AA78" s="17"/>
    </row>
    <row r="79" spans="2:27" x14ac:dyDescent="0.25">
      <c r="B79" s="43">
        <v>78</v>
      </c>
      <c r="I79" s="43" t="str">
        <f t="shared" si="10"/>
        <v/>
      </c>
      <c r="J79" s="43" t="str">
        <f t="shared" si="11"/>
        <v/>
      </c>
      <c r="K79" s="43" t="str">
        <f>IF(E79="","",IF(AND(G79=$AE$1,E79&gt;F79),K78+1,K78))</f>
        <v/>
      </c>
      <c r="L79" s="43" t="str">
        <f>IF(G79="","",IF(AND(G79=$AE$1,E79&lt;F79),L78+1,L78))</f>
        <v/>
      </c>
      <c r="M79" s="43" t="str">
        <f>IF(E79="","",IF(AND(H79=$AE$1,E79&gt;F79),M78+1,M78))</f>
        <v/>
      </c>
      <c r="N79" s="43" t="str">
        <f>IF(E79="","",IF(AND(H79=$AE$1,E79&lt;F79),N78+1,N78))</f>
        <v/>
      </c>
      <c r="O79" s="43" t="str">
        <f>IF(E79="","",IF(AND(C79=$AF$1,E79&gt;F79),O78+1,O78))</f>
        <v/>
      </c>
      <c r="P79" s="43" t="str">
        <f>IF(E79="","",IF(AND(C79=$AF$1,F79&gt;E79), P78+1, P78))</f>
        <v/>
      </c>
      <c r="Q79" s="43" t="str">
        <f>IF(E79="","",IF(AND(C79=$AF$2,E79&gt;F79),Q78+1,Q78))</f>
        <v/>
      </c>
      <c r="R79" s="43" t="str">
        <f>IF(E79="","",IF(AND(C79=$AF$2,F79&gt;E79),R78+1,R78))</f>
        <v/>
      </c>
      <c r="S79" s="43" t="str">
        <f>IF(E79="","",IF(AND(E79&gt;F79,COUNTIF($AI$1:$AI$4,D79)=1),S78+1,S78))</f>
        <v/>
      </c>
      <c r="T79" s="43" t="str">
        <f>IF(E79="","",IF(AND(E79&lt;F79,COUNTIF($AI$1:$AI$4,D79)=1),T78+1,T78))</f>
        <v/>
      </c>
      <c r="U79" s="43" t="str">
        <f>IF(E79="","",IF(AND(E79&gt;F79,COUNTIF($AH$1:$AH$14,D79)=1),U78+1,U78))</f>
        <v/>
      </c>
      <c r="V79" s="43" t="str">
        <f>IF(E79="","",IF(AND(E79&lt;F79,COUNTIF($AH$1:$AH$14,D79)=1),V78+1,V78))</f>
        <v/>
      </c>
      <c r="W79" s="43" t="str">
        <f>IF(E79="","",IF(E79&gt;F79,"W","L"))</f>
        <v/>
      </c>
      <c r="X79" s="43" t="str">
        <f t="shared" si="12"/>
        <v/>
      </c>
      <c r="Y79" s="43" t="str">
        <f t="shared" si="13"/>
        <v/>
      </c>
      <c r="Z79" s="43" t="str">
        <f t="shared" si="14"/>
        <v/>
      </c>
      <c r="AA79" s="17"/>
    </row>
    <row r="80" spans="2:27" x14ac:dyDescent="0.25">
      <c r="B80" s="43">
        <v>79</v>
      </c>
      <c r="I80" s="43" t="str">
        <f t="shared" si="10"/>
        <v/>
      </c>
      <c r="J80" s="43" t="str">
        <f t="shared" si="11"/>
        <v/>
      </c>
      <c r="K80" s="43" t="str">
        <f>IF(E80="","",IF(AND(G80=$AE$1,E80&gt;F80),K79+1,K79))</f>
        <v/>
      </c>
      <c r="L80" s="43" t="str">
        <f>IF(G80="","",IF(AND(G80=$AE$1,E80&lt;F80),L79+1,L79))</f>
        <v/>
      </c>
      <c r="M80" s="43" t="str">
        <f>IF(E80="","",IF(AND(H80=$AE$1,E80&gt;F80),M79+1,M79))</f>
        <v/>
      </c>
      <c r="N80" s="43" t="str">
        <f>IF(E80="","",IF(AND(H80=$AE$1,E80&lt;F80),N79+1,N79))</f>
        <v/>
      </c>
      <c r="O80" s="43" t="str">
        <f>IF(E80="","",IF(AND(C80=$AF$1,E80&gt;F80),O79+1,O79))</f>
        <v/>
      </c>
      <c r="P80" s="43" t="str">
        <f>IF(E80="","",IF(AND(C80=$AF$1,F80&gt;E80), P79+1, P79))</f>
        <v/>
      </c>
      <c r="Q80" s="43" t="str">
        <f>IF(E80="","",IF(AND(C80=$AF$2,E80&gt;F80),Q79+1,Q79))</f>
        <v/>
      </c>
      <c r="R80" s="43" t="str">
        <f>IF(E80="","",IF(AND(C80=$AF$2,F80&gt;E80),R79+1,R79))</f>
        <v/>
      </c>
      <c r="S80" s="43" t="str">
        <f>IF(E80="","",IF(AND(E80&gt;F80,COUNTIF($AI$1:$AI$4,D80)=1),S79+1,S79))</f>
        <v/>
      </c>
      <c r="T80" s="43" t="str">
        <f>IF(E80="","",IF(AND(E80&lt;F80,COUNTIF($AI$1:$AI$4,D80)=1),T79+1,T79))</f>
        <v/>
      </c>
      <c r="U80" s="43" t="str">
        <f>IF(E80="","",IF(AND(E80&gt;F80,COUNTIF($AH$1:$AH$14,D80)=1),U79+1,U79))</f>
        <v/>
      </c>
      <c r="V80" s="43" t="str">
        <f>IF(E80="","",IF(AND(E80&lt;F80,COUNTIF($AH$1:$AH$14,D80)=1),V79+1,V79))</f>
        <v/>
      </c>
      <c r="W80" s="43" t="str">
        <f>IF(E80="","",IF(E80&gt;F80,"W","L"))</f>
        <v/>
      </c>
      <c r="X80" s="43" t="str">
        <f t="shared" si="12"/>
        <v/>
      </c>
      <c r="Y80" s="43" t="str">
        <f t="shared" si="13"/>
        <v/>
      </c>
      <c r="Z80" s="43" t="str">
        <f t="shared" si="14"/>
        <v/>
      </c>
      <c r="AA80" s="17"/>
    </row>
    <row r="81" spans="2:27" x14ac:dyDescent="0.25">
      <c r="B81" s="43">
        <v>80</v>
      </c>
      <c r="I81" s="43" t="str">
        <f t="shared" si="10"/>
        <v/>
      </c>
      <c r="J81" s="43" t="str">
        <f t="shared" si="11"/>
        <v/>
      </c>
      <c r="K81" s="43" t="str">
        <f>IF(E81="","",IF(AND(G81=$AE$1,E81&gt;F81),K80+1,K80))</f>
        <v/>
      </c>
      <c r="L81" s="43" t="str">
        <f>IF(G81="","",IF(AND(G81=$AE$1,E81&lt;F81),L80+1,L80))</f>
        <v/>
      </c>
      <c r="M81" s="43" t="str">
        <f>IF(E81="","",IF(AND(H81=$AE$1,E81&gt;F81),M80+1,M80))</f>
        <v/>
      </c>
      <c r="N81" s="43" t="str">
        <f>IF(E81="","",IF(AND(H81=$AE$1,E81&lt;F81),N80+1,N80))</f>
        <v/>
      </c>
      <c r="O81" s="43" t="str">
        <f>IF(E81="","",IF(AND(C81=$AF$1,E81&gt;F81),O80+1,O80))</f>
        <v/>
      </c>
      <c r="P81" s="43" t="str">
        <f>IF(E81="","",IF(AND(C81=$AF$1,F81&gt;E81), P80+1, P80))</f>
        <v/>
      </c>
      <c r="Q81" s="43" t="str">
        <f>IF(E81="","",IF(AND(C81=$AF$2,E81&gt;F81),Q80+1,Q80))</f>
        <v/>
      </c>
      <c r="R81" s="43" t="str">
        <f>IF(E81="","",IF(AND(C81=$AF$2,F81&gt;E81),R80+1,R80))</f>
        <v/>
      </c>
      <c r="S81" s="43" t="str">
        <f>IF(E81="","",IF(AND(E81&gt;F81,COUNTIF($AI$1:$AI$4,D81)=1),S80+1,S80))</f>
        <v/>
      </c>
      <c r="T81" s="43" t="str">
        <f>IF(E81="","",IF(AND(E81&lt;F81,COUNTIF($AI$1:$AI$4,D81)=1),T80+1,T80))</f>
        <v/>
      </c>
      <c r="U81" s="43" t="str">
        <f>IF(E81="","",IF(AND(E81&gt;F81,COUNTIF($AH$1:$AH$14,D81)=1),U80+1,U80))</f>
        <v/>
      </c>
      <c r="V81" s="43" t="str">
        <f>IF(E81="","",IF(AND(E81&lt;F81,COUNTIF($AH$1:$AH$14,D81)=1),V80+1,V80))</f>
        <v/>
      </c>
      <c r="W81" s="43" t="str">
        <f>IF(E81="","",IF(E81&gt;F81,"W","L"))</f>
        <v/>
      </c>
      <c r="X81" s="43" t="str">
        <f t="shared" si="12"/>
        <v/>
      </c>
      <c r="Y81" s="43" t="str">
        <f t="shared" si="13"/>
        <v/>
      </c>
      <c r="Z81" s="43" t="str">
        <f t="shared" si="14"/>
        <v/>
      </c>
      <c r="AA81" s="17"/>
    </row>
    <row r="82" spans="2:27" x14ac:dyDescent="0.25">
      <c r="B82" s="43">
        <v>81</v>
      </c>
      <c r="I82" s="43" t="str">
        <f t="shared" si="10"/>
        <v/>
      </c>
      <c r="J82" s="43" t="str">
        <f t="shared" si="11"/>
        <v/>
      </c>
      <c r="K82" s="43" t="str">
        <f>IF(E82="","",IF(AND(G82=$AE$1,E82&gt;F82),K81+1,K81))</f>
        <v/>
      </c>
      <c r="L82" s="43" t="str">
        <f>IF(G82="","",IF(AND(G82=$AE$1,E82&lt;F82),L81+1,L81))</f>
        <v/>
      </c>
      <c r="M82" s="43" t="str">
        <f>IF(E82="","",IF(AND(H82=$AE$1,E82&gt;F82),M81+1,M81))</f>
        <v/>
      </c>
      <c r="N82" s="43" t="str">
        <f>IF(E82="","",IF(AND(H82=$AE$1,E82&lt;F82),N81+1,N81))</f>
        <v/>
      </c>
      <c r="O82" s="43" t="str">
        <f>IF(E82="","",IF(AND(C82=$AF$1,E82&gt;F82),O81+1,O81))</f>
        <v/>
      </c>
      <c r="P82" s="43" t="str">
        <f>IF(E82="","",IF(AND(C82=$AF$1,F82&gt;E82), P81+1, P81))</f>
        <v/>
      </c>
      <c r="Q82" s="43" t="str">
        <f>IF(E82="","",IF(AND(C82=$AF$2,E82&gt;F82),Q81+1,Q81))</f>
        <v/>
      </c>
      <c r="R82" s="43" t="str">
        <f>IF(E82="","",IF(AND(C82=$AF$2,F82&gt;E82),R81+1,R81))</f>
        <v/>
      </c>
      <c r="S82" s="43" t="str">
        <f>IF(E82="","",IF(AND(E82&gt;F82,COUNTIF($AI$1:$AI$4,D82)=1),S81+1,S81))</f>
        <v/>
      </c>
      <c r="T82" s="43" t="str">
        <f>IF(E82="","",IF(AND(E82&lt;F82,COUNTIF($AI$1:$AI$4,D82)=1),T81+1,T81))</f>
        <v/>
      </c>
      <c r="U82" s="43" t="str">
        <f>IF(E82="","",IF(AND(E82&gt;F82,COUNTIF($AH$1:$AH$14,D82)=1),U81+1,U81))</f>
        <v/>
      </c>
      <c r="V82" s="43" t="str">
        <f>IF(E82="","",IF(AND(E82&lt;F82,COUNTIF($AH$1:$AH$14,D82)=1),V81+1,V81))</f>
        <v/>
      </c>
      <c r="W82" s="43" t="str">
        <f>IF(E82="","",IF(E82&gt;F82,"W","L"))</f>
        <v/>
      </c>
      <c r="X82" s="43" t="str">
        <f t="shared" si="12"/>
        <v/>
      </c>
      <c r="Y82" s="43" t="str">
        <f t="shared" si="13"/>
        <v/>
      </c>
      <c r="Z82" s="43" t="str">
        <f t="shared" si="14"/>
        <v/>
      </c>
      <c r="AA82" s="17"/>
    </row>
    <row r="83" spans="2:27" x14ac:dyDescent="0.25">
      <c r="B83" s="43">
        <v>82</v>
      </c>
      <c r="I83" s="43" t="str">
        <f t="shared" si="10"/>
        <v/>
      </c>
      <c r="J83" s="43" t="str">
        <f t="shared" si="11"/>
        <v/>
      </c>
      <c r="K83" s="43" t="str">
        <f>IF(E83="","",IF(AND(G83=$AE$1,E83&gt;F83),K82+1,K82))</f>
        <v/>
      </c>
      <c r="L83" s="43" t="str">
        <f>IF(G83="","",IF(AND(G83=$AE$1,E83&lt;F83),L82+1,L82))</f>
        <v/>
      </c>
      <c r="M83" s="43" t="str">
        <f>IF(E83="","",IF(AND(H83=$AE$1,E83&gt;F83),M82+1,M82))</f>
        <v/>
      </c>
      <c r="N83" s="43" t="str">
        <f>IF(E83="","",IF(AND(H83=$AE$1,E83&lt;F83),N82+1,N82))</f>
        <v/>
      </c>
      <c r="O83" s="43" t="str">
        <f>IF(E83="","",IF(AND(C83=$AF$1,E83&gt;F83),O82+1,O82))</f>
        <v/>
      </c>
      <c r="P83" s="43" t="str">
        <f>IF(E83="","",IF(AND(C83=$AF$1,F83&gt;E83), P82+1, P82))</f>
        <v/>
      </c>
      <c r="Q83" s="43" t="str">
        <f>IF(E83="","",IF(AND(C83=$AF$2,E83&gt;F83),Q82+1,Q82))</f>
        <v/>
      </c>
      <c r="R83" s="43" t="str">
        <f>IF(E83="","",IF(AND(C83=$AF$2,F83&gt;E83),R82+1,R82))</f>
        <v/>
      </c>
      <c r="S83" s="43" t="str">
        <f>IF(E83="","",IF(AND(E83&gt;F83,COUNTIF($AI$1:$AI$4,D83)=1),S82+1,S82))</f>
        <v/>
      </c>
      <c r="T83" s="43" t="str">
        <f>IF(E83="","",IF(AND(E83&lt;F83,COUNTIF($AI$1:$AI$4,D83)=1),T82+1,T82))</f>
        <v/>
      </c>
      <c r="U83" s="43" t="str">
        <f>IF(E83="","",IF(AND(E83&gt;F83,COUNTIF($AH$1:$AH$14,D83)=1),U82+1,U82))</f>
        <v/>
      </c>
      <c r="V83" s="43" t="str">
        <f>IF(E83="","",IF(AND(E83&lt;F83,COUNTIF($AH$1:$AH$14,D83)=1),V82+1,V82))</f>
        <v/>
      </c>
      <c r="W83" s="43" t="str">
        <f>IF(E83="","",IF(E83&gt;F83,"W","L"))</f>
        <v/>
      </c>
      <c r="X83" s="43" t="str">
        <f t="shared" si="12"/>
        <v/>
      </c>
      <c r="Y83" s="43" t="str">
        <f t="shared" si="13"/>
        <v/>
      </c>
      <c r="Z83" s="43" t="str">
        <f t="shared" si="14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>IF(I1="",0,MAX(I1:I83))</f>
        <v>0</v>
      </c>
      <c r="J84" s="43">
        <f>IF(J1="",0,MAX(J1:J83))</f>
        <v>1</v>
      </c>
      <c r="K84" s="43">
        <f>IF(K1="",0,MAX(K1:K83))</f>
        <v>0</v>
      </c>
      <c r="L84" s="43">
        <f>IF(L1="",0,MAX(L1:L83))</f>
        <v>0</v>
      </c>
      <c r="M84" s="43">
        <f>IF(M1="",0,MAX(M1:M83))</f>
        <v>0</v>
      </c>
      <c r="N84" s="43">
        <f>IF(N1="",0,MAX(N1:N83))</f>
        <v>0</v>
      </c>
      <c r="O84" s="43">
        <f>IF(O2="","",MAX(O2:O83))</f>
        <v>0</v>
      </c>
      <c r="P84" s="43">
        <f>IF(P2="","",MAX(P2:P83))</f>
        <v>0</v>
      </c>
      <c r="Q84" s="43">
        <f>IF(Q2="","",MAX(Q2:Q83))</f>
        <v>0</v>
      </c>
      <c r="R84" s="43">
        <f>IF(R2="","",MAX(R2:R83))</f>
        <v>1</v>
      </c>
      <c r="S84" s="43">
        <f>IF(S2="","",MAX(S2:S83))</f>
        <v>0</v>
      </c>
      <c r="T84" s="43">
        <f>IF(T2="","",MAX(T2:T83))</f>
        <v>0</v>
      </c>
      <c r="U84" s="43">
        <f>IF(U2="","",MAX(U2:U83))</f>
        <v>0</v>
      </c>
      <c r="V84" s="43">
        <f>IF(V2="","",MAX(V2:V83))</f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3</v>
      </c>
      <c r="F85" s="43">
        <f>SUM(F2:F83)</f>
        <v>5</v>
      </c>
      <c r="I85" s="54" t="s">
        <v>16</v>
      </c>
      <c r="J85" s="54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0-0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4" t="s">
        <v>3</v>
      </c>
      <c r="P86" s="54"/>
      <c r="Q86" s="54" t="s">
        <v>4</v>
      </c>
      <c r="R86" s="54"/>
      <c r="S86" s="54" t="s">
        <v>24</v>
      </c>
      <c r="T86" s="54"/>
      <c r="U86" s="54" t="s">
        <v>101</v>
      </c>
      <c r="V86" s="54"/>
      <c r="W86" s="54" t="s">
        <v>14</v>
      </c>
      <c r="X86" s="54"/>
      <c r="Y86" s="43" t="s">
        <v>19</v>
      </c>
    </row>
  </sheetData>
  <mergeCells count="11">
    <mergeCell ref="O86:P86"/>
    <mergeCell ref="Q86:R86"/>
    <mergeCell ref="S86:T86"/>
    <mergeCell ref="U86:V86"/>
    <mergeCell ref="W86:X86"/>
    <mergeCell ref="O1:P1"/>
    <mergeCell ref="Q1:R1"/>
    <mergeCell ref="S1:T1"/>
    <mergeCell ref="U1:V1"/>
    <mergeCell ref="E84:F84"/>
    <mergeCell ref="I85:J85"/>
  </mergeCells>
  <dataValidations count="4">
    <dataValidation type="list" allowBlank="1" showInputMessage="1" showErrorMessage="1" sqref="D2">
      <formula1>$AG$1:$AG$31</formula1>
    </dataValidation>
    <dataValidation type="list" allowBlank="1" showInputMessage="1" showErrorMessage="1" sqref="D3:D83">
      <formula1>$AG$1:$AG$29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Index</vt:lpstr>
      <vt:lpstr>Standings_Daily</vt:lpstr>
      <vt:lpstr>Division_League</vt:lpstr>
      <vt:lpstr>Standings_10_10_23</vt:lpstr>
      <vt:lpstr>Standings_10_11_23</vt:lpstr>
      <vt:lpstr>Standings_10_12_23</vt:lpstr>
      <vt:lpstr>Standings_10_13_23</vt:lpstr>
      <vt:lpstr>Standings</vt:lpstr>
      <vt:lpstr>Anaheim_Ducks</vt:lpstr>
      <vt:lpstr>Arizona_Coyotes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Vancouver_Canucks</vt:lpstr>
      <vt:lpstr>Vegas_Golden_Knights</vt:lpstr>
      <vt:lpstr>Washington_Capitals</vt:lpstr>
      <vt:lpstr>Winnipeg_Jets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2023-10-26T10:40:32Z</dcterms:created>
  <dcterms:modified xsi:type="dcterms:W3CDTF">2024-02-19T15:08:20Z</dcterms:modified>
</cp:coreProperties>
</file>