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" sheetId="4" r:id="rId13"/>
    <sheet name="Anaheim_Ducks" sheetId="5" r:id="rId14"/>
    <sheet name="Boston_Bruins" sheetId="7" r:id="rId15"/>
    <sheet name="Buffalo_Sabres" sheetId="8" r:id="rId16"/>
    <sheet name="Calgary_Flames" sheetId="9" r:id="rId17"/>
    <sheet name="Carolina_Hurricanes" sheetId="10" r:id="rId18"/>
    <sheet name="Chicago_Blackhawks" sheetId="11" r:id="rId19"/>
    <sheet name="Colorado_Avalanche" sheetId="12" r:id="rId20"/>
    <sheet name="Columbus_Blue_Jackets" sheetId="13" r:id="rId21"/>
    <sheet name="Dallas_Stars" sheetId="14" r:id="rId22"/>
    <sheet name="Detroit_Red_Wings" sheetId="15" r:id="rId23"/>
    <sheet name="Edmonton_Oilers" sheetId="16" r:id="rId24"/>
    <sheet name="Florida_Panthers" sheetId="17" r:id="rId25"/>
    <sheet name="Los_Angeles_Kings" sheetId="18" r:id="rId26"/>
    <sheet name="Minnesota_Wild" sheetId="19" r:id="rId27"/>
    <sheet name="Montreal_Canadiens" sheetId="20" r:id="rId28"/>
    <sheet name="Nashville_Predators" sheetId="21" r:id="rId29"/>
    <sheet name="New_Jersey_Devils" sheetId="22" r:id="rId30"/>
    <sheet name="New_York_Islanders" sheetId="23" r:id="rId31"/>
    <sheet name="New_York_Rangers" sheetId="24" r:id="rId32"/>
    <sheet name="Ottawa_Senators" sheetId="25" r:id="rId33"/>
    <sheet name="Philadelphia_Flyers" sheetId="26" r:id="rId34"/>
    <sheet name="Pittsburgh_Penguins" sheetId="27" r:id="rId35"/>
    <sheet name="San_Jose_Sharks" sheetId="28" r:id="rId36"/>
    <sheet name="Seattle_Kraken" sheetId="29" r:id="rId37"/>
    <sheet name="St_Louis_Blues" sheetId="30" r:id="rId38"/>
    <sheet name="Tampa_Bay_Lightning" sheetId="31" r:id="rId39"/>
    <sheet name="Toronto_Maple_Leafs" sheetId="32" r:id="rId40"/>
    <sheet name="Utah_Hockey_Club" sheetId="6" r:id="rId41"/>
    <sheet name="Vancouver_Canucks" sheetId="33" r:id="rId42"/>
    <sheet name="Vegas_Golden_Knights" sheetId="34" r:id="rId43"/>
    <sheet name="Washington_Capitals" sheetId="35" r:id="rId44"/>
    <sheet name="Winnipeg_Jets" sheetId="36" r:id="rId4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X3" i="32" s="1"/>
  <c r="X4" i="32" s="1"/>
  <c r="X5" i="32" s="1"/>
  <c r="X6" i="32" s="1"/>
  <c r="X7" i="32" s="1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L3" i="32"/>
  <c r="U3" i="32"/>
  <c r="W3" i="32"/>
  <c r="W4" i="32" s="1"/>
  <c r="W5" i="32" s="1"/>
  <c r="W6" i="32" s="1"/>
  <c r="W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O3" i="30" s="1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Z2" i="30"/>
  <c r="Z3" i="30" s="1"/>
  <c r="Z4" i="30" s="1"/>
  <c r="AA2" i="30"/>
  <c r="AB2" i="30" s="1"/>
  <c r="AC2" i="30"/>
  <c r="AD2" i="30" s="1"/>
  <c r="J3" i="30"/>
  <c r="N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Y3" i="30"/>
  <c r="Y4" i="30" s="1"/>
  <c r="Y5" i="30" s="1"/>
  <c r="Y6" i="30" s="1"/>
  <c r="Y7" i="30" s="1"/>
  <c r="Y8" i="30" s="1"/>
  <c r="AA3" i="30"/>
  <c r="AC3" i="30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U6" i="28" s="1"/>
  <c r="V3" i="28"/>
  <c r="V4" i="28" s="1"/>
  <c r="V5" i="28" s="1"/>
  <c r="V6" i="28" s="1"/>
  <c r="V7" i="28" s="1"/>
  <c r="V8" i="28" s="1"/>
  <c r="V9" i="28" s="1"/>
  <c r="V10" i="28" s="1"/>
  <c r="V11" i="28" s="1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3" i="28"/>
  <c r="Y4" i="28" s="1"/>
  <c r="AA3" i="28"/>
  <c r="AC3" i="28"/>
  <c r="AD3" i="28" s="1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X3" i="27"/>
  <c r="X4" i="27" s="1"/>
  <c r="X5" i="27" s="1"/>
  <c r="X6" i="27" s="1"/>
  <c r="X7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E50" i="26" s="1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P3" i="20"/>
  <c r="P4" i="20" s="1"/>
  <c r="Q3" i="20"/>
  <c r="Q4" i="20" s="1"/>
  <c r="Q5" i="20" s="1"/>
  <c r="R3" i="20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J2" i="17"/>
  <c r="K2" i="17"/>
  <c r="K3" i="17" s="1"/>
  <c r="K4" i="17" s="1"/>
  <c r="K5" i="17" s="1"/>
  <c r="L2" i="17"/>
  <c r="L3" i="17" s="1"/>
  <c r="M2" i="17"/>
  <c r="N2" i="17"/>
  <c r="N3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Z2" i="17"/>
  <c r="Z3" i="17" s="1"/>
  <c r="Z4" i="17" s="1"/>
  <c r="AA2" i="17"/>
  <c r="AB2" i="17" s="1"/>
  <c r="AC2" i="17"/>
  <c r="AD2" i="17" s="1"/>
  <c r="J3" i="17"/>
  <c r="P3" i="17"/>
  <c r="Q3" i="17"/>
  <c r="V3" i="17"/>
  <c r="V4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K2" i="8"/>
  <c r="K3" i="8" s="1"/>
  <c r="K4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J3" i="8"/>
  <c r="J4" i="8" s="1"/>
  <c r="N3" i="8"/>
  <c r="N4" i="8" s="1"/>
  <c r="N5" i="8" s="1"/>
  <c r="N6" i="8" s="1"/>
  <c r="AA3" i="8"/>
  <c r="AC3" i="8"/>
  <c r="L4" i="8"/>
  <c r="L5" i="8" s="1"/>
  <c r="L6" i="8" s="1"/>
  <c r="L7" i="8" s="1"/>
  <c r="L8" i="8" s="1"/>
  <c r="L9" i="8" s="1"/>
  <c r="L10" i="8" s="1"/>
  <c r="L11" i="8" s="1"/>
  <c r="L12" i="8" s="1"/>
  <c r="O4" i="8"/>
  <c r="O5" i="8" s="1"/>
  <c r="P4" i="8"/>
  <c r="P5" i="8" s="1"/>
  <c r="P6" i="8" s="1"/>
  <c r="P7" i="8" s="1"/>
  <c r="Q4" i="8"/>
  <c r="R4" i="8"/>
  <c r="R5" i="8" s="1"/>
  <c r="R6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 s="1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Y3" i="7" s="1"/>
  <c r="Z2" i="7"/>
  <c r="Z3" i="7" s="1"/>
  <c r="Z4" i="7" s="1"/>
  <c r="Z5" i="7" s="1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U3" i="7"/>
  <c r="AA3" i="7"/>
  <c r="AB3" i="7" s="1"/>
  <c r="AC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 s="1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9" i="4"/>
  <c r="P20" i="4"/>
  <c r="P31" i="4"/>
  <c r="C86" i="9" l="1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E31" i="23"/>
  <c r="C86" i="16"/>
  <c r="AB32" i="8"/>
  <c r="AB58" i="17"/>
  <c r="AF20" i="6"/>
  <c r="AB80" i="32"/>
  <c r="AD41" i="29"/>
  <c r="AB4" i="17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5" i="22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D2" i="1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O85" i="19" s="1"/>
  <c r="K29" i="4" s="1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5" l="1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<sst xmlns="http://schemas.openxmlformats.org/spreadsheetml/2006/main" count="11709" uniqueCount="127">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</sst>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1" sqref="B11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46" t="s">
        <v>42</v>
      </c>
      <c r="B1" s="46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54" t="s">
        <v>32</v>
      </c>
    </row>
    <row r="11" spans="1:3" ht="15" outlineLevel="1">
      <c r="A11" s="13">
        <v>45579</v>
      </c>
      <c r="B11" s="12"/>
    </row>
    <row r="12" spans="1:3" ht="15" outlineLevel="1">
      <c r="A12" s="13">
        <v>45580</v>
      </c>
      <c r="B12" s="12"/>
    </row>
    <row r="13" spans="1:3" ht="15" outlineLevel="1">
      <c r="A13" s="13">
        <v>45581</v>
      </c>
      <c r="B13" s="12"/>
    </row>
    <row r="14" spans="1:3" ht="15" outlineLevel="1">
      <c r="A14" s="13">
        <v>45582</v>
      </c>
      <c r="B14" s="12"/>
    </row>
    <row r="15" spans="1:3" ht="15" outlineLevel="1">
      <c r="A15" s="13">
        <v>45583</v>
      </c>
      <c r="B15" s="12"/>
    </row>
    <row r="16" spans="1:3" ht="15" outlineLevel="1">
      <c r="A16" s="13">
        <v>45584</v>
      </c>
      <c r="B16" s="12"/>
    </row>
    <row r="17" spans="1:2" ht="15" outlineLevel="1">
      <c r="A17" s="13">
        <v>45585</v>
      </c>
      <c r="B17" s="12"/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46" t="s">
        <v>40</v>
      </c>
      <c r="B29" s="46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46" t="s">
        <v>39</v>
      </c>
      <c r="B59" s="46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46" t="s">
        <v>38</v>
      </c>
      <c r="B89" s="46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46" t="s">
        <v>37</v>
      </c>
      <c r="B122" s="46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46" t="s">
        <v>36</v>
      </c>
      <c r="B149" s="46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46" t="s">
        <v>35</v>
      </c>
      <c r="B182" s="46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55">
        <v>3</v>
      </c>
      <c r="C36" s="55">
        <v>3</v>
      </c>
      <c r="D36" s="55">
        <v>0</v>
      </c>
      <c r="E36" s="56">
        <v>0</v>
      </c>
      <c r="F36" s="30">
        <v>6</v>
      </c>
      <c r="G36" s="56">
        <v>3</v>
      </c>
      <c r="H36" s="56">
        <v>3</v>
      </c>
      <c r="I36" s="56">
        <v>0</v>
      </c>
      <c r="J36" s="56">
        <v>0</v>
      </c>
      <c r="K36" s="29" t="s">
        <v>124</v>
      </c>
      <c r="L36" s="55" t="s">
        <v>95</v>
      </c>
      <c r="M36" s="55" t="s">
        <v>99</v>
      </c>
      <c r="N36" s="55" t="s">
        <v>124</v>
      </c>
      <c r="O36" s="31">
        <v>15</v>
      </c>
      <c r="P36" s="56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5" customWidth="1"/>
    <col min="2" max="4" width="9.125" style="45"/>
    <col min="5" max="10" width="9.125" style="20"/>
    <col min="11" max="13" width="9.125" style="45"/>
    <col min="14" max="14" width="13.375" style="45" customWidth="1"/>
    <col min="15" max="15" width="9.125" style="19"/>
    <col min="16" max="16" width="10" style="19" customWidth="1"/>
    <col min="17" max="17" width="9.125" style="19"/>
    <col min="18" max="16384" width="9.125" style="45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45">
        <v>3</v>
      </c>
      <c r="C5" s="45">
        <v>2</v>
      </c>
      <c r="D5" s="45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45" t="s">
        <v>97</v>
      </c>
      <c r="M5" s="45" t="s">
        <v>116</v>
      </c>
      <c r="N5" s="45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45">
        <v>3</v>
      </c>
      <c r="C6" s="45">
        <v>2</v>
      </c>
      <c r="D6" s="45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45" t="s">
        <v>113</v>
      </c>
      <c r="M6" s="45" t="s">
        <v>97</v>
      </c>
      <c r="N6" s="45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45">
        <v>4</v>
      </c>
      <c r="C7" s="45">
        <v>1</v>
      </c>
      <c r="D7" s="45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45" t="s">
        <v>97</v>
      </c>
      <c r="M7" s="45" t="s">
        <v>99</v>
      </c>
      <c r="N7" s="45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45">
        <v>2</v>
      </c>
      <c r="C8" s="45">
        <v>1</v>
      </c>
      <c r="D8" s="45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45" t="s">
        <v>95</v>
      </c>
      <c r="M8" s="45" t="s">
        <v>95</v>
      </c>
      <c r="N8" s="45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45">
        <v>3</v>
      </c>
      <c r="C9" s="45">
        <v>1</v>
      </c>
      <c r="D9" s="45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45" t="s">
        <v>101</v>
      </c>
      <c r="M9" s="45" t="s">
        <v>119</v>
      </c>
      <c r="N9" s="45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45">
        <v>2</v>
      </c>
      <c r="C10" s="45">
        <v>1</v>
      </c>
      <c r="D10" s="45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45" t="s">
        <v>97</v>
      </c>
      <c r="M10" s="45" t="s">
        <v>113</v>
      </c>
      <c r="N10" s="45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45">
        <v>1</v>
      </c>
      <c r="C11" s="45">
        <v>1</v>
      </c>
      <c r="D11" s="45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45" t="s">
        <v>99</v>
      </c>
      <c r="M11" s="45" t="s">
        <v>95</v>
      </c>
      <c r="N11" s="45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5">
        <v>4</v>
      </c>
      <c r="C14" s="45">
        <v>3</v>
      </c>
      <c r="D14" s="45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45" t="s">
        <v>103</v>
      </c>
      <c r="M14" s="45" t="s">
        <v>99</v>
      </c>
      <c r="N14" s="45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45">
        <v>2</v>
      </c>
      <c r="C15" s="45">
        <v>1</v>
      </c>
      <c r="D15" s="45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45" t="s">
        <v>99</v>
      </c>
      <c r="M15" s="45" t="s">
        <v>99</v>
      </c>
      <c r="N15" s="45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45">
        <v>2</v>
      </c>
      <c r="C16" s="45">
        <v>1</v>
      </c>
      <c r="D16" s="45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45" t="s">
        <v>113</v>
      </c>
      <c r="M16" s="45" t="s">
        <v>95</v>
      </c>
      <c r="N16" s="45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45">
        <v>2</v>
      </c>
      <c r="C17" s="45">
        <v>1</v>
      </c>
      <c r="D17" s="45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45" t="s">
        <v>113</v>
      </c>
      <c r="M17" s="45" t="s">
        <v>95</v>
      </c>
      <c r="N17" s="45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45">
        <v>3</v>
      </c>
      <c r="C18" s="45">
        <v>1</v>
      </c>
      <c r="D18" s="45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45" t="s">
        <v>113</v>
      </c>
      <c r="M18" s="45" t="s">
        <v>97</v>
      </c>
      <c r="N18" s="45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45">
        <v>2</v>
      </c>
      <c r="C19" s="45">
        <v>0</v>
      </c>
      <c r="D19" s="45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45" t="s">
        <v>97</v>
      </c>
      <c r="M19" s="45" t="s">
        <v>95</v>
      </c>
      <c r="N19" s="45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45">
        <v>1</v>
      </c>
      <c r="C20" s="45">
        <v>0</v>
      </c>
      <c r="D20" s="45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45" t="s">
        <v>95</v>
      </c>
      <c r="M20" s="45" t="s">
        <v>95</v>
      </c>
      <c r="N20" s="45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45">
        <v>3</v>
      </c>
      <c r="C26" s="45">
        <v>3</v>
      </c>
      <c r="D26" s="45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45" t="s">
        <v>99</v>
      </c>
      <c r="M26" s="45" t="s">
        <v>99</v>
      </c>
      <c r="N26" s="45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45">
        <v>3</v>
      </c>
      <c r="C27" s="45">
        <v>3</v>
      </c>
      <c r="D27" s="45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45" t="s">
        <v>99</v>
      </c>
      <c r="M27" s="45" t="s">
        <v>99</v>
      </c>
      <c r="N27" s="45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45">
        <v>3</v>
      </c>
      <c r="C28" s="45">
        <v>1</v>
      </c>
      <c r="D28" s="45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45" t="s">
        <v>108</v>
      </c>
      <c r="M28" s="45" t="s">
        <v>108</v>
      </c>
      <c r="N28" s="45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45">
        <v>3</v>
      </c>
      <c r="C29" s="45">
        <v>2</v>
      </c>
      <c r="D29" s="45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45" t="s">
        <v>116</v>
      </c>
      <c r="M29" s="45" t="s">
        <v>95</v>
      </c>
      <c r="N29" s="45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45">
        <v>3</v>
      </c>
      <c r="C30" s="45">
        <v>1</v>
      </c>
      <c r="D30" s="45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45" t="s">
        <v>125</v>
      </c>
      <c r="M30" s="45" t="s">
        <v>108</v>
      </c>
      <c r="N30" s="45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45">
        <v>2</v>
      </c>
      <c r="C31" s="45">
        <v>0</v>
      </c>
      <c r="D31" s="45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45" t="s">
        <v>97</v>
      </c>
      <c r="M31" s="45" t="s">
        <v>95</v>
      </c>
      <c r="N31" s="45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45">
        <v>2</v>
      </c>
      <c r="C32" s="45">
        <v>0</v>
      </c>
      <c r="D32" s="45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45" t="s">
        <v>97</v>
      </c>
      <c r="M32" s="45" t="s">
        <v>97</v>
      </c>
      <c r="N32" s="45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5">
        <v>3</v>
      </c>
      <c r="C35" s="45">
        <v>3</v>
      </c>
      <c r="D35" s="45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45" t="s">
        <v>103</v>
      </c>
      <c r="M35" s="45" t="s">
        <v>103</v>
      </c>
      <c r="N35" s="45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55">
        <v>3</v>
      </c>
      <c r="C36" s="55">
        <v>3</v>
      </c>
      <c r="D36" s="55">
        <v>0</v>
      </c>
      <c r="E36" s="56">
        <v>0</v>
      </c>
      <c r="F36" s="30">
        <v>6</v>
      </c>
      <c r="G36" s="56">
        <v>3</v>
      </c>
      <c r="H36" s="56">
        <v>3</v>
      </c>
      <c r="I36" s="56">
        <v>0</v>
      </c>
      <c r="J36" s="56">
        <v>0</v>
      </c>
      <c r="K36" s="29" t="s">
        <v>124</v>
      </c>
      <c r="L36" s="55" t="s">
        <v>95</v>
      </c>
      <c r="M36" s="55" t="s">
        <v>99</v>
      </c>
      <c r="N36" s="55" t="s">
        <v>124</v>
      </c>
      <c r="O36" s="31">
        <v>15</v>
      </c>
      <c r="P36" s="56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45">
        <v>2</v>
      </c>
      <c r="C37" s="45">
        <v>1</v>
      </c>
      <c r="D37" s="45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45" t="s">
        <v>122</v>
      </c>
      <c r="M37" s="45" t="s">
        <v>95</v>
      </c>
      <c r="N37" s="45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45">
        <v>2</v>
      </c>
      <c r="C38" s="45">
        <v>1</v>
      </c>
      <c r="D38" s="45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45" t="s">
        <v>113</v>
      </c>
      <c r="M38" s="45" t="s">
        <v>113</v>
      </c>
      <c r="N38" s="45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45">
        <v>3</v>
      </c>
      <c r="C39" s="45">
        <v>1</v>
      </c>
      <c r="D39" s="45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45" t="s">
        <v>113</v>
      </c>
      <c r="M39" s="45" t="s">
        <v>95</v>
      </c>
      <c r="N39" s="45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45">
        <v>2</v>
      </c>
      <c r="C40" s="45">
        <v>0</v>
      </c>
      <c r="D40" s="45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45" t="s">
        <v>95</v>
      </c>
      <c r="M40" s="45" t="s">
        <v>108</v>
      </c>
      <c r="N40" s="45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45">
        <v>2</v>
      </c>
      <c r="C41" s="45">
        <v>0</v>
      </c>
      <c r="D41" s="45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45" t="s">
        <v>95</v>
      </c>
      <c r="M41" s="45" t="s">
        <v>97</v>
      </c>
      <c r="N41" s="45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45" t="s">
        <v>57</v>
      </c>
      <c r="B44" s="47" t="s">
        <v>56</v>
      </c>
      <c r="C44" s="47"/>
      <c r="D44" s="47"/>
    </row>
    <row r="45" spans="1:19">
      <c r="A45" s="45" t="s">
        <v>55</v>
      </c>
      <c r="B45" s="47" t="s">
        <v>54</v>
      </c>
      <c r="C45" s="47"/>
      <c r="D45" s="47"/>
    </row>
    <row r="46" spans="1:19">
      <c r="A46" s="45" t="s">
        <v>53</v>
      </c>
      <c r="B46" s="47" t="s">
        <v>52</v>
      </c>
      <c r="C46" s="47"/>
      <c r="D46" s="47"/>
    </row>
    <row r="47" spans="1:19">
      <c r="A47" s="45" t="s">
        <v>51</v>
      </c>
      <c r="B47" s="47" t="s">
        <v>50</v>
      </c>
      <c r="C47" s="47"/>
      <c r="D47" s="47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18" t="s">
        <v>41</v>
      </c>
    </row>
    <row r="2" spans="1:20" ht="19.5" thickTop="1" thickBot="1">
      <c r="A2" s="51" t="s">
        <v>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3</v>
      </c>
      <c r="C4" s="40">
        <f>Boston_Bruins!$I$84</f>
        <v>2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2-0-0</v>
      </c>
      <c r="L4" s="40" t="str">
        <f>Boston_Bruins!$R$85</f>
        <v>0-1-0</v>
      </c>
      <c r="M4" s="40" t="str">
        <f>Boston_Bruins!$U$85</f>
        <v>1-1-0</v>
      </c>
      <c r="N4" s="40" t="str">
        <f>Boston_Bruins!$X$85</f>
        <v>1-1-0</v>
      </c>
      <c r="O4" s="39">
        <f>Boston_Bruins!$E$85</f>
        <v>12</v>
      </c>
      <c r="P4" s="38">
        <f>Boston_Bruins!$F$85</f>
        <v>11</v>
      </c>
      <c r="Q4" s="33">
        <f t="shared" ref="Q4:Q11" si="2">O4-P4</f>
        <v>1</v>
      </c>
      <c r="R4" s="37" t="str">
        <f>Boston_Bruins!$AA$85</f>
        <v>W2</v>
      </c>
      <c r="S4" s="36" t="str">
        <f>Boston_Bruins!$AD$85</f>
        <v>2-1-0</v>
      </c>
    </row>
    <row r="5" spans="1:20" ht="1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ht="15">
      <c r="A6" s="32" t="s">
        <v>21</v>
      </c>
      <c r="B6" s="1">
        <f>Detroit_Red_Wings!$D$86</f>
        <v>2</v>
      </c>
      <c r="C6" s="1">
        <f>Detroit_Red_Wings!$I$84</f>
        <v>1</v>
      </c>
      <c r="D6" s="1">
        <f>Detroit_Red_Wings!$J$84</f>
        <v>1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0-1-0</v>
      </c>
      <c r="O6" s="31">
        <f>Detroit_Red_Wings!$E$85</f>
        <v>6</v>
      </c>
      <c r="P6" s="20">
        <f>Detroit_Red_Wings!$F$85</f>
        <v>6</v>
      </c>
      <c r="Q6" s="30">
        <f t="shared" si="2"/>
        <v>0</v>
      </c>
      <c r="R6" s="29" t="str">
        <f>Detroit_Red_Wings!$AA$85</f>
        <v>W1</v>
      </c>
      <c r="S6" s="28" t="str">
        <f>Detroit_Red_Wings!$AD$85</f>
        <v>1-1-0</v>
      </c>
    </row>
    <row r="7" spans="1:20" ht="15">
      <c r="A7" s="32" t="s">
        <v>19</v>
      </c>
      <c r="B7" s="1">
        <f>Florida_Panthers!$D$86</f>
        <v>3</v>
      </c>
      <c r="C7" s="1">
        <f>Florida_Panthers!$I$84</f>
        <v>1</v>
      </c>
      <c r="D7" s="1">
        <f>Florida_Panthers!$J$84</f>
        <v>2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0-2-0</v>
      </c>
      <c r="M7" s="1" t="str">
        <f>Florida_Panthers!$U$85</f>
        <v>1-2-0</v>
      </c>
      <c r="N7" s="1" t="str">
        <f>Florida_Panthers!$X$85</f>
        <v>1-2-0</v>
      </c>
      <c r="O7" s="31">
        <f>Florida_Panthers!$E$85</f>
        <v>9</v>
      </c>
      <c r="P7" s="20">
        <f>Florida_Panthers!$F$85</f>
        <v>12</v>
      </c>
      <c r="Q7" s="30">
        <f t="shared" si="2"/>
        <v>-3</v>
      </c>
      <c r="R7" s="29" t="str">
        <f>Florida_Panthers!$AA$85</f>
        <v>L2</v>
      </c>
      <c r="S7" s="28" t="str">
        <f>Florida_Panthers!$AD$85</f>
        <v>1-2-0</v>
      </c>
    </row>
    <row r="8" spans="1:20" ht="1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2-0-0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2-1-0</v>
      </c>
      <c r="O8" s="31">
        <f>Montreal_Canadiens!$E$85</f>
        <v>9</v>
      </c>
      <c r="P8" s="20">
        <f>Montreal_Canadiens!$F$85</f>
        <v>7</v>
      </c>
      <c r="Q8" s="30">
        <f t="shared" si="2"/>
        <v>2</v>
      </c>
      <c r="R8" s="29" t="str">
        <f>Montreal_Canadiens!$AA$85</f>
        <v>W1</v>
      </c>
      <c r="S8" s="28" t="str">
        <f>Montreal_Canadiens!$AD$85</f>
        <v>2-1-0</v>
      </c>
    </row>
    <row r="9" spans="1:20" ht="15">
      <c r="A9" s="32" t="s">
        <v>11</v>
      </c>
      <c r="B9" s="1">
        <f>Ottawa_Senators!$D$86</f>
        <v>2</v>
      </c>
      <c r="C9" s="1">
        <f>Ottawa_Senators!$I$84</f>
        <v>1</v>
      </c>
      <c r="D9" s="1">
        <f>Ottawa_Senators!$J$84</f>
        <v>1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1-0-0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4</v>
      </c>
      <c r="P9" s="20">
        <f>Ottawa_Senators!$F$85</f>
        <v>5</v>
      </c>
      <c r="Q9" s="30">
        <f t="shared" si="2"/>
        <v>-1</v>
      </c>
      <c r="R9" s="29" t="str">
        <f>Ottawa_Senators!$AA$85</f>
        <v>L1</v>
      </c>
      <c r="S9" s="28" t="str">
        <f>Ottawa_Senators!$AD$85</f>
        <v>1-1-0</v>
      </c>
    </row>
    <row r="10" spans="1:20" ht="15">
      <c r="A10" s="32" t="s">
        <v>5</v>
      </c>
      <c r="B10" s="1">
        <f>Tampa_Bay_Lightning!$D$86</f>
        <v>1</v>
      </c>
      <c r="C10" s="1">
        <f>Tampa_Bay_Lightning!$I$84</f>
        <v>1</v>
      </c>
      <c r="D10" s="1">
        <f>Tampa_Bay_Lightning!$J$84</f>
        <v>0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4</v>
      </c>
      <c r="P10" s="20">
        <f>Tampa_Bay_Lightning!$F$85</f>
        <v>1</v>
      </c>
      <c r="Q10" s="30">
        <f t="shared" si="2"/>
        <v>3</v>
      </c>
      <c r="R10" s="29" t="str">
        <f>Tampa_Bay_Lightning!$AA$85</f>
        <v>W1</v>
      </c>
      <c r="S10" s="28" t="str">
        <f>Tampa_Bay_Lightning!$AD$85</f>
        <v>1-0-0</v>
      </c>
    </row>
    <row r="11" spans="1:20" ht="15.75" thickBot="1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19.5" thickTop="1" thickBot="1">
      <c r="A12" s="51" t="s">
        <v>75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</v>
      </c>
      <c r="C14" s="1">
        <f>Carolina_Hurricanes!$I$84</f>
        <v>0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0-1-0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0-1-0</v>
      </c>
      <c r="O14" s="31">
        <f>Carolina_Hurricanes!$E$85</f>
        <v>1</v>
      </c>
      <c r="P14" s="20">
        <f>Carolina_Hurricanes!$F$85</f>
        <v>4</v>
      </c>
      <c r="Q14" s="30">
        <f t="shared" ref="Q14:Q21" si="5">O14-P14</f>
        <v>-3</v>
      </c>
      <c r="R14" s="29" t="str">
        <f>Carolina_Hurricanes!$AA$85</f>
        <v>L1</v>
      </c>
      <c r="S14" s="28" t="str">
        <f>Carolina_Hurricanes!$AD$85</f>
        <v>0-1-0</v>
      </c>
    </row>
    <row r="15" spans="1:20" ht="1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7</v>
      </c>
      <c r="Q15" s="30">
        <f t="shared" si="5"/>
        <v>1</v>
      </c>
      <c r="R15" s="29" t="str">
        <f>Columbus_Blue_Jackets!$AA$85</f>
        <v>W1</v>
      </c>
      <c r="S15" s="28" t="str">
        <f>Columbus_Blue_Jackets!$AD$85</f>
        <v>1-1-0</v>
      </c>
    </row>
    <row r="16" spans="1:20" ht="15">
      <c r="A16" s="32" t="s">
        <v>14</v>
      </c>
      <c r="B16" s="1">
        <f>New_Jersey_Devils!$D$86</f>
        <v>4</v>
      </c>
      <c r="C16" s="1">
        <f>New_Jersey_Devils!$I$84</f>
        <v>3</v>
      </c>
      <c r="D16" s="1">
        <f>New_Jersey_Devils!$J$84</f>
        <v>1</v>
      </c>
      <c r="E16" s="20">
        <f>New_Jersey_Devils!$L$84</f>
        <v>0</v>
      </c>
      <c r="F16" s="30">
        <f t="shared" si="3"/>
        <v>6</v>
      </c>
      <c r="G16" s="20">
        <f>C16-(New_Jersey_Devils!$K$84+I16)</f>
        <v>3</v>
      </c>
      <c r="H16" s="20">
        <f t="shared" si="4"/>
        <v>3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1-1-0</v>
      </c>
      <c r="L16" s="1" t="str">
        <f>New_Jersey_Devils!$R$85</f>
        <v>2-0-0</v>
      </c>
      <c r="M16" s="1" t="str">
        <f>New_Jersey_Devils!$U$85</f>
        <v>1-0-0</v>
      </c>
      <c r="N16" s="1" t="str">
        <f>New_Jersey_Devils!$X$85</f>
        <v>3-1-0</v>
      </c>
      <c r="O16" s="31">
        <f>New_Jersey_Devils!$E$85</f>
        <v>14</v>
      </c>
      <c r="P16" s="20">
        <f>New_Jersey_Devils!$F$85</f>
        <v>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3-1-0</v>
      </c>
    </row>
    <row r="17" spans="1:19" ht="15">
      <c r="A17" s="32" t="s">
        <v>13</v>
      </c>
      <c r="B17" s="1">
        <f>New_York_Islanders!$D$86</f>
        <v>2</v>
      </c>
      <c r="C17" s="1">
        <f>New_York_Islanders!$I$84</f>
        <v>0</v>
      </c>
      <c r="D17" s="1">
        <f>New_York_Islanders!$J$84</f>
        <v>1</v>
      </c>
      <c r="E17" s="20">
        <f>New_York_Islanders!$L$84</f>
        <v>1</v>
      </c>
      <c r="F17" s="30">
        <f t="shared" si="3"/>
        <v>1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0-1-0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4</v>
      </c>
      <c r="P17" s="20">
        <f>New_York_Islanders!$F$85</f>
        <v>8</v>
      </c>
      <c r="Q17" s="30">
        <f t="shared" si="5"/>
        <v>-4</v>
      </c>
      <c r="R17" s="29" t="str">
        <f>New_York_Islanders!$AA$85</f>
        <v>L2</v>
      </c>
      <c r="S17" s="28" t="str">
        <f>New_York_Islanders!$AD$85</f>
        <v>0-1-1</v>
      </c>
    </row>
    <row r="18" spans="1:19" ht="15">
      <c r="A18" s="32" t="s">
        <v>12</v>
      </c>
      <c r="B18" s="1">
        <f>New_York_Rangers!$D$86</f>
        <v>2</v>
      </c>
      <c r="C18" s="1">
        <f>New_York_Rangers!$I$84</f>
        <v>1</v>
      </c>
      <c r="D18" s="1">
        <f>New_York_Rangers!$J$84</f>
        <v>0</v>
      </c>
      <c r="E18" s="20">
        <f>New_York_Rangers!$L$84</f>
        <v>1</v>
      </c>
      <c r="F18" s="30">
        <f t="shared" si="3"/>
        <v>3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11</v>
      </c>
      <c r="P18" s="20">
        <f>New_York_Rangers!$F$85</f>
        <v>6</v>
      </c>
      <c r="Q18" s="30">
        <f t="shared" si="5"/>
        <v>5</v>
      </c>
      <c r="R18" s="29" t="str">
        <f>New_York_Rangers!$AA$85</f>
        <v>L1</v>
      </c>
      <c r="S18" s="28" t="str">
        <f>New_York_Rangers!$AD$85</f>
        <v>1-0-1</v>
      </c>
    </row>
    <row r="19" spans="1:19" ht="15">
      <c r="A19" s="32" t="s">
        <v>10</v>
      </c>
      <c r="B19" s="1">
        <f>Philadelphia_Flyers!$D$86</f>
        <v>2</v>
      </c>
      <c r="C19" s="1">
        <f>Philadelphia_Flyers!$I$84</f>
        <v>1</v>
      </c>
      <c r="D19" s="1">
        <f>Philadelphia_Flyers!$J$84</f>
        <v>1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6</v>
      </c>
      <c r="P19" s="20">
        <f>Philadelphia_Flyers!$F$85</f>
        <v>8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1-1-0</v>
      </c>
    </row>
    <row r="20" spans="1:19" ht="15">
      <c r="A20" s="32" t="s">
        <v>9</v>
      </c>
      <c r="B20" s="1">
        <f>Pittsburgh_Penguins!$D$86</f>
        <v>3</v>
      </c>
      <c r="C20" s="1">
        <f>Pittsburgh_Penguins!$I$84</f>
        <v>1</v>
      </c>
      <c r="D20" s="1">
        <f>Pittsburgh_Penguins!$J$84</f>
        <v>2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1-1-0</v>
      </c>
      <c r="M20" s="1" t="str">
        <f>Pittsburgh_Penguins!$U$85</f>
        <v>0-1-0</v>
      </c>
      <c r="N20" s="1" t="str">
        <f>Pittsburgh_Penguins!$X$85</f>
        <v>1-2-0</v>
      </c>
      <c r="O20" s="31">
        <f>Pittsburgh_Penguins!$E$85</f>
        <v>8</v>
      </c>
      <c r="P20" s="20">
        <f>Pittsburgh_Penguins!$F$85</f>
        <v>13</v>
      </c>
      <c r="Q20" s="30">
        <f t="shared" si="5"/>
        <v>-5</v>
      </c>
      <c r="R20" s="29" t="str">
        <f>Pittsburgh_Penguins!$AA$85</f>
        <v>L1</v>
      </c>
      <c r="S20" s="28" t="str">
        <f>Pittsburgh_Penguins!$AD$85</f>
        <v>1-2-0</v>
      </c>
    </row>
    <row r="21" spans="1:19" ht="15.75" thickBot="1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3</v>
      </c>
      <c r="P21" s="24">
        <f>Washington_Capitals!$F$85</f>
        <v>5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4.75" thickTop="1" thickBot="1">
      <c r="A22" s="48" t="s">
        <v>74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1:19" ht="19.5" thickTop="1" thickBot="1">
      <c r="A23" s="51" t="s">
        <v>73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3</v>
      </c>
      <c r="C25" s="40">
        <f>Utah_Hockey_Club!$I$84</f>
        <v>3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11</v>
      </c>
      <c r="Q25" s="33">
        <f t="shared" ref="Q25:Q32" si="8">O25-P25</f>
        <v>5</v>
      </c>
      <c r="R25" s="37" t="str">
        <f>Utah_Hockey_Club!$AA$85</f>
        <v>W3</v>
      </c>
      <c r="S25" s="36" t="str">
        <f>Utah_Hockey_Club!$AD$85</f>
        <v>3-0-0</v>
      </c>
    </row>
    <row r="26" spans="1:19" ht="15">
      <c r="A26" s="32" t="s">
        <v>25</v>
      </c>
      <c r="B26" s="1">
        <f>Chicago_Blackhawks!$D$86</f>
        <v>3</v>
      </c>
      <c r="C26" s="1">
        <f>Chicago_Blackhawks!$I$84</f>
        <v>1</v>
      </c>
      <c r="D26" s="1">
        <f>Chicago_Blackhawks!$J$84</f>
        <v>1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1-1-1</v>
      </c>
      <c r="M26" s="1" t="str">
        <f>Chicago_Blackhawks!$U$85</f>
        <v>0-0-1</v>
      </c>
      <c r="N26" s="1" t="str">
        <f>Chicago_Blackhawks!$X$85</f>
        <v>1-0-1</v>
      </c>
      <c r="O26" s="31">
        <f>Chicago_Blackhawks!$E$85</f>
        <v>8</v>
      </c>
      <c r="P26" s="20">
        <f>Chicago_Blackhawks!$F$85</f>
        <v>9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1-1-1</v>
      </c>
    </row>
    <row r="27" spans="1:19" ht="15">
      <c r="A27" s="32" t="s">
        <v>24</v>
      </c>
      <c r="B27" s="1">
        <f>Colorado_Avalanche!$D$86</f>
        <v>2</v>
      </c>
      <c r="C27" s="1">
        <f>Colorado_Avalanche!$I$84</f>
        <v>0</v>
      </c>
      <c r="D27" s="1">
        <f>Colorado_Avalanche!$J$84</f>
        <v>2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0-1-0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8</v>
      </c>
      <c r="P27" s="20">
        <f>Colorado_Avalanche!$F$85</f>
        <v>14</v>
      </c>
      <c r="Q27" s="30">
        <f t="shared" si="8"/>
        <v>-6</v>
      </c>
      <c r="R27" s="29" t="str">
        <f>Colorado_Avalanche!$AA$85</f>
        <v>L2</v>
      </c>
      <c r="S27" s="28" t="str">
        <f>Colorado_Avalanche!$AD$85</f>
        <v>0-2-0</v>
      </c>
    </row>
    <row r="28" spans="1:19" ht="15">
      <c r="A28" s="32" t="s">
        <v>22</v>
      </c>
      <c r="B28" s="1">
        <f>Dallas_Stars!$D$86</f>
        <v>3</v>
      </c>
      <c r="C28" s="1">
        <f>Dallas_Stars!$I$84</f>
        <v>3</v>
      </c>
      <c r="D28" s="1">
        <f>Dallas_Stars!$J$84</f>
        <v>0</v>
      </c>
      <c r="E28" s="20">
        <f>Dallas_Stars!$L$84</f>
        <v>0</v>
      </c>
      <c r="F28" s="30">
        <f t="shared" si="6"/>
        <v>6</v>
      </c>
      <c r="G28" s="20">
        <f>C28-(Dallas_Stars!$K$84+I28)</f>
        <v>3</v>
      </c>
      <c r="H28" s="20">
        <f t="shared" si="7"/>
        <v>3</v>
      </c>
      <c r="I28" s="20">
        <f>Dallas_Stars!$M$84</f>
        <v>0</v>
      </c>
      <c r="J28" s="20">
        <f>Dallas_Stars!$N$84</f>
        <v>0</v>
      </c>
      <c r="K28" s="29" t="str">
        <f>Dallas_Stars!$O$85</f>
        <v>2-0-0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2-0-0</v>
      </c>
      <c r="O28" s="31">
        <f>Dallas_Stars!$E$85</f>
        <v>9</v>
      </c>
      <c r="P28" s="20">
        <f>Dallas_Stars!$F$85</f>
        <v>3</v>
      </c>
      <c r="Q28" s="30">
        <f t="shared" si="8"/>
        <v>6</v>
      </c>
      <c r="R28" s="29" t="str">
        <f>Dallas_Stars!$AA$85</f>
        <v>W3</v>
      </c>
      <c r="S28" s="28" t="str">
        <f>Dallas_Stars!$AD$85</f>
        <v>3-0-0</v>
      </c>
    </row>
    <row r="29" spans="1:19" ht="15">
      <c r="A29" s="32" t="s">
        <v>17</v>
      </c>
      <c r="B29" s="1">
        <f>Minnesota_Wild!$D$86</f>
        <v>3</v>
      </c>
      <c r="C29" s="1">
        <f>Minnesota_Wild!$I$84</f>
        <v>1</v>
      </c>
      <c r="D29" s="1">
        <f>Minnesota_Wild!$J$84</f>
        <v>0</v>
      </c>
      <c r="E29" s="20">
        <f>Minnesota_Wild!$L$84</f>
        <v>2</v>
      </c>
      <c r="F29" s="30">
        <f t="shared" si="6"/>
        <v>4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0-0-1</v>
      </c>
      <c r="M29" s="1" t="str">
        <f>Minnesota_Wild!$U$85</f>
        <v>0-0-1</v>
      </c>
      <c r="N29" s="1" t="str">
        <f>Minnesota_Wild!$X$85</f>
        <v>0-0-2</v>
      </c>
      <c r="O29" s="31">
        <f>Minnesota_Wild!$E$85</f>
        <v>8</v>
      </c>
      <c r="P29" s="20">
        <f>Minnesota_Wild!$F$85</f>
        <v>9</v>
      </c>
      <c r="Q29" s="30">
        <f t="shared" si="8"/>
        <v>-1</v>
      </c>
      <c r="R29" s="29" t="str">
        <f>Minnesota_Wild!$AA$85</f>
        <v>L2</v>
      </c>
      <c r="S29" s="28" t="str">
        <f>Minnesota_Wild!$AD$85</f>
        <v>1-0-2</v>
      </c>
    </row>
    <row r="30" spans="1:19" ht="15">
      <c r="A30" s="32" t="s">
        <v>15</v>
      </c>
      <c r="B30" s="1">
        <f>Nashville_Predators!$D$86</f>
        <v>2</v>
      </c>
      <c r="C30" s="1">
        <f>Nashville_Predators!$I$84</f>
        <v>0</v>
      </c>
      <c r="D30" s="1">
        <f>Nashville_Predators!$J$84</f>
        <v>2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7</v>
      </c>
      <c r="Q30" s="30">
        <f t="shared" si="8"/>
        <v>-4</v>
      </c>
      <c r="R30" s="29" t="str">
        <f>Nashville_Predators!$AA$85</f>
        <v>L2</v>
      </c>
      <c r="S30" s="28" t="str">
        <f>Nashville_Predators!$AD$85</f>
        <v>0-2-0</v>
      </c>
    </row>
    <row r="31" spans="1:19" ht="15">
      <c r="A31" s="32" t="s">
        <v>6</v>
      </c>
      <c r="B31" s="1">
        <f>St_Louis_Blues!$D$86</f>
        <v>3</v>
      </c>
      <c r="C31" s="1">
        <f>St_Louis_Blues!$I$84</f>
        <v>2</v>
      </c>
      <c r="D31" s="1">
        <f>St_Louis_Blues!$J$84</f>
        <v>1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2-1-0</v>
      </c>
      <c r="M31" s="1" t="str">
        <f>St_Louis_Blues!$U$85</f>
        <v>0-0-0</v>
      </c>
      <c r="N31" s="1" t="str">
        <f>St_Louis_Blues!$X$85</f>
        <v>2-1-0</v>
      </c>
      <c r="O31" s="31">
        <f>St_Louis_Blues!$E$85</f>
        <v>11</v>
      </c>
      <c r="P31" s="20">
        <f>St_Louis_Blues!$F$85</f>
        <v>10</v>
      </c>
      <c r="Q31" s="30">
        <f t="shared" si="8"/>
        <v>1</v>
      </c>
      <c r="R31" s="29" t="str">
        <f>St_Louis_Blues!$AA$85</f>
        <v>L1</v>
      </c>
      <c r="S31" s="28" t="str">
        <f>St_Louis_Blues!$AD$85</f>
        <v>2-1-0</v>
      </c>
    </row>
    <row r="32" spans="1:19" ht="15.75" thickBot="1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19.5" thickTop="1" thickBot="1">
      <c r="A33" s="51" t="s">
        <v>72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3</v>
      </c>
      <c r="P35" s="20">
        <f>Anaheim_Ducks!$F$85</f>
        <v>3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1-1-0</v>
      </c>
    </row>
    <row r="36" spans="1:19" ht="15">
      <c r="A36" s="32" t="s">
        <v>27</v>
      </c>
      <c r="B36" s="1">
        <f>Calgary_Flames!$D$86</f>
        <v>3</v>
      </c>
      <c r="C36" s="1">
        <f>Calgary_Flames!$I$84</f>
        <v>3</v>
      </c>
      <c r="D36" s="1">
        <f>Calgary_Flames!$J$84</f>
        <v>0</v>
      </c>
      <c r="E36" s="20">
        <f>Calgary_Flames!$L$84</f>
        <v>0</v>
      </c>
      <c r="F36" s="30">
        <f t="shared" si="9"/>
        <v>6</v>
      </c>
      <c r="G36" s="20">
        <f>C36-(Calgary_Flames!$K$84+I36)</f>
        <v>2</v>
      </c>
      <c r="H36" s="20">
        <f t="shared" si="10"/>
        <v>3</v>
      </c>
      <c r="I36" s="20">
        <f>Calgary_Flames!$M$84</f>
        <v>0</v>
      </c>
      <c r="J36" s="20">
        <f>Calgary_Flames!$N$84</f>
        <v>0</v>
      </c>
      <c r="K36" s="29" t="str">
        <f>Calgary_Flames!$O$85</f>
        <v>1-0-0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2-0-0</v>
      </c>
      <c r="O36" s="31">
        <f>Calgary_Flames!$E$85</f>
        <v>16</v>
      </c>
      <c r="P36" s="20">
        <f>Calgary_Flames!$F$85</f>
        <v>9</v>
      </c>
      <c r="Q36" s="30">
        <f t="shared" si="11"/>
        <v>7</v>
      </c>
      <c r="R36" s="29" t="str">
        <f>Calgary_Flames!$AA$85</f>
        <v>W3</v>
      </c>
      <c r="S36" s="28" t="str">
        <f>Calgary_Flames!$AD$85</f>
        <v>3-0-0</v>
      </c>
    </row>
    <row r="37" spans="1:19" ht="15">
      <c r="A37" s="32" t="s">
        <v>20</v>
      </c>
      <c r="B37" s="1">
        <f>Edmonton_Oilers!$D$86</f>
        <v>3</v>
      </c>
      <c r="C37" s="1">
        <f>Edmonton_Oilers!$I$84</f>
        <v>0</v>
      </c>
      <c r="D37" s="1">
        <f>Edmonton_Oilers!$J$84</f>
        <v>3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3</v>
      </c>
      <c r="P37" s="20">
        <f>Edmonton_Oilers!$F$85</f>
        <v>15</v>
      </c>
      <c r="Q37" s="30">
        <f t="shared" si="11"/>
        <v>-12</v>
      </c>
      <c r="R37" s="29" t="str">
        <f>Edmonton_Oilers!$AA$85</f>
        <v>L3</v>
      </c>
      <c r="S37" s="28" t="str">
        <f>Edmonton_Oilers!$AD$85</f>
        <v>0-3-0</v>
      </c>
    </row>
    <row r="38" spans="1:19" ht="15">
      <c r="A38" s="32" t="s">
        <v>18</v>
      </c>
      <c r="B38" s="1">
        <f>Los_Angeles_Kings!$D$86</f>
        <v>2</v>
      </c>
      <c r="C38" s="1">
        <f>Los_Angeles_Kings!$I$84</f>
        <v>1</v>
      </c>
      <c r="D38" s="1">
        <f>Los_Angeles_Kings!$J$84</f>
        <v>0</v>
      </c>
      <c r="E38" s="20">
        <f>Los_Angeles_Kings!$L$84</f>
        <v>1</v>
      </c>
      <c r="F38" s="30">
        <f t="shared" si="9"/>
        <v>3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1-0-1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4</v>
      </c>
      <c r="P38" s="20">
        <f>Los_Angeles_Kings!$F$85</f>
        <v>3</v>
      </c>
      <c r="Q38" s="30">
        <f t="shared" si="11"/>
        <v>1</v>
      </c>
      <c r="R38" s="29" t="str">
        <f>Los_Angeles_Kings!$AA$85</f>
        <v>L1</v>
      </c>
      <c r="S38" s="28" t="str">
        <f>Los_Angeles_Kings!$AD$85</f>
        <v>1-0-1</v>
      </c>
    </row>
    <row r="39" spans="1:19" ht="1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1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1">
        <f>San_Jose_Sharks!$E$85</f>
        <v>4</v>
      </c>
      <c r="P39" s="20">
        <f>San_Jose_Sharks!$F$85</f>
        <v>7</v>
      </c>
      <c r="Q39" s="30">
        <f t="shared" si="11"/>
        <v>-3</v>
      </c>
      <c r="R39" s="29" t="str">
        <f>San_Jose_Sharks!$AA$85</f>
        <v>L2</v>
      </c>
      <c r="S39" s="28" t="str">
        <f>San_Jose_Sharks!$AD$85</f>
        <v>0-1-1</v>
      </c>
    </row>
    <row r="40" spans="1:19" ht="15">
      <c r="A40" s="32" t="s">
        <v>7</v>
      </c>
      <c r="B40" s="1">
        <f>Seattle_Kraken!$D$86</f>
        <v>3</v>
      </c>
      <c r="C40" s="1">
        <f>Seattle_Kraken!$I$84</f>
        <v>1</v>
      </c>
      <c r="D40" s="1">
        <f>Seattle_Kraken!$J$84</f>
        <v>2</v>
      </c>
      <c r="E40" s="20">
        <f>Seattle_Kraken!$L$84</f>
        <v>0</v>
      </c>
      <c r="F40" s="30">
        <f t="shared" si="9"/>
        <v>2</v>
      </c>
      <c r="G40" s="20">
        <f>C40-(Seattle_Kraken!$K$84+I40)</f>
        <v>-1</v>
      </c>
      <c r="H40" s="20">
        <f t="shared" si="10"/>
        <v>0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1-1-0</v>
      </c>
      <c r="M40" s="1" t="str">
        <f>Seattle_Kraken!$U$85</f>
        <v>0-0-0</v>
      </c>
      <c r="N40" s="1" t="str">
        <f>Seattle_Kraken!$X$85</f>
        <v>1-2-0</v>
      </c>
      <c r="O40" s="31">
        <f>Seattle_Kraken!$E$85</f>
        <v>7</v>
      </c>
      <c r="P40" s="20">
        <f>Seattle_Kraken!$F$85</f>
        <v>9</v>
      </c>
      <c r="Q40" s="30">
        <f t="shared" si="11"/>
        <v>-2</v>
      </c>
      <c r="R40" s="29" t="str">
        <f>Seattle_Kraken!$AA$85</f>
        <v>L1</v>
      </c>
      <c r="S40" s="28" t="str">
        <f>Seattle_Kraken!$AD$85</f>
        <v>1-2-0</v>
      </c>
    </row>
    <row r="41" spans="1:19" ht="15">
      <c r="A41" s="32" t="s">
        <v>3</v>
      </c>
      <c r="B41" s="1">
        <f>Vancouver_Canucks!$D$86</f>
        <v>2</v>
      </c>
      <c r="C41" s="1">
        <f>Vancouver_Canucks!$I$84</f>
        <v>0</v>
      </c>
      <c r="D41" s="1">
        <f>Vancouver_Canucks!$J$84</f>
        <v>0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7</v>
      </c>
      <c r="P41" s="20">
        <f>Vancouver_Canucks!$F$85</f>
        <v>9</v>
      </c>
      <c r="Q41" s="30">
        <f t="shared" si="11"/>
        <v>-2</v>
      </c>
      <c r="R41" s="29" t="str">
        <f>Vancouver_Canucks!$AA$85</f>
        <v>L2</v>
      </c>
      <c r="S41" s="28" t="str">
        <f>Vancouver_Canucks!$AD$85</f>
        <v>0-0-2</v>
      </c>
    </row>
    <row r="42" spans="1:19" ht="15.75" thickBot="1">
      <c r="A42" s="27" t="s">
        <v>2</v>
      </c>
      <c r="B42" s="26">
        <f>Vegas_Golden_Knights!$D$86</f>
        <v>3</v>
      </c>
      <c r="C42" s="26">
        <f>Vegas_Golden_Knights!$I$84</f>
        <v>3</v>
      </c>
      <c r="D42" s="26">
        <f>Vegas_Golden_Knights!$J$84</f>
        <v>0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0-0-0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15</v>
      </c>
      <c r="P42" s="24">
        <f>Vegas_Golden_Knights!$F$85</f>
        <v>8</v>
      </c>
      <c r="Q42" s="23">
        <f t="shared" si="11"/>
        <v>7</v>
      </c>
      <c r="R42" s="22" t="str">
        <f>Vegas_Golden_Knights!$AA$85</f>
        <v>W3</v>
      </c>
      <c r="S42" s="21" t="str">
        <f>Vegas_Golden_Knights!$AD$85</f>
        <v>3-0-0</v>
      </c>
    </row>
    <row r="43" spans="1:19" ht="15" thickTop="1"/>
    <row r="44" spans="1:19">
      <c r="A44" s="1" t="s">
        <v>57</v>
      </c>
      <c r="B44" s="47" t="s">
        <v>56</v>
      </c>
      <c r="C44" s="47"/>
      <c r="D44" s="47"/>
    </row>
    <row r="45" spans="1:19">
      <c r="A45" s="1" t="s">
        <v>55</v>
      </c>
      <c r="B45" s="47" t="s">
        <v>54</v>
      </c>
      <c r="C45" s="47"/>
      <c r="D45" s="47"/>
    </row>
    <row r="46" spans="1:19">
      <c r="A46" s="1" t="s">
        <v>53</v>
      </c>
      <c r="B46" s="47" t="s">
        <v>52</v>
      </c>
      <c r="C46" s="47"/>
      <c r="D46" s="47"/>
    </row>
    <row r="47" spans="1:19">
      <c r="A47" s="1" t="s">
        <v>51</v>
      </c>
      <c r="B47" s="47" t="s">
        <v>50</v>
      </c>
      <c r="C47" s="47"/>
      <c r="D47" s="47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11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</v>
      </c>
      <c r="F85" s="1">
        <f>SUM(F2:F83)</f>
        <v>4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14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7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9</v>
      </c>
      <c r="F85" s="1">
        <f>SUM(F2:F83)</f>
        <v>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6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15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C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9</v>
      </c>
      <c r="F85" s="1">
        <f>SUM(F2:F83)</f>
        <v>12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E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0-0-1</v>
      </c>
      <c r="U85" s="1" t="str">
        <f>IF(U84="","0-0-0",CONCATENATE(U84,"-",V84,"-",W84))</f>
        <v>0-0-1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>
      <c r="C85" s="1">
        <f>COUNTIF(C1:C83,"Away")</f>
        <v>41</v>
      </c>
      <c r="E85" s="1">
        <f>SUM(E2:E83)</f>
        <v>9</v>
      </c>
      <c r="F85" s="1">
        <f>SUM(F2:F83)</f>
        <v>7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7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W1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8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6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</v>
      </c>
      <c r="F85" s="1">
        <f>SUM(F2:F83)</f>
        <v>8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13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7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11</v>
      </c>
      <c r="F85" s="1">
        <f>SUM(F2:F83)</f>
        <v>10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47" t="s">
        <v>81</v>
      </c>
      <c r="F84" s="47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</v>
      </c>
      <c r="F85" s="1">
        <f>SUM(F2:F83)</f>
        <v>1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8</v>
      </c>
      <c r="F85" s="1">
        <f>SUM(F2:F83)</f>
        <v>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0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11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7</v>
      </c>
      <c r="F85" s="1">
        <f>SUM(F2:F83)</f>
        <v>9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8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</v>
      </c>
      <c r="F85" s="1">
        <f>SUM(F2:F83)</f>
        <v>5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7" t="s">
        <v>66</v>
      </c>
      <c r="P1" s="47"/>
      <c r="Q1" s="47"/>
      <c r="R1" s="47" t="s">
        <v>65</v>
      </c>
      <c r="S1" s="47"/>
      <c r="T1" s="47"/>
      <c r="U1" s="47" t="s">
        <v>64</v>
      </c>
      <c r="V1" s="47"/>
      <c r="W1" s="47"/>
      <c r="X1" s="47" t="s">
        <v>63</v>
      </c>
      <c r="Y1" s="47"/>
      <c r="Z1" s="4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47" t="s">
        <v>81</v>
      </c>
      <c r="F84" s="47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</v>
      </c>
      <c r="I85" s="47" t="s">
        <v>80</v>
      </c>
      <c r="J85" s="4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7" t="s">
        <v>66</v>
      </c>
      <c r="P86" s="47"/>
      <c r="R86" s="47" t="s">
        <v>65</v>
      </c>
      <c r="S86" s="47"/>
      <c r="U86" s="47" t="s">
        <v>64</v>
      </c>
      <c r="V86" s="47"/>
      <c r="X86" s="47" t="s">
        <v>63</v>
      </c>
      <c r="Y86" s="47"/>
      <c r="AA86" s="47" t="s">
        <v>78</v>
      </c>
      <c r="AB86" s="4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2024-10-14T10:15:58Z</dcterms:modified>
</cp:coreProperties>
</file>