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" sheetId="3" r:id="rId146"/>
    <sheet name="Anaheim_Ducks" sheetId="5" r:id="rId147"/>
    <sheet name="Arizona_Coyotes" sheetId="71" r:id="rId148"/>
    <sheet name="Boston_Bruins" sheetId="72" r:id="rId149"/>
    <sheet name="Buffalo_Sabres" sheetId="73" r:id="rId150"/>
    <sheet name="Calgary_Flames" sheetId="74" r:id="rId151"/>
    <sheet name="Carolina_Hurricanes" sheetId="75" r:id="rId152"/>
    <sheet name="Chicago_Blackhawks" sheetId="76" r:id="rId153"/>
    <sheet name="Colorado_Avalanche" sheetId="77" r:id="rId154"/>
    <sheet name="Columbus_Blue_Jackets" sheetId="78" r:id="rId155"/>
    <sheet name="Dallas_Stars" sheetId="79" r:id="rId156"/>
    <sheet name="Detroit_Red_Wings" sheetId="80" r:id="rId157"/>
    <sheet name="Edmonton_Oilers" sheetId="81" r:id="rId158"/>
    <sheet name="Florida_Panthers" sheetId="82" r:id="rId159"/>
    <sheet name="Los_Angeles_Kings" sheetId="83" r:id="rId160"/>
    <sheet name="Minnesota_Wild" sheetId="84" r:id="rId161"/>
    <sheet name="Montreal_Canadiens" sheetId="85" r:id="rId162"/>
    <sheet name="Nashville_Predators" sheetId="86" r:id="rId163"/>
    <sheet name="New_Jersey_Devils" sheetId="87" r:id="rId164"/>
    <sheet name="New_York_Islanders" sheetId="88" r:id="rId165"/>
    <sheet name="New_York_Rangers" sheetId="89" r:id="rId166"/>
    <sheet name="Ottawa_Senators" sheetId="90" r:id="rId167"/>
    <sheet name="Philadelphia_Flyers" sheetId="91" r:id="rId168"/>
    <sheet name="Pittsburgh_Penguins" sheetId="92" r:id="rId169"/>
    <sheet name="San_Jose_Sharks" sheetId="93" r:id="rId170"/>
    <sheet name="Seattle_Kraken" sheetId="94" r:id="rId171"/>
    <sheet name="St_Louis_Blues" sheetId="95" r:id="rId172"/>
    <sheet name="Tampa_Bay_Lightning" sheetId="96" r:id="rId173"/>
    <sheet name="Toronto_Maple_Leafs" sheetId="97" r:id="rId174"/>
    <sheet name="Vancouver_Canucks" sheetId="98" r:id="rId175"/>
    <sheet name="Vegas_Golden_Knights" sheetId="99" r:id="rId176"/>
    <sheet name="Washington_Capitals" sheetId="100" r:id="rId177"/>
    <sheet name="Winnipeg_Jets" sheetId="101" r:id="rId17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37" i="73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X13" i="74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W52" i="75"/>
  <c r="W53" i="75" s="1"/>
  <c r="W54" i="75" s="1"/>
  <c r="W55" i="75" s="1"/>
  <c r="W56" i="75" s="1"/>
  <c r="W57" i="75" s="1"/>
  <c r="W58" i="75" s="1"/>
  <c r="W59" i="75" s="1"/>
  <c r="W60" i="75" s="1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Y2" i="75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X41" i="76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W39" i="76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X36" i="76"/>
  <c r="X37" i="76" s="1"/>
  <c r="X38" i="76" s="1"/>
  <c r="X39" i="76" s="1"/>
  <c r="X40" i="76" s="1"/>
  <c r="W36" i="76"/>
  <c r="W37" i="76" s="1"/>
  <c r="W38" i="76" s="1"/>
  <c r="X35" i="76"/>
  <c r="W4" i="76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Y41" i="77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X36" i="77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23" i="77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Z12" i="77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Y11" i="77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Y2" i="77"/>
  <c r="Y3" i="77" s="1"/>
  <c r="Y4" i="77" s="1"/>
  <c r="Y5" i="77" s="1"/>
  <c r="Y6" i="77" s="1"/>
  <c r="Y7" i="77" s="1"/>
  <c r="Y8" i="77" s="1"/>
  <c r="Y9" i="77" s="1"/>
  <c r="Y1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0" i="78"/>
  <c r="Z51" i="78" s="1"/>
  <c r="Z52" i="78" s="1"/>
  <c r="Z53" i="78" s="1"/>
  <c r="Z54" i="78" s="1"/>
  <c r="Z55" i="78" s="1"/>
  <c r="Z56" i="78" s="1"/>
  <c r="Z57" i="78" s="1"/>
  <c r="Z58" i="78" s="1"/>
  <c r="Z59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W38" i="79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X37" i="79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Z34" i="79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Y48" i="80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W16" i="80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15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Y53" i="81"/>
  <c r="Y54" i="81" s="1"/>
  <c r="Y55" i="81" s="1"/>
  <c r="Y56" i="81" s="1"/>
  <c r="Y57" i="81" s="1"/>
  <c r="Y58" i="81" s="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Y44" i="82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W36" i="82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Y35" i="82"/>
  <c r="Y36" i="82" s="1"/>
  <c r="Y37" i="82" s="1"/>
  <c r="Y38" i="82" s="1"/>
  <c r="Y39" i="82" s="1"/>
  <c r="Y40" i="82" s="1"/>
  <c r="Y41" i="82" s="1"/>
  <c r="Y42" i="82" s="1"/>
  <c r="Y43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W45" i="83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39" i="83"/>
  <c r="W40" i="83" s="1"/>
  <c r="W41" i="83" s="1"/>
  <c r="W42" i="83" s="1"/>
  <c r="W43" i="83" s="1"/>
  <c r="W44" i="83" s="1"/>
  <c r="Z33" i="83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W33" i="83"/>
  <c r="W34" i="83" s="1"/>
  <c r="W35" i="83" s="1"/>
  <c r="W36" i="83" s="1"/>
  <c r="W37" i="83" s="1"/>
  <c r="W38" i="83" s="1"/>
  <c r="W32" i="83"/>
  <c r="Z15" i="83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Y5" i="83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Y53" i="84"/>
  <c r="Y54" i="84" s="1"/>
  <c r="Y55" i="84" s="1"/>
  <c r="Y56" i="84" s="1"/>
  <c r="Y57" i="84" s="1"/>
  <c r="Y58" i="84" s="1"/>
  <c r="Y59" i="84" s="1"/>
  <c r="Y60" i="84" s="1"/>
  <c r="X49" i="84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Y44" i="84"/>
  <c r="Y45" i="84" s="1"/>
  <c r="Y46" i="84" s="1"/>
  <c r="Y47" i="84" s="1"/>
  <c r="Y48" i="84" s="1"/>
  <c r="Y49" i="84" s="1"/>
  <c r="Y50" i="84" s="1"/>
  <c r="Y51" i="84" s="1"/>
  <c r="Y52" i="84" s="1"/>
  <c r="X40" i="84"/>
  <c r="X41" i="84" s="1"/>
  <c r="X42" i="84" s="1"/>
  <c r="X43" i="84" s="1"/>
  <c r="X44" i="84" s="1"/>
  <c r="X45" i="84" s="1"/>
  <c r="X46" i="84" s="1"/>
  <c r="X47" i="84" s="1"/>
  <c r="X48" i="84" s="1"/>
  <c r="Y35" i="84"/>
  <c r="Y36" i="84" s="1"/>
  <c r="Y37" i="84" s="1"/>
  <c r="Y38" i="84" s="1"/>
  <c r="Y39" i="84" s="1"/>
  <c r="Y40" i="84" s="1"/>
  <c r="Y41" i="84" s="1"/>
  <c r="Y42" i="84" s="1"/>
  <c r="Y43" i="84" s="1"/>
  <c r="Y34" i="84"/>
  <c r="X34" i="84"/>
  <c r="X35" i="84" s="1"/>
  <c r="X36" i="84" s="1"/>
  <c r="X37" i="84" s="1"/>
  <c r="X38" i="84" s="1"/>
  <c r="X39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W60" i="85"/>
  <c r="W42" i="85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X38" i="85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W38" i="85"/>
  <c r="W39" i="85" s="1"/>
  <c r="W40" i="85" s="1"/>
  <c r="W41" i="85" s="1"/>
  <c r="Y13" i="85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X3" i="85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X2" i="85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X44" i="86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W41" i="86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Z40" i="86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X37" i="86"/>
  <c r="X38" i="86" s="1"/>
  <c r="X39" i="86" s="1"/>
  <c r="X40" i="86" s="1"/>
  <c r="X41" i="86" s="1"/>
  <c r="X42" i="86" s="1"/>
  <c r="X43" i="86" s="1"/>
  <c r="W36" i="86"/>
  <c r="W37" i="86" s="1"/>
  <c r="W38" i="86" s="1"/>
  <c r="W39" i="86" s="1"/>
  <c r="W40" i="86" s="1"/>
  <c r="Z26" i="86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13" i="86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50" i="87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W38" i="87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35" i="87"/>
  <c r="W36" i="87" s="1"/>
  <c r="W37" i="87" s="1"/>
  <c r="W27" i="87"/>
  <c r="W28" i="87" s="1"/>
  <c r="W29" i="87" s="1"/>
  <c r="W30" i="87" s="1"/>
  <c r="W31" i="87" s="1"/>
  <c r="W32" i="87" s="1"/>
  <c r="W33" i="87" s="1"/>
  <c r="W34" i="87" s="1"/>
  <c r="Z20" i="87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W14" i="87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X39" i="88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Z37" i="88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X36" i="88"/>
  <c r="X37" i="88" s="1"/>
  <c r="X38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59" i="89"/>
  <c r="Z60" i="89" s="1"/>
  <c r="Z61" i="89" s="1"/>
  <c r="Y51" i="89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W45" i="89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Z44" i="89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Y37" i="89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W36" i="89"/>
  <c r="W37" i="89" s="1"/>
  <c r="W38" i="89" s="1"/>
  <c r="W39" i="89" s="1"/>
  <c r="W40" i="89" s="1"/>
  <c r="W41" i="89" s="1"/>
  <c r="W42" i="89" s="1"/>
  <c r="W43" i="89" s="1"/>
  <c r="W44" i="89" s="1"/>
  <c r="Y34" i="89"/>
  <c r="Y35" i="89" s="1"/>
  <c r="Y36" i="89" s="1"/>
  <c r="X15" i="89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14" i="89"/>
  <c r="X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Y38" i="90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32" i="90"/>
  <c r="Y33" i="90" s="1"/>
  <c r="Y34" i="90" s="1"/>
  <c r="Y35" i="90" s="1"/>
  <c r="Y36" i="90" s="1"/>
  <c r="Y37" i="90" s="1"/>
  <c r="W32" i="90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31" i="90"/>
  <c r="X13" i="90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41" i="9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W38" i="9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Z36" i="91"/>
  <c r="Z37" i="91" s="1"/>
  <c r="Z38" i="91" s="1"/>
  <c r="Z39" i="91" s="1"/>
  <c r="Z40" i="91" s="1"/>
  <c r="Z35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46" i="92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35" i="92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W34" i="92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Y60" i="94"/>
  <c r="Y61" i="94" s="1"/>
  <c r="Y62" i="94" s="1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W37" i="94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17" i="95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14" i="95"/>
  <c r="Z15" i="95" s="1"/>
  <c r="Z16" i="95" s="1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X39" i="96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W38" i="96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X37" i="96"/>
  <c r="X38" i="96" s="1"/>
  <c r="W37" i="96"/>
  <c r="Z13" i="96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X36" i="97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33" i="97"/>
  <c r="X34" i="97" s="1"/>
  <c r="X3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Z3" i="98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2" i="98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X36" i="10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W36" i="7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W35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0" i="5" l="1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E2" i="79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F64" i="71" s="1"/>
  <c r="AC63" i="71"/>
  <c r="AF63" i="71" s="1"/>
  <c r="AC62" i="71"/>
  <c r="AC61" i="71"/>
  <c r="AF61" i="71" s="1"/>
  <c r="AC60" i="71"/>
  <c r="AF60" i="71" s="1"/>
  <c r="AC59" i="71"/>
  <c r="AC58" i="71"/>
  <c r="AC57" i="71"/>
  <c r="AC56" i="71"/>
  <c r="AC55" i="71"/>
  <c r="AF55" i="71" s="1"/>
  <c r="AC54" i="71"/>
  <c r="AF54" i="71" s="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F39" i="71" s="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E66" i="72" s="1"/>
  <c r="AC65" i="72"/>
  <c r="AF65" i="72" s="1"/>
  <c r="AC64" i="72"/>
  <c r="AC63" i="72"/>
  <c r="AC62" i="72"/>
  <c r="AF62" i="72" s="1"/>
  <c r="AC61" i="72"/>
  <c r="AC60" i="72"/>
  <c r="AC59" i="72"/>
  <c r="AC58" i="72"/>
  <c r="AC57" i="72"/>
  <c r="AC56" i="72"/>
  <c r="AC55" i="72"/>
  <c r="AC54" i="72"/>
  <c r="AC53" i="72"/>
  <c r="AC52" i="72"/>
  <c r="AF52" i="72" s="1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D40" i="72" s="1"/>
  <c r="AC39" i="72"/>
  <c r="AC38" i="72"/>
  <c r="AC37" i="72"/>
  <c r="AC36" i="72"/>
  <c r="AC35" i="72"/>
  <c r="AC34" i="72"/>
  <c r="AC33" i="72"/>
  <c r="AC32" i="72"/>
  <c r="AC31" i="72"/>
  <c r="AC30" i="72"/>
  <c r="AC29" i="72"/>
  <c r="AD37" i="72" s="1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E76" i="73"/>
  <c r="AC76" i="73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E67" i="73"/>
  <c r="AC67" i="73"/>
  <c r="AC66" i="73"/>
  <c r="AC65" i="73"/>
  <c r="AC64" i="73"/>
  <c r="AC63" i="73"/>
  <c r="AC62" i="73"/>
  <c r="AC61" i="73"/>
  <c r="AE61" i="73" s="1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E40" i="73" s="1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F63" i="74" s="1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F62" i="75" s="1"/>
  <c r="AC61" i="75"/>
  <c r="AF61" i="75" s="1"/>
  <c r="AC60" i="75"/>
  <c r="AC59" i="75"/>
  <c r="AC58" i="75"/>
  <c r="AC57" i="75"/>
  <c r="AC56" i="75"/>
  <c r="AF56" i="75" s="1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F41" i="75" s="1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E73" i="76"/>
  <c r="AC73" i="76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E55" i="76" s="1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E43" i="76" s="1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E83" i="77"/>
  <c r="AC83" i="77"/>
  <c r="AD83" i="77" s="1"/>
  <c r="AC82" i="77"/>
  <c r="AC81" i="77"/>
  <c r="AF81" i="77" s="1"/>
  <c r="AC80" i="77"/>
  <c r="AC79" i="77"/>
  <c r="AC78" i="77"/>
  <c r="AC77" i="77"/>
  <c r="AD77" i="77" s="1"/>
  <c r="AF76" i="77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D65" i="77" s="1"/>
  <c r="AC64" i="77"/>
  <c r="AE64" i="77" s="1"/>
  <c r="AF63" i="77"/>
  <c r="AC63" i="77"/>
  <c r="AE63" i="77" s="1"/>
  <c r="AC62" i="77"/>
  <c r="AD62" i="77" s="1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E82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E75" i="78"/>
  <c r="AC75" i="78"/>
  <c r="AD75" i="78" s="1"/>
  <c r="AC74" i="78"/>
  <c r="AE74" i="78" s="1"/>
  <c r="AC73" i="78"/>
  <c r="AF73" i="78" s="1"/>
  <c r="AC72" i="78"/>
  <c r="AC71" i="78"/>
  <c r="AE70" i="78"/>
  <c r="AC70" i="78"/>
  <c r="AD70" i="78" s="1"/>
  <c r="AF69" i="78"/>
  <c r="AE69" i="78"/>
  <c r="AC69" i="78"/>
  <c r="AD69" i="78" s="1"/>
  <c r="AC68" i="78"/>
  <c r="AC67" i="78"/>
  <c r="AF67" i="78" s="1"/>
  <c r="AF66" i="78"/>
  <c r="AC66" i="78"/>
  <c r="AD66" i="78" s="1"/>
  <c r="AF65" i="78"/>
  <c r="AC65" i="78"/>
  <c r="AE65" i="78" s="1"/>
  <c r="AC64" i="78"/>
  <c r="AD64" i="78" s="1"/>
  <c r="AC63" i="78"/>
  <c r="AD63" i="78" s="1"/>
  <c r="AC62" i="78"/>
  <c r="AE62" i="78" s="1"/>
  <c r="AF61" i="78"/>
  <c r="AC61" i="78"/>
  <c r="AE61" i="78" s="1"/>
  <c r="AC60" i="78"/>
  <c r="AD60" i="78" s="1"/>
  <c r="AC59" i="78"/>
  <c r="AC58" i="78"/>
  <c r="AC57" i="78"/>
  <c r="AC56" i="78"/>
  <c r="AC55" i="78"/>
  <c r="AC54" i="78"/>
  <c r="AC53" i="78"/>
  <c r="AC52" i="78"/>
  <c r="AE52" i="78" s="1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F28" i="78" s="1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F83" i="79"/>
  <c r="AE83" i="79"/>
  <c r="AD83" i="79"/>
  <c r="AC83" i="79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F71" i="79"/>
  <c r="AC71" i="79"/>
  <c r="AC70" i="79"/>
  <c r="AC69" i="79"/>
  <c r="AC68" i="79"/>
  <c r="AF68" i="79" s="1"/>
  <c r="AC67" i="79"/>
  <c r="AC66" i="79"/>
  <c r="AC65" i="79"/>
  <c r="AF65" i="79" s="1"/>
  <c r="AC64" i="79"/>
  <c r="AD64" i="79" s="1"/>
  <c r="AC63" i="79"/>
  <c r="AF63" i="79" s="1"/>
  <c r="AC62" i="79"/>
  <c r="AC61" i="79"/>
  <c r="AC60" i="79"/>
  <c r="AC59" i="79"/>
  <c r="AC58" i="79"/>
  <c r="AC57" i="79"/>
  <c r="AC56" i="79"/>
  <c r="AC55" i="79"/>
  <c r="AD55" i="79" s="1"/>
  <c r="AC54" i="79"/>
  <c r="AC53" i="79"/>
  <c r="AF53" i="79" s="1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F41" i="79" s="1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E81" i="80"/>
  <c r="AD81" i="80"/>
  <c r="AC81" i="80"/>
  <c r="AC80" i="80"/>
  <c r="AD79" i="80"/>
  <c r="AC79" i="80"/>
  <c r="AF79" i="80" s="1"/>
  <c r="AE78" i="80"/>
  <c r="AC78" i="80"/>
  <c r="AC77" i="80"/>
  <c r="AF77" i="80" s="1"/>
  <c r="AC76" i="80"/>
  <c r="AC75" i="80"/>
  <c r="AF74" i="80"/>
  <c r="AC74" i="80"/>
  <c r="AD73" i="80"/>
  <c r="AC73" i="80"/>
  <c r="AF73" i="80" s="1"/>
  <c r="AF72" i="80"/>
  <c r="AC72" i="80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D64" i="80"/>
  <c r="AC64" i="80"/>
  <c r="AF64" i="80" s="1"/>
  <c r="AC63" i="80"/>
  <c r="AE63" i="80" s="1"/>
  <c r="AC62" i="80"/>
  <c r="AC61" i="80"/>
  <c r="AF61" i="80" s="1"/>
  <c r="AC60" i="80"/>
  <c r="AC59" i="80"/>
  <c r="AF59" i="80" s="1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F47" i="80" s="1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E79" i="81"/>
  <c r="AD79" i="81"/>
  <c r="AC79" i="81"/>
  <c r="AC78" i="81"/>
  <c r="AD77" i="81"/>
  <c r="AC77" i="81"/>
  <c r="AC76" i="81"/>
  <c r="AD76" i="81" s="1"/>
  <c r="AC75" i="81"/>
  <c r="AF75" i="81" s="1"/>
  <c r="AC74" i="81"/>
  <c r="AF73" i="81"/>
  <c r="AC73" i="81"/>
  <c r="AC72" i="81"/>
  <c r="AC71" i="81"/>
  <c r="AD71" i="81" s="1"/>
  <c r="AC70" i="81"/>
  <c r="AE70" i="81" s="1"/>
  <c r="AC69" i="81"/>
  <c r="AC68" i="81"/>
  <c r="AD68" i="81" s="1"/>
  <c r="AF67" i="81"/>
  <c r="AD67" i="81"/>
  <c r="AC67" i="81"/>
  <c r="AE67" i="81" s="1"/>
  <c r="AF66" i="81"/>
  <c r="AC66" i="81"/>
  <c r="AC65" i="81"/>
  <c r="AC64" i="81"/>
  <c r="AC63" i="81"/>
  <c r="AC62" i="81"/>
  <c r="AD62" i="81" s="1"/>
  <c r="AC61" i="81"/>
  <c r="AE61" i="81" s="1"/>
  <c r="AC60" i="81"/>
  <c r="AC59" i="81"/>
  <c r="AD59" i="81" s="1"/>
  <c r="AC58" i="81"/>
  <c r="AC57" i="81"/>
  <c r="AC56" i="81"/>
  <c r="AC55" i="81"/>
  <c r="AC54" i="81"/>
  <c r="AC53" i="81"/>
  <c r="AC52" i="81"/>
  <c r="AC51" i="81"/>
  <c r="AC50" i="81"/>
  <c r="AC49" i="81"/>
  <c r="AD49" i="81" s="1"/>
  <c r="AC48" i="81"/>
  <c r="AC47" i="81"/>
  <c r="AC46" i="81"/>
  <c r="AC45" i="81"/>
  <c r="AC44" i="81"/>
  <c r="AD44" i="81" s="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D83" i="82"/>
  <c r="AC83" i="82"/>
  <c r="AE83" i="82" s="1"/>
  <c r="AF82" i="82"/>
  <c r="AE82" i="82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D71" i="82"/>
  <c r="AC71" i="82"/>
  <c r="AE71" i="82" s="1"/>
  <c r="AF70" i="82"/>
  <c r="AC70" i="82"/>
  <c r="AD70" i="82" s="1"/>
  <c r="AC69" i="82"/>
  <c r="AC68" i="82"/>
  <c r="AF67" i="82"/>
  <c r="AE67" i="82"/>
  <c r="AC67" i="82"/>
  <c r="AD67" i="82" s="1"/>
  <c r="AC66" i="82"/>
  <c r="AF66" i="82" s="1"/>
  <c r="AC65" i="82"/>
  <c r="AC64" i="82"/>
  <c r="AE64" i="82" s="1"/>
  <c r="AC63" i="82"/>
  <c r="AF62" i="82"/>
  <c r="AC62" i="82"/>
  <c r="AE62" i="82" s="1"/>
  <c r="AC61" i="82"/>
  <c r="AF61" i="82" s="1"/>
  <c r="AC60" i="82"/>
  <c r="AC59" i="82"/>
  <c r="AC58" i="82"/>
  <c r="AC57" i="82"/>
  <c r="AC56" i="82"/>
  <c r="AC55" i="82"/>
  <c r="AC54" i="82"/>
  <c r="AC53" i="82"/>
  <c r="AC52" i="82"/>
  <c r="AD52" i="82" s="1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F40" i="82" s="1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F77" i="83"/>
  <c r="AE77" i="83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F63" i="83" s="1"/>
  <c r="AC62" i="83"/>
  <c r="AC61" i="83"/>
  <c r="AF61" i="83" s="1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F48" i="83" s="1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F36" i="83" s="1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F61" i="84" s="1"/>
  <c r="AC60" i="84"/>
  <c r="AC59" i="84"/>
  <c r="AC58" i="84"/>
  <c r="AC57" i="84"/>
  <c r="AD57" i="84" s="1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D45" i="84" s="1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F65" i="86" s="1"/>
  <c r="AC64" i="86"/>
  <c r="AD64" i="86" s="1"/>
  <c r="AC63" i="86"/>
  <c r="AF63" i="86" s="1"/>
  <c r="AC62" i="86"/>
  <c r="AF62" i="86" s="1"/>
  <c r="AC61" i="86"/>
  <c r="AC60" i="86"/>
  <c r="AC59" i="86"/>
  <c r="AC58" i="86"/>
  <c r="AE58" i="86" s="1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E46" i="86" s="1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F71" i="87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F63" i="87" s="1"/>
  <c r="AC62" i="87"/>
  <c r="AC61" i="87"/>
  <c r="AF61" i="87" s="1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F49" i="87" s="1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E37" i="87" s="1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D80" i="88"/>
  <c r="AC80" i="88"/>
  <c r="AE80" i="88" s="1"/>
  <c r="AC79" i="88"/>
  <c r="AF79" i="88" s="1"/>
  <c r="AE78" i="88"/>
  <c r="AD78" i="88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F71" i="88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D65" i="88"/>
  <c r="AC65" i="88"/>
  <c r="AE65" i="88" s="1"/>
  <c r="AC64" i="88"/>
  <c r="AF64" i="88" s="1"/>
  <c r="AC63" i="88"/>
  <c r="AC62" i="88"/>
  <c r="AE62" i="88" s="1"/>
  <c r="AC61" i="88"/>
  <c r="AF61" i="88" s="1"/>
  <c r="AC60" i="88"/>
  <c r="AF60" i="88" s="1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E47" i="88" s="1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E35" i="88" s="1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D82" i="89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E71" i="89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F75" i="90"/>
  <c r="AC75" i="90"/>
  <c r="AD75" i="90" s="1"/>
  <c r="AD74" i="90"/>
  <c r="AC74" i="90"/>
  <c r="AF74" i="90" s="1"/>
  <c r="AC73" i="90"/>
  <c r="AF73" i="90" s="1"/>
  <c r="AE72" i="90"/>
  <c r="AC72" i="90"/>
  <c r="AD72" i="90" s="1"/>
  <c r="AF71" i="90"/>
  <c r="AD71" i="90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C62" i="90"/>
  <c r="AF62" i="90" s="1"/>
  <c r="AC61" i="90"/>
  <c r="AF61" i="90" s="1"/>
  <c r="AC60" i="90"/>
  <c r="AC59" i="90"/>
  <c r="AF59" i="90" s="1"/>
  <c r="AC58" i="90"/>
  <c r="AC57" i="90"/>
  <c r="AC56" i="90"/>
  <c r="AC55" i="90"/>
  <c r="AC54" i="90"/>
  <c r="AD53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D42" i="90" s="1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D78" i="91"/>
  <c r="AC78" i="91"/>
  <c r="AE78" i="91" s="1"/>
  <c r="AC77" i="91"/>
  <c r="AC76" i="91"/>
  <c r="AD76" i="91" s="1"/>
  <c r="AD75" i="91"/>
  <c r="AC75" i="91"/>
  <c r="AE75" i="91" s="1"/>
  <c r="AC74" i="91"/>
  <c r="AE73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E67" i="91"/>
  <c r="AC67" i="91"/>
  <c r="AD67" i="91" s="1"/>
  <c r="AC66" i="91"/>
  <c r="AC65" i="91"/>
  <c r="AC64" i="91"/>
  <c r="AD64" i="91" s="1"/>
  <c r="AC63" i="91"/>
  <c r="AF63" i="91" s="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D49" i="91" s="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D37" i="91" s="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F83" i="92"/>
  <c r="AD83" i="92"/>
  <c r="AC83" i="92"/>
  <c r="AE83" i="92" s="1"/>
  <c r="AC82" i="92"/>
  <c r="AF82" i="92" s="1"/>
  <c r="AD81" i="92"/>
  <c r="AC81" i="92"/>
  <c r="AF80" i="92"/>
  <c r="AC80" i="92"/>
  <c r="AE80" i="92" s="1"/>
  <c r="AC79" i="92"/>
  <c r="AF79" i="92" s="1"/>
  <c r="AE78" i="92"/>
  <c r="AD78" i="92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F71" i="92"/>
  <c r="AC71" i="92"/>
  <c r="AC70" i="92"/>
  <c r="AF70" i="92" s="1"/>
  <c r="AE69" i="92"/>
  <c r="AD69" i="92"/>
  <c r="AC69" i="92"/>
  <c r="AF69" i="92" s="1"/>
  <c r="AC68" i="92"/>
  <c r="AE68" i="92" s="1"/>
  <c r="AC67" i="92"/>
  <c r="AF67" i="92" s="1"/>
  <c r="AC66" i="92"/>
  <c r="AE65" i="92"/>
  <c r="AD65" i="92"/>
  <c r="AC65" i="92"/>
  <c r="AF65" i="92" s="1"/>
  <c r="AC64" i="92"/>
  <c r="AF64" i="92" s="1"/>
  <c r="AC63" i="92"/>
  <c r="AD63" i="92" s="1"/>
  <c r="AC62" i="92"/>
  <c r="AE62" i="92" s="1"/>
  <c r="AC61" i="92"/>
  <c r="AF61" i="92" s="1"/>
  <c r="AC60" i="92"/>
  <c r="AF60" i="92" s="1"/>
  <c r="AC59" i="92"/>
  <c r="AE59" i="92" s="1"/>
  <c r="AC58" i="92"/>
  <c r="AF58" i="92" s="1"/>
  <c r="AC57" i="92"/>
  <c r="AC56" i="92"/>
  <c r="AE56" i="92" s="1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E44" i="92" s="1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E75" i="93"/>
  <c r="AC75" i="93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D66" i="93"/>
  <c r="AC66" i="93"/>
  <c r="AF66" i="93" s="1"/>
  <c r="AC65" i="93"/>
  <c r="AF65" i="93" s="1"/>
  <c r="AC64" i="93"/>
  <c r="AC63" i="93"/>
  <c r="AF63" i="93" s="1"/>
  <c r="AC62" i="93"/>
  <c r="AF62" i="93" s="1"/>
  <c r="AC61" i="93"/>
  <c r="AF61" i="93" s="1"/>
  <c r="AC60" i="93"/>
  <c r="AC59" i="93"/>
  <c r="AF59" i="93" s="1"/>
  <c r="AC58" i="93"/>
  <c r="AC57" i="93"/>
  <c r="AC56" i="93"/>
  <c r="AC55" i="93"/>
  <c r="AE55" i="93" s="1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F43" i="93" s="1"/>
  <c r="AC42" i="93"/>
  <c r="AC41" i="93"/>
  <c r="AC40" i="93"/>
  <c r="AC39" i="93"/>
  <c r="AC38" i="93"/>
  <c r="AC37" i="93"/>
  <c r="AC36" i="93"/>
  <c r="AC35" i="93"/>
  <c r="AC34" i="93"/>
  <c r="AC33" i="93"/>
  <c r="AC32" i="93"/>
  <c r="AD39" i="93" s="1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D83" i="94"/>
  <c r="AC83" i="94"/>
  <c r="AF83" i="94" s="1"/>
  <c r="AC82" i="94"/>
  <c r="AC81" i="94"/>
  <c r="AC80" i="94"/>
  <c r="AC79" i="94"/>
  <c r="AC78" i="94"/>
  <c r="AC77" i="94"/>
  <c r="AF77" i="94" s="1"/>
  <c r="AF76" i="94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E68" i="94"/>
  <c r="AC68" i="94"/>
  <c r="AF68" i="94" s="1"/>
  <c r="AD67" i="94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F58" i="94" s="1"/>
  <c r="AC57" i="94"/>
  <c r="AC56" i="94"/>
  <c r="AC55" i="94"/>
  <c r="AC54" i="94"/>
  <c r="AC53" i="94"/>
  <c r="AC52" i="94"/>
  <c r="AC51" i="94"/>
  <c r="AC50" i="94"/>
  <c r="AC49" i="94"/>
  <c r="AC48" i="94"/>
  <c r="AC47" i="94"/>
  <c r="AF47" i="94" s="1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E35" i="94" s="1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F75" i="95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E63" i="95" s="1"/>
  <c r="AC62" i="95"/>
  <c r="AF62" i="95" s="1"/>
  <c r="AC61" i="95"/>
  <c r="AF61" i="95" s="1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F49" i="95" s="1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F37" i="95" s="1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E83" i="96"/>
  <c r="AC83" i="96"/>
  <c r="AF83" i="96" s="1"/>
  <c r="AF82" i="96"/>
  <c r="AC82" i="96"/>
  <c r="AE82" i="96" s="1"/>
  <c r="AC81" i="96"/>
  <c r="AC80" i="96"/>
  <c r="AC79" i="96"/>
  <c r="AE78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E72" i="96"/>
  <c r="AC72" i="96"/>
  <c r="AF72" i="96" s="1"/>
  <c r="AE71" i="96"/>
  <c r="AC71" i="96"/>
  <c r="AF71" i="96" s="1"/>
  <c r="AF70" i="96"/>
  <c r="AC70" i="96"/>
  <c r="AE70" i="96" s="1"/>
  <c r="AC69" i="96"/>
  <c r="AC68" i="96"/>
  <c r="AC67" i="96"/>
  <c r="AE66" i="96"/>
  <c r="AC66" i="96"/>
  <c r="AF66" i="96" s="1"/>
  <c r="AC65" i="96"/>
  <c r="AF65" i="96" s="1"/>
  <c r="AC64" i="96"/>
  <c r="AE64" i="96" s="1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F41" i="96" s="1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F74" i="97"/>
  <c r="AC74" i="97"/>
  <c r="AE74" i="97" s="1"/>
  <c r="AC73" i="97"/>
  <c r="AE73" i="97" s="1"/>
  <c r="AE72" i="97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F65" i="97"/>
  <c r="AC65" i="97"/>
  <c r="AE65" i="97" s="1"/>
  <c r="AC64" i="97"/>
  <c r="AE64" i="97" s="1"/>
  <c r="AC63" i="97"/>
  <c r="AF63" i="97" s="1"/>
  <c r="AC62" i="97"/>
  <c r="AC61" i="97"/>
  <c r="AE61" i="97" s="1"/>
  <c r="AC60" i="97"/>
  <c r="AF60" i="97" s="1"/>
  <c r="AC59" i="97"/>
  <c r="AC58" i="97"/>
  <c r="AE58" i="97" s="1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E46" i="97" s="1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E34" i="97" s="1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F81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E66" i="98" s="1"/>
  <c r="AC65" i="98"/>
  <c r="AE65" i="98" s="1"/>
  <c r="AC64" i="98"/>
  <c r="AF64" i="98" s="1"/>
  <c r="AC63" i="98"/>
  <c r="AE63" i="98" s="1"/>
  <c r="AC62" i="98"/>
  <c r="AC61" i="98"/>
  <c r="AC60" i="98"/>
  <c r="AC59" i="98"/>
  <c r="AC58" i="98"/>
  <c r="AC57" i="98"/>
  <c r="AE57" i="98" s="1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E45" i="98" s="1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E63" i="99" s="1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F66" i="100"/>
  <c r="AC66" i="100"/>
  <c r="AE66" i="100" s="1"/>
  <c r="AC65" i="100"/>
  <c r="AD65" i="100" s="1"/>
  <c r="AC64" i="100"/>
  <c r="AF64" i="100" s="1"/>
  <c r="AC63" i="100"/>
  <c r="AC62" i="100"/>
  <c r="AD62" i="100" s="1"/>
  <c r="AC61" i="100"/>
  <c r="AF61" i="100" s="1"/>
  <c r="AC60" i="100"/>
  <c r="AE60" i="100" s="1"/>
  <c r="AC59" i="100"/>
  <c r="AD59" i="100" s="1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D47" i="100" s="1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D35" i="100" s="1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F22" i="100" s="1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E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F64" i="101"/>
  <c r="AC64" i="101"/>
  <c r="AE64" i="101" s="1"/>
  <c r="AF63" i="101"/>
  <c r="AC63" i="101"/>
  <c r="AD63" i="101" s="1"/>
  <c r="AC62" i="101"/>
  <c r="AF62" i="101" s="1"/>
  <c r="AC61" i="101"/>
  <c r="AE61" i="101" s="1"/>
  <c r="AC60" i="101"/>
  <c r="AD60" i="101" s="1"/>
  <c r="AC59" i="101"/>
  <c r="AF59" i="101" s="1"/>
  <c r="AC58" i="101"/>
  <c r="AC57" i="101"/>
  <c r="AD57" i="101" s="1"/>
  <c r="AC56" i="101"/>
  <c r="AF56" i="101" s="1"/>
  <c r="AC55" i="101"/>
  <c r="AC54" i="101"/>
  <c r="AC53" i="101"/>
  <c r="AC52" i="101"/>
  <c r="AC51" i="101"/>
  <c r="AC50" i="101"/>
  <c r="AC49" i="101"/>
  <c r="AC48" i="101"/>
  <c r="AC47" i="101"/>
  <c r="AC46" i="101"/>
  <c r="AC45" i="101"/>
  <c r="AD45" i="101" s="1"/>
  <c r="AC44" i="101"/>
  <c r="AF44" i="101" s="1"/>
  <c r="AC43" i="101"/>
  <c r="AC42" i="101"/>
  <c r="AC41" i="101"/>
  <c r="AC40" i="101"/>
  <c r="AC39" i="101"/>
  <c r="AC38" i="101"/>
  <c r="AC37" i="101"/>
  <c r="AC36" i="101"/>
  <c r="AC35" i="101"/>
  <c r="AC34" i="101"/>
  <c r="AC33" i="101"/>
  <c r="AD33" i="101" s="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D21" i="101" s="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F80" i="5"/>
  <c r="AC80" i="5"/>
  <c r="AE80" i="5" s="1"/>
  <c r="AE79" i="5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F68" i="5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F63" i="5" s="1"/>
  <c r="AC62" i="5"/>
  <c r="AE62" i="5" s="1"/>
  <c r="AC61" i="5"/>
  <c r="AD61" i="5" s="1"/>
  <c r="AC60" i="5"/>
  <c r="AF60" i="5" s="1"/>
  <c r="AC59" i="5"/>
  <c r="AC58" i="5"/>
  <c r="AC57" i="5"/>
  <c r="AC56" i="5"/>
  <c r="AC55" i="5"/>
  <c r="AC54" i="5"/>
  <c r="AF54" i="5" s="1"/>
  <c r="AC53" i="5"/>
  <c r="AE53" i="5" s="1"/>
  <c r="AC52" i="5"/>
  <c r="AC51" i="5"/>
  <c r="AC50" i="5"/>
  <c r="AC49" i="5"/>
  <c r="AC48" i="5"/>
  <c r="AC47" i="5"/>
  <c r="AC46" i="5"/>
  <c r="AC45" i="5"/>
  <c r="AC44" i="5"/>
  <c r="AC43" i="5"/>
  <c r="AC42" i="5"/>
  <c r="AE42" i="5" s="1"/>
  <c r="AC41" i="5"/>
  <c r="AE41" i="5" s="1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F66" i="85"/>
  <c r="AD67" i="85"/>
  <c r="AF67" i="85"/>
  <c r="AE68" i="85"/>
  <c r="AF68" i="85"/>
  <c r="AD75" i="85"/>
  <c r="AD78" i="85"/>
  <c r="AD79" i="85"/>
  <c r="AF79" i="85"/>
  <c r="AE80" i="85"/>
  <c r="AF80" i="85"/>
  <c r="AF83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D37" i="85" s="1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D49" i="85" s="1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D61" i="85" s="1"/>
  <c r="AC62" i="85"/>
  <c r="AD62" i="85" s="1"/>
  <c r="AC63" i="85"/>
  <c r="AE63" i="85" s="1"/>
  <c r="AC64" i="85"/>
  <c r="AF64" i="85" s="1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B49" i="85" s="1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2" i="90" l="1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D3" i="98"/>
  <c r="AD4" i="98" s="1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D3" i="97"/>
  <c r="AD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B25" i="85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F3" i="100"/>
  <c r="AD3" i="100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D3" i="94"/>
  <c r="AD4" i="94" s="1"/>
  <c r="AD5" i="94" s="1"/>
  <c r="AD6" i="94" s="1"/>
  <c r="AD7" i="94" s="1"/>
  <c r="AD8" i="94" s="1"/>
  <c r="AD9" i="94" s="1"/>
  <c r="AD10" i="94" s="1"/>
  <c r="AD11" i="94" s="1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4" i="100"/>
  <c r="AF5" i="100" s="1"/>
  <c r="AF6" i="100" s="1"/>
  <c r="AF7" i="100" s="1"/>
  <c r="AF8" i="100" s="1"/>
  <c r="AF9" i="100" s="1"/>
  <c r="AF10" i="100" s="1"/>
  <c r="AF11" i="100" s="1"/>
  <c r="AF16" i="100"/>
  <c r="AF28" i="100"/>
  <c r="AF25" i="99"/>
  <c r="AE17" i="97"/>
  <c r="AE29" i="97"/>
  <c r="AE12" i="96"/>
  <c r="AF24" i="96"/>
  <c r="AF36" i="96"/>
  <c r="AD3" i="95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B6" i="85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F3" i="96"/>
  <c r="AF4" i="96" s="1"/>
  <c r="AF5" i="96" s="1"/>
  <c r="AF6" i="96" s="1"/>
  <c r="AF7" i="96" s="1"/>
  <c r="AF8" i="96" s="1"/>
  <c r="AF9" i="96" s="1"/>
  <c r="AF10" i="96" s="1"/>
  <c r="AF11" i="96" s="1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B32" i="85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3" i="84"/>
  <c r="AD21" i="90"/>
  <c r="AF28" i="83"/>
  <c r="AD61" i="82"/>
  <c r="AE61" i="82"/>
  <c r="AE37" i="81"/>
  <c r="AD37" i="81"/>
  <c r="AF4" i="80"/>
  <c r="AF5" i="80" s="1"/>
  <c r="AF6" i="80" s="1"/>
  <c r="AF7" i="80" s="1"/>
  <c r="AF8" i="80" s="1"/>
  <c r="AF9" i="80" s="1"/>
  <c r="AF10" i="80" s="1"/>
  <c r="AF11" i="80" s="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D4" i="84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D3" i="74"/>
  <c r="AD4" i="74" s="1"/>
  <c r="AD5" i="74" s="1"/>
  <c r="AD6" i="74" s="1"/>
  <c r="AD7" i="74" s="1"/>
  <c r="AD8" i="74" s="1"/>
  <c r="AD9" i="74" s="1"/>
  <c r="AD10" i="74" s="1"/>
  <c r="AD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F2" i="87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D3" i="87"/>
  <c r="AD4" i="87" s="1"/>
  <c r="AD5" i="87" s="1"/>
  <c r="AD6" i="87" s="1"/>
  <c r="AD7" i="87" s="1"/>
  <c r="AD8" i="87" s="1"/>
  <c r="AD9" i="87" s="1"/>
  <c r="AD10" i="87" s="1"/>
  <c r="AD11" i="87" s="1"/>
  <c r="AF3" i="87"/>
  <c r="AF4" i="87" s="1"/>
  <c r="AF5" i="87" s="1"/>
  <c r="AF6" i="87" s="1"/>
  <c r="AF7" i="87" s="1"/>
  <c r="AF8" i="87" s="1"/>
  <c r="AF9" i="87" s="1"/>
  <c r="AF10" i="87" s="1"/>
  <c r="AF11" i="87" s="1"/>
  <c r="AE3" i="87"/>
  <c r="AE4" i="87" s="1"/>
  <c r="AF15" i="86"/>
  <c r="AF27" i="86"/>
  <c r="AF23" i="84"/>
  <c r="AD3" i="83"/>
  <c r="AD4" i="83" s="1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D3" i="72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4" i="72"/>
  <c r="AD5" i="72" s="1"/>
  <c r="AD6" i="72" s="1"/>
  <c r="AD7" i="72" s="1"/>
  <c r="AD8" i="72" s="1"/>
  <c r="AD9" i="72" s="1"/>
  <c r="AD10" i="72" s="1"/>
  <c r="AD11" i="72" s="1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7" i="75"/>
  <c r="AE8" i="75" s="1"/>
  <c r="AE9" i="75" s="1"/>
  <c r="AE10" i="75" s="1"/>
  <c r="AE11" i="75" s="1"/>
  <c r="AE6" i="97"/>
  <c r="AE7" i="97" s="1"/>
  <c r="AE8" i="97" s="1"/>
  <c r="AE9" i="97" s="1"/>
  <c r="AE10" i="97" s="1"/>
  <c r="AE11" i="97" s="1"/>
  <c r="AE5" i="87"/>
  <c r="AE6" i="87" s="1"/>
  <c r="AE7" i="87" s="1"/>
  <c r="AE8" i="87" s="1"/>
  <c r="AE9" i="87" s="1"/>
  <c r="AE10" i="87" s="1"/>
  <c r="AE11" i="87" s="1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E6" i="75"/>
  <c r="AD4" i="5"/>
  <c r="AD5" i="5" s="1"/>
  <c r="AD6" i="5" s="1"/>
  <c r="AD7" i="5" s="1"/>
  <c r="AD8" i="5" s="1"/>
  <c r="AD9" i="5" s="1"/>
  <c r="AD10" i="5" s="1"/>
  <c r="AD11" i="5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84"/>
  <c r="AD6" i="84" s="1"/>
  <c r="AD7" i="84" s="1"/>
  <c r="AD8" i="84" s="1"/>
  <c r="AD9" i="84" s="1"/>
  <c r="AD10" i="84" s="1"/>
  <c r="AD11" i="84" s="1"/>
  <c r="AD5" i="83"/>
  <c r="AD6" i="83" s="1"/>
  <c r="AD7" i="83" s="1"/>
  <c r="AD8" i="83" s="1"/>
  <c r="AD9" i="83" s="1"/>
  <c r="AD10" i="83" s="1"/>
  <c r="AD11" i="83" s="1"/>
  <c r="AD4" i="95"/>
  <c r="AD5" i="95" s="1"/>
  <c r="AD6" i="95" s="1"/>
  <c r="AD7" i="95" s="1"/>
  <c r="AD8" i="95" s="1"/>
  <c r="AD9" i="95" s="1"/>
  <c r="AD10" i="95" s="1"/>
  <c r="AD11" i="95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D5" i="97"/>
  <c r="AD6" i="97" s="1"/>
  <c r="AD7" i="97" s="1"/>
  <c r="AD8" i="97" s="1"/>
  <c r="AD9" i="97" s="1"/>
  <c r="AD10" i="97" s="1"/>
  <c r="AD11" i="97" s="1"/>
  <c r="AE5" i="97"/>
  <c r="AD5" i="98"/>
  <c r="AD6" i="98" s="1"/>
  <c r="AD7" i="98" s="1"/>
  <c r="AD8" i="98" s="1"/>
  <c r="AD9" i="98" s="1"/>
  <c r="AD10" i="98" s="1"/>
  <c r="AD11" i="98" s="1"/>
  <c r="AF5" i="74"/>
  <c r="AF6" i="74" s="1"/>
  <c r="AF7" i="74" s="1"/>
  <c r="AF8" i="74" s="1"/>
  <c r="AF9" i="74" s="1"/>
  <c r="AF10" i="74" s="1"/>
  <c r="AF11" i="74" s="1"/>
  <c r="AD4" i="100"/>
  <c r="AD5" i="100" s="1"/>
  <c r="AD6" i="100" s="1"/>
  <c r="AD7" i="100" s="1"/>
  <c r="AD8" i="100" s="1"/>
  <c r="AD9" i="100" s="1"/>
  <c r="AD10" i="100" s="1"/>
  <c r="AD11" i="100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" i="7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2" i="71"/>
  <c r="P3" i="71" s="1"/>
  <c r="P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5" i="77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4" i="78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6" i="8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12" i="90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37" i="99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4" i="10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35" i="5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2" i="5"/>
  <c r="P3" i="5" s="1"/>
  <c r="P4" i="5" s="1"/>
  <c r="P38" i="85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55" i="79"/>
  <c r="T56" i="79" s="1"/>
  <c r="T57" i="79" s="1"/>
  <c r="T58" i="79" s="1"/>
  <c r="T59" i="79" s="1"/>
  <c r="T60" i="79" s="1"/>
  <c r="T61" i="79" s="1"/>
  <c r="T62" i="79" s="1"/>
  <c r="O42" i="79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Q39" i="79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39" i="79"/>
  <c r="O40" i="79" s="1"/>
  <c r="O41" i="79" s="1"/>
  <c r="T35" i="79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R35" i="79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T34" i="79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S41" i="88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38" i="88"/>
  <c r="S39" i="88" s="1"/>
  <c r="S40" i="88" s="1"/>
  <c r="Q38" i="88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O5" i="88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O34" i="100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Q53" i="71"/>
  <c r="Q54" i="71" s="1"/>
  <c r="Q55" i="71" s="1"/>
  <c r="Q56" i="71" s="1"/>
  <c r="Q57" i="71" s="1"/>
  <c r="Q58" i="71" s="1"/>
  <c r="Q59" i="71" s="1"/>
  <c r="O39" i="7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37" i="71"/>
  <c r="O38" i="71" s="1"/>
  <c r="S36" i="7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R35" i="7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T52" i="5"/>
  <c r="T53" i="5" s="1"/>
  <c r="T54" i="5" s="1"/>
  <c r="T55" i="5" s="1"/>
  <c r="T56" i="5" s="1"/>
  <c r="T57" i="5" s="1"/>
  <c r="T58" i="5" s="1"/>
  <c r="T59" i="5" s="1"/>
  <c r="T48" i="5"/>
  <c r="T49" i="5" s="1"/>
  <c r="T50" i="5" s="1"/>
  <c r="T51" i="5" s="1"/>
  <c r="O45" i="5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T35" i="5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O4" i="5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O2" i="5"/>
  <c r="O3" i="5" s="1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41" i="72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36" i="72"/>
  <c r="J37" i="72" s="1"/>
  <c r="J38" i="72" s="1"/>
  <c r="J39" i="72" s="1"/>
  <c r="J40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38" i="75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" i="75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35" i="76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35" i="82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48" i="85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37" i="85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35" i="85"/>
  <c r="J36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44" i="86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35" i="88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9" i="88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2" i="88"/>
  <c r="J3" i="88" s="1"/>
  <c r="J4" i="88" s="1"/>
  <c r="J5" i="88" s="1"/>
  <c r="J6" i="88" s="1"/>
  <c r="J7" i="88" s="1"/>
  <c r="J8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38" i="90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32" i="90"/>
  <c r="J33" i="90" s="1"/>
  <c r="J34" i="90" s="1"/>
  <c r="J35" i="90" s="1"/>
  <c r="J36" i="90" s="1"/>
  <c r="J37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42" i="9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40" i="91"/>
  <c r="J41" i="91" s="1"/>
  <c r="J37" i="91"/>
  <c r="J38" i="91" s="1"/>
  <c r="J39" i="91" s="1"/>
  <c r="J36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41" i="92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39" i="92"/>
  <c r="J40" i="92" s="1"/>
  <c r="J34" i="92"/>
  <c r="J35" i="92" s="1"/>
  <c r="J36" i="92" s="1"/>
  <c r="J37" i="92" s="1"/>
  <c r="J38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33" i="96"/>
  <c r="J34" i="96" s="1"/>
  <c r="J35" i="96" s="1"/>
  <c r="J36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36" i="98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3" i="5"/>
  <c r="J4" i="5" s="1"/>
  <c r="J5" i="5" s="1"/>
  <c r="J6" i="5" s="1"/>
  <c r="J7" i="5" s="1"/>
  <c r="J8" i="5" s="1"/>
  <c r="J2" i="5"/>
  <c r="J6" i="83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36" i="72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34" i="72"/>
  <c r="L35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4" i="77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25" i="79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" i="86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2" i="86"/>
  <c r="L3" i="86" s="1"/>
  <c r="L4" i="86" s="1"/>
  <c r="L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7" i="94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2" i="94"/>
  <c r="L3" i="94" s="1"/>
  <c r="L4" i="94" s="1"/>
  <c r="L5" i="94" s="1"/>
  <c r="L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38" i="98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37" i="98"/>
  <c r="L5" i="98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37" i="99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37" i="72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I36" i="72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K35" i="72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I35" i="72"/>
  <c r="N34" i="72"/>
  <c r="N35" i="72" s="1"/>
  <c r="N36" i="72" s="1"/>
  <c r="K34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M42" i="74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39" i="74"/>
  <c r="M40" i="74" s="1"/>
  <c r="M41" i="74" s="1"/>
  <c r="N37" i="74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36" i="74"/>
  <c r="M36" i="74"/>
  <c r="M37" i="74" s="1"/>
  <c r="M38" i="74" s="1"/>
  <c r="M5" i="74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K3" i="74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K2" i="74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47" i="75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I45" i="75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I36" i="75"/>
  <c r="I37" i="75" s="1"/>
  <c r="I38" i="75" s="1"/>
  <c r="I39" i="75" s="1"/>
  <c r="I40" i="75" s="1"/>
  <c r="I41" i="75" s="1"/>
  <c r="I42" i="75" s="1"/>
  <c r="I43" i="75" s="1"/>
  <c r="I44" i="75" s="1"/>
  <c r="N6" i="75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I6" i="75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N2" i="75"/>
  <c r="N3" i="75" s="1"/>
  <c r="N4" i="75" s="1"/>
  <c r="N5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M40" i="76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N37" i="76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35" i="76"/>
  <c r="N36" i="76" s="1"/>
  <c r="I6" i="76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I3" i="77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39" i="78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37" i="78"/>
  <c r="N38" i="78" s="1"/>
  <c r="N5" i="78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N2" i="78"/>
  <c r="N3" i="78" s="1"/>
  <c r="N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K43" i="79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37" i="79"/>
  <c r="K38" i="79" s="1"/>
  <c r="K39" i="79" s="1"/>
  <c r="K40" i="79" s="1"/>
  <c r="K41" i="79" s="1"/>
  <c r="K42" i="79" s="1"/>
  <c r="K34" i="79"/>
  <c r="K35" i="79" s="1"/>
  <c r="K36" i="79" s="1"/>
  <c r="K4" i="79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M38" i="80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N36" i="80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I3" i="80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I46" i="8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M34" i="8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I34" i="8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M33" i="81"/>
  <c r="I3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I38" i="82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K36" i="82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K35" i="82"/>
  <c r="I35" i="82"/>
  <c r="I36" i="82" s="1"/>
  <c r="I3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K34" i="83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M12" i="83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J84" i="8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" i="83"/>
  <c r="K4" i="83" s="1"/>
  <c r="K5" i="83" s="1"/>
  <c r="K6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M38" i="84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5" i="84"/>
  <c r="M36" i="84" s="1"/>
  <c r="M37" i="84" s="1"/>
  <c r="K35" i="84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M34" i="84"/>
  <c r="K34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K35" i="85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N15" i="85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I42" i="86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K36" i="86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I36" i="86"/>
  <c r="I37" i="86" s="1"/>
  <c r="I38" i="86" s="1"/>
  <c r="I39" i="86" s="1"/>
  <c r="I40" i="86" s="1"/>
  <c r="I41" i="86" s="1"/>
  <c r="N15" i="86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45" i="87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39" i="87"/>
  <c r="N40" i="87" s="1"/>
  <c r="N41" i="87" s="1"/>
  <c r="N42" i="87" s="1"/>
  <c r="N43" i="87" s="1"/>
  <c r="N44" i="87" s="1"/>
  <c r="N7" i="87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6" i="87"/>
  <c r="N2" i="87"/>
  <c r="N3" i="87" s="1"/>
  <c r="N4" i="87" s="1"/>
  <c r="N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I43" i="88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40" i="88"/>
  <c r="I41" i="88" s="1"/>
  <c r="I42" i="88" s="1"/>
  <c r="K39" i="88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36" i="88"/>
  <c r="K37" i="88" s="1"/>
  <c r="K38" i="88" s="1"/>
  <c r="I36" i="88"/>
  <c r="I37" i="88" s="1"/>
  <c r="I38" i="88" s="1"/>
  <c r="I39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K43" i="89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42" i="89"/>
  <c r="K39" i="89"/>
  <c r="K40" i="89" s="1"/>
  <c r="K41" i="89" s="1"/>
  <c r="I34" i="89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M6" i="89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2" i="89"/>
  <c r="M2" i="89"/>
  <c r="M3" i="89" s="1"/>
  <c r="M4" i="89" s="1"/>
  <c r="M5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M5" i="90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I40" i="9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37" i="91"/>
  <c r="I38" i="91" s="1"/>
  <c r="I39" i="91" s="1"/>
  <c r="M5" i="9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K3" i="9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K2" i="9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M34" i="92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M5" i="93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M60" i="94"/>
  <c r="M61" i="94" s="1"/>
  <c r="M62" i="94" s="1"/>
  <c r="M38" i="94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M3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K35" i="95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N3" i="95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2" i="95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K38" i="96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M36" i="97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N33" i="97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M33" i="97"/>
  <c r="M34" i="97" s="1"/>
  <c r="M35" i="97" s="1"/>
  <c r="I5" i="97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N3" i="97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2" i="97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40" i="98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37" i="98"/>
  <c r="N38" i="98" s="1"/>
  <c r="N3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I39" i="99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M37" i="99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I60" i="100"/>
  <c r="I6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M36" i="10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35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I7" i="10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35" i="7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M35" i="7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I35" i="7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N6" i="7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M3" i="7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N2" i="71"/>
  <c r="N3" i="71" s="1"/>
  <c r="N4" i="71" s="1"/>
  <c r="N5" i="71" s="1"/>
  <c r="M2" i="71"/>
  <c r="K2" i="71"/>
  <c r="K3" i="71" s="1"/>
  <c r="K4" i="71" s="1"/>
  <c r="K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M35" i="5"/>
  <c r="M36" i="5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B62" i="97" s="1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B26" i="97" s="1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B63" i="96" s="1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B60" i="92" s="1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B63" i="87" s="1"/>
  <c r="AA62" i="87"/>
  <c r="AA61" i="87"/>
  <c r="AB61" i="87" s="1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B45" i="87" s="1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B41" i="86" s="1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B55" i="80" s="1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B45" i="71" s="1"/>
  <c r="AA44" i="71"/>
  <c r="AA43" i="71"/>
  <c r="AA42" i="71"/>
  <c r="AB42" i="71" s="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2" i="77" l="1"/>
  <c r="AB37" i="87"/>
  <c r="AB38" i="87" s="1"/>
  <c r="AB43" i="90"/>
  <c r="AB18" i="92"/>
  <c r="AB11" i="94"/>
  <c r="AB45" i="95"/>
  <c r="AB9" i="97"/>
  <c r="AB55" i="79"/>
  <c r="AB29" i="80"/>
  <c r="AB47" i="84"/>
  <c r="AB7" i="95"/>
  <c r="AB53" i="88"/>
  <c r="AB41" i="96"/>
  <c r="AB35" i="98"/>
  <c r="AB48" i="81"/>
  <c r="AB54" i="93"/>
  <c r="AB34" i="99"/>
  <c r="AB46" i="99"/>
  <c r="AB47" i="99" s="1"/>
  <c r="AB60" i="89"/>
  <c r="AB36" i="82"/>
  <c r="AB37" i="82" s="1"/>
  <c r="AB38" i="82" s="1"/>
  <c r="AB39" i="82" s="1"/>
  <c r="AB40" i="82" s="1"/>
  <c r="AB41" i="82" s="1"/>
  <c r="AB42" i="82" s="1"/>
  <c r="AB38" i="98"/>
  <c r="AB58" i="100"/>
  <c r="AB43" i="86"/>
  <c r="AB48" i="82"/>
  <c r="AB49" i="82" s="1"/>
  <c r="AB50" i="82" s="1"/>
  <c r="AB13" i="72"/>
  <c r="AB24" i="79"/>
  <c r="AB25" i="79" s="1"/>
  <c r="AB60" i="79"/>
  <c r="AB17" i="90"/>
  <c r="AB59" i="100"/>
  <c r="AB43" i="101"/>
  <c r="AB30" i="84"/>
  <c r="AB35" i="86"/>
  <c r="AB13" i="9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Y84" i="77"/>
  <c r="V84" i="91"/>
  <c r="AB71" i="73"/>
  <c r="AB59" i="92"/>
  <c r="AB9" i="91"/>
  <c r="AB10" i="91" s="1"/>
  <c r="AB11" i="91" s="1"/>
  <c r="AB41" i="92"/>
  <c r="AB80" i="101"/>
  <c r="AB29" i="73"/>
  <c r="AB12" i="73"/>
  <c r="AB9" i="71"/>
  <c r="AB65" i="71"/>
  <c r="AB23" i="73"/>
  <c r="AB6" i="74"/>
  <c r="AB40" i="74"/>
  <c r="AB41" i="74" s="1"/>
  <c r="AB61" i="74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65" i="100"/>
  <c r="AB12" i="101"/>
  <c r="AB13" i="101" s="1"/>
  <c r="AB14" i="101" s="1"/>
  <c r="AB44" i="101"/>
  <c r="AB77" i="101"/>
  <c r="S4" i="98"/>
  <c r="V84" i="90"/>
  <c r="T84" i="74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X84" i="91"/>
  <c r="S4" i="77"/>
  <c r="O4" i="98"/>
  <c r="R4" i="87"/>
  <c r="U84" i="91"/>
  <c r="X84" i="89"/>
  <c r="Y84" i="91"/>
  <c r="AB78" i="80"/>
  <c r="AB33" i="97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AB11" i="71"/>
  <c r="AB35" i="71"/>
  <c r="AB77" i="71"/>
  <c r="AB60" i="73"/>
  <c r="AB83" i="73"/>
  <c r="C86" i="74"/>
  <c r="B36" i="3" s="1"/>
  <c r="AB59" i="76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54" i="79"/>
  <c r="AB22" i="82"/>
  <c r="AB72" i="82"/>
  <c r="AB55" i="84"/>
  <c r="AF84" i="86"/>
  <c r="AB4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O4" i="80"/>
  <c r="T84" i="89"/>
  <c r="Q84" i="94"/>
  <c r="AB53" i="79"/>
  <c r="AB81" i="99"/>
  <c r="U84" i="80"/>
  <c r="S4" i="84"/>
  <c r="AB13" i="71"/>
  <c r="AB37" i="71"/>
  <c r="AB39" i="72"/>
  <c r="AB5" i="73"/>
  <c r="AB24" i="75"/>
  <c r="AB48" i="72"/>
  <c r="AB58" i="72"/>
  <c r="AB69" i="72"/>
  <c r="AB23" i="74"/>
  <c r="AB24" i="74" s="1"/>
  <c r="AB61" i="76"/>
  <c r="AB54" i="78"/>
  <c r="AB39" i="80"/>
  <c r="AB12" i="82"/>
  <c r="AB63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S4" i="78"/>
  <c r="AB83" i="80"/>
  <c r="AB72" i="83"/>
  <c r="AB46" i="84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65" i="73"/>
  <c r="AB77" i="73"/>
  <c r="AF84" i="74"/>
  <c r="AB46" i="74"/>
  <c r="AB47" i="74" s="1"/>
  <c r="AB48" i="74" s="1"/>
  <c r="AB49" i="74" s="1"/>
  <c r="AB64" i="77"/>
  <c r="AB17" i="79"/>
  <c r="AB61" i="80"/>
  <c r="AB24" i="82"/>
  <c r="AB9" i="83"/>
  <c r="AB58" i="84"/>
  <c r="AB47" i="88"/>
  <c r="AB18" i="89"/>
  <c r="AB12" i="90"/>
  <c r="AB54" i="90"/>
  <c r="AB65" i="90"/>
  <c r="AB66" i="91"/>
  <c r="AB43" i="92"/>
  <c r="AB63" i="92"/>
  <c r="AB47" i="93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60" i="76"/>
  <c r="AB82" i="77"/>
  <c r="V84" i="74"/>
  <c r="AB5" i="71"/>
  <c r="AB83" i="71"/>
  <c r="AB19" i="73"/>
  <c r="AB63" i="76"/>
  <c r="AB12" i="77"/>
  <c r="AB43" i="77"/>
  <c r="AB12" i="78"/>
  <c r="AB24" i="78"/>
  <c r="AB47" i="79"/>
  <c r="AB41" i="80"/>
  <c r="AB25" i="84"/>
  <c r="AB48" i="88"/>
  <c r="AB49" i="88" s="1"/>
  <c r="AB50" i="88" s="1"/>
  <c r="AB23" i="92"/>
  <c r="AB75" i="92"/>
  <c r="AB28" i="97"/>
  <c r="AB41" i="99"/>
  <c r="AB63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O4" i="87"/>
  <c r="Y84" i="76"/>
  <c r="Y84" i="96"/>
  <c r="AB53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59" i="84"/>
  <c r="AB6" i="86"/>
  <c r="AB17" i="87"/>
  <c r="AB23" i="90"/>
  <c r="AB55" i="90"/>
  <c r="AB78" i="91"/>
  <c r="AB24" i="92"/>
  <c r="AB35" i="92"/>
  <c r="AB36" i="92" s="1"/>
  <c r="AB55" i="92"/>
  <c r="AB56" i="92" s="1"/>
  <c r="AB57" i="92" s="1"/>
  <c r="AB65" i="92"/>
  <c r="AB66" i="94"/>
  <c r="AB67" i="95"/>
  <c r="AB7" i="96"/>
  <c r="AB60" i="96"/>
  <c r="AB71" i="96"/>
  <c r="AB50" i="97"/>
  <c r="AB61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T84" i="87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V84" i="89"/>
  <c r="X84" i="73"/>
  <c r="AF84" i="73"/>
  <c r="AB76" i="100"/>
  <c r="AB35" i="97"/>
  <c r="R4" i="93"/>
  <c r="AB77" i="74"/>
  <c r="AB71" i="75"/>
  <c r="AB6" i="71"/>
  <c r="AB41" i="71"/>
  <c r="AB5" i="74"/>
  <c r="AB6" i="75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49" i="72"/>
  <c r="AB83" i="72"/>
  <c r="AB42" i="73"/>
  <c r="AB60" i="75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58" i="74"/>
  <c r="AB59" i="74" s="1"/>
  <c r="AB60" i="74" s="1"/>
  <c r="AB43" i="80"/>
  <c r="AB44" i="80" s="1"/>
  <c r="AB45" i="80" s="1"/>
  <c r="AB12" i="72"/>
  <c r="AB22" i="74"/>
  <c r="AB67" i="74"/>
  <c r="AB78" i="75"/>
  <c r="AB72" i="76"/>
  <c r="AB58" i="77"/>
  <c r="AB66" i="78"/>
  <c r="C86" i="71"/>
  <c r="B25" i="3" s="1"/>
  <c r="AB16" i="74"/>
  <c r="AB17" i="74" s="1"/>
  <c r="AB43" i="75"/>
  <c r="AB73" i="75"/>
  <c r="AB33" i="76"/>
  <c r="AB30" i="80"/>
  <c r="AB57" i="72"/>
  <c r="AB66" i="72"/>
  <c r="AB37" i="74"/>
  <c r="AB12" i="75"/>
  <c r="AB37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77" i="80"/>
  <c r="AB18" i="82"/>
  <c r="AB78" i="82"/>
  <c r="AB16" i="83"/>
  <c r="AB17" i="83" s="1"/>
  <c r="AB18" i="83" s="1"/>
  <c r="AB19" i="83" s="1"/>
  <c r="AB20" i="83" s="1"/>
  <c r="AB21" i="83"/>
  <c r="AB28" i="83"/>
  <c r="AB29" i="83" s="1"/>
  <c r="AB41" i="83"/>
  <c r="AB59" i="83"/>
  <c r="AB72" i="84"/>
  <c r="AB73" i="84"/>
  <c r="AB17" i="86"/>
  <c r="AB71" i="92"/>
  <c r="AB27" i="97"/>
  <c r="AB19" i="79"/>
  <c r="AB65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60" i="81"/>
  <c r="AB12" i="84"/>
  <c r="AB13" i="84" s="1"/>
  <c r="AB25" i="92"/>
  <c r="AB4" i="79"/>
  <c r="AB5" i="79" s="1"/>
  <c r="AB6" i="79" s="1"/>
  <c r="AB39" i="87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59" i="90"/>
  <c r="AB13" i="90"/>
  <c r="AB18" i="90"/>
  <c r="AB19" i="90" s="1"/>
  <c r="AB60" i="90"/>
  <c r="AB48" i="94"/>
  <c r="AB13" i="96"/>
  <c r="AB21" i="96"/>
  <c r="AB61" i="96"/>
  <c r="AB25" i="99"/>
  <c r="AB40" i="99"/>
  <c r="AB43" i="99"/>
  <c r="AB25" i="100"/>
  <c r="AB54" i="101"/>
  <c r="AB39" i="92"/>
  <c r="AB52" i="93"/>
  <c r="AB53" i="93"/>
  <c r="AB19" i="95"/>
  <c r="AB31" i="95"/>
  <c r="AB33" i="95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/>
  <c r="AB27" i="72"/>
  <c r="AB40" i="72"/>
  <c r="AB41" i="72" s="1"/>
  <c r="AB42" i="72" s="1"/>
  <c r="AB54" i="72"/>
  <c r="AB72" i="72"/>
  <c r="AB13" i="73"/>
  <c r="AB24" i="73"/>
  <c r="AB61" i="73"/>
  <c r="AB66" i="73"/>
  <c r="AB25" i="74"/>
  <c r="AB26" i="74" s="1"/>
  <c r="AB28" i="74"/>
  <c r="AB29" i="74" s="1"/>
  <c r="AB30" i="74" s="1"/>
  <c r="AB31" i="74" s="1"/>
  <c r="AB54" i="74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25" i="73"/>
  <c r="AB36" i="73"/>
  <c r="AB67" i="73"/>
  <c r="AB72" i="73"/>
  <c r="AB55" i="74"/>
  <c r="AB36" i="75"/>
  <c r="AB13" i="76"/>
  <c r="AB73" i="77"/>
  <c r="AB9" i="81"/>
  <c r="AB43" i="87"/>
  <c r="AA84" i="72"/>
  <c r="AA84" i="73"/>
  <c r="AB7" i="74"/>
  <c r="AB36" i="74"/>
  <c r="AB29" i="75"/>
  <c r="AB30" i="75" s="1"/>
  <c r="AB6" i="76"/>
  <c r="AB7" i="76" s="1"/>
  <c r="AB8" i="76" s="1"/>
  <c r="AB66" i="76"/>
  <c r="AB67" i="77"/>
  <c r="AB59" i="81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18" i="72"/>
  <c r="AB63" i="72"/>
  <c r="AB43" i="73"/>
  <c r="AB48" i="73"/>
  <c r="AB79" i="73"/>
  <c r="AB12" i="74"/>
  <c r="AB13" i="74" s="1"/>
  <c r="AB42" i="74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60" i="78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35" i="72"/>
  <c r="AB36" i="72" s="1"/>
  <c r="AB37" i="72" s="1"/>
  <c r="AB51" i="72"/>
  <c r="AB64" i="72"/>
  <c r="AB65" i="72"/>
  <c r="AB49" i="73"/>
  <c r="AB54" i="73"/>
  <c r="AB18" i="74"/>
  <c r="AB43" i="74"/>
  <c r="AB70" i="74"/>
  <c r="AB76" i="74"/>
  <c r="AB82" i="74"/>
  <c r="AB5" i="75"/>
  <c r="AB13" i="75"/>
  <c r="AB61" i="75"/>
  <c r="AB78" i="78"/>
  <c r="AB13" i="79"/>
  <c r="AB79" i="79"/>
  <c r="AB64" i="84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52" i="74"/>
  <c r="AB53" i="74" s="1"/>
  <c r="AB72" i="74"/>
  <c r="AB78" i="74"/>
  <c r="AB7" i="75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B61" i="84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1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5" i="97"/>
  <c r="AB43" i="79"/>
  <c r="AB82" i="79"/>
  <c r="AB13" i="80"/>
  <c r="AB31" i="80"/>
  <c r="AB32" i="80" s="1"/>
  <c r="AB33" i="80" s="1"/>
  <c r="D7" i="3"/>
  <c r="AB40" i="84"/>
  <c r="AB41" i="84" s="1"/>
  <c r="AB42" i="84" s="1"/>
  <c r="AB43" i="84" s="1"/>
  <c r="AB7" i="86"/>
  <c r="AB24" i="87"/>
  <c r="AB47" i="87"/>
  <c r="AB48" i="87" s="1"/>
  <c r="AB24" i="88"/>
  <c r="AB48" i="91"/>
  <c r="AB49" i="91" s="1"/>
  <c r="AB50" i="91" s="1"/>
  <c r="AB51" i="91" s="1"/>
  <c r="AB4" i="97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/>
  <c r="AB15" i="86" s="1"/>
  <c r="AB16" i="86" s="1"/>
  <c r="AB18" i="86"/>
  <c r="AB19" i="86" s="1"/>
  <c r="AB20" i="86" s="1"/>
  <c r="AB21" i="86" s="1"/>
  <c r="AB22" i="86" s="1"/>
  <c r="AB54" i="86"/>
  <c r="AB55" i="86" s="1"/>
  <c r="AB25" i="87"/>
  <c r="AB27" i="87"/>
  <c r="AB30" i="87"/>
  <c r="AB31" i="87" s="1"/>
  <c r="AB32" i="87" s="1"/>
  <c r="AB49" i="87"/>
  <c r="AB79" i="87"/>
  <c r="AB30" i="88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8" i="84"/>
  <c r="AB49" i="84"/>
  <c r="AB78" i="84"/>
  <c r="AB79" i="84"/>
  <c r="C86" i="85"/>
  <c r="B8" i="3" s="1"/>
  <c r="AB25" i="86"/>
  <c r="AB26" i="86" s="1"/>
  <c r="AB27" i="86" s="1"/>
  <c r="AB36" i="87"/>
  <c r="Q16" i="3"/>
  <c r="AB11" i="88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12" i="88"/>
  <c r="AB13" i="88" s="1"/>
  <c r="AB14" i="88" s="1"/>
  <c r="AB15" i="88" s="1"/>
  <c r="AB16" i="88" s="1"/>
  <c r="AB17" i="88" s="1"/>
  <c r="AB78" i="88"/>
  <c r="AB83" i="88"/>
  <c r="AB61" i="90"/>
  <c r="AB77" i="94"/>
  <c r="AB75" i="96"/>
  <c r="AB76" i="96"/>
  <c r="AA84" i="82"/>
  <c r="AB75" i="82"/>
  <c r="AB42" i="83"/>
  <c r="AB58" i="83"/>
  <c r="AB75" i="83"/>
  <c r="AB7" i="87"/>
  <c r="AB22" i="89"/>
  <c r="AB51" i="92"/>
  <c r="AB35" i="94"/>
  <c r="AB73" i="96"/>
  <c r="C86" i="89"/>
  <c r="B18" i="3" s="1"/>
  <c r="Q19" i="3"/>
  <c r="AB27" i="98"/>
  <c r="AB50" i="98"/>
  <c r="AB51" i="98" s="1"/>
  <c r="AB26" i="98"/>
  <c r="AB49" i="98"/>
  <c r="AB40" i="100"/>
  <c r="AB56" i="101"/>
  <c r="AB57" i="101" s="1"/>
  <c r="AB58" i="101" s="1"/>
  <c r="AB31" i="90"/>
  <c r="AB41" i="90"/>
  <c r="AB69" i="90"/>
  <c r="AB71" i="90"/>
  <c r="AB6" i="91"/>
  <c r="AB7" i="91" s="1"/>
  <c r="AB30" i="91"/>
  <c r="AB31" i="91" s="1"/>
  <c r="AB32" i="91" s="1"/>
  <c r="AB53" i="91"/>
  <c r="AB6" i="92"/>
  <c r="AB7" i="92" s="1"/>
  <c r="AB30" i="92"/>
  <c r="AB54" i="92"/>
  <c r="AB36" i="94"/>
  <c r="AB37" i="94" s="1"/>
  <c r="AB38" i="94" s="1"/>
  <c r="AB39" i="94" s="1"/>
  <c r="AB40" i="94" s="1"/>
  <c r="AB41" i="94" s="1"/>
  <c r="AB42" i="94" s="1"/>
  <c r="AB43" i="94" s="1"/>
  <c r="AB19" i="97"/>
  <c r="AB20" i="97" s="1"/>
  <c r="AB32" i="97"/>
  <c r="AB24" i="98"/>
  <c r="AB25" i="98"/>
  <c r="AB51" i="99"/>
  <c r="AB55" i="101"/>
  <c r="AA84" i="90"/>
  <c r="AB67" i="90"/>
  <c r="AB54" i="91"/>
  <c r="AB73" i="91"/>
  <c r="AB9" i="92"/>
  <c r="AB10" i="92" s="1"/>
  <c r="AB33" i="92"/>
  <c r="AB25" i="93"/>
  <c r="AB48" i="93"/>
  <c r="AB49" i="93" s="1"/>
  <c r="AB67" i="93"/>
  <c r="AB70" i="93"/>
  <c r="AB72" i="93"/>
  <c r="AB77" i="93"/>
  <c r="AB48" i="96"/>
  <c r="AB81" i="96"/>
  <c r="AB8" i="101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79" i="100"/>
  <c r="AB7" i="10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5" i="9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10" i="97"/>
  <c r="AB11" i="97" s="1"/>
  <c r="AB12" i="97" s="1"/>
  <c r="AB22" i="97"/>
  <c r="AB34" i="97"/>
  <c r="AB59" i="97"/>
  <c r="AB67" i="97"/>
  <c r="AB72" i="97"/>
  <c r="AB77" i="97"/>
  <c r="AB18" i="98"/>
  <c r="AB19" i="98" s="1"/>
  <c r="AB36" i="99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53" i="100"/>
  <c r="AB13" i="93"/>
  <c r="AB6" i="94"/>
  <c r="AB12" i="96"/>
  <c r="AB33" i="96"/>
  <c r="AB69" i="96"/>
  <c r="AB53" i="98"/>
  <c r="AB73" i="98"/>
  <c r="AB67" i="99"/>
  <c r="AB75" i="101"/>
  <c r="AB20" i="98"/>
  <c r="AB21" i="98"/>
  <c r="AB45" i="98"/>
  <c r="AB67" i="98"/>
  <c r="AB68" i="98"/>
  <c r="AB64" i="99"/>
  <c r="AB82" i="99"/>
  <c r="AB37" i="99"/>
  <c r="AB52" i="99"/>
  <c r="AB53" i="99" s="1"/>
  <c r="AB54" i="99"/>
  <c r="AB55" i="99" s="1"/>
  <c r="AB70" i="99"/>
  <c r="AB72" i="99"/>
  <c r="AB82" i="100"/>
  <c r="AB60" i="101"/>
  <c r="AB78" i="97"/>
  <c r="AB83" i="98"/>
  <c r="AB10" i="99"/>
  <c r="AB11" i="99" s="1"/>
  <c r="AB12" i="99" s="1"/>
  <c r="AB13" i="99" s="1"/>
  <c r="AB83" i="100"/>
  <c r="AB65" i="101"/>
  <c r="AA84" i="101"/>
  <c r="AB61" i="101"/>
  <c r="AB79" i="101"/>
  <c r="AB79" i="97"/>
  <c r="AB81" i="97"/>
  <c r="AB55" i="98"/>
  <c r="AB56" i="98"/>
  <c r="AB57" i="98"/>
  <c r="AB59" i="98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/>
  <c r="AB66" i="98"/>
  <c r="AB16" i="99"/>
  <c r="AB61" i="99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2" i="101" s="1"/>
  <c r="AB23" i="101" s="1"/>
  <c r="AB45" i="101"/>
  <c r="AB51" i="101"/>
  <c r="AB52" i="101" s="1"/>
  <c r="AB53" i="101" s="1"/>
  <c r="AB63" i="101"/>
  <c r="AB4" i="101"/>
  <c r="AB5" i="101" s="1"/>
  <c r="AB10" i="101"/>
  <c r="AB11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26" i="100"/>
  <c r="AB32" i="100"/>
  <c r="AB38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0" i="99"/>
  <c r="AB26" i="99"/>
  <c r="AB32" i="99"/>
  <c r="AB38" i="99"/>
  <c r="AB44" i="99"/>
  <c r="AB50" i="99"/>
  <c r="AB56" i="99"/>
  <c r="AB62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8" i="98"/>
  <c r="AB64" i="98"/>
  <c r="AB70" i="98"/>
  <c r="AB76" i="98"/>
  <c r="AB82" i="98"/>
  <c r="AB65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8" i="96"/>
  <c r="AB74" i="96"/>
  <c r="AB80" i="96"/>
  <c r="AB52" i="96"/>
  <c r="AB58" i="96"/>
  <c r="AB59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34" i="95"/>
  <c r="AB35" i="95" s="1"/>
  <c r="AB40" i="95"/>
  <c r="AB46" i="95"/>
  <c r="AB47" i="95" s="1"/>
  <c r="AB48" i="95" s="1"/>
  <c r="AB49" i="95" s="1"/>
  <c r="AB52" i="95"/>
  <c r="AB58" i="95"/>
  <c r="AB64" i="95"/>
  <c r="AB70" i="95"/>
  <c r="AB76" i="95"/>
  <c r="AB82" i="95"/>
  <c r="AB41" i="95"/>
  <c r="AB53" i="95"/>
  <c r="AB59" i="95"/>
  <c r="AB60" i="95" s="1"/>
  <c r="AB65" i="95"/>
  <c r="AB83" i="95"/>
  <c r="AB7" i="94"/>
  <c r="AB13" i="94"/>
  <c r="AB14" i="94" s="1"/>
  <c r="AB19" i="94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20" i="94"/>
  <c r="AB44" i="94"/>
  <c r="AB50" i="94"/>
  <c r="AB56" i="94"/>
  <c r="AB62" i="94"/>
  <c r="AB68" i="94"/>
  <c r="AB74" i="94"/>
  <c r="AB80" i="94"/>
  <c r="AB9" i="94"/>
  <c r="AB15" i="94"/>
  <c r="AB21" i="94"/>
  <c r="AB33" i="94"/>
  <c r="AB34" i="94" s="1"/>
  <c r="AB45" i="94"/>
  <c r="AB46" i="94" s="1"/>
  <c r="AB47" i="94" s="1"/>
  <c r="AB51" i="94"/>
  <c r="AB52" i="94" s="1"/>
  <c r="AB53" i="94" s="1"/>
  <c r="AB57" i="94"/>
  <c r="AB63" i="94"/>
  <c r="AB69" i="94"/>
  <c r="AB75" i="94"/>
  <c r="AB81" i="94"/>
  <c r="AB10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3" i="93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40" i="92"/>
  <c r="AB52" i="92"/>
  <c r="AB58" i="92"/>
  <c r="AB64" i="92"/>
  <c r="AB70" i="92"/>
  <c r="AB76" i="92"/>
  <c r="AB82" i="92"/>
  <c r="AB2" i="91"/>
  <c r="AB8" i="91"/>
  <c r="AB14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22" i="91"/>
  <c r="AB34" i="91"/>
  <c r="AB40" i="91"/>
  <c r="AB52" i="91"/>
  <c r="AB58" i="91"/>
  <c r="AB64" i="91"/>
  <c r="AB70" i="91"/>
  <c r="AB76" i="91"/>
  <c r="AB82" i="91"/>
  <c r="AB17" i="91"/>
  <c r="AB18" i="91" s="1"/>
  <c r="AB19" i="91" s="1"/>
  <c r="AB23" i="91"/>
  <c r="AB24" i="91" s="1"/>
  <c r="AB29" i="91"/>
  <c r="AB35" i="91"/>
  <c r="AB41" i="91"/>
  <c r="AB47" i="9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2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10" i="90"/>
  <c r="AB11" i="90" s="1"/>
  <c r="AB22" i="90"/>
  <c r="AB34" i="90"/>
  <c r="AB35" i="90" s="1"/>
  <c r="AB36" i="90" s="1"/>
  <c r="AB37" i="90" s="1"/>
  <c r="AB38" i="90" s="1"/>
  <c r="AB40" i="90"/>
  <c r="AB52" i="90"/>
  <c r="AB58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37" i="89"/>
  <c r="AB43" i="89"/>
  <c r="AB49" i="89"/>
  <c r="AB61" i="89"/>
  <c r="AB67" i="89"/>
  <c r="AB73" i="89"/>
  <c r="AB79" i="89"/>
  <c r="AB2" i="89"/>
  <c r="AB26" i="89"/>
  <c r="AB32" i="89"/>
  <c r="AB38" i="89"/>
  <c r="AB44" i="89"/>
  <c r="AB50" i="89"/>
  <c r="AB62" i="89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3" i="89"/>
  <c r="AB69" i="89"/>
  <c r="AB75" i="89"/>
  <c r="AB81" i="89"/>
  <c r="AB76" i="89"/>
  <c r="AB82" i="89"/>
  <c r="AB5" i="89"/>
  <c r="AB17" i="89"/>
  <c r="AB23" i="89"/>
  <c r="AB24" i="89" s="1"/>
  <c r="AB29" i="89"/>
  <c r="AB30" i="89" s="1"/>
  <c r="AB31" i="89" s="1"/>
  <c r="AB35" i="89"/>
  <c r="AB47" i="89"/>
  <c r="AB65" i="89"/>
  <c r="AB71" i="89"/>
  <c r="AB77" i="89"/>
  <c r="AB83" i="89"/>
  <c r="AB7" i="88"/>
  <c r="AB25" i="88"/>
  <c r="AB31" i="88"/>
  <c r="AB37" i="88"/>
  <c r="AB43" i="88"/>
  <c r="AB55" i="88"/>
  <c r="AB61" i="88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2" i="88"/>
  <c r="AB68" i="88"/>
  <c r="AB74" i="88"/>
  <c r="AB80" i="88"/>
  <c r="AB9" i="88"/>
  <c r="AB21" i="88"/>
  <c r="AB33" i="88"/>
  <c r="AB39" i="88"/>
  <c r="AB57" i="88"/>
  <c r="AB63" i="88"/>
  <c r="AB69" i="88"/>
  <c r="AB75" i="88"/>
  <c r="AB81" i="88"/>
  <c r="AB4" i="88"/>
  <c r="AB5" i="88" s="1"/>
  <c r="AB6" i="88" s="1"/>
  <c r="AB10" i="88"/>
  <c r="AB22" i="88"/>
  <c r="AB34" i="88"/>
  <c r="AB40" i="88"/>
  <c r="AB41" i="88" s="1"/>
  <c r="AB58" i="88"/>
  <c r="AB64" i="88"/>
  <c r="AB70" i="88"/>
  <c r="AB76" i="88"/>
  <c r="AB82" i="88"/>
  <c r="AB2" i="87"/>
  <c r="AB8" i="87"/>
  <c r="AB9" i="87" s="1"/>
  <c r="AB10" i="87" s="1"/>
  <c r="AB14" i="87"/>
  <c r="AB20" i="87"/>
  <c r="AB21" i="87" s="1"/>
  <c r="AB22" i="87" s="1"/>
  <c r="AB26" i="87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15" i="87"/>
  <c r="AB69" i="87"/>
  <c r="AB75" i="87"/>
  <c r="AB81" i="87"/>
  <c r="AB16" i="87"/>
  <c r="AB28" i="87"/>
  <c r="AB29" i="87" s="1"/>
  <c r="AB34" i="87"/>
  <c r="AB35" i="87" s="1"/>
  <c r="AB40" i="87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/>
  <c r="AB68" i="86"/>
  <c r="AB74" i="86"/>
  <c r="AB80" i="86"/>
  <c r="AB3" i="86"/>
  <c r="AB9" i="86"/>
  <c r="AB33" i="86"/>
  <c r="AB39" i="86"/>
  <c r="AB45" i="86"/>
  <c r="AB51" i="86"/>
  <c r="AB52" i="86" s="1"/>
  <c r="AB63" i="86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26" i="84"/>
  <c r="AB32" i="84"/>
  <c r="AB33" i="84" s="1"/>
  <c r="AB34" i="84" s="1"/>
  <c r="AB44" i="84"/>
  <c r="AB50" i="84"/>
  <c r="AB56" i="84"/>
  <c r="AB62" i="84"/>
  <c r="AB68" i="84"/>
  <c r="AB74" i="84"/>
  <c r="AB80" i="84"/>
  <c r="AB3" i="84"/>
  <c r="AB15" i="84"/>
  <c r="AB16" i="84" s="1"/>
  <c r="AB17" i="84" s="1"/>
  <c r="AB18" i="84" s="1"/>
  <c r="AB19" i="84" s="1"/>
  <c r="AB20" i="84" s="1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9" i="84"/>
  <c r="AB75" i="84"/>
  <c r="AB81" i="84"/>
  <c r="AB76" i="84"/>
  <c r="AB82" i="84"/>
  <c r="AA84" i="84"/>
  <c r="AB7" i="83"/>
  <c r="AB8" i="83" s="1"/>
  <c r="AB25" i="83"/>
  <c r="AB31" i="83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26" i="83"/>
  <c r="AB27" i="83" s="1"/>
  <c r="AB32" i="83"/>
  <c r="AB44" i="83"/>
  <c r="AB56" i="83"/>
  <c r="AB62" i="83"/>
  <c r="AB68" i="83"/>
  <c r="AB74" i="83"/>
  <c r="AB80" i="83"/>
  <c r="AB7" i="82"/>
  <c r="AB13" i="82"/>
  <c r="AB14" i="82" s="1"/>
  <c r="AB15" i="82" s="1"/>
  <c r="AB16" i="82" s="1"/>
  <c r="AB19" i="82"/>
  <c r="AB25" i="82"/>
  <c r="AB31" i="82"/>
  <c r="AB43" i="82"/>
  <c r="AB44" i="82" s="1"/>
  <c r="AB45" i="82" s="1"/>
  <c r="AB46" i="82" s="1"/>
  <c r="AB61" i="82"/>
  <c r="AB67" i="82"/>
  <c r="AB73" i="82"/>
  <c r="AB79" i="82"/>
  <c r="AB2" i="82"/>
  <c r="AB3" i="82" s="1"/>
  <c r="AB8" i="82"/>
  <c r="AB20" i="82"/>
  <c r="AB21" i="82" s="1"/>
  <c r="AB26" i="82"/>
  <c r="AB27" i="82" s="1"/>
  <c r="AB28" i="82" s="1"/>
  <c r="AB32" i="82"/>
  <c r="AB33" i="82" s="1"/>
  <c r="AB62" i="82"/>
  <c r="AB68" i="82"/>
  <c r="AB74" i="82"/>
  <c r="AB80" i="82"/>
  <c r="AB52" i="82"/>
  <c r="AB58" i="82"/>
  <c r="AB64" i="82"/>
  <c r="AB70" i="82"/>
  <c r="AB76" i="82"/>
  <c r="AB82" i="82"/>
  <c r="AB11" i="82"/>
  <c r="AB17" i="82"/>
  <c r="AB23" i="82"/>
  <c r="AB29" i="82"/>
  <c r="AB30" i="82" s="1"/>
  <c r="AB35" i="82"/>
  <c r="AB47" i="82"/>
  <c r="AB53" i="82"/>
  <c r="AB54" i="82" s="1"/>
  <c r="AB55" i="82" s="1"/>
  <c r="AB56" i="82" s="1"/>
  <c r="AB57" i="82" s="1"/>
  <c r="AB59" i="82"/>
  <c r="AB60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62" i="80"/>
  <c r="AB68" i="80"/>
  <c r="AB74" i="80"/>
  <c r="AB80" i="80"/>
  <c r="AB51" i="80"/>
  <c r="AB57" i="80"/>
  <c r="AB58" i="80" s="1"/>
  <c r="AB59" i="80" s="1"/>
  <c r="AB60" i="80" s="1"/>
  <c r="AB63" i="80"/>
  <c r="AB69" i="80"/>
  <c r="AB75" i="80"/>
  <c r="AB81" i="80"/>
  <c r="AB16" i="80"/>
  <c r="AB22" i="80"/>
  <c r="AB34" i="80"/>
  <c r="AB40" i="80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44" i="79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9" i="79"/>
  <c r="AB75" i="79"/>
  <c r="AB81" i="79"/>
  <c r="AB22" i="79"/>
  <c r="AB28" i="79"/>
  <c r="AB29" i="79" s="1"/>
  <c r="AB34" i="79"/>
  <c r="AB40" i="79"/>
  <c r="AB41" i="79" s="1"/>
  <c r="AB46" i="79"/>
  <c r="AB52" i="79"/>
  <c r="AB64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37" i="78"/>
  <c r="AB43" i="78"/>
  <c r="AB49" i="78"/>
  <c r="AB50" i="78" s="1"/>
  <c r="AB55" i="78"/>
  <c r="AB61" i="78"/>
  <c r="AB67" i="78"/>
  <c r="AB73" i="78"/>
  <c r="AB79" i="78"/>
  <c r="AB2" i="78"/>
  <c r="AB26" i="78"/>
  <c r="AB32" i="78"/>
  <c r="AB38" i="78"/>
  <c r="AB44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8" i="78"/>
  <c r="AB64" i="78"/>
  <c r="AB70" i="78"/>
  <c r="AB76" i="78"/>
  <c r="AB82" i="78"/>
  <c r="AB5" i="78"/>
  <c r="AB6" i="78" s="1"/>
  <c r="AB11" i="78"/>
  <c r="AB23" i="78"/>
  <c r="AB35" i="78"/>
  <c r="AB36" i="78" s="1"/>
  <c r="AB41" i="78"/>
  <c r="AB53" i="78"/>
  <c r="AB59" i="78"/>
  <c r="AB65" i="78"/>
  <c r="AB71" i="78"/>
  <c r="AB77" i="78"/>
  <c r="AB83" i="78"/>
  <c r="AB2" i="77"/>
  <c r="AB8" i="77"/>
  <c r="AB14" i="77"/>
  <c r="AB26" i="77"/>
  <c r="AB32" i="77"/>
  <c r="AB38" i="77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39" i="77"/>
  <c r="AB40" i="77" s="1"/>
  <c r="AB45" i="77"/>
  <c r="AB51" i="77"/>
  <c r="AB52" i="77" s="1"/>
  <c r="AB53" i="77" s="1"/>
  <c r="AB54" i="77" s="1"/>
  <c r="AB57" i="77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65" i="77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2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27" i="75" s="1"/>
  <c r="AB28" i="75" s="1"/>
  <c r="AB32" i="75"/>
  <c r="AB38" i="75"/>
  <c r="AB39" i="75" s="1"/>
  <c r="AB40" i="75" s="1"/>
  <c r="AB44" i="75"/>
  <c r="AB50" i="75"/>
  <c r="AB62" i="75"/>
  <c r="AB68" i="75"/>
  <c r="AB74" i="75"/>
  <c r="AB80" i="75"/>
  <c r="AB3" i="75"/>
  <c r="AB9" i="75"/>
  <c r="AB15" i="75"/>
  <c r="AB21" i="75"/>
  <c r="AB22" i="75" s="1"/>
  <c r="AB33" i="75"/>
  <c r="AB45" i="75"/>
  <c r="AB51" i="75"/>
  <c r="AB63" i="75"/>
  <c r="AB69" i="75"/>
  <c r="AB75" i="75"/>
  <c r="AB4" i="75"/>
  <c r="AB10" i="75"/>
  <c r="AB11" i="75" s="1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8" i="74"/>
  <c r="AB9" i="74" s="1"/>
  <c r="AB10" i="74" s="1"/>
  <c r="AB11" i="74" s="1"/>
  <c r="AB14" i="74"/>
  <c r="AB20" i="74"/>
  <c r="AB32" i="74"/>
  <c r="AB33" i="74" s="1"/>
  <c r="AB34" i="74" s="1"/>
  <c r="AB38" i="74"/>
  <c r="AB39" i="74" s="1"/>
  <c r="AB44" i="74"/>
  <c r="AB50" i="74"/>
  <c r="AB56" i="74"/>
  <c r="AB62" i="74"/>
  <c r="AB68" i="74"/>
  <c r="AB74" i="74"/>
  <c r="AB80" i="74"/>
  <c r="AB3" i="74"/>
  <c r="AB4" i="74" s="1"/>
  <c r="AB15" i="74"/>
  <c r="AB21" i="74"/>
  <c r="AB27" i="74"/>
  <c r="AB45" i="74"/>
  <c r="AB51" i="74"/>
  <c r="AB57" i="74"/>
  <c r="AB63" i="74"/>
  <c r="AB69" i="74"/>
  <c r="AB75" i="74"/>
  <c r="AB81" i="74"/>
  <c r="AB2" i="73"/>
  <c r="AB3" i="73" s="1"/>
  <c r="AB8" i="73"/>
  <c r="AB14" i="73"/>
  <c r="AB20" i="73"/>
  <c r="AB26" i="73"/>
  <c r="AB27" i="73" s="1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2" i="71"/>
  <c r="AB68" i="71"/>
  <c r="AB74" i="71"/>
  <c r="AB80" i="71"/>
  <c r="AB2" i="71"/>
  <c r="AB7" i="71"/>
  <c r="AB8" i="71" s="1"/>
  <c r="AB31" i="71"/>
  <c r="AB32" i="71" s="1"/>
  <c r="AB33" i="71" s="1"/>
  <c r="AB61" i="71"/>
  <c r="AB34" i="71"/>
  <c r="AB40" i="71"/>
  <c r="AB46" i="71"/>
  <c r="AB64" i="71"/>
  <c r="AB70" i="71"/>
  <c r="AB76" i="71"/>
  <c r="AB82" i="71"/>
  <c r="AB16" i="71"/>
  <c r="AB10" i="71"/>
  <c r="AB22" i="71"/>
  <c r="AB23" i="71" s="1"/>
  <c r="AB24" i="71" s="1"/>
  <c r="AB25" i="71" s="1"/>
  <c r="O84" i="95" l="1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84" i="85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R84" i="8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R84" i="90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Q84" i="93" l="1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62" i="5"/>
  <c r="AB74" i="5"/>
  <c r="AB15" i="5"/>
  <c r="AB16" i="5" s="1"/>
  <c r="AB51" i="5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69" i="5"/>
  <c r="AB81" i="5"/>
  <c r="AB52" i="5"/>
  <c r="AB53" i="5" s="1"/>
  <c r="AB65" i="5"/>
  <c r="AB46" i="5"/>
  <c r="AB47" i="5" s="1"/>
  <c r="AB58" i="5"/>
  <c r="AB59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<sst xmlns="http://schemas.openxmlformats.org/spreadsheetml/2006/main" count="56548" uniqueCount="1536">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</sst>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4" sqref="B15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9" t="s">
        <v>97</v>
      </c>
      <c r="B1" s="59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9" t="s">
        <v>225</v>
      </c>
      <c r="B25" s="59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9" t="s">
        <v>376</v>
      </c>
      <c r="B55" s="59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9" t="s">
        <v>724</v>
      </c>
      <c r="B85" s="59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9" t="s">
        <v>1060</v>
      </c>
      <c r="B118" s="59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9" t="s">
        <v>1389</v>
      </c>
      <c r="B145" s="59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/>
    </row>
    <row r="155" spans="1:2" outlineLevel="1" x14ac:dyDescent="0.25">
      <c r="A155" s="28" t="s">
        <v>235</v>
      </c>
      <c r="B155" s="31"/>
    </row>
    <row r="156" spans="1:2" outlineLevel="1" x14ac:dyDescent="0.25">
      <c r="A156" s="28" t="s">
        <v>31</v>
      </c>
      <c r="B156" s="31"/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55">
        <v>58</v>
      </c>
      <c r="C19" s="55">
        <v>27</v>
      </c>
      <c r="D19" s="55">
        <v>22</v>
      </c>
      <c r="E19" s="56">
        <v>9</v>
      </c>
      <c r="F19" s="37">
        <v>63</v>
      </c>
      <c r="G19" s="56">
        <v>21</v>
      </c>
      <c r="H19" s="56">
        <v>24</v>
      </c>
      <c r="I19" s="56">
        <v>3</v>
      </c>
      <c r="J19" s="56">
        <v>4</v>
      </c>
      <c r="K19" s="6" t="s">
        <v>1353</v>
      </c>
      <c r="L19" s="55" t="s">
        <v>793</v>
      </c>
      <c r="M19" s="55" t="s">
        <v>707</v>
      </c>
      <c r="N19" s="55" t="s">
        <v>1366</v>
      </c>
      <c r="O19" s="35">
        <v>153</v>
      </c>
      <c r="P19" s="5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59</v>
      </c>
      <c r="C31" s="55">
        <v>23</v>
      </c>
      <c r="D31" s="55">
        <v>31</v>
      </c>
      <c r="E31" s="56">
        <v>5</v>
      </c>
      <c r="F31" s="37">
        <v>51</v>
      </c>
      <c r="G31" s="56">
        <v>18</v>
      </c>
      <c r="H31" s="56">
        <v>21</v>
      </c>
      <c r="I31" s="56">
        <v>2</v>
      </c>
      <c r="J31" s="56">
        <v>0</v>
      </c>
      <c r="K31" s="6" t="s">
        <v>1254</v>
      </c>
      <c r="L31" s="55" t="s">
        <v>1397</v>
      </c>
      <c r="M31" s="55" t="s">
        <v>725</v>
      </c>
      <c r="N31" s="55" t="s">
        <v>1342</v>
      </c>
      <c r="O31" s="35">
        <v>170</v>
      </c>
      <c r="P31" s="5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55">
        <v>61</v>
      </c>
      <c r="C5" s="55">
        <v>35</v>
      </c>
      <c r="D5" s="55">
        <v>12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1355</v>
      </c>
      <c r="M5" s="55" t="s">
        <v>397</v>
      </c>
      <c r="N5" s="55" t="s">
        <v>1134</v>
      </c>
      <c r="O5" s="35">
        <v>207</v>
      </c>
      <c r="P5" s="5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56">
        <v>8</v>
      </c>
      <c r="F6" s="37">
        <v>76</v>
      </c>
      <c r="G6" s="35">
        <v>24</v>
      </c>
      <c r="H6" s="56">
        <v>30</v>
      </c>
      <c r="I6" s="5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55">
        <v>60</v>
      </c>
      <c r="C9" s="55">
        <v>28</v>
      </c>
      <c r="D9" s="55">
        <v>28</v>
      </c>
      <c r="E9" s="56">
        <v>4</v>
      </c>
      <c r="F9" s="37">
        <v>60</v>
      </c>
      <c r="G9" s="35">
        <v>23</v>
      </c>
      <c r="H9" s="56">
        <v>27</v>
      </c>
      <c r="I9" s="56">
        <v>1</v>
      </c>
      <c r="J9" s="37">
        <v>1</v>
      </c>
      <c r="K9" s="6" t="s">
        <v>1327</v>
      </c>
      <c r="L9" s="55" t="s">
        <v>1408</v>
      </c>
      <c r="M9" s="55" t="s">
        <v>1409</v>
      </c>
      <c r="N9" s="55" t="s">
        <v>1410</v>
      </c>
      <c r="O9" s="35">
        <v>174</v>
      </c>
      <c r="P9" s="5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55">
        <v>61</v>
      </c>
      <c r="C16" s="55">
        <v>31</v>
      </c>
      <c r="D16" s="55">
        <v>23</v>
      </c>
      <c r="E16" s="56">
        <v>7</v>
      </c>
      <c r="F16" s="37">
        <v>69</v>
      </c>
      <c r="G16" s="56">
        <v>23</v>
      </c>
      <c r="H16" s="56">
        <v>27</v>
      </c>
      <c r="I16" s="56">
        <v>4</v>
      </c>
      <c r="J16" s="56">
        <v>2</v>
      </c>
      <c r="K16" s="6" t="s">
        <v>1023</v>
      </c>
      <c r="L16" s="55" t="s">
        <v>1421</v>
      </c>
      <c r="M16" s="55" t="s">
        <v>863</v>
      </c>
      <c r="N16" s="55" t="s">
        <v>1169</v>
      </c>
      <c r="O16" s="35">
        <v>185</v>
      </c>
      <c r="P16" s="5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55">
        <v>59</v>
      </c>
      <c r="C17" s="55">
        <v>28</v>
      </c>
      <c r="D17" s="55">
        <v>22</v>
      </c>
      <c r="E17" s="56">
        <v>9</v>
      </c>
      <c r="F17" s="37">
        <v>65</v>
      </c>
      <c r="G17" s="56">
        <v>22</v>
      </c>
      <c r="H17" s="56">
        <v>25</v>
      </c>
      <c r="I17" s="56">
        <v>3</v>
      </c>
      <c r="J17" s="56">
        <v>4</v>
      </c>
      <c r="K17" s="6" t="s">
        <v>1338</v>
      </c>
      <c r="L17" s="55" t="s">
        <v>793</v>
      </c>
      <c r="M17" s="55" t="s">
        <v>699</v>
      </c>
      <c r="N17" s="55" t="s">
        <v>1422</v>
      </c>
      <c r="O17" s="35">
        <v>158</v>
      </c>
      <c r="P17" s="5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55">
        <v>59</v>
      </c>
      <c r="C29" s="55">
        <v>30</v>
      </c>
      <c r="D29" s="55">
        <v>26</v>
      </c>
      <c r="E29" s="56">
        <v>3</v>
      </c>
      <c r="F29" s="37">
        <v>63</v>
      </c>
      <c r="G29" s="56">
        <v>23</v>
      </c>
      <c r="H29" s="56">
        <v>28</v>
      </c>
      <c r="I29" s="56">
        <v>2</v>
      </c>
      <c r="J29" s="56">
        <v>1</v>
      </c>
      <c r="K29" s="6" t="s">
        <v>1282</v>
      </c>
      <c r="L29" s="55" t="s">
        <v>1318</v>
      </c>
      <c r="M29" s="55" t="s">
        <v>701</v>
      </c>
      <c r="N29" s="55" t="s">
        <v>1387</v>
      </c>
      <c r="O29" s="35">
        <v>171</v>
      </c>
      <c r="P29" s="5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55">
        <v>60</v>
      </c>
      <c r="C36" s="55">
        <v>33</v>
      </c>
      <c r="D36" s="55">
        <v>20</v>
      </c>
      <c r="E36" s="56">
        <v>7</v>
      </c>
      <c r="F36" s="37">
        <v>73</v>
      </c>
      <c r="G36" s="56">
        <v>26</v>
      </c>
      <c r="H36" s="56">
        <v>29</v>
      </c>
      <c r="I36" s="56">
        <v>4</v>
      </c>
      <c r="J36" s="56">
        <v>2</v>
      </c>
      <c r="K36" s="6" t="s">
        <v>1288</v>
      </c>
      <c r="L36" s="55" t="s">
        <v>1396</v>
      </c>
      <c r="M36" s="55" t="s">
        <v>430</v>
      </c>
      <c r="N36" s="55" t="s">
        <v>1252</v>
      </c>
      <c r="O36" s="35">
        <v>196</v>
      </c>
      <c r="P36" s="5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59</v>
      </c>
      <c r="C39" s="55">
        <v>29</v>
      </c>
      <c r="D39" s="55">
        <v>25</v>
      </c>
      <c r="E39" s="56">
        <v>5</v>
      </c>
      <c r="F39" s="37">
        <v>63</v>
      </c>
      <c r="G39" s="56">
        <v>24</v>
      </c>
      <c r="H39" s="56">
        <v>29</v>
      </c>
      <c r="I39" s="56">
        <v>0</v>
      </c>
      <c r="J39" s="56">
        <v>4</v>
      </c>
      <c r="K39" s="6" t="s">
        <v>1017</v>
      </c>
      <c r="L39" s="55" t="s">
        <v>1107</v>
      </c>
      <c r="M39" s="55" t="s">
        <v>526</v>
      </c>
      <c r="N39" s="55" t="s">
        <v>1358</v>
      </c>
      <c r="O39" s="35">
        <v>185</v>
      </c>
      <c r="P39" s="5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61</v>
      </c>
      <c r="C9" s="55">
        <v>29</v>
      </c>
      <c r="D9" s="55">
        <v>28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1446</v>
      </c>
      <c r="L9" s="55" t="s">
        <v>1408</v>
      </c>
      <c r="M9" s="55" t="s">
        <v>1409</v>
      </c>
      <c r="N9" s="55" t="s">
        <v>1410</v>
      </c>
      <c r="O9" s="35">
        <v>181</v>
      </c>
      <c r="P9" s="5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59</v>
      </c>
      <c r="C18" s="55">
        <v>28</v>
      </c>
      <c r="D18" s="55">
        <v>22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1338</v>
      </c>
      <c r="L18" s="55" t="s">
        <v>793</v>
      </c>
      <c r="M18" s="55" t="s">
        <v>699</v>
      </c>
      <c r="N18" s="55" t="s">
        <v>1422</v>
      </c>
      <c r="O18" s="35">
        <v>158</v>
      </c>
      <c r="P18" s="5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55">
        <v>60</v>
      </c>
      <c r="C19" s="55">
        <v>30</v>
      </c>
      <c r="D19" s="55">
        <v>26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1046</v>
      </c>
      <c r="M19" s="55" t="s">
        <v>533</v>
      </c>
      <c r="N19" s="55" t="s">
        <v>1336</v>
      </c>
      <c r="O19" s="35">
        <v>201</v>
      </c>
      <c r="P19" s="5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61</v>
      </c>
      <c r="C30" s="55">
        <v>28</v>
      </c>
      <c r="D30" s="55">
        <v>27</v>
      </c>
      <c r="E30" s="56">
        <v>6</v>
      </c>
      <c r="F30" s="37">
        <v>62</v>
      </c>
      <c r="G30" s="56">
        <v>22</v>
      </c>
      <c r="H30" s="56">
        <v>25</v>
      </c>
      <c r="I30" s="56">
        <v>3</v>
      </c>
      <c r="J30" s="56">
        <v>2</v>
      </c>
      <c r="K30" s="6" t="s">
        <v>1107</v>
      </c>
      <c r="L30" s="55" t="s">
        <v>1330</v>
      </c>
      <c r="M30" s="55" t="s">
        <v>485</v>
      </c>
      <c r="N30" s="55" t="s">
        <v>1036</v>
      </c>
      <c r="O30" s="35">
        <v>190</v>
      </c>
      <c r="P30" s="5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55">
        <v>60</v>
      </c>
      <c r="C31" s="55">
        <v>24</v>
      </c>
      <c r="D31" s="55">
        <v>31</v>
      </c>
      <c r="E31" s="56">
        <v>5</v>
      </c>
      <c r="F31" s="37">
        <v>53</v>
      </c>
      <c r="G31" s="56">
        <v>19</v>
      </c>
      <c r="H31" s="56">
        <v>22</v>
      </c>
      <c r="I31" s="56">
        <v>2</v>
      </c>
      <c r="J31" s="56">
        <v>0</v>
      </c>
      <c r="K31" s="6" t="s">
        <v>1254</v>
      </c>
      <c r="L31" s="55" t="s">
        <v>1423</v>
      </c>
      <c r="M31" s="55" t="s">
        <v>725</v>
      </c>
      <c r="N31" s="55" t="s">
        <v>1342</v>
      </c>
      <c r="O31" s="35">
        <v>175</v>
      </c>
      <c r="P31" s="5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55">
        <v>60</v>
      </c>
      <c r="C39" s="55">
        <v>30</v>
      </c>
      <c r="D39" s="55">
        <v>25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1054</v>
      </c>
      <c r="L39" s="55" t="s">
        <v>1107</v>
      </c>
      <c r="M39" s="55" t="s">
        <v>526</v>
      </c>
      <c r="N39" s="55" t="s">
        <v>1358</v>
      </c>
      <c r="O39" s="35">
        <v>189</v>
      </c>
      <c r="P39" s="5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55">
        <v>62</v>
      </c>
      <c r="C5" s="55">
        <v>35</v>
      </c>
      <c r="D5" s="55">
        <v>13</v>
      </c>
      <c r="E5" s="56">
        <v>14</v>
      </c>
      <c r="F5" s="37">
        <v>84</v>
      </c>
      <c r="G5" s="35">
        <v>27</v>
      </c>
      <c r="H5" s="56">
        <v>32</v>
      </c>
      <c r="I5" s="56">
        <v>3</v>
      </c>
      <c r="J5" s="37">
        <v>3</v>
      </c>
      <c r="K5" s="6" t="s">
        <v>1166</v>
      </c>
      <c r="L5" s="55" t="s">
        <v>1444</v>
      </c>
      <c r="M5" s="55" t="s">
        <v>397</v>
      </c>
      <c r="N5" s="55" t="s">
        <v>1445</v>
      </c>
      <c r="O5" s="35">
        <v>208</v>
      </c>
      <c r="P5" s="5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55">
        <v>60</v>
      </c>
      <c r="C6" s="55">
        <v>35</v>
      </c>
      <c r="D6" s="55">
        <v>17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1415</v>
      </c>
      <c r="L6" s="55" t="s">
        <v>1320</v>
      </c>
      <c r="M6" s="55" t="s">
        <v>363</v>
      </c>
      <c r="N6" s="55" t="s">
        <v>1455</v>
      </c>
      <c r="O6" s="35">
        <v>224</v>
      </c>
      <c r="P6" s="5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61</v>
      </c>
      <c r="C14" s="55">
        <v>40</v>
      </c>
      <c r="D14" s="55">
        <v>17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1385</v>
      </c>
      <c r="L14" s="55" t="s">
        <v>1442</v>
      </c>
      <c r="M14" s="55" t="s">
        <v>395</v>
      </c>
      <c r="N14" s="55" t="s">
        <v>1443</v>
      </c>
      <c r="O14" s="35">
        <v>204</v>
      </c>
      <c r="P14" s="5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62</v>
      </c>
      <c r="C16" s="55">
        <v>32</v>
      </c>
      <c r="D16" s="55">
        <v>23</v>
      </c>
      <c r="E16" s="56">
        <v>7</v>
      </c>
      <c r="F16" s="37">
        <v>71</v>
      </c>
      <c r="G16" s="56">
        <v>24</v>
      </c>
      <c r="H16" s="56">
        <v>28</v>
      </c>
      <c r="I16" s="56">
        <v>4</v>
      </c>
      <c r="J16" s="56">
        <v>2</v>
      </c>
      <c r="K16" s="6" t="s">
        <v>1265</v>
      </c>
      <c r="L16" s="55" t="s">
        <v>1421</v>
      </c>
      <c r="M16" s="55" t="s">
        <v>863</v>
      </c>
      <c r="N16" s="55" t="s">
        <v>1222</v>
      </c>
      <c r="O16" s="35">
        <v>189</v>
      </c>
      <c r="P16" s="5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60</v>
      </c>
      <c r="C29" s="55">
        <v>31</v>
      </c>
      <c r="D29" s="55">
        <v>26</v>
      </c>
      <c r="E29" s="56">
        <v>3</v>
      </c>
      <c r="F29" s="37">
        <v>65</v>
      </c>
      <c r="G29" s="56">
        <v>24</v>
      </c>
      <c r="H29" s="56">
        <v>29</v>
      </c>
      <c r="I29" s="56">
        <v>2</v>
      </c>
      <c r="J29" s="56">
        <v>1</v>
      </c>
      <c r="K29" s="6" t="s">
        <v>1437</v>
      </c>
      <c r="L29" s="55" t="s">
        <v>1318</v>
      </c>
      <c r="M29" s="55" t="s">
        <v>448</v>
      </c>
      <c r="N29" s="55" t="s">
        <v>1438</v>
      </c>
      <c r="O29" s="35">
        <v>174</v>
      </c>
      <c r="P29" s="5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61</v>
      </c>
      <c r="C37" s="55">
        <v>33</v>
      </c>
      <c r="D37" s="55">
        <v>21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1430</v>
      </c>
      <c r="M37" s="55" t="s">
        <v>430</v>
      </c>
      <c r="N37" s="55" t="s">
        <v>1252</v>
      </c>
      <c r="O37" s="35">
        <v>198</v>
      </c>
      <c r="P37" s="5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55">
        <v>63</v>
      </c>
      <c r="C5" s="55">
        <v>36</v>
      </c>
      <c r="D5" s="55">
        <v>13</v>
      </c>
      <c r="E5" s="56">
        <v>14</v>
      </c>
      <c r="F5" s="37">
        <v>86</v>
      </c>
      <c r="G5" s="35">
        <v>28</v>
      </c>
      <c r="H5" s="56">
        <v>33</v>
      </c>
      <c r="I5" s="56">
        <v>3</v>
      </c>
      <c r="J5" s="37">
        <v>3</v>
      </c>
      <c r="K5" s="6" t="s">
        <v>1166</v>
      </c>
      <c r="L5" s="55" t="s">
        <v>1466</v>
      </c>
      <c r="M5" s="55" t="s">
        <v>843</v>
      </c>
      <c r="N5" s="55" t="s">
        <v>1467</v>
      </c>
      <c r="O5" s="35">
        <v>212</v>
      </c>
      <c r="P5" s="5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60</v>
      </c>
      <c r="C17" s="55">
        <v>26</v>
      </c>
      <c r="D17" s="55">
        <v>20</v>
      </c>
      <c r="E17" s="56">
        <v>14</v>
      </c>
      <c r="F17" s="37">
        <v>66</v>
      </c>
      <c r="G17" s="56">
        <v>18</v>
      </c>
      <c r="H17" s="56">
        <v>25</v>
      </c>
      <c r="I17" s="56">
        <v>1</v>
      </c>
      <c r="J17" s="56">
        <v>4</v>
      </c>
      <c r="K17" s="6" t="s">
        <v>1440</v>
      </c>
      <c r="L17" s="55" t="s">
        <v>1154</v>
      </c>
      <c r="M17" s="55" t="s">
        <v>1241</v>
      </c>
      <c r="N17" s="55" t="s">
        <v>1441</v>
      </c>
      <c r="O17" s="35">
        <v>180</v>
      </c>
      <c r="P17" s="5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55">
        <v>61</v>
      </c>
      <c r="C19" s="55">
        <v>30</v>
      </c>
      <c r="D19" s="55">
        <v>27</v>
      </c>
      <c r="E19" s="56">
        <v>4</v>
      </c>
      <c r="F19" s="37">
        <v>64</v>
      </c>
      <c r="G19" s="56">
        <v>25</v>
      </c>
      <c r="H19" s="56">
        <v>30</v>
      </c>
      <c r="I19" s="56">
        <v>0</v>
      </c>
      <c r="J19" s="56">
        <v>1</v>
      </c>
      <c r="K19" s="6" t="s">
        <v>1330</v>
      </c>
      <c r="L19" s="55" t="s">
        <v>1008</v>
      </c>
      <c r="M19" s="55" t="s">
        <v>533</v>
      </c>
      <c r="N19" s="55" t="s">
        <v>1336</v>
      </c>
      <c r="O19" s="35">
        <v>202</v>
      </c>
      <c r="P19" s="5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55">
        <v>63</v>
      </c>
      <c r="C26" s="55">
        <v>37</v>
      </c>
      <c r="D26" s="55">
        <v>17</v>
      </c>
      <c r="E26" s="56">
        <v>9</v>
      </c>
      <c r="F26" s="37">
        <v>83</v>
      </c>
      <c r="G26" s="56">
        <v>27</v>
      </c>
      <c r="H26" s="56">
        <v>34</v>
      </c>
      <c r="I26" s="56">
        <v>3</v>
      </c>
      <c r="J26" s="56">
        <v>2</v>
      </c>
      <c r="K26" s="6" t="s">
        <v>1117</v>
      </c>
      <c r="L26" s="55" t="s">
        <v>1371</v>
      </c>
      <c r="M26" s="55" t="s">
        <v>740</v>
      </c>
      <c r="N26" s="55" t="s">
        <v>1434</v>
      </c>
      <c r="O26" s="35">
        <v>225</v>
      </c>
      <c r="P26" s="5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62</v>
      </c>
      <c r="C28" s="55">
        <v>35</v>
      </c>
      <c r="D28" s="55">
        <v>25</v>
      </c>
      <c r="E28" s="56">
        <v>2</v>
      </c>
      <c r="F28" s="37">
        <v>72</v>
      </c>
      <c r="G28" s="56">
        <v>28</v>
      </c>
      <c r="H28" s="56">
        <v>33</v>
      </c>
      <c r="I28" s="56">
        <v>2</v>
      </c>
      <c r="J28" s="56">
        <v>0</v>
      </c>
      <c r="K28" s="6" t="s">
        <v>1435</v>
      </c>
      <c r="L28" s="55" t="s">
        <v>1345</v>
      </c>
      <c r="M28" s="55" t="s">
        <v>685</v>
      </c>
      <c r="N28" s="55" t="s">
        <v>1436</v>
      </c>
      <c r="O28" s="35">
        <v>199</v>
      </c>
      <c r="P28" s="5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55">
        <v>61</v>
      </c>
      <c r="C29" s="55">
        <v>32</v>
      </c>
      <c r="D29" s="55">
        <v>26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1330</v>
      </c>
      <c r="M29" s="55" t="s">
        <v>448</v>
      </c>
      <c r="N29" s="55" t="s">
        <v>1438</v>
      </c>
      <c r="O29" s="35">
        <v>176</v>
      </c>
      <c r="P29" s="5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61</v>
      </c>
      <c r="C31" s="55">
        <v>25</v>
      </c>
      <c r="D31" s="55">
        <v>31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1254</v>
      </c>
      <c r="L31" s="55" t="s">
        <v>1457</v>
      </c>
      <c r="M31" s="55" t="s">
        <v>725</v>
      </c>
      <c r="N31" s="55" t="s">
        <v>1342</v>
      </c>
      <c r="O31" s="35">
        <v>180</v>
      </c>
      <c r="P31" s="5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55">
        <v>59</v>
      </c>
      <c r="C36" s="55">
        <v>37</v>
      </c>
      <c r="D36" s="55">
        <v>20</v>
      </c>
      <c r="E36" s="56">
        <v>2</v>
      </c>
      <c r="F36" s="37">
        <v>76</v>
      </c>
      <c r="G36" s="56">
        <v>30</v>
      </c>
      <c r="H36" s="56">
        <v>35</v>
      </c>
      <c r="I36" s="56">
        <v>2</v>
      </c>
      <c r="J36" s="56">
        <v>0</v>
      </c>
      <c r="K36" s="6" t="s">
        <v>1262</v>
      </c>
      <c r="L36" s="55" t="s">
        <v>1425</v>
      </c>
      <c r="M36" s="55" t="s">
        <v>841</v>
      </c>
      <c r="N36" s="55" t="s">
        <v>1426</v>
      </c>
      <c r="O36" s="35">
        <v>212</v>
      </c>
      <c r="P36" s="5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55">
        <v>62</v>
      </c>
      <c r="C37" s="55">
        <v>33</v>
      </c>
      <c r="D37" s="55">
        <v>22</v>
      </c>
      <c r="E37" s="56">
        <v>7</v>
      </c>
      <c r="F37" s="37">
        <v>73</v>
      </c>
      <c r="G37" s="56">
        <v>26</v>
      </c>
      <c r="H37" s="56">
        <v>29</v>
      </c>
      <c r="I37" s="56">
        <v>4</v>
      </c>
      <c r="J37" s="56">
        <v>2</v>
      </c>
      <c r="K37" s="6" t="s">
        <v>1288</v>
      </c>
      <c r="L37" s="55" t="s">
        <v>1402</v>
      </c>
      <c r="M37" s="55" t="s">
        <v>430</v>
      </c>
      <c r="N37" s="55" t="s">
        <v>1252</v>
      </c>
      <c r="O37" s="35">
        <v>201</v>
      </c>
      <c r="P37" s="5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55">
        <v>61</v>
      </c>
      <c r="C39" s="55">
        <v>30</v>
      </c>
      <c r="D39" s="55">
        <v>26</v>
      </c>
      <c r="E39" s="56">
        <v>5</v>
      </c>
      <c r="F39" s="37">
        <v>65</v>
      </c>
      <c r="G39" s="56">
        <v>25</v>
      </c>
      <c r="H39" s="56">
        <v>30</v>
      </c>
      <c r="I39" s="56">
        <v>0</v>
      </c>
      <c r="J39" s="56">
        <v>4</v>
      </c>
      <c r="K39" s="6" t="s">
        <v>1479</v>
      </c>
      <c r="L39" s="55" t="s">
        <v>1107</v>
      </c>
      <c r="M39" s="55" t="s">
        <v>469</v>
      </c>
      <c r="N39" s="55" t="s">
        <v>1438</v>
      </c>
      <c r="O39" s="35">
        <v>191</v>
      </c>
      <c r="P39" s="5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61</v>
      </c>
      <c r="C6" s="55">
        <v>35</v>
      </c>
      <c r="D6" s="55">
        <v>18</v>
      </c>
      <c r="E6" s="56">
        <v>8</v>
      </c>
      <c r="F6" s="37">
        <v>78</v>
      </c>
      <c r="G6" s="35">
        <v>24</v>
      </c>
      <c r="H6" s="56">
        <v>30</v>
      </c>
      <c r="I6" s="56">
        <v>5</v>
      </c>
      <c r="J6" s="37">
        <v>1</v>
      </c>
      <c r="K6" s="6" t="s">
        <v>1470</v>
      </c>
      <c r="L6" s="55" t="s">
        <v>1320</v>
      </c>
      <c r="M6" s="55" t="s">
        <v>368</v>
      </c>
      <c r="N6" s="55" t="s">
        <v>1164</v>
      </c>
      <c r="O6" s="35">
        <v>225</v>
      </c>
      <c r="P6" s="5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55">
        <v>61</v>
      </c>
      <c r="C7" s="55">
        <v>33</v>
      </c>
      <c r="D7" s="55">
        <v>22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1329</v>
      </c>
      <c r="M7" s="55" t="s">
        <v>563</v>
      </c>
      <c r="N7" s="55" t="s">
        <v>1448</v>
      </c>
      <c r="O7" s="35">
        <v>216</v>
      </c>
      <c r="P7" s="5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62</v>
      </c>
      <c r="C9" s="55">
        <v>29</v>
      </c>
      <c r="D9" s="55">
        <v>29</v>
      </c>
      <c r="E9" s="56">
        <v>4</v>
      </c>
      <c r="F9" s="37">
        <v>62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1408</v>
      </c>
      <c r="M9" s="55" t="s">
        <v>1409</v>
      </c>
      <c r="N9" s="55" t="s">
        <v>1410</v>
      </c>
      <c r="O9" s="35">
        <v>183</v>
      </c>
      <c r="P9" s="5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59</v>
      </c>
      <c r="C11" s="55">
        <v>25</v>
      </c>
      <c r="D11" s="55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1022</v>
      </c>
      <c r="M11" s="55" t="s">
        <v>438</v>
      </c>
      <c r="N11" s="55" t="s">
        <v>1438</v>
      </c>
      <c r="O11" s="35">
        <v>195</v>
      </c>
      <c r="P11" s="5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54">
        <v>61</v>
      </c>
      <c r="C26" s="54">
        <v>39</v>
      </c>
      <c r="D26" s="54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54" t="s">
        <v>1273</v>
      </c>
      <c r="M26" s="54" t="s">
        <v>951</v>
      </c>
      <c r="N26" s="54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5">
        <v>63</v>
      </c>
      <c r="C32" s="55">
        <v>16</v>
      </c>
      <c r="D32" s="55">
        <v>42</v>
      </c>
      <c r="E32" s="56">
        <v>5</v>
      </c>
      <c r="F32" s="40">
        <v>37</v>
      </c>
      <c r="G32" s="56">
        <v>11</v>
      </c>
      <c r="H32" s="56">
        <v>15</v>
      </c>
      <c r="I32" s="56">
        <v>1</v>
      </c>
      <c r="J32" s="56">
        <v>1</v>
      </c>
      <c r="K32" s="6" t="s">
        <v>1431</v>
      </c>
      <c r="L32" s="55" t="s">
        <v>1491</v>
      </c>
      <c r="M32" s="55" t="s">
        <v>1492</v>
      </c>
      <c r="N32" s="55" t="s">
        <v>1493</v>
      </c>
      <c r="O32" s="35">
        <v>130</v>
      </c>
      <c r="P32" s="5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5">
        <v>60</v>
      </c>
      <c r="C36" s="55">
        <v>38</v>
      </c>
      <c r="D36" s="55">
        <v>20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1482</v>
      </c>
      <c r="M36" s="55" t="s">
        <v>841</v>
      </c>
      <c r="N36" s="55" t="s">
        <v>1426</v>
      </c>
      <c r="O36" s="35">
        <v>214</v>
      </c>
      <c r="P36" s="5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4">
        <v>61</v>
      </c>
      <c r="C37" s="54">
        <v>31</v>
      </c>
      <c r="D37" s="54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54" t="s">
        <v>1392</v>
      </c>
      <c r="M37" s="54" t="s">
        <v>458</v>
      </c>
      <c r="N37" s="54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4">
        <v>62</v>
      </c>
      <c r="C39" s="54">
        <v>28</v>
      </c>
      <c r="D39" s="54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54" t="s">
        <v>1341</v>
      </c>
      <c r="M39" s="54" t="s">
        <v>658</v>
      </c>
      <c r="N39" s="54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55">
        <v>64</v>
      </c>
      <c r="C5" s="55">
        <v>36</v>
      </c>
      <c r="D5" s="55">
        <v>13</v>
      </c>
      <c r="E5" s="56">
        <v>15</v>
      </c>
      <c r="F5" s="37">
        <v>87</v>
      </c>
      <c r="G5" s="35">
        <v>28</v>
      </c>
      <c r="H5" s="56">
        <v>33</v>
      </c>
      <c r="I5" s="56">
        <v>3</v>
      </c>
      <c r="J5" s="37">
        <v>3</v>
      </c>
      <c r="K5" s="6" t="s">
        <v>1186</v>
      </c>
      <c r="L5" s="55" t="s">
        <v>1466</v>
      </c>
      <c r="M5" s="55" t="s">
        <v>843</v>
      </c>
      <c r="N5" s="55" t="s">
        <v>1467</v>
      </c>
      <c r="O5" s="35">
        <v>213</v>
      </c>
      <c r="P5" s="5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55">
        <v>62</v>
      </c>
      <c r="C6" s="55">
        <v>36</v>
      </c>
      <c r="D6" s="55">
        <v>18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1506</v>
      </c>
      <c r="L6" s="55" t="s">
        <v>1320</v>
      </c>
      <c r="M6" s="55" t="s">
        <v>377</v>
      </c>
      <c r="N6" s="55" t="s">
        <v>1276</v>
      </c>
      <c r="O6" s="35">
        <v>227</v>
      </c>
      <c r="P6" s="5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55">
        <v>62</v>
      </c>
      <c r="C7" s="55">
        <v>33</v>
      </c>
      <c r="D7" s="55">
        <v>23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1017</v>
      </c>
      <c r="M7" s="55" t="s">
        <v>563</v>
      </c>
      <c r="N7" s="55" t="s">
        <v>1448</v>
      </c>
      <c r="O7" s="35">
        <v>218</v>
      </c>
      <c r="P7" s="5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54">
        <v>63</v>
      </c>
      <c r="C8" s="54">
        <v>33</v>
      </c>
      <c r="D8" s="54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54" t="s">
        <v>1364</v>
      </c>
      <c r="M8" s="54" t="s">
        <v>732</v>
      </c>
      <c r="N8" s="54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55">
        <v>63</v>
      </c>
      <c r="C9" s="55">
        <v>29</v>
      </c>
      <c r="D9" s="55">
        <v>29</v>
      </c>
      <c r="E9" s="56">
        <v>5</v>
      </c>
      <c r="F9" s="37">
        <v>63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1458</v>
      </c>
      <c r="M9" s="55" t="s">
        <v>602</v>
      </c>
      <c r="N9" s="55" t="s">
        <v>1505</v>
      </c>
      <c r="O9" s="35">
        <v>184</v>
      </c>
      <c r="P9" s="5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54">
        <v>62</v>
      </c>
      <c r="C10" s="54">
        <v>24</v>
      </c>
      <c r="D10" s="54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4" t="s">
        <v>1504</v>
      </c>
      <c r="M10" s="54" t="s">
        <v>1452</v>
      </c>
      <c r="N10" s="54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60</v>
      </c>
      <c r="C11" s="55">
        <v>25</v>
      </c>
      <c r="D11" s="55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1096</v>
      </c>
      <c r="M11" s="55" t="s">
        <v>438</v>
      </c>
      <c r="N11" s="55" t="s">
        <v>1438</v>
      </c>
      <c r="O11" s="35">
        <v>196</v>
      </c>
      <c r="P11" s="5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61</v>
      </c>
      <c r="C15" s="55">
        <v>36</v>
      </c>
      <c r="D15" s="55">
        <v>19</v>
      </c>
      <c r="E15" s="56">
        <v>6</v>
      </c>
      <c r="F15" s="37">
        <v>78</v>
      </c>
      <c r="G15" s="56">
        <v>30</v>
      </c>
      <c r="H15" s="56">
        <v>35</v>
      </c>
      <c r="I15" s="56">
        <v>1</v>
      </c>
      <c r="J15" s="56">
        <v>4</v>
      </c>
      <c r="K15" s="6" t="s">
        <v>1117</v>
      </c>
      <c r="L15" s="55" t="s">
        <v>1415</v>
      </c>
      <c r="M15" s="55" t="s">
        <v>383</v>
      </c>
      <c r="N15" s="55" t="s">
        <v>1416</v>
      </c>
      <c r="O15" s="35">
        <v>201</v>
      </c>
      <c r="P15" s="5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5">
        <v>63</v>
      </c>
      <c r="C16" s="55">
        <v>32</v>
      </c>
      <c r="D16" s="55">
        <v>23</v>
      </c>
      <c r="E16" s="56">
        <v>8</v>
      </c>
      <c r="F16" s="37">
        <v>72</v>
      </c>
      <c r="G16" s="56">
        <v>24</v>
      </c>
      <c r="H16" s="56">
        <v>28</v>
      </c>
      <c r="I16" s="56">
        <v>4</v>
      </c>
      <c r="J16" s="56">
        <v>3</v>
      </c>
      <c r="K16" s="6" t="s">
        <v>1473</v>
      </c>
      <c r="L16" s="55" t="s">
        <v>1421</v>
      </c>
      <c r="M16" s="55" t="s">
        <v>863</v>
      </c>
      <c r="N16" s="55" t="s">
        <v>1222</v>
      </c>
      <c r="O16" s="35">
        <v>190</v>
      </c>
      <c r="P16" s="5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55">
        <v>61</v>
      </c>
      <c r="C17" s="55">
        <v>27</v>
      </c>
      <c r="D17" s="55">
        <v>20</v>
      </c>
      <c r="E17" s="56">
        <v>14</v>
      </c>
      <c r="F17" s="37">
        <v>68</v>
      </c>
      <c r="G17" s="56">
        <v>19</v>
      </c>
      <c r="H17" s="56">
        <v>26</v>
      </c>
      <c r="I17" s="56">
        <v>1</v>
      </c>
      <c r="J17" s="56">
        <v>4</v>
      </c>
      <c r="K17" s="6" t="s">
        <v>1499</v>
      </c>
      <c r="L17" s="55" t="s">
        <v>1154</v>
      </c>
      <c r="M17" s="55" t="s">
        <v>1241</v>
      </c>
      <c r="N17" s="55" t="s">
        <v>1441</v>
      </c>
      <c r="O17" s="35">
        <v>184</v>
      </c>
      <c r="P17" s="5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55">
        <v>60</v>
      </c>
      <c r="C18" s="55">
        <v>28</v>
      </c>
      <c r="D18" s="55">
        <v>23</v>
      </c>
      <c r="E18" s="56">
        <v>9</v>
      </c>
      <c r="F18" s="37">
        <v>65</v>
      </c>
      <c r="G18" s="56">
        <v>22</v>
      </c>
      <c r="H18" s="56">
        <v>25</v>
      </c>
      <c r="I18" s="56">
        <v>3</v>
      </c>
      <c r="J18" s="56">
        <v>4</v>
      </c>
      <c r="K18" s="6" t="s">
        <v>1421</v>
      </c>
      <c r="L18" s="55" t="s">
        <v>793</v>
      </c>
      <c r="M18" s="55" t="s">
        <v>699</v>
      </c>
      <c r="N18" s="55" t="s">
        <v>1422</v>
      </c>
      <c r="O18" s="35">
        <v>160</v>
      </c>
      <c r="P18" s="5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54">
        <v>60</v>
      </c>
      <c r="C19" s="54">
        <v>28</v>
      </c>
      <c r="D19" s="54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54" t="s">
        <v>1339</v>
      </c>
      <c r="M19" s="54" t="s">
        <v>419</v>
      </c>
      <c r="N19" s="54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4">
        <v>62</v>
      </c>
      <c r="C20" s="54">
        <v>30</v>
      </c>
      <c r="D20" s="54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54" t="s">
        <v>1008</v>
      </c>
      <c r="M20" s="54" t="s">
        <v>533</v>
      </c>
      <c r="N20" s="54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54">
        <v>64</v>
      </c>
      <c r="C26" s="54">
        <v>39</v>
      </c>
      <c r="D26" s="54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54" t="s">
        <v>1432</v>
      </c>
      <c r="M26" s="54" t="s">
        <v>438</v>
      </c>
      <c r="N26" s="54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5">
        <v>61</v>
      </c>
      <c r="C27" s="55">
        <v>39</v>
      </c>
      <c r="D27" s="55">
        <v>17</v>
      </c>
      <c r="E27" s="56">
        <v>5</v>
      </c>
      <c r="F27" s="37">
        <v>83</v>
      </c>
      <c r="G27" s="56">
        <v>34</v>
      </c>
      <c r="H27" s="56">
        <v>39</v>
      </c>
      <c r="I27" s="56">
        <v>0</v>
      </c>
      <c r="J27" s="56">
        <v>1</v>
      </c>
      <c r="K27" s="6" t="s">
        <v>1449</v>
      </c>
      <c r="L27" s="55" t="s">
        <v>1273</v>
      </c>
      <c r="M27" s="55" t="s">
        <v>951</v>
      </c>
      <c r="N27" s="55" t="s">
        <v>1426</v>
      </c>
      <c r="O27" s="35">
        <v>190</v>
      </c>
      <c r="P27" s="5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63</v>
      </c>
      <c r="C28" s="55">
        <v>35</v>
      </c>
      <c r="D28" s="55">
        <v>25</v>
      </c>
      <c r="E28" s="56">
        <v>3</v>
      </c>
      <c r="F28" s="37">
        <v>73</v>
      </c>
      <c r="G28" s="56">
        <v>28</v>
      </c>
      <c r="H28" s="56">
        <v>33</v>
      </c>
      <c r="I28" s="56">
        <v>2</v>
      </c>
      <c r="J28" s="56">
        <v>0</v>
      </c>
      <c r="K28" s="6" t="s">
        <v>1375</v>
      </c>
      <c r="L28" s="55" t="s">
        <v>1345</v>
      </c>
      <c r="M28" s="55" t="s">
        <v>685</v>
      </c>
      <c r="N28" s="55" t="s">
        <v>1436</v>
      </c>
      <c r="O28" s="35">
        <v>202</v>
      </c>
      <c r="P28" s="5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5">
        <v>62</v>
      </c>
      <c r="C29" s="55">
        <v>32</v>
      </c>
      <c r="D29" s="55">
        <v>27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1364</v>
      </c>
      <c r="M29" s="55" t="s">
        <v>448</v>
      </c>
      <c r="N29" s="55" t="s">
        <v>1438</v>
      </c>
      <c r="O29" s="35">
        <v>178</v>
      </c>
      <c r="P29" s="5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55">
        <v>62</v>
      </c>
      <c r="C30" s="55">
        <v>29</v>
      </c>
      <c r="D30" s="55">
        <v>27</v>
      </c>
      <c r="E30" s="56">
        <v>6</v>
      </c>
      <c r="F30" s="37">
        <v>64</v>
      </c>
      <c r="G30" s="56">
        <v>23</v>
      </c>
      <c r="H30" s="56">
        <v>26</v>
      </c>
      <c r="I30" s="56">
        <v>3</v>
      </c>
      <c r="J30" s="56">
        <v>2</v>
      </c>
      <c r="K30" s="6" t="s">
        <v>1458</v>
      </c>
      <c r="L30" s="55" t="s">
        <v>1330</v>
      </c>
      <c r="M30" s="55" t="s">
        <v>485</v>
      </c>
      <c r="N30" s="55" t="s">
        <v>1459</v>
      </c>
      <c r="O30" s="35">
        <v>194</v>
      </c>
      <c r="P30" s="5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55">
        <v>62</v>
      </c>
      <c r="C31" s="55">
        <v>25</v>
      </c>
      <c r="D31" s="55">
        <v>32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1373</v>
      </c>
      <c r="L31" s="55" t="s">
        <v>1457</v>
      </c>
      <c r="M31" s="55" t="s">
        <v>659</v>
      </c>
      <c r="N31" s="55" t="s">
        <v>1490</v>
      </c>
      <c r="O31" s="35">
        <v>182</v>
      </c>
      <c r="P31" s="5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57">
        <v>63</v>
      </c>
      <c r="C32" s="57">
        <v>16</v>
      </c>
      <c r="D32" s="57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57" t="s">
        <v>1491</v>
      </c>
      <c r="M32" s="57" t="s">
        <v>1492</v>
      </c>
      <c r="N32" s="57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64</v>
      </c>
      <c r="C35" s="54">
        <v>40</v>
      </c>
      <c r="D35" s="54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54" t="s">
        <v>1488</v>
      </c>
      <c r="M35" s="54" t="s">
        <v>543</v>
      </c>
      <c r="N35" s="54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57">
        <v>60</v>
      </c>
      <c r="C36" s="57">
        <v>38</v>
      </c>
      <c r="D36" s="57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57" t="s">
        <v>1482</v>
      </c>
      <c r="M36" s="57" t="s">
        <v>841</v>
      </c>
      <c r="N36" s="57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55">
        <v>61</v>
      </c>
      <c r="C37" s="55">
        <v>31</v>
      </c>
      <c r="D37" s="55">
        <v>19</v>
      </c>
      <c r="E37" s="56">
        <v>11</v>
      </c>
      <c r="F37" s="37">
        <v>73</v>
      </c>
      <c r="G37" s="56">
        <v>27</v>
      </c>
      <c r="H37" s="56">
        <v>29</v>
      </c>
      <c r="I37" s="56">
        <v>2</v>
      </c>
      <c r="J37" s="56">
        <v>5</v>
      </c>
      <c r="K37" s="6" t="s">
        <v>1483</v>
      </c>
      <c r="L37" s="55" t="s">
        <v>1392</v>
      </c>
      <c r="M37" s="55" t="s">
        <v>458</v>
      </c>
      <c r="N37" s="55" t="s">
        <v>1484</v>
      </c>
      <c r="O37" s="35">
        <v>189</v>
      </c>
      <c r="P37" s="5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55">
        <v>62</v>
      </c>
      <c r="C38" s="55">
        <v>33</v>
      </c>
      <c r="D38" s="55">
        <v>22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1288</v>
      </c>
      <c r="L38" s="55" t="s">
        <v>1402</v>
      </c>
      <c r="M38" s="55" t="s">
        <v>430</v>
      </c>
      <c r="N38" s="55" t="s">
        <v>1252</v>
      </c>
      <c r="O38" s="35">
        <v>201</v>
      </c>
      <c r="P38" s="5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55">
        <v>62</v>
      </c>
      <c r="C39" s="55">
        <v>28</v>
      </c>
      <c r="D39" s="55">
        <v>23</v>
      </c>
      <c r="E39" s="56">
        <v>11</v>
      </c>
      <c r="F39" s="37">
        <v>67</v>
      </c>
      <c r="G39" s="56">
        <v>22</v>
      </c>
      <c r="H39" s="56">
        <v>25</v>
      </c>
      <c r="I39" s="56">
        <v>3</v>
      </c>
      <c r="J39" s="56">
        <v>4</v>
      </c>
      <c r="K39" s="6" t="s">
        <v>1396</v>
      </c>
      <c r="L39" s="55" t="s">
        <v>1341</v>
      </c>
      <c r="M39" s="55" t="s">
        <v>658</v>
      </c>
      <c r="N39" s="55" t="s">
        <v>1487</v>
      </c>
      <c r="O39" s="35">
        <v>174</v>
      </c>
      <c r="P39" s="5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55">
        <v>61</v>
      </c>
      <c r="C40" s="55">
        <v>30</v>
      </c>
      <c r="D40" s="55">
        <v>26</v>
      </c>
      <c r="E40" s="56">
        <v>5</v>
      </c>
      <c r="F40" s="37">
        <v>65</v>
      </c>
      <c r="G40" s="56">
        <v>25</v>
      </c>
      <c r="H40" s="56">
        <v>30</v>
      </c>
      <c r="I40" s="56">
        <v>0</v>
      </c>
      <c r="J40" s="56">
        <v>4</v>
      </c>
      <c r="K40" s="6" t="s">
        <v>1479</v>
      </c>
      <c r="L40" s="55" t="s">
        <v>1107</v>
      </c>
      <c r="M40" s="55" t="s">
        <v>469</v>
      </c>
      <c r="N40" s="55" t="s">
        <v>1438</v>
      </c>
      <c r="O40" s="35">
        <v>191</v>
      </c>
      <c r="P40" s="5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54">
        <v>62</v>
      </c>
      <c r="C41" s="54">
        <v>23</v>
      </c>
      <c r="D41" s="54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54" t="s">
        <v>1318</v>
      </c>
      <c r="M41" s="54" t="s">
        <v>574</v>
      </c>
      <c r="N41" s="54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6" t="s">
        <v>105</v>
      </c>
      <c r="C44" s="66"/>
      <c r="D44" s="66"/>
    </row>
    <row r="45" spans="1:19" x14ac:dyDescent="0.25">
      <c r="A45" s="54" t="s">
        <v>102</v>
      </c>
      <c r="B45" s="66" t="s">
        <v>106</v>
      </c>
      <c r="C45" s="66"/>
      <c r="D45" s="66"/>
    </row>
    <row r="46" spans="1:19" x14ac:dyDescent="0.25">
      <c r="A46" s="54" t="s">
        <v>103</v>
      </c>
      <c r="B46" s="66" t="s">
        <v>108</v>
      </c>
      <c r="C46" s="66"/>
      <c r="D46" s="66"/>
    </row>
    <row r="47" spans="1:19" x14ac:dyDescent="0.25">
      <c r="A47" s="54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65</v>
      </c>
      <c r="C5" s="55">
        <v>37</v>
      </c>
      <c r="D5" s="55">
        <v>13</v>
      </c>
      <c r="E5" s="56">
        <v>15</v>
      </c>
      <c r="F5" s="37">
        <v>89</v>
      </c>
      <c r="G5" s="35">
        <v>29</v>
      </c>
      <c r="H5" s="56">
        <v>34</v>
      </c>
      <c r="I5" s="56">
        <v>3</v>
      </c>
      <c r="J5" s="37">
        <v>3</v>
      </c>
      <c r="K5" s="6" t="s">
        <v>1522</v>
      </c>
      <c r="L5" s="55" t="s">
        <v>1466</v>
      </c>
      <c r="M5" s="55" t="s">
        <v>908</v>
      </c>
      <c r="N5" s="55" t="s">
        <v>1523</v>
      </c>
      <c r="O5" s="35">
        <v>217</v>
      </c>
      <c r="P5" s="5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55">
        <v>63</v>
      </c>
      <c r="C6" s="55">
        <v>36</v>
      </c>
      <c r="D6" s="55">
        <v>19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1237</v>
      </c>
      <c r="L6" s="55" t="s">
        <v>1320</v>
      </c>
      <c r="M6" s="55" t="s">
        <v>422</v>
      </c>
      <c r="N6" s="55" t="s">
        <v>1528</v>
      </c>
      <c r="O6" s="35">
        <v>228</v>
      </c>
      <c r="P6" s="5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55">
        <v>62</v>
      </c>
      <c r="C7" s="55">
        <v>33</v>
      </c>
      <c r="D7" s="55">
        <v>23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1017</v>
      </c>
      <c r="M7" s="55" t="s">
        <v>563</v>
      </c>
      <c r="N7" s="55" t="s">
        <v>1448</v>
      </c>
      <c r="O7" s="35">
        <v>218</v>
      </c>
      <c r="P7" s="5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57">
        <v>64</v>
      </c>
      <c r="C8" s="57">
        <v>33</v>
      </c>
      <c r="D8" s="57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57" t="s">
        <v>1364</v>
      </c>
      <c r="M8" s="57" t="s">
        <v>732</v>
      </c>
      <c r="N8" s="57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55">
        <v>64</v>
      </c>
      <c r="C9" s="55">
        <v>29</v>
      </c>
      <c r="D9" s="55">
        <v>30</v>
      </c>
      <c r="E9" s="56">
        <v>5</v>
      </c>
      <c r="F9" s="37">
        <v>63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1524</v>
      </c>
      <c r="M9" s="55" t="s">
        <v>602</v>
      </c>
      <c r="N9" s="55" t="s">
        <v>1505</v>
      </c>
      <c r="O9" s="35">
        <v>186</v>
      </c>
      <c r="P9" s="5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57">
        <v>63</v>
      </c>
      <c r="C10" s="57">
        <v>24</v>
      </c>
      <c r="D10" s="57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7" t="s">
        <v>1480</v>
      </c>
      <c r="M10" s="57" t="s">
        <v>1452</v>
      </c>
      <c r="N10" s="57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55">
        <v>61</v>
      </c>
      <c r="C11" s="55">
        <v>25</v>
      </c>
      <c r="D11" s="55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983</v>
      </c>
      <c r="M11" s="55" t="s">
        <v>438</v>
      </c>
      <c r="N11" s="55" t="s">
        <v>1438</v>
      </c>
      <c r="O11" s="35">
        <v>199</v>
      </c>
      <c r="P11" s="5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62</v>
      </c>
      <c r="C15" s="55">
        <v>37</v>
      </c>
      <c r="D15" s="55">
        <v>19</v>
      </c>
      <c r="E15" s="56">
        <v>6</v>
      </c>
      <c r="F15" s="37">
        <v>80</v>
      </c>
      <c r="G15" s="56">
        <v>31</v>
      </c>
      <c r="H15" s="56">
        <v>36</v>
      </c>
      <c r="I15" s="56">
        <v>1</v>
      </c>
      <c r="J15" s="56">
        <v>4</v>
      </c>
      <c r="K15" s="6" t="s">
        <v>1130</v>
      </c>
      <c r="L15" s="55" t="s">
        <v>1415</v>
      </c>
      <c r="M15" s="55" t="s">
        <v>383</v>
      </c>
      <c r="N15" s="55" t="s">
        <v>1529</v>
      </c>
      <c r="O15" s="35">
        <v>205</v>
      </c>
      <c r="P15" s="5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8">
        <v>64</v>
      </c>
      <c r="C16" s="58">
        <v>33</v>
      </c>
      <c r="D16" s="58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8" t="s">
        <v>1484</v>
      </c>
      <c r="M16" s="58" t="s">
        <v>863</v>
      </c>
      <c r="N16" s="58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55">
        <v>62</v>
      </c>
      <c r="C17" s="55">
        <v>28</v>
      </c>
      <c r="D17" s="55">
        <v>20</v>
      </c>
      <c r="E17" s="56">
        <v>14</v>
      </c>
      <c r="F17" s="37">
        <v>70</v>
      </c>
      <c r="G17" s="56">
        <v>20</v>
      </c>
      <c r="H17" s="56">
        <v>27</v>
      </c>
      <c r="I17" s="56">
        <v>1</v>
      </c>
      <c r="J17" s="56">
        <v>4</v>
      </c>
      <c r="K17" s="6" t="s">
        <v>1499</v>
      </c>
      <c r="L17" s="55" t="s">
        <v>1532</v>
      </c>
      <c r="M17" s="55" t="s">
        <v>1241</v>
      </c>
      <c r="N17" s="55" t="s">
        <v>1441</v>
      </c>
      <c r="O17" s="35">
        <v>191</v>
      </c>
      <c r="P17" s="5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55">
        <v>61</v>
      </c>
      <c r="C18" s="55">
        <v>29</v>
      </c>
      <c r="D18" s="55">
        <v>23</v>
      </c>
      <c r="E18" s="56">
        <v>9</v>
      </c>
      <c r="F18" s="37">
        <v>67</v>
      </c>
      <c r="G18" s="56">
        <v>23</v>
      </c>
      <c r="H18" s="56">
        <v>26</v>
      </c>
      <c r="I18" s="56">
        <v>3</v>
      </c>
      <c r="J18" s="56">
        <v>4</v>
      </c>
      <c r="K18" s="6" t="s">
        <v>1421</v>
      </c>
      <c r="L18" s="55" t="s">
        <v>828</v>
      </c>
      <c r="M18" s="55" t="s">
        <v>752</v>
      </c>
      <c r="N18" s="55" t="s">
        <v>1535</v>
      </c>
      <c r="O18" s="35">
        <v>166</v>
      </c>
      <c r="P18" s="5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55">
        <v>63</v>
      </c>
      <c r="C19" s="55">
        <v>31</v>
      </c>
      <c r="D19" s="55">
        <v>28</v>
      </c>
      <c r="E19" s="56">
        <v>4</v>
      </c>
      <c r="F19" s="37">
        <v>66</v>
      </c>
      <c r="G19" s="56">
        <v>26</v>
      </c>
      <c r="H19" s="56">
        <v>31</v>
      </c>
      <c r="I19" s="56">
        <v>0</v>
      </c>
      <c r="J19" s="56">
        <v>1</v>
      </c>
      <c r="K19" s="6" t="s">
        <v>1531</v>
      </c>
      <c r="L19" s="55" t="s">
        <v>1008</v>
      </c>
      <c r="M19" s="55" t="s">
        <v>533</v>
      </c>
      <c r="N19" s="55" t="s">
        <v>1498</v>
      </c>
      <c r="O19" s="35">
        <v>209</v>
      </c>
      <c r="P19" s="5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57">
        <v>61</v>
      </c>
      <c r="C20" s="57">
        <v>28</v>
      </c>
      <c r="D20" s="57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57" t="s">
        <v>1339</v>
      </c>
      <c r="M20" s="57" t="s">
        <v>1533</v>
      </c>
      <c r="N20" s="57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55">
        <v>64</v>
      </c>
      <c r="C26" s="55">
        <v>39</v>
      </c>
      <c r="D26" s="55">
        <v>20</v>
      </c>
      <c r="E26" s="56">
        <v>5</v>
      </c>
      <c r="F26" s="37">
        <v>83</v>
      </c>
      <c r="G26" s="56">
        <v>35</v>
      </c>
      <c r="H26" s="56">
        <v>37</v>
      </c>
      <c r="I26" s="56">
        <v>2</v>
      </c>
      <c r="J26" s="56">
        <v>1</v>
      </c>
      <c r="K26" s="6" t="s">
        <v>1507</v>
      </c>
      <c r="L26" s="55" t="s">
        <v>1432</v>
      </c>
      <c r="M26" s="55" t="s">
        <v>438</v>
      </c>
      <c r="N26" s="55" t="s">
        <v>1478</v>
      </c>
      <c r="O26" s="35">
        <v>239</v>
      </c>
      <c r="P26" s="5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8">
        <v>61</v>
      </c>
      <c r="C27" s="58">
        <v>39</v>
      </c>
      <c r="D27" s="58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58" t="s">
        <v>1273</v>
      </c>
      <c r="M27" s="58" t="s">
        <v>951</v>
      </c>
      <c r="N27" s="58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64</v>
      </c>
      <c r="C28" s="55">
        <v>36</v>
      </c>
      <c r="D28" s="55">
        <v>25</v>
      </c>
      <c r="E28" s="56">
        <v>3</v>
      </c>
      <c r="F28" s="37">
        <v>75</v>
      </c>
      <c r="G28" s="56">
        <v>29</v>
      </c>
      <c r="H28" s="56">
        <v>34</v>
      </c>
      <c r="I28" s="56">
        <v>2</v>
      </c>
      <c r="J28" s="56">
        <v>0</v>
      </c>
      <c r="K28" s="6" t="s">
        <v>1520</v>
      </c>
      <c r="L28" s="55" t="s">
        <v>1345</v>
      </c>
      <c r="M28" s="55" t="s">
        <v>685</v>
      </c>
      <c r="N28" s="55" t="s">
        <v>1436</v>
      </c>
      <c r="O28" s="35">
        <v>206</v>
      </c>
      <c r="P28" s="5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55">
        <v>63</v>
      </c>
      <c r="C29" s="55">
        <v>32</v>
      </c>
      <c r="D29" s="55">
        <v>28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1521</v>
      </c>
      <c r="M29" s="55" t="s">
        <v>448</v>
      </c>
      <c r="N29" s="55" t="s">
        <v>1438</v>
      </c>
      <c r="O29" s="35">
        <v>179</v>
      </c>
      <c r="P29" s="5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5">
        <v>63</v>
      </c>
      <c r="C30" s="55">
        <v>30</v>
      </c>
      <c r="D30" s="55">
        <v>27</v>
      </c>
      <c r="E30" s="56">
        <v>6</v>
      </c>
      <c r="F30" s="37">
        <v>66</v>
      </c>
      <c r="G30" s="56">
        <v>24</v>
      </c>
      <c r="H30" s="56">
        <v>27</v>
      </c>
      <c r="I30" s="56">
        <v>3</v>
      </c>
      <c r="J30" s="56">
        <v>2</v>
      </c>
      <c r="K30" s="6" t="s">
        <v>1458</v>
      </c>
      <c r="L30" s="55" t="s">
        <v>1517</v>
      </c>
      <c r="M30" s="55" t="s">
        <v>1518</v>
      </c>
      <c r="N30" s="55" t="s">
        <v>1519</v>
      </c>
      <c r="O30" s="35">
        <v>199</v>
      </c>
      <c r="P30" s="5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55">
        <v>63</v>
      </c>
      <c r="C31" s="55">
        <v>25</v>
      </c>
      <c r="D31" s="55">
        <v>33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1459</v>
      </c>
      <c r="L31" s="55" t="s">
        <v>1457</v>
      </c>
      <c r="M31" s="55" t="s">
        <v>472</v>
      </c>
      <c r="N31" s="55" t="s">
        <v>1516</v>
      </c>
      <c r="O31" s="35">
        <v>184</v>
      </c>
      <c r="P31" s="5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57">
        <v>63</v>
      </c>
      <c r="C32" s="57">
        <v>16</v>
      </c>
      <c r="D32" s="57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57" t="s">
        <v>1491</v>
      </c>
      <c r="M32" s="57" t="s">
        <v>1492</v>
      </c>
      <c r="N32" s="57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65</v>
      </c>
      <c r="C35" s="57">
        <v>41</v>
      </c>
      <c r="D35" s="57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57" t="s">
        <v>1512</v>
      </c>
      <c r="M35" s="57" t="s">
        <v>734</v>
      </c>
      <c r="N35" s="57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55">
        <v>61</v>
      </c>
      <c r="C36" s="55">
        <v>38</v>
      </c>
      <c r="D36" s="55">
        <v>21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1509</v>
      </c>
      <c r="M36" s="55" t="s">
        <v>841</v>
      </c>
      <c r="N36" s="55" t="s">
        <v>1426</v>
      </c>
      <c r="O36" s="35">
        <v>216</v>
      </c>
      <c r="P36" s="5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5">
        <v>62</v>
      </c>
      <c r="C37" s="55">
        <v>32</v>
      </c>
      <c r="D37" s="55">
        <v>19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1510</v>
      </c>
      <c r="L37" s="55" t="s">
        <v>1392</v>
      </c>
      <c r="M37" s="55" t="s">
        <v>458</v>
      </c>
      <c r="N37" s="55" t="s">
        <v>1484</v>
      </c>
      <c r="O37" s="35">
        <v>193</v>
      </c>
      <c r="P37" s="5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63</v>
      </c>
      <c r="C38" s="55">
        <v>33</v>
      </c>
      <c r="D38" s="55">
        <v>23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1514</v>
      </c>
      <c r="L38" s="55" t="s">
        <v>1402</v>
      </c>
      <c r="M38" s="55" t="s">
        <v>438</v>
      </c>
      <c r="N38" s="55" t="s">
        <v>1515</v>
      </c>
      <c r="O38" s="35">
        <v>202</v>
      </c>
      <c r="P38" s="5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58">
        <v>62</v>
      </c>
      <c r="C39" s="58">
        <v>31</v>
      </c>
      <c r="D39" s="58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58" t="s">
        <v>1458</v>
      </c>
      <c r="M39" s="58" t="s">
        <v>469</v>
      </c>
      <c r="N39" s="58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55">
        <v>62</v>
      </c>
      <c r="C40" s="55">
        <v>28</v>
      </c>
      <c r="D40" s="55">
        <v>23</v>
      </c>
      <c r="E40" s="56">
        <v>11</v>
      </c>
      <c r="F40" s="37">
        <v>67</v>
      </c>
      <c r="G40" s="56">
        <v>22</v>
      </c>
      <c r="H40" s="56">
        <v>25</v>
      </c>
      <c r="I40" s="56">
        <v>3</v>
      </c>
      <c r="J40" s="56">
        <v>4</v>
      </c>
      <c r="K40" s="6" t="s">
        <v>1396</v>
      </c>
      <c r="L40" s="55" t="s">
        <v>1341</v>
      </c>
      <c r="M40" s="55" t="s">
        <v>658</v>
      </c>
      <c r="N40" s="55" t="s">
        <v>1487</v>
      </c>
      <c r="O40" s="35">
        <v>174</v>
      </c>
      <c r="P40" s="5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57">
        <v>62</v>
      </c>
      <c r="C41" s="57">
        <v>23</v>
      </c>
      <c r="D41" s="57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57" t="s">
        <v>1318</v>
      </c>
      <c r="M41" s="57" t="s">
        <v>574</v>
      </c>
      <c r="N41" s="57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6" t="s">
        <v>105</v>
      </c>
      <c r="C44" s="66"/>
      <c r="D44" s="66"/>
    </row>
    <row r="45" spans="1:19" x14ac:dyDescent="0.25">
      <c r="A45" s="57" t="s">
        <v>102</v>
      </c>
      <c r="B45" s="66" t="s">
        <v>106</v>
      </c>
      <c r="C45" s="66"/>
      <c r="D45" s="66"/>
    </row>
    <row r="46" spans="1:19" x14ac:dyDescent="0.25">
      <c r="A46" s="57" t="s">
        <v>103</v>
      </c>
      <c r="B46" s="66" t="s">
        <v>108</v>
      </c>
      <c r="C46" s="66"/>
      <c r="D46" s="66"/>
    </row>
    <row r="47" spans="1:19" x14ac:dyDescent="0.25">
      <c r="A47" s="57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8" customWidth="1"/>
    <col min="2" max="4" width="9.140625" style="58"/>
    <col min="5" max="10" width="9.140625" style="36"/>
    <col min="11" max="13" width="9.140625" style="58"/>
    <col min="14" max="14" width="13.42578125" style="58" customWidth="1"/>
    <col min="15" max="15" width="9.140625" style="20"/>
    <col min="16" max="16" width="10" style="20" customWidth="1"/>
    <col min="17" max="17" width="9.140625" style="20"/>
    <col min="18" max="16384" width="9.140625" style="58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65</v>
      </c>
      <c r="C5" s="55">
        <v>37</v>
      </c>
      <c r="D5" s="55">
        <v>13</v>
      </c>
      <c r="E5" s="56">
        <v>15</v>
      </c>
      <c r="F5" s="37">
        <v>89</v>
      </c>
      <c r="G5" s="35">
        <v>29</v>
      </c>
      <c r="H5" s="56">
        <v>34</v>
      </c>
      <c r="I5" s="56">
        <v>3</v>
      </c>
      <c r="J5" s="37">
        <v>3</v>
      </c>
      <c r="K5" s="6" t="s">
        <v>1522</v>
      </c>
      <c r="L5" s="55" t="s">
        <v>1466</v>
      </c>
      <c r="M5" s="55" t="s">
        <v>908</v>
      </c>
      <c r="N5" s="55" t="s">
        <v>1523</v>
      </c>
      <c r="O5" s="35">
        <v>217</v>
      </c>
      <c r="P5" s="5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55">
        <v>63</v>
      </c>
      <c r="C6" s="55">
        <v>36</v>
      </c>
      <c r="D6" s="55">
        <v>19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1237</v>
      </c>
      <c r="L6" s="55" t="s">
        <v>1320</v>
      </c>
      <c r="M6" s="55" t="s">
        <v>422</v>
      </c>
      <c r="N6" s="55" t="s">
        <v>1528</v>
      </c>
      <c r="O6" s="35">
        <v>228</v>
      </c>
      <c r="P6" s="5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55">
        <v>62</v>
      </c>
      <c r="C7" s="55">
        <v>33</v>
      </c>
      <c r="D7" s="55">
        <v>23</v>
      </c>
      <c r="E7" s="56">
        <v>6</v>
      </c>
      <c r="F7" s="37">
        <v>72</v>
      </c>
      <c r="G7" s="35">
        <v>23</v>
      </c>
      <c r="H7" s="56">
        <v>31</v>
      </c>
      <c r="I7" s="56">
        <v>2</v>
      </c>
      <c r="J7" s="37">
        <v>0</v>
      </c>
      <c r="K7" s="6" t="s">
        <v>1447</v>
      </c>
      <c r="L7" s="55" t="s">
        <v>1017</v>
      </c>
      <c r="M7" s="55" t="s">
        <v>563</v>
      </c>
      <c r="N7" s="55" t="s">
        <v>1448</v>
      </c>
      <c r="O7" s="35">
        <v>218</v>
      </c>
      <c r="P7" s="5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58">
        <v>64</v>
      </c>
      <c r="C8" s="58">
        <v>33</v>
      </c>
      <c r="D8" s="58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58" t="s">
        <v>1364</v>
      </c>
      <c r="M8" s="58" t="s">
        <v>732</v>
      </c>
      <c r="N8" s="58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55">
        <v>64</v>
      </c>
      <c r="C9" s="55">
        <v>29</v>
      </c>
      <c r="D9" s="55">
        <v>30</v>
      </c>
      <c r="E9" s="56">
        <v>5</v>
      </c>
      <c r="F9" s="37">
        <v>63</v>
      </c>
      <c r="G9" s="35">
        <v>24</v>
      </c>
      <c r="H9" s="56">
        <v>28</v>
      </c>
      <c r="I9" s="56">
        <v>1</v>
      </c>
      <c r="J9" s="37">
        <v>1</v>
      </c>
      <c r="K9" s="6" t="s">
        <v>1456</v>
      </c>
      <c r="L9" s="55" t="s">
        <v>1524</v>
      </c>
      <c r="M9" s="55" t="s">
        <v>602</v>
      </c>
      <c r="N9" s="55" t="s">
        <v>1505</v>
      </c>
      <c r="O9" s="35">
        <v>186</v>
      </c>
      <c r="P9" s="5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58">
        <v>63</v>
      </c>
      <c r="C10" s="58">
        <v>24</v>
      </c>
      <c r="D10" s="58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58" t="s">
        <v>1480</v>
      </c>
      <c r="M10" s="58" t="s">
        <v>1452</v>
      </c>
      <c r="N10" s="58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55">
        <v>61</v>
      </c>
      <c r="C11" s="55">
        <v>25</v>
      </c>
      <c r="D11" s="55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983</v>
      </c>
      <c r="M11" s="55" t="s">
        <v>438</v>
      </c>
      <c r="N11" s="55" t="s">
        <v>1438</v>
      </c>
      <c r="O11" s="35">
        <v>199</v>
      </c>
      <c r="P11" s="5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62</v>
      </c>
      <c r="C14" s="55">
        <v>40</v>
      </c>
      <c r="D14" s="55">
        <v>18</v>
      </c>
      <c r="E14" s="56">
        <v>4</v>
      </c>
      <c r="F14" s="34">
        <v>84</v>
      </c>
      <c r="G14" s="56">
        <v>32</v>
      </c>
      <c r="H14" s="56">
        <v>39</v>
      </c>
      <c r="I14" s="56">
        <v>1</v>
      </c>
      <c r="J14" s="56">
        <v>3</v>
      </c>
      <c r="K14" s="6" t="s">
        <v>1471</v>
      </c>
      <c r="L14" s="55" t="s">
        <v>1442</v>
      </c>
      <c r="M14" s="55" t="s">
        <v>395</v>
      </c>
      <c r="N14" s="55" t="s">
        <v>1472</v>
      </c>
      <c r="O14" s="35">
        <v>206</v>
      </c>
      <c r="P14" s="5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55">
        <v>62</v>
      </c>
      <c r="C15" s="55">
        <v>37</v>
      </c>
      <c r="D15" s="55">
        <v>19</v>
      </c>
      <c r="E15" s="56">
        <v>6</v>
      </c>
      <c r="F15" s="37">
        <v>80</v>
      </c>
      <c r="G15" s="56">
        <v>31</v>
      </c>
      <c r="H15" s="56">
        <v>36</v>
      </c>
      <c r="I15" s="56">
        <v>1</v>
      </c>
      <c r="J15" s="56">
        <v>4</v>
      </c>
      <c r="K15" s="6" t="s">
        <v>1130</v>
      </c>
      <c r="L15" s="55" t="s">
        <v>1415</v>
      </c>
      <c r="M15" s="55" t="s">
        <v>383</v>
      </c>
      <c r="N15" s="55" t="s">
        <v>1529</v>
      </c>
      <c r="O15" s="35">
        <v>205</v>
      </c>
      <c r="P15" s="5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8">
        <v>64</v>
      </c>
      <c r="C16" s="58">
        <v>33</v>
      </c>
      <c r="D16" s="58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8" t="s">
        <v>1484</v>
      </c>
      <c r="M16" s="58" t="s">
        <v>863</v>
      </c>
      <c r="N16" s="58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55">
        <v>62</v>
      </c>
      <c r="C17" s="55">
        <v>28</v>
      </c>
      <c r="D17" s="55">
        <v>20</v>
      </c>
      <c r="E17" s="56">
        <v>14</v>
      </c>
      <c r="F17" s="37">
        <v>70</v>
      </c>
      <c r="G17" s="56">
        <v>20</v>
      </c>
      <c r="H17" s="56">
        <v>27</v>
      </c>
      <c r="I17" s="56">
        <v>1</v>
      </c>
      <c r="J17" s="56">
        <v>4</v>
      </c>
      <c r="K17" s="6" t="s">
        <v>1499</v>
      </c>
      <c r="L17" s="55" t="s">
        <v>1532</v>
      </c>
      <c r="M17" s="55" t="s">
        <v>1241</v>
      </c>
      <c r="N17" s="55" t="s">
        <v>1441</v>
      </c>
      <c r="O17" s="35">
        <v>191</v>
      </c>
      <c r="P17" s="5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55">
        <v>61</v>
      </c>
      <c r="C18" s="55">
        <v>29</v>
      </c>
      <c r="D18" s="55">
        <v>23</v>
      </c>
      <c r="E18" s="56">
        <v>9</v>
      </c>
      <c r="F18" s="37">
        <v>67</v>
      </c>
      <c r="G18" s="56">
        <v>23</v>
      </c>
      <c r="H18" s="56">
        <v>26</v>
      </c>
      <c r="I18" s="56">
        <v>3</v>
      </c>
      <c r="J18" s="56">
        <v>4</v>
      </c>
      <c r="K18" s="6" t="s">
        <v>1421</v>
      </c>
      <c r="L18" s="55" t="s">
        <v>828</v>
      </c>
      <c r="M18" s="55" t="s">
        <v>752</v>
      </c>
      <c r="N18" s="55" t="s">
        <v>1535</v>
      </c>
      <c r="O18" s="35">
        <v>166</v>
      </c>
      <c r="P18" s="5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55">
        <v>63</v>
      </c>
      <c r="C19" s="55">
        <v>31</v>
      </c>
      <c r="D19" s="55">
        <v>28</v>
      </c>
      <c r="E19" s="56">
        <v>4</v>
      </c>
      <c r="F19" s="37">
        <v>66</v>
      </c>
      <c r="G19" s="56">
        <v>26</v>
      </c>
      <c r="H19" s="56">
        <v>31</v>
      </c>
      <c r="I19" s="56">
        <v>0</v>
      </c>
      <c r="J19" s="56">
        <v>1</v>
      </c>
      <c r="K19" s="6" t="s">
        <v>1531</v>
      </c>
      <c r="L19" s="55" t="s">
        <v>1008</v>
      </c>
      <c r="M19" s="55" t="s">
        <v>533</v>
      </c>
      <c r="N19" s="55" t="s">
        <v>1498</v>
      </c>
      <c r="O19" s="35">
        <v>209</v>
      </c>
      <c r="P19" s="5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58">
        <v>61</v>
      </c>
      <c r="C20" s="58">
        <v>28</v>
      </c>
      <c r="D20" s="58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58" t="s">
        <v>1339</v>
      </c>
      <c r="M20" s="58" t="s">
        <v>1533</v>
      </c>
      <c r="N20" s="58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55">
        <v>64</v>
      </c>
      <c r="C26" s="55">
        <v>39</v>
      </c>
      <c r="D26" s="55">
        <v>20</v>
      </c>
      <c r="E26" s="56">
        <v>5</v>
      </c>
      <c r="F26" s="37">
        <v>83</v>
      </c>
      <c r="G26" s="56">
        <v>35</v>
      </c>
      <c r="H26" s="56">
        <v>37</v>
      </c>
      <c r="I26" s="56">
        <v>2</v>
      </c>
      <c r="J26" s="56">
        <v>1</v>
      </c>
      <c r="K26" s="6" t="s">
        <v>1507</v>
      </c>
      <c r="L26" s="55" t="s">
        <v>1432</v>
      </c>
      <c r="M26" s="55" t="s">
        <v>438</v>
      </c>
      <c r="N26" s="55" t="s">
        <v>1478</v>
      </c>
      <c r="O26" s="35">
        <v>239</v>
      </c>
      <c r="P26" s="5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58">
        <v>61</v>
      </c>
      <c r="C27" s="58">
        <v>39</v>
      </c>
      <c r="D27" s="58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58" t="s">
        <v>1273</v>
      </c>
      <c r="M27" s="58" t="s">
        <v>951</v>
      </c>
      <c r="N27" s="58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64</v>
      </c>
      <c r="C28" s="55">
        <v>36</v>
      </c>
      <c r="D28" s="55">
        <v>25</v>
      </c>
      <c r="E28" s="56">
        <v>3</v>
      </c>
      <c r="F28" s="37">
        <v>75</v>
      </c>
      <c r="G28" s="56">
        <v>29</v>
      </c>
      <c r="H28" s="56">
        <v>34</v>
      </c>
      <c r="I28" s="56">
        <v>2</v>
      </c>
      <c r="J28" s="56">
        <v>0</v>
      </c>
      <c r="K28" s="6" t="s">
        <v>1520</v>
      </c>
      <c r="L28" s="55" t="s">
        <v>1345</v>
      </c>
      <c r="M28" s="55" t="s">
        <v>685</v>
      </c>
      <c r="N28" s="55" t="s">
        <v>1436</v>
      </c>
      <c r="O28" s="35">
        <v>206</v>
      </c>
      <c r="P28" s="5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55">
        <v>63</v>
      </c>
      <c r="C29" s="55">
        <v>32</v>
      </c>
      <c r="D29" s="55">
        <v>28</v>
      </c>
      <c r="E29" s="56">
        <v>3</v>
      </c>
      <c r="F29" s="37">
        <v>67</v>
      </c>
      <c r="G29" s="56">
        <v>24</v>
      </c>
      <c r="H29" s="56">
        <v>29</v>
      </c>
      <c r="I29" s="56">
        <v>3</v>
      </c>
      <c r="J29" s="56">
        <v>1</v>
      </c>
      <c r="K29" s="6" t="s">
        <v>1437</v>
      </c>
      <c r="L29" s="55" t="s">
        <v>1521</v>
      </c>
      <c r="M29" s="55" t="s">
        <v>448</v>
      </c>
      <c r="N29" s="55" t="s">
        <v>1438</v>
      </c>
      <c r="O29" s="35">
        <v>179</v>
      </c>
      <c r="P29" s="5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55">
        <v>63</v>
      </c>
      <c r="C30" s="55">
        <v>30</v>
      </c>
      <c r="D30" s="55">
        <v>27</v>
      </c>
      <c r="E30" s="56">
        <v>6</v>
      </c>
      <c r="F30" s="37">
        <v>66</v>
      </c>
      <c r="G30" s="56">
        <v>24</v>
      </c>
      <c r="H30" s="56">
        <v>27</v>
      </c>
      <c r="I30" s="56">
        <v>3</v>
      </c>
      <c r="J30" s="56">
        <v>2</v>
      </c>
      <c r="K30" s="6" t="s">
        <v>1458</v>
      </c>
      <c r="L30" s="55" t="s">
        <v>1517</v>
      </c>
      <c r="M30" s="55" t="s">
        <v>1518</v>
      </c>
      <c r="N30" s="55" t="s">
        <v>1519</v>
      </c>
      <c r="O30" s="35">
        <v>199</v>
      </c>
      <c r="P30" s="5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55">
        <v>63</v>
      </c>
      <c r="C31" s="55">
        <v>25</v>
      </c>
      <c r="D31" s="55">
        <v>33</v>
      </c>
      <c r="E31" s="56">
        <v>5</v>
      </c>
      <c r="F31" s="37">
        <v>55</v>
      </c>
      <c r="G31" s="56">
        <v>20</v>
      </c>
      <c r="H31" s="56">
        <v>23</v>
      </c>
      <c r="I31" s="56">
        <v>2</v>
      </c>
      <c r="J31" s="56">
        <v>0</v>
      </c>
      <c r="K31" s="6" t="s">
        <v>1459</v>
      </c>
      <c r="L31" s="55" t="s">
        <v>1457</v>
      </c>
      <c r="M31" s="55" t="s">
        <v>472</v>
      </c>
      <c r="N31" s="55" t="s">
        <v>1516</v>
      </c>
      <c r="O31" s="35">
        <v>184</v>
      </c>
      <c r="P31" s="5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58">
        <v>63</v>
      </c>
      <c r="C32" s="58">
        <v>16</v>
      </c>
      <c r="D32" s="58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58" t="s">
        <v>1491</v>
      </c>
      <c r="M32" s="58" t="s">
        <v>1492</v>
      </c>
      <c r="N32" s="58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8">
        <v>65</v>
      </c>
      <c r="C35" s="58">
        <v>41</v>
      </c>
      <c r="D35" s="58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58" t="s">
        <v>1512</v>
      </c>
      <c r="M35" s="58" t="s">
        <v>734</v>
      </c>
      <c r="N35" s="58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55">
        <v>61</v>
      </c>
      <c r="C36" s="55">
        <v>38</v>
      </c>
      <c r="D36" s="55">
        <v>21</v>
      </c>
      <c r="E36" s="56">
        <v>2</v>
      </c>
      <c r="F36" s="37">
        <v>78</v>
      </c>
      <c r="G36" s="56">
        <v>30</v>
      </c>
      <c r="H36" s="56">
        <v>36</v>
      </c>
      <c r="I36" s="56">
        <v>2</v>
      </c>
      <c r="J36" s="56">
        <v>0</v>
      </c>
      <c r="K36" s="6" t="s">
        <v>1262</v>
      </c>
      <c r="L36" s="55" t="s">
        <v>1509</v>
      </c>
      <c r="M36" s="55" t="s">
        <v>841</v>
      </c>
      <c r="N36" s="55" t="s">
        <v>1426</v>
      </c>
      <c r="O36" s="35">
        <v>216</v>
      </c>
      <c r="P36" s="5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5">
        <v>62</v>
      </c>
      <c r="C37" s="55">
        <v>32</v>
      </c>
      <c r="D37" s="55">
        <v>19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1510</v>
      </c>
      <c r="L37" s="55" t="s">
        <v>1392</v>
      </c>
      <c r="M37" s="55" t="s">
        <v>458</v>
      </c>
      <c r="N37" s="55" t="s">
        <v>1484</v>
      </c>
      <c r="O37" s="35">
        <v>193</v>
      </c>
      <c r="P37" s="5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63</v>
      </c>
      <c r="C38" s="55">
        <v>33</v>
      </c>
      <c r="D38" s="55">
        <v>23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1514</v>
      </c>
      <c r="L38" s="55" t="s">
        <v>1402</v>
      </c>
      <c r="M38" s="55" t="s">
        <v>438</v>
      </c>
      <c r="N38" s="55" t="s">
        <v>1515</v>
      </c>
      <c r="O38" s="35">
        <v>202</v>
      </c>
      <c r="P38" s="5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58">
        <v>62</v>
      </c>
      <c r="C39" s="58">
        <v>31</v>
      </c>
      <c r="D39" s="58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58" t="s">
        <v>1458</v>
      </c>
      <c r="M39" s="58" t="s">
        <v>469</v>
      </c>
      <c r="N39" s="58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55">
        <v>62</v>
      </c>
      <c r="C40" s="55">
        <v>28</v>
      </c>
      <c r="D40" s="55">
        <v>23</v>
      </c>
      <c r="E40" s="56">
        <v>11</v>
      </c>
      <c r="F40" s="37">
        <v>67</v>
      </c>
      <c r="G40" s="56">
        <v>22</v>
      </c>
      <c r="H40" s="56">
        <v>25</v>
      </c>
      <c r="I40" s="56">
        <v>3</v>
      </c>
      <c r="J40" s="56">
        <v>4</v>
      </c>
      <c r="K40" s="6" t="s">
        <v>1396</v>
      </c>
      <c r="L40" s="55" t="s">
        <v>1341</v>
      </c>
      <c r="M40" s="55" t="s">
        <v>658</v>
      </c>
      <c r="N40" s="55" t="s">
        <v>1487</v>
      </c>
      <c r="O40" s="35">
        <v>174</v>
      </c>
      <c r="P40" s="5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58">
        <v>62</v>
      </c>
      <c r="C41" s="58">
        <v>23</v>
      </c>
      <c r="D41" s="58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58" t="s">
        <v>1318</v>
      </c>
      <c r="M41" s="58" t="s">
        <v>574</v>
      </c>
      <c r="N41" s="58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58" t="s">
        <v>101</v>
      </c>
      <c r="B44" s="66" t="s">
        <v>105</v>
      </c>
      <c r="C44" s="66"/>
      <c r="D44" s="66"/>
    </row>
    <row r="45" spans="1:19" x14ac:dyDescent="0.25">
      <c r="A45" s="58" t="s">
        <v>102</v>
      </c>
      <c r="B45" s="66" t="s">
        <v>106</v>
      </c>
      <c r="C45" s="66"/>
      <c r="D45" s="66"/>
    </row>
    <row r="46" spans="1:19" x14ac:dyDescent="0.25">
      <c r="A46" s="58" t="s">
        <v>103</v>
      </c>
      <c r="B46" s="66" t="s">
        <v>108</v>
      </c>
      <c r="C46" s="66"/>
      <c r="D46" s="66"/>
    </row>
    <row r="47" spans="1:19" x14ac:dyDescent="0.25">
      <c r="A47" s="58" t="s">
        <v>104</v>
      </c>
      <c r="B47" s="66" t="s">
        <v>107</v>
      </c>
      <c r="C47" s="66"/>
      <c r="D47" s="6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65</v>
      </c>
      <c r="C4" s="4">
        <f>Boston_Bruins!$I$84</f>
        <v>37</v>
      </c>
      <c r="D4" s="4">
        <f>Boston_Bruins!$J$84</f>
        <v>13</v>
      </c>
      <c r="E4" s="33">
        <f>Boston_Bruins!$L$84</f>
        <v>15</v>
      </c>
      <c r="F4" s="34">
        <f>(C4*2)+E4</f>
        <v>89</v>
      </c>
      <c r="G4" s="32">
        <f>C4-(Boston_Bruins!$K$84+I4)</f>
        <v>29</v>
      </c>
      <c r="H4" s="33">
        <f>C4-I4</f>
        <v>34</v>
      </c>
      <c r="I4" s="33">
        <f>Boston_Bruins!$M$84</f>
        <v>3</v>
      </c>
      <c r="J4" s="34">
        <f>Boston_Bruins!$N$84</f>
        <v>3</v>
      </c>
      <c r="K4" s="3" t="str">
        <f>Boston_Bruins!$O$85</f>
        <v>20-7-6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21-9-5</v>
      </c>
      <c r="O4" s="32">
        <f>Boston_Bruins!$E$85</f>
        <v>217</v>
      </c>
      <c r="P4" s="33">
        <f>Boston_Bruins!$F$85</f>
        <v>178</v>
      </c>
      <c r="Q4" s="34">
        <f t="shared" ref="Q4:Q11" si="0">O4-P4</f>
        <v>39</v>
      </c>
      <c r="R4" s="3" t="str">
        <f>Boston_Bruins!$AA$85</f>
        <v>W1</v>
      </c>
      <c r="S4" s="5" t="str">
        <f>Boston_Bruins!$AD$85</f>
        <v>5-1-4</v>
      </c>
    </row>
    <row r="5" spans="1:20" x14ac:dyDescent="0.25">
      <c r="A5" s="12" t="s">
        <v>57</v>
      </c>
      <c r="B5" s="1">
        <f>Buffalo_Sabres!$C$86</f>
        <v>64</v>
      </c>
      <c r="C5" s="1">
        <f>Buffalo_Sabres!$I$84</f>
        <v>29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63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1</v>
      </c>
      <c r="J5" s="37">
        <f>Buffalo_Sabres!$N$84</f>
        <v>1</v>
      </c>
      <c r="K5" s="6" t="str">
        <f>Buffalo_Sabres!$O$85</f>
        <v>14-17-1</v>
      </c>
      <c r="L5" s="1" t="str">
        <f>Buffalo_Sabres!$R$85</f>
        <v>15-13-4</v>
      </c>
      <c r="M5" s="1" t="str">
        <f>Buffalo_Sabres!$U$85</f>
        <v>9-8-2</v>
      </c>
      <c r="N5" s="1" t="str">
        <f>Buffalo_Sabres!$X$85</f>
        <v>17-16-5</v>
      </c>
      <c r="O5" s="35">
        <f>Buffalo_Sabres!$E$85</f>
        <v>186</v>
      </c>
      <c r="P5" s="36">
        <f>Buffalo_Sabres!$F$85</f>
        <v>193</v>
      </c>
      <c r="Q5" s="37">
        <f t="shared" si="0"/>
        <v>-7</v>
      </c>
      <c r="R5" s="6" t="str">
        <f>Buffalo_Sabres!$AA$85</f>
        <v>L3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62</v>
      </c>
      <c r="C6" s="1">
        <f>Detroit_Red_Wings!$I$84</f>
        <v>33</v>
      </c>
      <c r="D6" s="1">
        <f>Detroit_Red_Wings!$J$84</f>
        <v>23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15-13-1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218</v>
      </c>
      <c r="P6" s="36">
        <f>Detroit_Red_Wings!$F$85</f>
        <v>202</v>
      </c>
      <c r="Q6" s="37">
        <f t="shared" si="0"/>
        <v>16</v>
      </c>
      <c r="R6" s="6" t="str">
        <f>Detroit_Red_Wings!$AA$85</f>
        <v>L3</v>
      </c>
      <c r="S6" s="7" t="str">
        <f>Detroit_Red_Wings!$AD$85</f>
        <v>6-4-0</v>
      </c>
    </row>
    <row r="7" spans="1:20" x14ac:dyDescent="0.25">
      <c r="A7" s="12" t="s">
        <v>52</v>
      </c>
      <c r="B7" s="1">
        <f>Florida_Panthers!$C$86</f>
        <v>64</v>
      </c>
      <c r="C7" s="1">
        <f>Florida_Panthers!$I$84</f>
        <v>43</v>
      </c>
      <c r="D7" s="1">
        <f>Florida_Panthers!$J$84</f>
        <v>17</v>
      </c>
      <c r="E7" s="36">
        <f>Florida_Panthers!$L$84</f>
        <v>4</v>
      </c>
      <c r="F7" s="37">
        <f t="shared" si="1"/>
        <v>90</v>
      </c>
      <c r="G7" s="35">
        <f>C7-(Florida_Panthers!$K$84+I7)</f>
        <v>35</v>
      </c>
      <c r="H7" s="36">
        <f t="shared" si="2"/>
        <v>41</v>
      </c>
      <c r="I7" s="36">
        <f>Florida_Panthers!$M$84</f>
        <v>2</v>
      </c>
      <c r="J7" s="37">
        <f>Florida_Panthers!$N$84</f>
        <v>1</v>
      </c>
      <c r="K7" s="6" t="str">
        <f>Florida_Panthers!$O$85</f>
        <v>20-9-2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212</v>
      </c>
      <c r="P7" s="36">
        <f>Florida_Panthers!$F$85</f>
        <v>152</v>
      </c>
      <c r="Q7" s="37">
        <f t="shared" si="0"/>
        <v>60</v>
      </c>
      <c r="R7" s="6" t="str">
        <f>Florida_Panthers!$AA$85</f>
        <v>L1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63</v>
      </c>
      <c r="C8" s="1">
        <f>Montreal_Canadiens!$I$84</f>
        <v>24</v>
      </c>
      <c r="D8" s="1">
        <f>Montreal_Canadiens!$J$84</f>
        <v>29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12-16-3</v>
      </c>
      <c r="L8" s="1" t="str">
        <f>Montreal_Canadiens!$R$85</f>
        <v>12-13-7</v>
      </c>
      <c r="M8" s="1" t="str">
        <f>Montreal_Canadiens!$U$85</f>
        <v>4-10-4</v>
      </c>
      <c r="N8" s="1" t="str">
        <f>Montreal_Canadiens!$X$85</f>
        <v>12-17-7</v>
      </c>
      <c r="O8" s="35">
        <f>Montreal_Canadiens!$E$85</f>
        <v>178</v>
      </c>
      <c r="P8" s="36">
        <f>Montreal_Canadiens!$F$85</f>
        <v>226</v>
      </c>
      <c r="Q8" s="37">
        <f t="shared" si="0"/>
        <v>-48</v>
      </c>
      <c r="R8" s="6" t="str">
        <f>Montreal_Canadiens!$AA$85</f>
        <v>L1</v>
      </c>
      <c r="S8" s="7" t="str">
        <f>Montreal_Canadiens!$AD$85</f>
        <v>2-6-2</v>
      </c>
    </row>
    <row r="9" spans="1:20" x14ac:dyDescent="0.25">
      <c r="A9" s="12" t="s">
        <v>59</v>
      </c>
      <c r="B9" s="1">
        <f>Ottawa_Senators!$C$86</f>
        <v>61</v>
      </c>
      <c r="C9" s="1">
        <f>Ottawa_Senators!$I$84</f>
        <v>25</v>
      </c>
      <c r="D9" s="1">
        <f>Ottawa_Senators!$J$84</f>
        <v>32</v>
      </c>
      <c r="E9" s="36">
        <f>Ottawa_Senators!$L$84</f>
        <v>4</v>
      </c>
      <c r="F9" s="37">
        <f t="shared" si="1"/>
        <v>54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8-18-2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199</v>
      </c>
      <c r="P9" s="36">
        <f>Ottawa_Senators!$F$85</f>
        <v>218</v>
      </c>
      <c r="Q9" s="37">
        <f t="shared" si="0"/>
        <v>-19</v>
      </c>
      <c r="R9" s="6" t="str">
        <f>Ottawa_Senators!$AA$85</f>
        <v>L6</v>
      </c>
      <c r="S9" s="7" t="str">
        <f>Ottawa_Senators!$AD$85</f>
        <v>3-5-2</v>
      </c>
    </row>
    <row r="10" spans="1:20" x14ac:dyDescent="0.25">
      <c r="A10" s="12" t="s">
        <v>55</v>
      </c>
      <c r="B10" s="1">
        <f>Tampa_Bay_Lightning!$C$86</f>
        <v>64</v>
      </c>
      <c r="C10" s="1">
        <f>Tampa_Bay_Lightning!$I$84</f>
        <v>33</v>
      </c>
      <c r="D10" s="1">
        <f>Tampa_Bay_Lightning!$J$84</f>
        <v>25</v>
      </c>
      <c r="E10" s="36">
        <f>Tampa_Bay_Lightning!$L$84</f>
        <v>6</v>
      </c>
      <c r="F10" s="37">
        <f t="shared" si="1"/>
        <v>72</v>
      </c>
      <c r="G10" s="35">
        <f>C10-(Tampa_Bay_Lightning!$K$84+I10)</f>
        <v>26</v>
      </c>
      <c r="H10" s="36">
        <f t="shared" si="2"/>
        <v>30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19-9-4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17-15-4</v>
      </c>
      <c r="O10" s="35">
        <f>Tampa_Bay_Lightning!$E$85</f>
        <v>217</v>
      </c>
      <c r="P10" s="36">
        <f>Tampa_Bay_Lightning!$F$85</f>
        <v>219</v>
      </c>
      <c r="Q10" s="37">
        <f t="shared" si="0"/>
        <v>-2</v>
      </c>
      <c r="R10" s="6" t="str">
        <f>Tampa_Bay_Lightning!$AA$85</f>
        <v>L1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63</v>
      </c>
      <c r="C11" s="1">
        <f>Toronto_Maple_Leafs!$I$84</f>
        <v>36</v>
      </c>
      <c r="D11" s="1">
        <f>Toronto_Maple_Leafs!$J$84</f>
        <v>19</v>
      </c>
      <c r="E11" s="39">
        <f>Toronto_Maple_Leafs!$L$84</f>
        <v>8</v>
      </c>
      <c r="F11" s="40">
        <f t="shared" si="1"/>
        <v>80</v>
      </c>
      <c r="G11" s="38">
        <f>C11-(Toronto_Maple_Leafs!$K$84+I11)</f>
        <v>24</v>
      </c>
      <c r="H11" s="39">
        <f t="shared" si="2"/>
        <v>31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18-6-6</v>
      </c>
      <c r="M11" s="1" t="str">
        <f>Toronto_Maple_Leafs!$U$85</f>
        <v>7-9-2</v>
      </c>
      <c r="N11" s="1" t="str">
        <f>Toronto_Maple_Leafs!$X$85</f>
        <v>13-13-6</v>
      </c>
      <c r="O11" s="35">
        <f>Toronto_Maple_Leafs!$E$85</f>
        <v>228</v>
      </c>
      <c r="P11" s="36">
        <f>Toronto_Maple_Leafs!$F$85</f>
        <v>199</v>
      </c>
      <c r="Q11" s="37">
        <f t="shared" si="0"/>
        <v>29</v>
      </c>
      <c r="R11" s="6" t="str">
        <f>Toronto_Maple_Leafs!$AA$85</f>
        <v>L1</v>
      </c>
      <c r="S11" s="7" t="str">
        <f>Toronto_Maple_Leafs!$AD$85</f>
        <v>7-3-0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62</v>
      </c>
      <c r="C14" s="1">
        <f>Carolina_Hurricanes!$I$84</f>
        <v>37</v>
      </c>
      <c r="D14" s="1">
        <f>Carolina_Hurricanes!$J$84</f>
        <v>19</v>
      </c>
      <c r="E14" s="36">
        <f>Carolina_Hurricanes!$L$84</f>
        <v>6</v>
      </c>
      <c r="F14" s="34">
        <f>(C14*2)+E14</f>
        <v>80</v>
      </c>
      <c r="G14" s="36">
        <f>C14-(Carolina_Hurricanes!$K$84+I14)</f>
        <v>31</v>
      </c>
      <c r="H14" s="36">
        <f>C14-I14</f>
        <v>36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20-8-4</v>
      </c>
      <c r="L14" s="1" t="str">
        <f>Carolina_Hurricanes!$R$85</f>
        <v>17-11-2</v>
      </c>
      <c r="M14" s="1" t="str">
        <f>Carolina_Hurricanes!$U$85</f>
        <v>11-3-3</v>
      </c>
      <c r="N14" s="1" t="str">
        <f>Carolina_Hurricanes!$X$85</f>
        <v>23-6-4</v>
      </c>
      <c r="O14" s="35">
        <f>Carolina_Hurricanes!$E$85</f>
        <v>205</v>
      </c>
      <c r="P14" s="36">
        <f>Carolina_Hurricanes!$F$85</f>
        <v>173</v>
      </c>
      <c r="Q14" s="37">
        <f t="shared" ref="Q14:Q21" si="3">O14-P14</f>
        <v>32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63</v>
      </c>
      <c r="C15" s="1">
        <f>Columbus_Blue_Jackets!$I$84</f>
        <v>22</v>
      </c>
      <c r="D15" s="1">
        <f>Columbus_Blue_Jackets!$J$84</f>
        <v>31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12-16-4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191</v>
      </c>
      <c r="P15" s="36">
        <f>Columbus_Blue_Jackets!$F$85</f>
        <v>230</v>
      </c>
      <c r="Q15" s="37">
        <f t="shared" si="3"/>
        <v>-39</v>
      </c>
      <c r="R15" s="6" t="str">
        <f>Columbus_Blue_Jackets!$AA$85</f>
        <v>W1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63</v>
      </c>
      <c r="C16" s="1">
        <f>New_Jersey_Devils!$I$84</f>
        <v>31</v>
      </c>
      <c r="D16" s="1">
        <f>New_Jersey_Devils!$J$84</f>
        <v>28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15-16-2</v>
      </c>
      <c r="L16" s="1" t="str">
        <f>New_Jersey_Devils!$R$85</f>
        <v>16-12-2</v>
      </c>
      <c r="M16" s="1" t="str">
        <f>New_Jersey_Devils!$U$85</f>
        <v>9-7-2</v>
      </c>
      <c r="N16" s="1" t="str">
        <f>New_Jersey_Devils!$X$85</f>
        <v>18-15-3</v>
      </c>
      <c r="O16" s="35">
        <f>New_Jersey_Devils!$E$85</f>
        <v>209</v>
      </c>
      <c r="P16" s="36">
        <f>New_Jersey_Devils!$F$85</f>
        <v>220</v>
      </c>
      <c r="Q16" s="37">
        <f t="shared" si="3"/>
        <v>-11</v>
      </c>
      <c r="R16" s="6" t="str">
        <f>New_Jersey_Devils!$AA$85</f>
        <v>W1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62</v>
      </c>
      <c r="C17" s="1">
        <f>New_York_Islanders!$I$84</f>
        <v>28</v>
      </c>
      <c r="D17" s="1">
        <f>New_York_Islanders!$J$84</f>
        <v>20</v>
      </c>
      <c r="E17" s="36">
        <f>New_York_Islanders!$L$84</f>
        <v>14</v>
      </c>
      <c r="F17" s="37">
        <f t="shared" si="4"/>
        <v>70</v>
      </c>
      <c r="G17" s="36">
        <f>C17-(New_York_Islanders!$K$84+I17)</f>
        <v>20</v>
      </c>
      <c r="H17" s="36">
        <f t="shared" si="5"/>
        <v>27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13-12-5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191</v>
      </c>
      <c r="P17" s="36">
        <f>New_York_Islanders!$F$85</f>
        <v>205</v>
      </c>
      <c r="Q17" s="37">
        <f t="shared" si="3"/>
        <v>-14</v>
      </c>
      <c r="R17" s="6" t="str">
        <f>New_York_Islanders!$AA$85</f>
        <v>W5</v>
      </c>
      <c r="S17" s="7" t="str">
        <f>New_York_Islanders!$AD$85</f>
        <v>6-2-2</v>
      </c>
    </row>
    <row r="18" spans="1:19" x14ac:dyDescent="0.25">
      <c r="A18" s="12" t="s">
        <v>60</v>
      </c>
      <c r="B18" s="1">
        <f>New_York_Rangers!$C$86</f>
        <v>62</v>
      </c>
      <c r="C18" s="1">
        <f>New_York_Rangers!$I$84</f>
        <v>40</v>
      </c>
      <c r="D18" s="1">
        <f>New_York_Rangers!$J$84</f>
        <v>18</v>
      </c>
      <c r="E18" s="36">
        <f>New_York_Rangers!$L$84</f>
        <v>4</v>
      </c>
      <c r="F18" s="37">
        <f t="shared" si="4"/>
        <v>84</v>
      </c>
      <c r="G18" s="36">
        <f>C18-(New_York_Rangers!$K$84+I18)</f>
        <v>32</v>
      </c>
      <c r="H18" s="36">
        <f t="shared" si="5"/>
        <v>39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21-8-0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206</v>
      </c>
      <c r="P18" s="36">
        <f>New_York_Rangers!$F$85</f>
        <v>172</v>
      </c>
      <c r="Q18" s="37">
        <f t="shared" si="3"/>
        <v>34</v>
      </c>
      <c r="R18" s="6" t="str">
        <f>New_York_Rangers!$AA$85</f>
        <v>L2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64</v>
      </c>
      <c r="C19" s="1">
        <f>Philadelphia_Flyers!$I$84</f>
        <v>33</v>
      </c>
      <c r="D19" s="1">
        <f>Philadelphia_Flyers!$J$84</f>
        <v>23</v>
      </c>
      <c r="E19" s="36">
        <f>Philadelphia_Flyers!$L$84</f>
        <v>8</v>
      </c>
      <c r="F19" s="37">
        <f t="shared" si="4"/>
        <v>74</v>
      </c>
      <c r="G19" s="36">
        <f>C19-(Philadelphia_Flyers!$K$84+I19)</f>
        <v>25</v>
      </c>
      <c r="H19" s="36">
        <f t="shared" si="5"/>
        <v>29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17-10-5</v>
      </c>
      <c r="M19" s="1" t="str">
        <f>Philadelphia_Flyers!$U$85</f>
        <v>8-9-2</v>
      </c>
      <c r="N19" s="1" t="str">
        <f>Philadelphia_Flyers!$X$85</f>
        <v>15-15-4</v>
      </c>
      <c r="O19" s="35">
        <f>Philadelphia_Flyers!$E$85</f>
        <v>192</v>
      </c>
      <c r="P19" s="36">
        <f>Philadelphia_Flyers!$F$85</f>
        <v>187</v>
      </c>
      <c r="Q19" s="37">
        <f t="shared" si="3"/>
        <v>5</v>
      </c>
      <c r="R19" s="6" t="str">
        <f>Philadelphia_Flyers!$AA$85</f>
        <v>W1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61</v>
      </c>
      <c r="C20" s="1">
        <f>Pittsburgh_Penguins!$I$84</f>
        <v>28</v>
      </c>
      <c r="D20" s="1">
        <f>Pittsburgh_Penguins!$J$84</f>
        <v>25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16-11-4</v>
      </c>
      <c r="L20" s="1" t="str">
        <f>Pittsburgh_Penguins!$R$85</f>
        <v>12-14-4</v>
      </c>
      <c r="M20" s="1" t="str">
        <f>Pittsburgh_Penguins!$U$85</f>
        <v>8-5-4</v>
      </c>
      <c r="N20" s="1" t="str">
        <f>Pittsburgh_Penguins!$X$85</f>
        <v>15-13-6</v>
      </c>
      <c r="O20" s="35">
        <f>Pittsburgh_Penguins!$E$85</f>
        <v>179</v>
      </c>
      <c r="P20" s="36">
        <f>Pittsburgh_Penguins!$F$85</f>
        <v>175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4-5-1</v>
      </c>
    </row>
    <row r="21" spans="1:19" ht="15.75" thickBot="1" x14ac:dyDescent="0.3">
      <c r="A21" s="13" t="s">
        <v>65</v>
      </c>
      <c r="B21" s="9">
        <f>Washington_Capitals!$C$86</f>
        <v>61</v>
      </c>
      <c r="C21" s="9">
        <f>Washington_Capitals!$I$84</f>
        <v>29</v>
      </c>
      <c r="D21" s="9">
        <f>Washington_Capitals!$J$84</f>
        <v>23</v>
      </c>
      <c r="E21" s="39">
        <f>Washington_Capitals!$L$84</f>
        <v>9</v>
      </c>
      <c r="F21" s="40">
        <f t="shared" si="4"/>
        <v>67</v>
      </c>
      <c r="G21" s="39">
        <f>C21-(Washington_Capitals!$K$84+I21)</f>
        <v>23</v>
      </c>
      <c r="H21" s="39">
        <f t="shared" si="5"/>
        <v>26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16-10-5</v>
      </c>
      <c r="L21" s="9" t="str">
        <f>Washington_Capitals!$R$85</f>
        <v>13-13-4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166</v>
      </c>
      <c r="P21" s="39">
        <f>Washington_Capitals!$F$85</f>
        <v>193</v>
      </c>
      <c r="Q21" s="40">
        <f t="shared" si="3"/>
        <v>-27</v>
      </c>
      <c r="R21" s="8" t="str">
        <f>Washington_Capitals!$AA$85</f>
        <v>W1</v>
      </c>
      <c r="S21" s="10" t="str">
        <f>Washington_Capitals!$AD$85</f>
        <v>6-3-1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63</v>
      </c>
      <c r="C25" s="4">
        <f>Arizona_Coyotes!$I$84</f>
        <v>25</v>
      </c>
      <c r="D25" s="4">
        <f>Arizona_Coyotes!$J$84</f>
        <v>33</v>
      </c>
      <c r="E25" s="33">
        <f>Arizona_Coyotes!$L$84</f>
        <v>5</v>
      </c>
      <c r="F25" s="34">
        <f>(C25*2)+E25</f>
        <v>55</v>
      </c>
      <c r="G25" s="33">
        <f>C25-(Arizona_Coyotes!$K$84+I25)</f>
        <v>20</v>
      </c>
      <c r="H25" s="33">
        <f>C25-I25</f>
        <v>23</v>
      </c>
      <c r="I25" s="33">
        <f>Arizona_Coyotes!$M$84</f>
        <v>2</v>
      </c>
      <c r="J25" s="33">
        <f>Arizona_Coyotes!$N$84</f>
        <v>0</v>
      </c>
      <c r="K25" s="3" t="str">
        <f>Arizona_Coyotes!$O$85</f>
        <v>15-16-0</v>
      </c>
      <c r="L25" s="4" t="str">
        <f>Arizona_Coyotes!$R$85</f>
        <v>10-17-5</v>
      </c>
      <c r="M25" s="4" t="str">
        <f>Arizona_Coyotes!$U$85</f>
        <v>8-10-3</v>
      </c>
      <c r="N25" s="4" t="str">
        <f>Arizona_Coyotes!$X$85</f>
        <v>14-17-5</v>
      </c>
      <c r="O25" s="32">
        <f>Arizona_Coyotes!$E$85</f>
        <v>184</v>
      </c>
      <c r="P25" s="33">
        <f>Arizona_Coyotes!$F$85</f>
        <v>211</v>
      </c>
      <c r="Q25" s="34">
        <f t="shared" ref="Q25:Q32" si="6">O25-P25</f>
        <v>-27</v>
      </c>
      <c r="R25" s="3" t="str">
        <f>Arizona_Coyotes!$AA$85</f>
        <v>L2</v>
      </c>
      <c r="S25" s="5" t="str">
        <f>Arizona_Coyotes!$AD$85</f>
        <v>2-7-1</v>
      </c>
    </row>
    <row r="26" spans="1:19" x14ac:dyDescent="0.25">
      <c r="A26" s="12" t="s">
        <v>75</v>
      </c>
      <c r="B26" s="1">
        <f>Chicago_Blackhawks!$C$86</f>
        <v>63</v>
      </c>
      <c r="C26" s="1">
        <f>Chicago_Blackhawks!$I$84</f>
        <v>16</v>
      </c>
      <c r="D26" s="1">
        <f>Chicago_Blackhawks!$J$84</f>
        <v>42</v>
      </c>
      <c r="E26" s="36">
        <f>Chicago_Blackhawks!$L$84</f>
        <v>5</v>
      </c>
      <c r="F26" s="37">
        <f t="shared" ref="F26:F32" si="7">(C26*2)+E26</f>
        <v>37</v>
      </c>
      <c r="G26" s="36">
        <f>C26-(Chicago_Blackhawks!$K$84+I26)</f>
        <v>11</v>
      </c>
      <c r="H26" s="36">
        <f t="shared" ref="H26:H32" si="8">C26-I26</f>
        <v>15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11-17-4</v>
      </c>
      <c r="L26" s="1" t="str">
        <f>Chicago_Blackhawks!$R$85</f>
        <v>5-25-1</v>
      </c>
      <c r="M26" s="1" t="str">
        <f>Chicago_Blackhawks!$U$85</f>
        <v>4-14-3</v>
      </c>
      <c r="N26" s="1" t="str">
        <f>Chicago_Blackhawks!$X$85</f>
        <v>9-24-3</v>
      </c>
      <c r="O26" s="35">
        <f>Chicago_Blackhawks!$E$85</f>
        <v>130</v>
      </c>
      <c r="P26" s="36">
        <f>Chicago_Blackhawks!$F$85</f>
        <v>225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64</v>
      </c>
      <c r="C27" s="1">
        <f>Colorado_Avalanche!$I$84</f>
        <v>39</v>
      </c>
      <c r="D27" s="1">
        <f>Colorado_Avalanche!$J$84</f>
        <v>20</v>
      </c>
      <c r="E27" s="36">
        <f>Colorado_Avalanche!$L$84</f>
        <v>5</v>
      </c>
      <c r="F27" s="37">
        <f t="shared" si="7"/>
        <v>83</v>
      </c>
      <c r="G27" s="36">
        <f>C27-(Colorado_Avalanche!$K$84+I27)</f>
        <v>35</v>
      </c>
      <c r="H27" s="36">
        <f t="shared" si="8"/>
        <v>37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25-6-0</v>
      </c>
      <c r="L27" s="1" t="str">
        <f>Colorado_Avalanche!$R$85</f>
        <v>14-14-5</v>
      </c>
      <c r="M27" s="1" t="str">
        <f>Colorado_Avalanche!$U$85</f>
        <v>11-6-2</v>
      </c>
      <c r="N27" s="1" t="str">
        <f>Colorado_Avalanche!$X$85</f>
        <v>25-9-3</v>
      </c>
      <c r="O27" s="35">
        <f>Colorado_Avalanche!$E$85</f>
        <v>239</v>
      </c>
      <c r="P27" s="36">
        <f>Colorado_Avalanche!$F$85</f>
        <v>196</v>
      </c>
      <c r="Q27" s="37">
        <f t="shared" si="6"/>
        <v>43</v>
      </c>
      <c r="R27" s="6" t="str">
        <f>Colorado_Avalanche!$AA$85</f>
        <v>W2</v>
      </c>
      <c r="S27" s="7" t="str">
        <f>Colorado_Avalanche!$AD$85</f>
        <v>6-3-1</v>
      </c>
    </row>
    <row r="28" spans="1:19" x14ac:dyDescent="0.25">
      <c r="A28" s="12" t="s">
        <v>68</v>
      </c>
      <c r="B28" s="1">
        <f>Dallas_Stars!$C$86</f>
        <v>64</v>
      </c>
      <c r="C28" s="1">
        <f>Dallas_Stars!$I$84</f>
        <v>38</v>
      </c>
      <c r="D28" s="1">
        <f>Dallas_Stars!$J$84</f>
        <v>17</v>
      </c>
      <c r="E28" s="36">
        <f>Dallas_Stars!$L$84</f>
        <v>9</v>
      </c>
      <c r="F28" s="37">
        <f t="shared" si="7"/>
        <v>85</v>
      </c>
      <c r="G28" s="36">
        <f>C28-(Dallas_Stars!$K$84+I28)</f>
        <v>27</v>
      </c>
      <c r="H28" s="36">
        <f t="shared" si="8"/>
        <v>35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19-9-5</v>
      </c>
      <c r="M28" s="1" t="str">
        <f>Dallas_Stars!$U$85</f>
        <v>13-5-2</v>
      </c>
      <c r="N28" s="1" t="str">
        <f>Dallas_Stars!$X$85</f>
        <v>22-8-6</v>
      </c>
      <c r="O28" s="35">
        <f>Dallas_Stars!$E$85</f>
        <v>232</v>
      </c>
      <c r="P28" s="36">
        <f>Dallas_Stars!$F$85</f>
        <v>196</v>
      </c>
      <c r="Q28" s="37">
        <f t="shared" si="6"/>
        <v>36</v>
      </c>
      <c r="R28" s="6" t="str">
        <f>Dallas_Stars!$AA$85</f>
        <v>W3</v>
      </c>
      <c r="S28" s="7" t="str">
        <f>Dallas_Stars!$AD$85</f>
        <v>4-3-3</v>
      </c>
    </row>
    <row r="29" spans="1:19" x14ac:dyDescent="0.25">
      <c r="A29" s="12" t="s">
        <v>73</v>
      </c>
      <c r="B29" s="1">
        <f>Minnesota_Wild!$C$86</f>
        <v>63</v>
      </c>
      <c r="C29" s="1">
        <f>Minnesota_Wild!$I$84</f>
        <v>30</v>
      </c>
      <c r="D29" s="1">
        <f>Minnesota_Wild!$J$84</f>
        <v>27</v>
      </c>
      <c r="E29" s="36">
        <f>Minnesota_Wild!$L$84</f>
        <v>6</v>
      </c>
      <c r="F29" s="37">
        <f t="shared" si="7"/>
        <v>66</v>
      </c>
      <c r="G29" s="36">
        <f>C29-(Minnesota_Wild!$K$84+I29)</f>
        <v>24</v>
      </c>
      <c r="H29" s="36">
        <f t="shared" si="8"/>
        <v>27</v>
      </c>
      <c r="I29" s="36">
        <f>Minnesota_Wild!$M$84</f>
        <v>3</v>
      </c>
      <c r="J29" s="36">
        <f>Minnesota_Wild!$N$84</f>
        <v>2</v>
      </c>
      <c r="K29" s="6" t="str">
        <f>Minnesota_Wild!$O$85</f>
        <v>15-12-4</v>
      </c>
      <c r="L29" s="1" t="str">
        <f>Minnesota_Wild!$R$85</f>
        <v>15-15-2</v>
      </c>
      <c r="M29" s="1" t="str">
        <f>Minnesota_Wild!$U$85</f>
        <v>6-11-0</v>
      </c>
      <c r="N29" s="1" t="str">
        <f>Minnesota_Wild!$X$85</f>
        <v>16-16-0</v>
      </c>
      <c r="O29" s="35">
        <f>Minnesota_Wild!$E$85</f>
        <v>199</v>
      </c>
      <c r="P29" s="36">
        <f>Minnesota_Wild!$F$85</f>
        <v>210</v>
      </c>
      <c r="Q29" s="37">
        <f t="shared" si="6"/>
        <v>-11</v>
      </c>
      <c r="R29" s="6" t="str">
        <f>Minnesota_Wild!$AA$85</f>
        <v>W2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64</v>
      </c>
      <c r="C30" s="1">
        <f>Nashville_Predators!$I$84</f>
        <v>36</v>
      </c>
      <c r="D30" s="1">
        <f>Nashville_Predators!$J$84</f>
        <v>25</v>
      </c>
      <c r="E30" s="36">
        <f>Nashville_Predators!$L$84</f>
        <v>3</v>
      </c>
      <c r="F30" s="37">
        <f t="shared" si="7"/>
        <v>75</v>
      </c>
      <c r="G30" s="36">
        <f>C30-(Nashville_Predators!$K$84+I30)</f>
        <v>29</v>
      </c>
      <c r="H30" s="36">
        <f t="shared" si="8"/>
        <v>34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18-10-2</v>
      </c>
      <c r="M30" s="1" t="str">
        <f>Nashville_Predators!$U$85</f>
        <v>13-6-0</v>
      </c>
      <c r="N30" s="1" t="str">
        <f>Nashville_Predators!$X$85</f>
        <v>22-18-0</v>
      </c>
      <c r="O30" s="35">
        <f>Nashville_Predators!$E$85</f>
        <v>206</v>
      </c>
      <c r="P30" s="36">
        <f>Nashville_Predators!$F$85</f>
        <v>196</v>
      </c>
      <c r="Q30" s="37">
        <f t="shared" si="6"/>
        <v>10</v>
      </c>
      <c r="R30" s="6" t="str">
        <f>Nashville_Predators!$AA$85</f>
        <v>W1</v>
      </c>
      <c r="S30" s="7" t="str">
        <f>Nashville_Predators!$AD$85</f>
        <v>9-0-1</v>
      </c>
    </row>
    <row r="31" spans="1:19" x14ac:dyDescent="0.25">
      <c r="A31" s="12" t="s">
        <v>71</v>
      </c>
      <c r="B31" s="1">
        <f>St_Louis_Blues!$C$86</f>
        <v>63</v>
      </c>
      <c r="C31" s="1">
        <f>St_Louis_Blues!$I$84</f>
        <v>32</v>
      </c>
      <c r="D31" s="1">
        <f>St_Louis_Blues!$J$84</f>
        <v>28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14-17-2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179</v>
      </c>
      <c r="P31" s="36">
        <f>St_Louis_Blues!$F$85</f>
        <v>195</v>
      </c>
      <c r="Q31" s="37">
        <f t="shared" si="6"/>
        <v>-16</v>
      </c>
      <c r="R31" s="6" t="str">
        <f>St_Louis_Blues!$AA$85</f>
        <v>L2</v>
      </c>
      <c r="S31" s="7" t="str">
        <f>St_Louis_Blues!$AD$85</f>
        <v>3-6-1</v>
      </c>
    </row>
    <row r="32" spans="1:19" ht="15.75" thickBot="1" x14ac:dyDescent="0.3">
      <c r="A32" s="12" t="s">
        <v>70</v>
      </c>
      <c r="B32" s="1">
        <f>Winnipeg_Jets!$C$86</f>
        <v>61</v>
      </c>
      <c r="C32" s="1">
        <f>Winnipeg_Jets!$I$84</f>
        <v>39</v>
      </c>
      <c r="D32" s="1">
        <f>Winnipeg_Jets!$J$84</f>
        <v>17</v>
      </c>
      <c r="E32" s="36">
        <f>Winnipeg_Jets!$L$84</f>
        <v>5</v>
      </c>
      <c r="F32" s="40">
        <f t="shared" si="7"/>
        <v>83</v>
      </c>
      <c r="G32" s="36">
        <f>C32-(Winnipeg_Jets!$K$84+I32)</f>
        <v>34</v>
      </c>
      <c r="H32" s="36">
        <f t="shared" si="8"/>
        <v>39</v>
      </c>
      <c r="I32" s="36">
        <f>Winnipeg_Jets!$M$84</f>
        <v>0</v>
      </c>
      <c r="J32" s="36">
        <f>Winnipeg_Jets!$N$84</f>
        <v>1</v>
      </c>
      <c r="K32" s="6" t="str">
        <f>Winnipeg_Jets!$O$85</f>
        <v>21-8-2</v>
      </c>
      <c r="L32" s="1" t="str">
        <f>Winnipeg_Jets!$R$85</f>
        <v>18-9-3</v>
      </c>
      <c r="M32" s="1" t="str">
        <f>Winnipeg_Jets!$U$85</f>
        <v>16-4-1</v>
      </c>
      <c r="N32" s="1" t="str">
        <f>Winnipeg_Jets!$X$85</f>
        <v>23-12-1</v>
      </c>
      <c r="O32" s="35">
        <f>Winnipeg_Jets!$E$85</f>
        <v>190</v>
      </c>
      <c r="P32" s="36">
        <f>Winnipeg_Jets!$F$85</f>
        <v>148</v>
      </c>
      <c r="Q32" s="37">
        <f t="shared" si="6"/>
        <v>42</v>
      </c>
      <c r="R32" s="6" t="str">
        <f>Winnipeg_Jets!$AA$85</f>
        <v>L1</v>
      </c>
      <c r="S32" s="7" t="str">
        <f>Winnipeg_Jets!$AD$85</f>
        <v>7-3-0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62</v>
      </c>
      <c r="C35" s="1">
        <f>Anaheim_Ducks!$I$84</f>
        <v>23</v>
      </c>
      <c r="D35" s="1">
        <f>Anaheim_Ducks!$J$84</f>
        <v>36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10-21-1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10-20-2</v>
      </c>
      <c r="O35" s="35">
        <f>Anaheim_Ducks!$E$85</f>
        <v>164</v>
      </c>
      <c r="P35" s="36">
        <f>Anaheim_Ducks!$F$85</f>
        <v>217</v>
      </c>
      <c r="Q35" s="37">
        <f t="shared" ref="Q35:Q42" si="9">O35-P35</f>
        <v>-53</v>
      </c>
      <c r="R35" s="6" t="str">
        <f>Anaheim_Ducks!$AA$85</f>
        <v>W1</v>
      </c>
      <c r="S35" s="7" t="str">
        <f>Anaheim_Ducks!$AD$85</f>
        <v>5-4-1</v>
      </c>
    </row>
    <row r="36" spans="1:19" x14ac:dyDescent="0.25">
      <c r="A36" s="12" t="s">
        <v>81</v>
      </c>
      <c r="B36" s="1">
        <f>Calgary_Flames!$C$86</f>
        <v>62</v>
      </c>
      <c r="C36" s="1">
        <f>Calgary_Flames!$I$84</f>
        <v>31</v>
      </c>
      <c r="D36" s="1">
        <f>Calgary_Flames!$J$84</f>
        <v>26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15-12-4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197</v>
      </c>
      <c r="P36" s="36">
        <f>Calgary_Flames!$F$85</f>
        <v>194</v>
      </c>
      <c r="Q36" s="37">
        <f t="shared" si="9"/>
        <v>3</v>
      </c>
      <c r="R36" s="6" t="str">
        <f>Calgary_Flames!$AA$85</f>
        <v>W1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61</v>
      </c>
      <c r="C37" s="1">
        <f>Edmonton_Oilers!$I$84</f>
        <v>38</v>
      </c>
      <c r="D37" s="1">
        <f>Edmonton_Oilers!$J$84</f>
        <v>21</v>
      </c>
      <c r="E37" s="36">
        <f>Edmonton_Oilers!$L$84</f>
        <v>2</v>
      </c>
      <c r="F37" s="37">
        <f t="shared" si="10"/>
        <v>78</v>
      </c>
      <c r="G37" s="36">
        <f>C37-(Edmonton_Oilers!$K$84+I37)</f>
        <v>30</v>
      </c>
      <c r="H37" s="36">
        <f t="shared" si="11"/>
        <v>36</v>
      </c>
      <c r="I37" s="36">
        <f>Edmonton_Oilers!$M$84</f>
        <v>2</v>
      </c>
      <c r="J37" s="36">
        <f>Edmonton_Oilers!$N$84</f>
        <v>0</v>
      </c>
      <c r="K37" s="6" t="str">
        <f>Edmonton_Oilers!$O$85</f>
        <v>20-8-2</v>
      </c>
      <c r="L37" s="1" t="str">
        <f>Edmonton_Oilers!$R$85</f>
        <v>18-13-0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216</v>
      </c>
      <c r="P37" s="36">
        <f>Edmonton_Oilers!$F$85</f>
        <v>177</v>
      </c>
      <c r="Q37" s="37">
        <f t="shared" si="9"/>
        <v>39</v>
      </c>
      <c r="R37" s="6" t="str">
        <f>Edmonton_Oilers!$AA$85</f>
        <v>L1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62</v>
      </c>
      <c r="C38" s="1">
        <f>Los_Angeles_Kings!$I$84</f>
        <v>32</v>
      </c>
      <c r="D38" s="1">
        <f>Los_Angeles_Kings!$J$84</f>
        <v>19</v>
      </c>
      <c r="E38" s="36">
        <f>Los_Angeles_Kings!$L$84</f>
        <v>11</v>
      </c>
      <c r="F38" s="37">
        <f t="shared" si="10"/>
        <v>75</v>
      </c>
      <c r="G38" s="36">
        <f>C38-(Los_Angeles_Kings!$K$84+I38)</f>
        <v>27</v>
      </c>
      <c r="H38" s="36">
        <f t="shared" si="11"/>
        <v>30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13-10-7</v>
      </c>
      <c r="L38" s="1" t="str">
        <f>Los_Angeles_Kings!$R$85</f>
        <v>19-9-4</v>
      </c>
      <c r="M38" s="1" t="str">
        <f>Los_Angeles_Kings!$U$85</f>
        <v>9-4-4</v>
      </c>
      <c r="N38" s="1" t="str">
        <f>Los_Angeles_Kings!$X$85</f>
        <v>17-10-5</v>
      </c>
      <c r="O38" s="35">
        <f>Los_Angeles_Kings!$E$85</f>
        <v>193</v>
      </c>
      <c r="P38" s="36">
        <f>Los_Angeles_Kings!$F$85</f>
        <v>167</v>
      </c>
      <c r="Q38" s="37">
        <f t="shared" si="9"/>
        <v>26</v>
      </c>
      <c r="R38" s="6" t="str">
        <f>Los_Angeles_Kings!$AA$85</f>
        <v>W1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62</v>
      </c>
      <c r="C39" s="1">
        <f>San_Jose_Sharks!$I$84</f>
        <v>15</v>
      </c>
      <c r="D39" s="1">
        <f>San_Jose_Sharks!$J$84</f>
        <v>40</v>
      </c>
      <c r="E39" s="36">
        <f>San_Jose_Sharks!$L$84</f>
        <v>7</v>
      </c>
      <c r="F39" s="37">
        <f t="shared" si="10"/>
        <v>37</v>
      </c>
      <c r="G39" s="36">
        <f>C39-(San_Jose_Sharks!$K$84+I39)</f>
        <v>11</v>
      </c>
      <c r="H39" s="36">
        <f t="shared" si="11"/>
        <v>14</v>
      </c>
      <c r="I39" s="36">
        <f>San_Jose_Sharks!$M$84</f>
        <v>1</v>
      </c>
      <c r="J39" s="36">
        <f>San_Jose_Sharks!$N$84</f>
        <v>5</v>
      </c>
      <c r="K39" s="6" t="str">
        <f>San_Jose_Sharks!$O$85</f>
        <v>9-19-3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137</v>
      </c>
      <c r="P39" s="36">
        <f>San_Jose_Sharks!$F$85</f>
        <v>249</v>
      </c>
      <c r="Q39" s="37">
        <f t="shared" si="9"/>
        <v>-112</v>
      </c>
      <c r="R39" s="6" t="str">
        <f>San_Jose_Sharks!$AA$85</f>
        <v>L9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62</v>
      </c>
      <c r="C40" s="1">
        <f>Seattle_Kraken!$I$84</f>
        <v>28</v>
      </c>
      <c r="D40" s="1">
        <f>Seattle_Kraken!$J$84</f>
        <v>23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14-11-5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13-13-7</v>
      </c>
      <c r="O40" s="35">
        <f>Seattle_Kraken!$E$85</f>
        <v>174</v>
      </c>
      <c r="P40" s="36">
        <f>Seattle_Kraken!$F$85</f>
        <v>176</v>
      </c>
      <c r="Q40" s="37">
        <f t="shared" si="9"/>
        <v>-2</v>
      </c>
      <c r="R40" s="6" t="str">
        <f>Seattle_Kraken!$AA$85</f>
        <v>W2</v>
      </c>
      <c r="S40" s="7" t="str">
        <f>Seattle_Kraken!$AD$85</f>
        <v>7-2-1</v>
      </c>
    </row>
    <row r="41" spans="1:19" x14ac:dyDescent="0.25">
      <c r="A41" s="12" t="s">
        <v>76</v>
      </c>
      <c r="B41" s="1">
        <f>Vancouver_Canucks!$C$86</f>
        <v>65</v>
      </c>
      <c r="C41" s="1">
        <f>Vancouver_Canucks!$I$84</f>
        <v>41</v>
      </c>
      <c r="D41" s="1">
        <f>Vancouver_Canucks!$J$84</f>
        <v>17</v>
      </c>
      <c r="E41" s="36">
        <f>Vancouver_Canucks!$L$84</f>
        <v>7</v>
      </c>
      <c r="F41" s="37">
        <f t="shared" si="10"/>
        <v>89</v>
      </c>
      <c r="G41" s="36">
        <f>C41-(Vancouver_Canucks!$K$84+I41)</f>
        <v>35</v>
      </c>
      <c r="H41" s="36">
        <f t="shared" si="11"/>
        <v>41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20-6-3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22-11-3</v>
      </c>
      <c r="O41" s="35">
        <f>Vancouver_Canucks!$E$85</f>
        <v>229</v>
      </c>
      <c r="P41" s="36">
        <f>Vancouver_Canucks!$F$85</f>
        <v>178</v>
      </c>
      <c r="Q41" s="37">
        <f t="shared" si="9"/>
        <v>51</v>
      </c>
      <c r="R41" s="6" t="str">
        <f>Vancouver_Canucks!$AA$85</f>
        <v>W3</v>
      </c>
      <c r="S41" s="7" t="str">
        <f>Vancouver_Canucks!$AD$85</f>
        <v>4-5-1</v>
      </c>
    </row>
    <row r="42" spans="1:19" ht="15.75" thickBot="1" x14ac:dyDescent="0.3">
      <c r="A42" s="13" t="s">
        <v>77</v>
      </c>
      <c r="B42" s="9">
        <f>Vegas_Golden_Knights!$C$86</f>
        <v>63</v>
      </c>
      <c r="C42" s="9">
        <f>Vegas_Golden_Knights!$I$84</f>
        <v>33</v>
      </c>
      <c r="D42" s="9">
        <f>Vegas_Golden_Knights!$J$84</f>
        <v>23</v>
      </c>
      <c r="E42" s="39">
        <f>Vegas_Golden_Knights!$L$84</f>
        <v>7</v>
      </c>
      <c r="F42" s="40">
        <f t="shared" si="10"/>
        <v>73</v>
      </c>
      <c r="G42" s="39">
        <f>C42-(Vegas_Golden_Knights!$K$84+I42)</f>
        <v>26</v>
      </c>
      <c r="H42" s="39">
        <f t="shared" si="11"/>
        <v>29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19-10-2</v>
      </c>
      <c r="L42" s="9" t="str">
        <f>Vegas_Golden_Knights!$R$85</f>
        <v>14-13-5</v>
      </c>
      <c r="M42" s="9" t="str">
        <f>Vegas_Golden_Knights!$U$85</f>
        <v>11-6-2</v>
      </c>
      <c r="N42" s="9" t="str">
        <f>Vegas_Golden_Knights!$X$85</f>
        <v>21-10-4</v>
      </c>
      <c r="O42" s="38">
        <f>Vegas_Golden_Knights!$E$85</f>
        <v>202</v>
      </c>
      <c r="P42" s="39">
        <f>Vegas_Golden_Knights!$F$85</f>
        <v>188</v>
      </c>
      <c r="Q42" s="40">
        <f t="shared" si="9"/>
        <v>14</v>
      </c>
      <c r="R42" s="8" t="str">
        <f>Vegas_Golden_Knights!$AA$85</f>
        <v>L4</v>
      </c>
      <c r="S42" s="10" t="str">
        <f>Vegas_Golden_Knights!$AD$85</f>
        <v>2-7-1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1" t="str">
        <f t="shared" si="16"/>
        <v/>
      </c>
      <c r="V64" s="1" t="str">
        <f t="shared" si="17"/>
        <v/>
      </c>
      <c r="W64" s="1" t="str">
        <f t="shared" si="18"/>
        <v/>
      </c>
      <c r="X64" s="1" t="str">
        <f t="shared" si="19"/>
        <v/>
      </c>
      <c r="Y64" s="1" t="str">
        <f t="shared" si="20"/>
        <v/>
      </c>
      <c r="Z64" s="1" t="str">
        <f t="shared" si="21"/>
        <v/>
      </c>
      <c r="AA64" s="1" t="str">
        <f t="shared" si="28"/>
        <v/>
      </c>
      <c r="AB64" s="1" t="str">
        <f t="shared" si="32"/>
        <v/>
      </c>
      <c r="AC64" s="1" t="str">
        <f t="shared" si="9"/>
        <v/>
      </c>
      <c r="AD64" s="1" t="str">
        <f t="shared" si="25"/>
        <v/>
      </c>
      <c r="AE64" s="1" t="str">
        <f t="shared" si="26"/>
        <v/>
      </c>
      <c r="AF64" s="1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23</v>
      </c>
      <c r="J84" s="1">
        <f t="shared" si="57"/>
        <v>36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164</v>
      </c>
      <c r="F85" s="1">
        <f>SUM(F2:F83)</f>
        <v>217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25</v>
      </c>
      <c r="J84" s="1">
        <f t="shared" si="57"/>
        <v>33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15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10</v>
      </c>
      <c r="W84" s="1">
        <f t="shared" si="58"/>
        <v>3</v>
      </c>
      <c r="X84" s="1">
        <f t="shared" si="58"/>
        <v>14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184</v>
      </c>
      <c r="F85" s="1">
        <f>SUM(F2:F83)</f>
        <v>211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15-16-0</v>
      </c>
      <c r="R85" s="1" t="str">
        <f>IF(R84="","0-0-0",CONCATENATE(R84,"-",S84,"-",T84))</f>
        <v>10-17-5</v>
      </c>
      <c r="U85" s="1" t="str">
        <f>IF(U84="","0-0-0",CONCATENATE(U84,"-",V84,"-",W84))</f>
        <v>8-10-3</v>
      </c>
      <c r="X85" s="1" t="str">
        <f>IF(X84="","0-0-0",CONCATENATE(X84,"-",Y84,"-",Z84))</f>
        <v>14-17-5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37</v>
      </c>
      <c r="J84" s="1">
        <f t="shared" si="57"/>
        <v>13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7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21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217</v>
      </c>
      <c r="F85" s="1">
        <f>SUM(F2:F83)</f>
        <v>178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20-7-6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21-9-5</v>
      </c>
      <c r="AA85" s="1" t="str">
        <f>IF(AA84="","0-0",CONCATENATE(AA84,AB84))</f>
        <v>W1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29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186</v>
      </c>
      <c r="F85" s="1">
        <f>SUM(F2:F83)</f>
        <v>193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14-17-1</v>
      </c>
      <c r="R85" s="1" t="str">
        <f>IF(R84="","0-0-0",CONCATENATE(R84,"-",S84,"-",T84))</f>
        <v>15-13-4</v>
      </c>
      <c r="U85" s="1" t="str">
        <f>IF(U84="","0-0-0",CONCATENATE(U84,"-",V84,"-",W84))</f>
        <v>9-8-2</v>
      </c>
      <c r="X85" s="1" t="str">
        <f>IF(X84="","0-0-0",CONCATENATE(X84,"-",Y84,"-",Z84))</f>
        <v>17-16-5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31</v>
      </c>
      <c r="J84" s="1">
        <f t="shared" si="57"/>
        <v>26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15</v>
      </c>
      <c r="S84" s="1">
        <f t="shared" si="58"/>
        <v>12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197</v>
      </c>
      <c r="F85" s="1">
        <f>SUM(F2:F83)</f>
        <v>194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15-12-4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4</v>
      </c>
      <c r="R84" s="1">
        <f t="shared" si="58"/>
        <v>17</v>
      </c>
      <c r="S84" s="1">
        <f t="shared" si="58"/>
        <v>11</v>
      </c>
      <c r="T84" s="1">
        <f t="shared" si="58"/>
        <v>2</v>
      </c>
      <c r="U84" s="1">
        <f t="shared" si="58"/>
        <v>11</v>
      </c>
      <c r="V84" s="1">
        <f t="shared" si="58"/>
        <v>3</v>
      </c>
      <c r="W84" s="1">
        <f t="shared" si="58"/>
        <v>3</v>
      </c>
      <c r="X84" s="1">
        <f t="shared" si="58"/>
        <v>23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205</v>
      </c>
      <c r="F85" s="1">
        <f>SUM(F2:F83)</f>
        <v>173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20-8-4</v>
      </c>
      <c r="R85" s="1" t="str">
        <f>IF(R84="","0-0-0",CONCATENATE(R84,"-",S84,"-",T84))</f>
        <v>17-11-2</v>
      </c>
      <c r="U85" s="1" t="str">
        <f>IF(U84="","0-0-0",CONCATENATE(U84,"-",V84,"-",W84))</f>
        <v>11-3-3</v>
      </c>
      <c r="X85" s="1" t="str">
        <f>IF(X84="","0-0-0",CONCATENATE(X84,"-",Y84,"-",Z84))</f>
        <v>23-6-4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16</v>
      </c>
      <c r="J84" s="1">
        <f t="shared" si="57"/>
        <v>42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25</v>
      </c>
      <c r="T84" s="1">
        <f t="shared" si="58"/>
        <v>1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9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130</v>
      </c>
      <c r="F85" s="1">
        <f>SUM(F2:F83)</f>
        <v>225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11-17-4</v>
      </c>
      <c r="R85" s="1" t="str">
        <f>IF(R84="","0-0-0",CONCATENATE(R84,"-",S84,"-",T84))</f>
        <v>5-25-1</v>
      </c>
      <c r="U85" s="1" t="str">
        <f>IF(U84="","0-0-0",CONCATENATE(U84,"-",V84,"-",W84))</f>
        <v>4-14-3</v>
      </c>
      <c r="X85" s="1" t="str">
        <f>IF(X84="","0-0-0",CONCATENATE(X84,"-",Y84,"-",Z84))</f>
        <v>9-24-3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2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25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239</v>
      </c>
      <c r="F85" s="1">
        <f>SUM(F2:F83)</f>
        <v>196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25-6-0</v>
      </c>
      <c r="R85" s="1" t="str">
        <f>IF(R84="","0-0-0",CONCATENATE(R84,"-",S84,"-",T84))</f>
        <v>14-14-5</v>
      </c>
      <c r="U85" s="1" t="str">
        <f>IF(U84="","0-0-0",CONCATENATE(U84,"-",V84,"-",W84))</f>
        <v>11-6-2</v>
      </c>
      <c r="X85" s="1" t="str">
        <f>IF(X84="","0-0-0",CONCATENATE(X84,"-",Y84,"-",Z84))</f>
        <v>25-9-3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22</v>
      </c>
      <c r="J84" s="1">
        <f t="shared" si="57"/>
        <v>31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16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191</v>
      </c>
      <c r="F85" s="1">
        <f>SUM(F2:F83)</f>
        <v>230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38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19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22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232</v>
      </c>
      <c r="F85" s="1">
        <f>SUM(F2:F83)</f>
        <v>196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19-9-5</v>
      </c>
      <c r="U85" s="1" t="str">
        <f>IF(U84="","0-0-0",CONCATENATE(U84,"-",V84,"-",W84))</f>
        <v>13-5-2</v>
      </c>
      <c r="X85" s="1" t="str">
        <f>IF(X84="","0-0-0",CONCATENATE(X84,"-",Y84,"-",Z84))</f>
        <v>22-8-6</v>
      </c>
      <c r="AA85" s="1" t="str">
        <f>IF(AA84="","0-0",CONCATENATE(AA84,AB84))</f>
        <v>W3</v>
      </c>
      <c r="AD85" s="1" t="str">
        <f>IF(AD84="","0-0-0",CONCATENATE(AD84,"-",AE84,"-",AF84))</f>
        <v>4-3-3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23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13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29</v>
      </c>
      <c r="E85" s="1">
        <f>SUM(E2:E83)</f>
        <v>218</v>
      </c>
      <c r="F85" s="1">
        <f>SUM(F2:F83)</f>
        <v>202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15-13-1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38</v>
      </c>
      <c r="J84" s="1">
        <f t="shared" si="57"/>
        <v>21</v>
      </c>
      <c r="K84" s="1">
        <f t="shared" si="57"/>
        <v>6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13</v>
      </c>
      <c r="T84" s="1">
        <f t="shared" si="58"/>
        <v>0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216</v>
      </c>
      <c r="F85" s="1">
        <f>SUM(F2:F83)</f>
        <v>177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18-13-0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43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212</v>
      </c>
      <c r="F85" s="1">
        <f>SUM(F2:F83)</f>
        <v>152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9">IF(I1="",0,MAX(I1:I83))</f>
        <v>32</v>
      </c>
      <c r="J84" s="1">
        <f t="shared" si="59"/>
        <v>19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10</v>
      </c>
      <c r="Q84" s="1">
        <f t="shared" si="60"/>
        <v>7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10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193</v>
      </c>
      <c r="F85" s="1">
        <f>SUM(F2:F83)</f>
        <v>167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13-10-7</v>
      </c>
      <c r="R85" s="1" t="str">
        <f>IF(R84="","0-0-0",CONCATENATE(R84,"-",S84,"-",T84))</f>
        <v>19-9-4</v>
      </c>
      <c r="U85" s="1" t="str">
        <f>IF(U84="","0-0-0",CONCATENATE(U84,"-",V84,"-",W84))</f>
        <v>9-4-4</v>
      </c>
      <c r="X85" s="1" t="str">
        <f>IF(X84="","0-0-0",CONCATENATE(X84,"-",Y84,"-",Z84))</f>
        <v>17-10-5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30</v>
      </c>
      <c r="J84" s="1">
        <f t="shared" si="57"/>
        <v>27</v>
      </c>
      <c r="K84" s="1">
        <f t="shared" si="57"/>
        <v>3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2</v>
      </c>
      <c r="U84" s="1">
        <f t="shared" si="58"/>
        <v>6</v>
      </c>
      <c r="V84" s="1">
        <f t="shared" si="58"/>
        <v>11</v>
      </c>
      <c r="W84" s="1">
        <f t="shared" si="58"/>
        <v>0</v>
      </c>
      <c r="X84" s="1">
        <f t="shared" si="58"/>
        <v>16</v>
      </c>
      <c r="Y84" s="1">
        <f t="shared" si="58"/>
        <v>16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199</v>
      </c>
      <c r="F85" s="1">
        <f>SUM(F2:F83)</f>
        <v>210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15-12-4</v>
      </c>
      <c r="R85" s="1" t="str">
        <f>IF(R84="","0-0-0",CONCATENATE(R84,"-",S84,"-",T84))</f>
        <v>15-15-2</v>
      </c>
      <c r="U85" s="1" t="str">
        <f>IF(U84="","0-0-0",CONCATENATE(U84,"-",V84,"-",W84))</f>
        <v>6-11-0</v>
      </c>
      <c r="X85" s="1" t="str">
        <f>IF(X84="","0-0-0",CONCATENATE(X84,"-",Y84,"-",Z84))</f>
        <v>16-16-0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1"/>
        <v/>
      </c>
      <c r="AB65" s="1" t="str">
        <f t="shared" si="15"/>
        <v/>
      </c>
      <c r="AC65" s="1" t="str">
        <f t="shared" si="16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64">IF(I1="",0,MAX(I1:I83))</f>
        <v>24</v>
      </c>
      <c r="J84" s="1">
        <f t="shared" si="64"/>
        <v>29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16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10</v>
      </c>
      <c r="W84" s="1">
        <f t="shared" si="65"/>
        <v>4</v>
      </c>
      <c r="X84" s="1">
        <f t="shared" si="65"/>
        <v>12</v>
      </c>
      <c r="Y84" s="1">
        <f t="shared" si="65"/>
        <v>17</v>
      </c>
      <c r="Z84" s="1">
        <f t="shared" si="65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178</v>
      </c>
      <c r="F85" s="1">
        <f>SUM(F2:F83)</f>
        <v>226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12-16-3</v>
      </c>
      <c r="R85" s="1" t="str">
        <f>IF(R84="","0-0-0",CONCATENATE(R84,"-",S84,"-",T84))</f>
        <v>12-13-7</v>
      </c>
      <c r="U85" s="1" t="str">
        <f>IF(U84="","0-0-0",CONCATENATE(U84,"-",V84,"-",W84))</f>
        <v>4-10-4</v>
      </c>
      <c r="X85" s="1" t="str">
        <f>IF(X84="","0-0-0",CONCATENATE(X84,"-",Y84,"-",Z84))</f>
        <v>12-17-7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36</v>
      </c>
      <c r="J84" s="1">
        <f t="shared" si="57"/>
        <v>25</v>
      </c>
      <c r="K84" s="1">
        <f t="shared" si="57"/>
        <v>5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18</v>
      </c>
      <c r="S84" s="1">
        <f t="shared" si="58"/>
        <v>10</v>
      </c>
      <c r="T84" s="1">
        <f t="shared" si="58"/>
        <v>2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206</v>
      </c>
      <c r="F85" s="1">
        <f>SUM(F2:F83)</f>
        <v>196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18-10-2</v>
      </c>
      <c r="U85" s="1" t="str">
        <f>IF(U84="","0-0-0",CONCATENATE(U84,"-",V84,"-",W84))</f>
        <v>13-6-0</v>
      </c>
      <c r="X85" s="1" t="str">
        <f>IF(X84="","0-0-0",CONCATENATE(X84,"-",Y84,"-",Z84))</f>
        <v>22-18-0</v>
      </c>
      <c r="AA85" s="1" t="str">
        <f>IF(AA84="","0-0",CONCATENATE(AA84,AB84))</f>
        <v>W1</v>
      </c>
      <c r="AD85" s="1" t="str">
        <f>IF(AD84="","0-0-0",CONCATENATE(AD84,"-",AE84,"-",AF84))</f>
        <v>9-0-1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31</v>
      </c>
      <c r="J84" s="1">
        <f t="shared" si="57"/>
        <v>28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16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209</v>
      </c>
      <c r="F85" s="1">
        <f>SUM(F2:F83)</f>
        <v>220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15-16-2</v>
      </c>
      <c r="R85" s="1" t="str">
        <f>IF(R84="","0-0-0",CONCATENATE(R84,"-",S84,"-",T84))</f>
        <v>16-12-2</v>
      </c>
      <c r="U85" s="1" t="str">
        <f>IF(U84="","0-0-0",CONCATENATE(U84,"-",V84,"-",W84))</f>
        <v>9-7-2</v>
      </c>
      <c r="X85" s="1" t="str">
        <f>IF(X84="","0-0-0",CONCATENATE(X84,"-",Y84,"-",Z84))</f>
        <v>18-15-3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28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13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191</v>
      </c>
      <c r="F85" s="1">
        <f>SUM(F2:F83)</f>
        <v>205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13-12-5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W5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6" t="s">
        <v>13</v>
      </c>
      <c r="F84" s="66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206</v>
      </c>
      <c r="F85" s="1">
        <f>SUM(F2:F83)</f>
        <v>172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25</v>
      </c>
      <c r="J84" s="1">
        <f t="shared" si="57"/>
        <v>32</v>
      </c>
      <c r="K84" s="1">
        <f t="shared" si="57"/>
        <v>4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28</v>
      </c>
      <c r="E85" s="1">
        <f>SUM(E2:E83)</f>
        <v>199</v>
      </c>
      <c r="F85" s="1">
        <f>SUM(F2:F83)</f>
        <v>218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8-18-2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23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10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192</v>
      </c>
      <c r="F85" s="1">
        <f>SUM(F2:F83)</f>
        <v>187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17-10-5</v>
      </c>
      <c r="U85" s="1" t="str">
        <f>IF(U84="","0-0-0",CONCATENATE(U84,"-",V84,"-",W84))</f>
        <v>8-9-2</v>
      </c>
      <c r="X85" s="1" t="str">
        <f>IF(X84="","0-0-0",CONCATENATE(X84,"-",Y84,"-",Z84))</f>
        <v>15-15-4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28</v>
      </c>
      <c r="J84" s="1">
        <f t="shared" si="57"/>
        <v>25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11</v>
      </c>
      <c r="Q84" s="1">
        <f t="shared" si="58"/>
        <v>4</v>
      </c>
      <c r="R84" s="1">
        <f t="shared" si="58"/>
        <v>12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179</v>
      </c>
      <c r="F85" s="1">
        <f>SUM(F2:F83)</f>
        <v>175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16-11-4</v>
      </c>
      <c r="R85" s="1" t="str">
        <f>IF(R84="","0-0-0",CONCATENATE(R84,"-",S84,"-",T84))</f>
        <v>12-14-4</v>
      </c>
      <c r="U85" s="1" t="str">
        <f>IF(U84="","0-0-0",CONCATENATE(U84,"-",V84,"-",W84))</f>
        <v>8-5-4</v>
      </c>
      <c r="X85" s="1" t="str">
        <f>IF(X84="","0-0-0",CONCATENATE(X84,"-",Y84,"-",Z84))</f>
        <v>15-13-6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15</v>
      </c>
      <c r="J84" s="1">
        <f t="shared" si="57"/>
        <v>40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9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137</v>
      </c>
      <c r="F85" s="1">
        <f>SUM(F2:F83)</f>
        <v>249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9-19-3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L9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28</v>
      </c>
      <c r="J84" s="1">
        <f t="shared" si="57"/>
        <v>23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11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14-11-5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13-13-7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32</v>
      </c>
      <c r="J84" s="1">
        <f t="shared" si="57"/>
        <v>28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17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179</v>
      </c>
      <c r="F85" s="1">
        <f>SUM(F2:F83)</f>
        <v>195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14-17-2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217</v>
      </c>
      <c r="F85" s="1">
        <f>SUM(F2:F83)</f>
        <v>219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17-15-4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36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6</v>
      </c>
      <c r="T84" s="1">
        <f t="shared" si="58"/>
        <v>6</v>
      </c>
      <c r="U84" s="1">
        <f t="shared" si="58"/>
        <v>7</v>
      </c>
      <c r="V84" s="1">
        <f t="shared" si="58"/>
        <v>9</v>
      </c>
      <c r="W84" s="1">
        <f t="shared" si="58"/>
        <v>2</v>
      </c>
      <c r="X84" s="1">
        <f t="shared" si="58"/>
        <v>13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228</v>
      </c>
      <c r="F85" s="1">
        <f>SUM(F2:F83)</f>
        <v>199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18-6-6</v>
      </c>
      <c r="U85" s="1" t="str">
        <f>IF(U84="","0-0-0",CONCATENATE(U84,"-",V84,"-",W84))</f>
        <v>7-9-2</v>
      </c>
      <c r="X85" s="1" t="str">
        <f>IF(X84="","0-0-0",CONCATENATE(X84,"-",Y84,"-",Z84))</f>
        <v>13-13-6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29</v>
      </c>
      <c r="E84" s="66" t="s">
        <v>13</v>
      </c>
      <c r="F84" s="66"/>
      <c r="I84" s="1">
        <f t="shared" ref="I84:N84" si="57">IF(I1="",0,MAX(I1:I83))</f>
        <v>41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6</v>
      </c>
      <c r="Q84" s="1">
        <f t="shared" si="58"/>
        <v>3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178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20-6-3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22-11-3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23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10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202</v>
      </c>
      <c r="F85" s="1">
        <f>SUM(F2:F83)</f>
        <v>188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19-10-2</v>
      </c>
      <c r="R85" s="1" t="str">
        <f>IF(R84="","0-0-0",CONCATENATE(R84,"-",S84,"-",T84))</f>
        <v>14-13-5</v>
      </c>
      <c r="U85" s="1" t="str">
        <f>IF(U84="","0-0-0",CONCATENATE(U84,"-",V84,"-",W84))</f>
        <v>11-6-2</v>
      </c>
      <c r="X85" s="1" t="str">
        <f>IF(X84="","0-0-0",CONCATENATE(X84,"-",Y84,"-",Z84))</f>
        <v>21-10-4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29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13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166</v>
      </c>
      <c r="F85" s="1">
        <f>SUM(F2:F83)</f>
        <v>193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16-10-5</v>
      </c>
      <c r="R85" s="1" t="str">
        <f>IF(R84="","0-0-0",CONCATENATE(R84,"-",S84,"-",T84))</f>
        <v>13-13-4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1" t="str">
        <f t="shared" si="17"/>
        <v/>
      </c>
      <c r="V63" s="1" t="str">
        <f t="shared" si="18"/>
        <v/>
      </c>
      <c r="W63" s="1" t="str">
        <f t="shared" si="19"/>
        <v/>
      </c>
      <c r="X63" s="1" t="str">
        <f t="shared" si="20"/>
        <v/>
      </c>
      <c r="Y63" s="1" t="str">
        <f t="shared" si="21"/>
        <v/>
      </c>
      <c r="Z63" s="1" t="str">
        <f t="shared" si="22"/>
        <v/>
      </c>
      <c r="AA63" s="1" t="str">
        <f t="shared" si="29"/>
        <v/>
      </c>
      <c r="AB63" s="1" t="str">
        <f t="shared" si="9"/>
        <v/>
      </c>
      <c r="AC63" s="1" t="str">
        <f t="shared" si="10"/>
        <v/>
      </c>
      <c r="AD63" s="1" t="str">
        <f t="shared" si="26"/>
        <v/>
      </c>
      <c r="AE63" s="1" t="str">
        <f t="shared" si="27"/>
        <v/>
      </c>
      <c r="AF63" s="1" t="str">
        <f t="shared" si="28"/>
        <v/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39</v>
      </c>
      <c r="J84" s="1">
        <f t="shared" si="57"/>
        <v>17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9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190</v>
      </c>
      <c r="F85" s="1">
        <f>SUM(F2:F83)</f>
        <v>148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18-9-3</v>
      </c>
      <c r="U85" s="1" t="str">
        <f>IF(U84="","0-0-0",CONCATENATE(U84,"-",V84,"-",W84))</f>
        <v>16-4-1</v>
      </c>
      <c r="X85" s="1" t="str">
        <f>IF(X84="","0-0-0",CONCATENATE(X84,"-",Y84,"-",Z84))</f>
        <v>23-12-1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61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178</vt:i4>
      </vt:variant>
    </vt:vector>
  </HeadingPairs>
  <TitlesOfParts>
    <vt:vector size="178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2024-03-08T11:55:20Z</dcterms:modified>
</cp:coreProperties>
</file>