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t-workspace\TestPATService\result\"/>
    </mc:Choice>
  </mc:AlternateContent>
  <bookViews>
    <workbookView xWindow="0" yWindow="0" windowWidth="20490" windowHeight="7800"/>
  </bookViews>
  <sheets>
    <sheet name="result20-2" sheetId="1" r:id="rId1"/>
  </sheets>
  <calcPr calcId="152511"/>
</workbook>
</file>

<file path=xl/calcChain.xml><?xml version="1.0" encoding="utf-8"?>
<calcChain xmlns="http://schemas.openxmlformats.org/spreadsheetml/2006/main">
  <c r="H42" i="1" l="1"/>
  <c r="H41" i="1"/>
  <c r="H43" i="1" l="1"/>
  <c r="F41" i="1" l="1"/>
  <c r="G43" i="1" l="1"/>
  <c r="F43" i="1"/>
  <c r="E43" i="1"/>
  <c r="G42" i="1"/>
  <c r="F42" i="1"/>
  <c r="E42" i="1"/>
  <c r="G41" i="1"/>
  <c r="E41" i="1"/>
</calcChain>
</file>

<file path=xl/sharedStrings.xml><?xml version="1.0" encoding="utf-8"?>
<sst xmlns="http://schemas.openxmlformats.org/spreadsheetml/2006/main" count="71" uniqueCount="41">
  <si>
    <t>normal</t>
  </si>
  <si>
    <t>livelock</t>
  </si>
  <si>
    <t>deadloop</t>
  </si>
  <si>
    <t>overall</t>
  </si>
  <si>
    <t>คอลัมน์1</t>
  </si>
  <si>
    <t>คอลัมน์3</t>
  </si>
  <si>
    <t>คอลัมน์4</t>
  </si>
  <si>
    <t>คอลัมน์5</t>
  </si>
  <si>
    <t>คอลัมน์6</t>
  </si>
  <si>
    <t>คอลัมน์7</t>
  </si>
  <si>
    <t>st</t>
  </si>
  <si>
    <t>[{"id":544</t>
  </si>
  <si>
    <t>คอลัมน์8</t>
  </si>
  <si>
    <t>[{"id":162</t>
  </si>
  <si>
    <t>[{"id":594</t>
  </si>
  <si>
    <t>[{"id":128</t>
  </si>
  <si>
    <t>[{"id":112</t>
  </si>
  <si>
    <t>[{"id":106</t>
  </si>
  <si>
    <t>[{"id":437</t>
  </si>
  <si>
    <t>[{"id":817</t>
  </si>
  <si>
    <t>[{"id":980</t>
  </si>
  <si>
    <t>[{"id":711</t>
  </si>
  <si>
    <t>[{"id":531</t>
  </si>
  <si>
    <t>[{"id":439</t>
  </si>
  <si>
    <t>[{"id":367</t>
  </si>
  <si>
    <t>[{"id":992</t>
  </si>
  <si>
    <t>[{"id":937</t>
  </si>
  <si>
    <t>[{"id":819</t>
  </si>
  <si>
    <t>[{"id":973</t>
  </si>
  <si>
    <t>[{"id":187</t>
  </si>
  <si>
    <t>[{"id":582</t>
  </si>
  <si>
    <t>[{"id":930</t>
  </si>
  <si>
    <t>[{"id":366</t>
  </si>
  <si>
    <t>[{"id":889</t>
  </si>
  <si>
    <t>[{"id":328</t>
  </si>
  <si>
    <t>[{"id":159</t>
  </si>
  <si>
    <t>[{"id":488</t>
  </si>
  <si>
    <t>[{"id":814</t>
  </si>
  <si>
    <t>[{"id":988</t>
  </si>
  <si>
    <t>[{"id":146</t>
  </si>
  <si>
    <t>[{"id":772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</si>
</sst>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0" totalsRowShown="0">
  <autoFilter ref="A1:H40"/>
  <tableColumns count="8">
    <tableColumn id="1" name="คอลัมน์1"/>
    <tableColumn id="2" name="st"/>
    <tableColumn id="3" name="คอลัมน์3"/>
    <tableColumn id="4" name="คอลัมน์4"/>
    <tableColumn id="5" name="คอลัมน์5"/>
    <tableColumn id="6" name="คอลัมน์6"/>
    <tableColumn id="7" name="คอลัมน์7"/>
    <tableColumn id="8" name="คอลัมน์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33" sqref="H33"/>
    </sheetView>
  </sheetViews>
  <sheetFormatPr defaultRowHeight="15" x14ac:dyDescent="0.25"/>
  <cols>
    <col min="1" max="7" width="10.5703125" customWidth="1"/>
  </cols>
  <sheetData>
    <row r="1" spans="1:8" x14ac:dyDescent="0.25">
      <c r="A1" t="s">
        <v>4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</v>
      </c>
    </row>
    <row r="2" spans="1:8" x14ac:dyDescent="0.25">
      <c r="A2">
        <v>30</v>
      </c>
      <c r="B2" t="s">
        <v>1</v>
      </c>
      <c r="C2">
        <v>726854392</v>
      </c>
      <c r="D2">
        <v>0.82082056999999997</v>
      </c>
      <c r="E2">
        <v>145370878</v>
      </c>
      <c r="F2">
        <v>0.16416411</v>
      </c>
      <c r="G2">
        <v>1846</v>
      </c>
      <c r="H2" t="s">
        <v>13</v>
      </c>
    </row>
    <row r="3" spans="1:8" x14ac:dyDescent="0.25">
      <c r="A3">
        <v>30</v>
      </c>
      <c r="B3" t="s">
        <v>1</v>
      </c>
      <c r="C3">
        <v>1458860788</v>
      </c>
      <c r="D3">
        <v>7.0906986999999999</v>
      </c>
      <c r="E3">
        <v>121571732</v>
      </c>
      <c r="F3">
        <v>0.59089153999999999</v>
      </c>
      <c r="G3">
        <v>12591</v>
      </c>
      <c r="H3" t="s">
        <v>14</v>
      </c>
    </row>
    <row r="4" spans="1:8" x14ac:dyDescent="0.25">
      <c r="A4">
        <v>30</v>
      </c>
      <c r="B4" t="s">
        <v>1</v>
      </c>
      <c r="C4">
        <v>14230845612</v>
      </c>
      <c r="D4">
        <v>155.10863000000001</v>
      </c>
      <c r="E4">
        <v>187247969</v>
      </c>
      <c r="F4">
        <v>2.0409030000000001</v>
      </c>
      <c r="G4">
        <v>47682</v>
      </c>
      <c r="H4" t="s">
        <v>15</v>
      </c>
    </row>
    <row r="5" spans="1:8" x14ac:dyDescent="0.25">
      <c r="A5">
        <v>30</v>
      </c>
      <c r="B5" t="s">
        <v>1</v>
      </c>
      <c r="C5">
        <v>11346463262</v>
      </c>
      <c r="D5">
        <v>13.429739</v>
      </c>
      <c r="E5">
        <v>149295569</v>
      </c>
      <c r="F5">
        <v>0.17670709000000001</v>
      </c>
      <c r="G5">
        <v>2397</v>
      </c>
      <c r="H5" t="s">
        <v>16</v>
      </c>
    </row>
    <row r="6" spans="1:8" x14ac:dyDescent="0.25">
      <c r="A6">
        <v>30</v>
      </c>
      <c r="B6" t="s">
        <v>1</v>
      </c>
      <c r="C6">
        <v>28932077690</v>
      </c>
      <c r="D6">
        <v>403.62752999999998</v>
      </c>
      <c r="E6">
        <v>361650971</v>
      </c>
      <c r="F6">
        <v>5.0453444000000003</v>
      </c>
      <c r="G6">
        <v>121665</v>
      </c>
      <c r="H6" t="s">
        <v>17</v>
      </c>
    </row>
    <row r="7" spans="1:8" x14ac:dyDescent="0.25">
      <c r="A7">
        <v>30</v>
      </c>
      <c r="B7" t="s">
        <v>1</v>
      </c>
      <c r="C7">
        <v>11635985492</v>
      </c>
      <c r="D7">
        <v>25.717903</v>
      </c>
      <c r="E7">
        <v>149179301</v>
      </c>
      <c r="F7">
        <v>0.32971669999999997</v>
      </c>
      <c r="G7">
        <v>5991</v>
      </c>
      <c r="H7" t="s">
        <v>18</v>
      </c>
    </row>
    <row r="8" spans="1:8" x14ac:dyDescent="0.25">
      <c r="A8">
        <v>30</v>
      </c>
      <c r="B8" t="s">
        <v>1</v>
      </c>
      <c r="C8">
        <v>7792719338</v>
      </c>
      <c r="D8">
        <v>30.070540999999999</v>
      </c>
      <c r="E8">
        <v>105307018</v>
      </c>
      <c r="F8">
        <v>0.40635865999999998</v>
      </c>
      <c r="G8">
        <v>7032</v>
      </c>
      <c r="H8" t="s">
        <v>19</v>
      </c>
    </row>
    <row r="9" spans="1:8" x14ac:dyDescent="0.25">
      <c r="A9">
        <v>30</v>
      </c>
      <c r="B9" t="s">
        <v>1</v>
      </c>
      <c r="C9">
        <v>12598726446</v>
      </c>
      <c r="D9">
        <v>85.936210000000003</v>
      </c>
      <c r="E9">
        <v>163619824</v>
      </c>
      <c r="F9">
        <v>1.1160547000000001</v>
      </c>
      <c r="G9">
        <v>25270</v>
      </c>
      <c r="H9" t="s">
        <v>20</v>
      </c>
    </row>
    <row r="10" spans="1:8" x14ac:dyDescent="0.25">
      <c r="A10">
        <v>30</v>
      </c>
      <c r="B10" t="s">
        <v>1</v>
      </c>
      <c r="C10">
        <v>9579829624</v>
      </c>
      <c r="D10">
        <v>20.75338</v>
      </c>
      <c r="E10">
        <v>131230543</v>
      </c>
      <c r="F10">
        <v>0.28429288000000003</v>
      </c>
      <c r="G10">
        <v>4839</v>
      </c>
      <c r="H10" t="s">
        <v>21</v>
      </c>
    </row>
    <row r="11" spans="1:8" x14ac:dyDescent="0.25">
      <c r="A11">
        <v>30</v>
      </c>
      <c r="B11" t="s">
        <v>1</v>
      </c>
      <c r="C11">
        <v>10237727812</v>
      </c>
      <c r="D11">
        <v>36.414924999999997</v>
      </c>
      <c r="E11">
        <v>126391701</v>
      </c>
      <c r="F11">
        <v>0.44956696000000002</v>
      </c>
      <c r="G11">
        <v>9378</v>
      </c>
      <c r="H11" t="s">
        <v>22</v>
      </c>
    </row>
    <row r="12" spans="1:8" x14ac:dyDescent="0.25">
      <c r="A12">
        <v>30</v>
      </c>
      <c r="B12" t="s">
        <v>1</v>
      </c>
      <c r="C12">
        <v>37253524378</v>
      </c>
      <c r="D12">
        <v>551.10344999999995</v>
      </c>
      <c r="E12">
        <v>483812005</v>
      </c>
      <c r="F12">
        <v>7.1571879999999997</v>
      </c>
      <c r="G12">
        <v>172354</v>
      </c>
      <c r="H12" t="s">
        <v>23</v>
      </c>
    </row>
    <row r="13" spans="1:8" x14ac:dyDescent="0.25">
      <c r="A13">
        <v>30</v>
      </c>
      <c r="B13" t="s">
        <v>0</v>
      </c>
      <c r="C13">
        <v>9493152056</v>
      </c>
      <c r="D13">
        <v>7.1574353999999998</v>
      </c>
      <c r="E13">
        <v>118664401</v>
      </c>
      <c r="F13">
        <v>8.9467939999999996E-2</v>
      </c>
      <c r="G13">
        <v>171</v>
      </c>
      <c r="H13" t="s">
        <v>24</v>
      </c>
    </row>
    <row r="14" spans="1:8" x14ac:dyDescent="0.25">
      <c r="A14">
        <v>30</v>
      </c>
      <c r="B14" t="s">
        <v>1</v>
      </c>
      <c r="C14">
        <v>1300210060</v>
      </c>
      <c r="D14">
        <v>2.1804749999999999</v>
      </c>
      <c r="E14">
        <v>130021006</v>
      </c>
      <c r="F14">
        <v>0.21804750000000001</v>
      </c>
      <c r="G14">
        <v>3494</v>
      </c>
      <c r="H14" t="s">
        <v>25</v>
      </c>
    </row>
    <row r="15" spans="1:8" x14ac:dyDescent="0.25">
      <c r="A15">
        <v>30</v>
      </c>
      <c r="B15" t="s">
        <v>1</v>
      </c>
      <c r="C15">
        <v>504126396</v>
      </c>
      <c r="D15">
        <v>0.42765259999999999</v>
      </c>
      <c r="E15">
        <v>126031599</v>
      </c>
      <c r="F15">
        <v>0.10691315</v>
      </c>
      <c r="G15">
        <v>625</v>
      </c>
      <c r="H15" t="s">
        <v>26</v>
      </c>
    </row>
    <row r="16" spans="1:8" x14ac:dyDescent="0.25">
      <c r="A16">
        <v>30</v>
      </c>
      <c r="B16" t="s">
        <v>1</v>
      </c>
      <c r="C16">
        <v>19060794358</v>
      </c>
      <c r="D16">
        <v>82.541659999999993</v>
      </c>
      <c r="E16">
        <v>235318449</v>
      </c>
      <c r="F16">
        <v>1.0190328</v>
      </c>
      <c r="G16">
        <v>23658</v>
      </c>
      <c r="H16" t="s">
        <v>27</v>
      </c>
    </row>
    <row r="17" spans="1:8" x14ac:dyDescent="0.25">
      <c r="A17">
        <v>30</v>
      </c>
      <c r="B17" t="s">
        <v>1</v>
      </c>
      <c r="C17">
        <v>9516088368</v>
      </c>
      <c r="D17">
        <v>7.5229210000000002</v>
      </c>
      <c r="E17">
        <v>120456815</v>
      </c>
      <c r="F17">
        <v>9.5226850000000002E-2</v>
      </c>
      <c r="G17">
        <v>316</v>
      </c>
      <c r="H17" t="s">
        <v>28</v>
      </c>
    </row>
    <row r="18" spans="1:8" x14ac:dyDescent="0.25">
      <c r="A18">
        <v>30</v>
      </c>
      <c r="B18" t="s">
        <v>1</v>
      </c>
      <c r="C18">
        <v>40208925322</v>
      </c>
      <c r="D18">
        <v>661.95276000000001</v>
      </c>
      <c r="E18">
        <v>550807196</v>
      </c>
      <c r="F18">
        <v>9.0678459999999994</v>
      </c>
      <c r="G18">
        <v>211336</v>
      </c>
      <c r="H18" t="s">
        <v>29</v>
      </c>
    </row>
    <row r="19" spans="1:8" x14ac:dyDescent="0.25">
      <c r="A19">
        <v>30</v>
      </c>
      <c r="B19" t="s">
        <v>0</v>
      </c>
      <c r="C19">
        <v>9543068192</v>
      </c>
      <c r="D19">
        <v>7.0552273000000003</v>
      </c>
      <c r="E19">
        <v>117815657</v>
      </c>
      <c r="F19">
        <v>8.7101570000000003E-2</v>
      </c>
      <c r="G19">
        <v>146</v>
      </c>
      <c r="H19" t="s">
        <v>30</v>
      </c>
    </row>
    <row r="20" spans="1:8" x14ac:dyDescent="0.25">
      <c r="A20">
        <v>30</v>
      </c>
      <c r="B20" t="s">
        <v>1</v>
      </c>
      <c r="C20">
        <v>11918639618</v>
      </c>
      <c r="D20">
        <v>14.569188</v>
      </c>
      <c r="E20">
        <v>150868856</v>
      </c>
      <c r="F20">
        <v>0.18442011</v>
      </c>
      <c r="G20">
        <v>2564</v>
      </c>
      <c r="H20" t="s">
        <v>31</v>
      </c>
    </row>
    <row r="21" spans="1:8" x14ac:dyDescent="0.25">
      <c r="A21">
        <v>30</v>
      </c>
      <c r="B21" t="s">
        <v>1</v>
      </c>
      <c r="C21">
        <v>770516778</v>
      </c>
      <c r="D21">
        <v>1.7559141</v>
      </c>
      <c r="E21">
        <v>128419463</v>
      </c>
      <c r="F21">
        <v>0.29265234000000001</v>
      </c>
      <c r="G21">
        <v>4695</v>
      </c>
      <c r="H21" t="s">
        <v>11</v>
      </c>
    </row>
    <row r="22" spans="1:8" x14ac:dyDescent="0.25">
      <c r="A22">
        <v>30</v>
      </c>
      <c r="B22" t="s">
        <v>1</v>
      </c>
      <c r="C22">
        <v>10697071300</v>
      </c>
      <c r="D22">
        <v>24.376604</v>
      </c>
      <c r="E22">
        <v>137141940</v>
      </c>
      <c r="F22">
        <v>0.31252056</v>
      </c>
      <c r="G22">
        <v>5510</v>
      </c>
      <c r="H22" t="s">
        <v>32</v>
      </c>
    </row>
    <row r="23" spans="1:8" x14ac:dyDescent="0.25">
      <c r="A23">
        <v>30</v>
      </c>
      <c r="B23" t="s">
        <v>0</v>
      </c>
      <c r="C23">
        <v>10108202924</v>
      </c>
      <c r="D23">
        <v>8.4537899999999997</v>
      </c>
      <c r="E23">
        <v>124792629</v>
      </c>
      <c r="F23">
        <v>0.10436777999999999</v>
      </c>
      <c r="G23">
        <v>575</v>
      </c>
      <c r="H23" t="s">
        <v>33</v>
      </c>
    </row>
    <row r="24" spans="1:8" x14ac:dyDescent="0.25">
      <c r="A24">
        <v>30</v>
      </c>
      <c r="B24" t="s">
        <v>1</v>
      </c>
      <c r="C24">
        <v>7602690702</v>
      </c>
      <c r="D24">
        <v>16.538557000000001</v>
      </c>
      <c r="E24">
        <v>98736243</v>
      </c>
      <c r="F24">
        <v>0.21478646000000001</v>
      </c>
      <c r="G24">
        <v>3335</v>
      </c>
      <c r="H24" t="s">
        <v>29</v>
      </c>
    </row>
    <row r="25" spans="1:8" x14ac:dyDescent="0.25">
      <c r="A25">
        <v>30</v>
      </c>
      <c r="B25" t="s">
        <v>1</v>
      </c>
      <c r="C25">
        <v>1190322964</v>
      </c>
      <c r="D25">
        <v>1.3040134999999999</v>
      </c>
      <c r="E25">
        <v>148790370</v>
      </c>
      <c r="F25">
        <v>0.16300169</v>
      </c>
      <c r="G25">
        <v>2016</v>
      </c>
      <c r="H25" t="s">
        <v>34</v>
      </c>
    </row>
    <row r="26" spans="1:8" x14ac:dyDescent="0.25">
      <c r="A26">
        <v>30</v>
      </c>
      <c r="B26" t="s">
        <v>0</v>
      </c>
      <c r="C26">
        <v>9387679680</v>
      </c>
      <c r="D26">
        <v>6.7877190000000001</v>
      </c>
      <c r="E26">
        <v>115897280</v>
      </c>
      <c r="F26">
        <v>8.3798999999999998E-2</v>
      </c>
      <c r="G26">
        <v>25</v>
      </c>
      <c r="H26" t="s">
        <v>35</v>
      </c>
    </row>
    <row r="27" spans="1:8" x14ac:dyDescent="0.25">
      <c r="A27">
        <v>30</v>
      </c>
      <c r="B27" t="s">
        <v>1</v>
      </c>
      <c r="C27">
        <v>251205048</v>
      </c>
      <c r="D27">
        <v>0.21110599999999999</v>
      </c>
      <c r="E27">
        <v>125602524</v>
      </c>
      <c r="F27">
        <v>0.10555299999999999</v>
      </c>
      <c r="G27">
        <v>662</v>
      </c>
      <c r="H27" t="s">
        <v>36</v>
      </c>
    </row>
    <row r="28" spans="1:8" x14ac:dyDescent="0.25">
      <c r="A28">
        <v>30</v>
      </c>
      <c r="B28" t="s">
        <v>1</v>
      </c>
      <c r="C28">
        <v>1800176318</v>
      </c>
      <c r="D28">
        <v>6.8586679999999998</v>
      </c>
      <c r="E28">
        <v>200019591</v>
      </c>
      <c r="F28">
        <v>0.76207422999999996</v>
      </c>
      <c r="G28">
        <v>16890</v>
      </c>
      <c r="H28" t="s">
        <v>37</v>
      </c>
    </row>
    <row r="29" spans="1:8" x14ac:dyDescent="0.25">
      <c r="A29">
        <v>30</v>
      </c>
      <c r="B29" t="s">
        <v>1</v>
      </c>
      <c r="C29">
        <v>12945389638</v>
      </c>
      <c r="D29">
        <v>102.05489</v>
      </c>
      <c r="E29">
        <v>159819625</v>
      </c>
      <c r="F29">
        <v>1.2599369</v>
      </c>
      <c r="G29">
        <v>29239</v>
      </c>
      <c r="H29" t="s">
        <v>38</v>
      </c>
    </row>
    <row r="30" spans="1:8" x14ac:dyDescent="0.25">
      <c r="A30">
        <v>30</v>
      </c>
      <c r="B30" t="s">
        <v>1</v>
      </c>
      <c r="C30">
        <v>13762555612</v>
      </c>
      <c r="D30">
        <v>161.8203</v>
      </c>
      <c r="E30">
        <v>174209565</v>
      </c>
      <c r="F30">
        <v>2.0483582</v>
      </c>
      <c r="G30">
        <v>50343</v>
      </c>
      <c r="H30" t="s">
        <v>39</v>
      </c>
    </row>
    <row r="31" spans="1:8" x14ac:dyDescent="0.25">
      <c r="A31">
        <v>30</v>
      </c>
      <c r="B31" t="s">
        <v>1</v>
      </c>
      <c r="C31">
        <v>13910047992</v>
      </c>
      <c r="D31">
        <v>18.907207</v>
      </c>
      <c r="E31">
        <v>178333949</v>
      </c>
      <c r="F31">
        <v>0.24240010000000001</v>
      </c>
      <c r="G31">
        <v>3566</v>
      </c>
      <c r="H31" t="s">
        <v>40</v>
      </c>
    </row>
    <row r="41" spans="4:8" x14ac:dyDescent="0.25">
      <c r="D41" t="s">
        <v>3</v>
      </c>
      <c r="E41">
        <f>AVERAGE(Table1[คอลัมน์5])</f>
        <v>175547488.96666667</v>
      </c>
      <c r="F41">
        <f>AVERAGE(Table1[คอลัมน์6])</f>
        <v>1.1406231406666667</v>
      </c>
      <c r="G41">
        <f>AVERAGE(Table1[คอลัมน์7])</f>
        <v>25673.7</v>
      </c>
      <c r="H41">
        <f>AVERAGE(Table1[[#All],[คอลัมน์4]])</f>
        <v>82.084997172333331</v>
      </c>
    </row>
    <row r="42" spans="4:8" x14ac:dyDescent="0.25">
      <c r="D42" t="s">
        <v>1</v>
      </c>
      <c r="E42">
        <f>AVERAGEIF(Table1[st],"livelock",Table1[คอลัมน์5])</f>
        <v>184202103.92307693</v>
      </c>
      <c r="F42">
        <f>AVERAGEIF(Table1[st],"livelock",Table1[คอลัมน์6])</f>
        <v>1.302075305</v>
      </c>
      <c r="G42">
        <f>AVERAGEIF(Table1[st],"livelock",Table1[คอลัมน์7])</f>
        <v>29588.23076923077</v>
      </c>
      <c r="H42">
        <f>AVERAGEIF(Table1[st],"livelock",Table1[คอลัมน์4])</f>
        <v>93.580605518076936</v>
      </c>
    </row>
    <row r="43" spans="4:8" x14ac:dyDescent="0.25">
      <c r="D43" t="s">
        <v>2</v>
      </c>
      <c r="E43" t="e">
        <f>AVERAGEIF(Table1[st],"deadloop",Table1[คอลัมน์5])</f>
        <v>#DIV/0!</v>
      </c>
      <c r="F43" t="e">
        <f>AVERAGEIF(Table1[st],"deadloop",Table1[คอลัมน์6])</f>
        <v>#DIV/0!</v>
      </c>
      <c r="G43" t="e">
        <f>AVERAGEIF(Table1[st],"deadloop",Table1[คอลัมน์7])</f>
        <v>#DIV/0!</v>
      </c>
      <c r="H43" t="e">
        <f>AVERAGEIF(Table1[st],"deadloop",Table1[คอลัมน์4])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result20-2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2018-04-11T04:37:53Z</dcterms:created>
  <dcterms:modified xsi:type="dcterms:W3CDTF">2018-04-12T02:47:10Z</dcterms:modified>
</cp:coreProperties>
</file>