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at-workspace\TestPATService\result\"/>
    </mc:Choice>
  </mc:AlternateContent>
  <bookViews>
    <workbookView xWindow="0" yWindow="0" windowWidth="20490" windowHeight="7800"/>
  </bookViews>
  <sheets>
    <sheet name="result5-2" sheetId="1" r:id="rId1"/>
  </sheets>
  <calcPr calcId="152511"/>
</workbook>
</file>

<file path=xl/calcChain.xml><?xml version="1.0" encoding="utf-8"?>
<calcChain xmlns="http://schemas.openxmlformats.org/spreadsheetml/2006/main">
  <c r="H54" i="1" l="1"/>
  <c r="H53" i="1"/>
  <c r="H52" i="1"/>
  <c r="E52" i="1" l="1"/>
  <c r="G54" i="1"/>
  <c r="F54" i="1"/>
  <c r="E54" i="1"/>
  <c r="G53" i="1"/>
  <c r="F53" i="1"/>
  <c r="E53" i="1"/>
  <c r="F52" i="1"/>
  <c r="G52" i="1"/>
</calcChain>
</file>

<file path=xl/sharedStrings.xml><?xml version="1.0" encoding="utf-8"?>
<sst xmlns="http://schemas.openxmlformats.org/spreadsheetml/2006/main" count="71" uniqueCount="41">
  <si>
    <t>deadloop</t>
  </si>
  <si>
    <t>livelock</t>
  </si>
  <si>
    <t>normal</t>
  </si>
  <si>
    <t>overall</t>
  </si>
  <si>
    <t>[{"id":986</t>
  </si>
  <si>
    <t>[{"id":459</t>
  </si>
  <si>
    <t>[{"id":918</t>
  </si>
  <si>
    <t>[{"id":840</t>
  </si>
  <si>
    <t>[{"id":475</t>
  </si>
  <si>
    <t>[{"id":853</t>
  </si>
  <si>
    <t>[{"id":707</t>
  </si>
  <si>
    <t>[{"id":821</t>
  </si>
  <si>
    <t>[{"id":985</t>
  </si>
  <si>
    <t>[{"id":989</t>
  </si>
  <si>
    <t>[{"id":473</t>
  </si>
  <si>
    <t>[{"id":792</t>
  </si>
  <si>
    <t>[{"id":806</t>
  </si>
  <si>
    <t>[{"id":608</t>
  </si>
  <si>
    <t>[{"id":464</t>
  </si>
  <si>
    <t>[{"id":171</t>
  </si>
  <si>
    <t>[{"id":911</t>
  </si>
  <si>
    <t>[{"id":634</t>
  </si>
  <si>
    <t>[{"id":699</t>
  </si>
  <si>
    <t>[{"id":429</t>
  </si>
  <si>
    <t>[{"id":831</t>
  </si>
  <si>
    <t>[{"id":345</t>
  </si>
  <si>
    <t>[{"id":655</t>
  </si>
  <si>
    <t>[{"id":661</t>
  </si>
  <si>
    <t>[{"id":410</t>
  </si>
  <si>
    <t>[{"id":722</t>
  </si>
  <si>
    <t>[{"id":292</t>
  </si>
  <si>
    <t>[{"id":403</t>
  </si>
  <si>
    <t>[{"id":273</t>
  </si>
  <si>
    <t>Time Usage/ Assertion</t>
  </si>
  <si>
    <t>Memory usage / Assertion</t>
  </si>
  <si>
    <t>Total memory usage</t>
  </si>
  <si>
    <t>Total Time</t>
  </si>
  <si>
    <t>Number of visited state</t>
  </si>
  <si>
    <t>Design Model</t>
  </si>
  <si>
    <t>Component #</t>
  </si>
  <si>
    <t>Sympthom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</si>
</sst>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" totalsRowShown="0">
  <autoFilter ref="A1:H50"/>
  <tableColumns count="8">
    <tableColumn id="1" name="Component #"/>
    <tableColumn id="2" name="Sympthom"/>
    <tableColumn id="3" name="Memory usage / Assertion"/>
    <tableColumn id="4" name="Time Usage/ Assertion"/>
    <tableColumn id="5" name="Total memory usage"/>
    <tableColumn id="6" name="Total Time"/>
    <tableColumn id="7" name="Number of visited state"/>
    <tableColumn id="8" name="Design Mod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0.5703125" customWidth="1"/>
    <col min="3" max="3" width="15.7109375" customWidth="1"/>
    <col min="4" max="7" width="10.5703125" customWidth="1"/>
    <col min="8" max="8" width="17.42578125" customWidth="1"/>
  </cols>
  <sheetData>
    <row r="1" spans="1:8" x14ac:dyDescent="0.25">
      <c r="A1" t="s">
        <v>39</v>
      </c>
      <c r="B1" t="s">
        <v>40</v>
      </c>
      <c r="C1" t="s">
        <v>34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5</v>
      </c>
      <c r="B2" t="s">
        <v>1</v>
      </c>
      <c r="C2">
        <v>83352674</v>
      </c>
      <c r="D2">
        <v>1.6072800000000002E-2</v>
      </c>
      <c r="E2">
        <v>41676337</v>
      </c>
      <c r="F2">
        <v>8.0364000000000008E-3</v>
      </c>
      <c r="G2">
        <v>69</v>
      </c>
      <c r="H2" t="s">
        <v>4</v>
      </c>
    </row>
    <row r="3" spans="1:8" x14ac:dyDescent="0.25">
      <c r="A3">
        <v>5</v>
      </c>
      <c r="B3" t="s">
        <v>0</v>
      </c>
      <c r="C3">
        <v>65986008</v>
      </c>
      <c r="D3">
        <v>6.3055999999999997E-3</v>
      </c>
      <c r="E3">
        <v>32993004</v>
      </c>
      <c r="F3">
        <v>3.1527999999999999E-3</v>
      </c>
      <c r="G3">
        <v>31</v>
      </c>
      <c r="H3" t="s">
        <v>5</v>
      </c>
    </row>
    <row r="4" spans="1:8" x14ac:dyDescent="0.25">
      <c r="A4">
        <v>5</v>
      </c>
      <c r="B4" t="s">
        <v>1</v>
      </c>
      <c r="C4">
        <v>166154660</v>
      </c>
      <c r="D4">
        <v>1.24206E-2</v>
      </c>
      <c r="E4">
        <v>41538665</v>
      </c>
      <c r="F4">
        <v>3.1051500000000001E-3</v>
      </c>
      <c r="G4">
        <v>42</v>
      </c>
      <c r="H4" t="s">
        <v>6</v>
      </c>
    </row>
    <row r="5" spans="1:8" x14ac:dyDescent="0.25">
      <c r="A5">
        <v>5</v>
      </c>
      <c r="B5" t="s">
        <v>2</v>
      </c>
      <c r="C5">
        <v>165535964</v>
      </c>
      <c r="D5">
        <v>1.10449E-2</v>
      </c>
      <c r="E5">
        <v>41383991</v>
      </c>
      <c r="F5">
        <v>2.761225E-3</v>
      </c>
      <c r="G5">
        <v>16</v>
      </c>
      <c r="H5" t="s">
        <v>7</v>
      </c>
    </row>
    <row r="6" spans="1:8" x14ac:dyDescent="0.25">
      <c r="A6">
        <v>5</v>
      </c>
      <c r="B6" t="s">
        <v>1</v>
      </c>
      <c r="C6">
        <v>125047030</v>
      </c>
      <c r="D6">
        <v>1.0194999999999999E-2</v>
      </c>
      <c r="E6">
        <v>41682343</v>
      </c>
      <c r="F6">
        <v>3.3983334E-3</v>
      </c>
      <c r="G6">
        <v>63</v>
      </c>
      <c r="H6" t="s">
        <v>8</v>
      </c>
    </row>
    <row r="7" spans="1:8" x14ac:dyDescent="0.25">
      <c r="A7">
        <v>5</v>
      </c>
      <c r="B7" t="s">
        <v>2</v>
      </c>
      <c r="C7">
        <v>207296788</v>
      </c>
      <c r="D7">
        <v>1.4737200000000001E-2</v>
      </c>
      <c r="E7">
        <v>41459358</v>
      </c>
      <c r="F7">
        <v>2.94744E-3</v>
      </c>
      <c r="G7">
        <v>22</v>
      </c>
      <c r="H7" t="s">
        <v>9</v>
      </c>
    </row>
    <row r="8" spans="1:8" x14ac:dyDescent="0.25">
      <c r="A8">
        <v>5</v>
      </c>
      <c r="B8" t="s">
        <v>1</v>
      </c>
      <c r="C8">
        <v>41408570</v>
      </c>
      <c r="D8">
        <v>2.8197999999999999E-3</v>
      </c>
      <c r="E8">
        <v>41408570</v>
      </c>
      <c r="F8">
        <v>2.8197999999999999E-3</v>
      </c>
      <c r="G8">
        <v>22</v>
      </c>
      <c r="H8" t="s">
        <v>10</v>
      </c>
    </row>
    <row r="9" spans="1:8" x14ac:dyDescent="0.25">
      <c r="A9">
        <v>5</v>
      </c>
      <c r="B9" t="s">
        <v>2</v>
      </c>
      <c r="C9">
        <v>124176550</v>
      </c>
      <c r="D9">
        <v>8.2993000000000008E-3</v>
      </c>
      <c r="E9">
        <v>41392183</v>
      </c>
      <c r="F9">
        <v>2.7664334000000001E-3</v>
      </c>
      <c r="G9">
        <v>19</v>
      </c>
      <c r="H9" t="s">
        <v>11</v>
      </c>
    </row>
    <row r="10" spans="1:8" x14ac:dyDescent="0.25">
      <c r="A10">
        <v>5</v>
      </c>
      <c r="B10" t="s">
        <v>2</v>
      </c>
      <c r="C10">
        <v>165634274</v>
      </c>
      <c r="D10">
        <v>1.0802699000000001E-2</v>
      </c>
      <c r="E10">
        <v>41408568</v>
      </c>
      <c r="F10">
        <v>2.7006748E-3</v>
      </c>
      <c r="G10">
        <v>18</v>
      </c>
      <c r="H10" t="s">
        <v>12</v>
      </c>
    </row>
    <row r="11" spans="1:8" x14ac:dyDescent="0.25">
      <c r="A11">
        <v>5</v>
      </c>
      <c r="B11" t="s">
        <v>2</v>
      </c>
      <c r="C11">
        <v>124233864</v>
      </c>
      <c r="D11">
        <v>8.5792000000000004E-3</v>
      </c>
      <c r="E11">
        <v>41411288</v>
      </c>
      <c r="F11">
        <v>2.8597332999999998E-3</v>
      </c>
      <c r="G11">
        <v>19</v>
      </c>
      <c r="H11" t="s">
        <v>13</v>
      </c>
    </row>
    <row r="12" spans="1:8" x14ac:dyDescent="0.25">
      <c r="A12">
        <v>5</v>
      </c>
      <c r="B12" t="s">
        <v>1</v>
      </c>
      <c r="C12">
        <v>166396094</v>
      </c>
      <c r="D12">
        <v>1.2478100000000001E-2</v>
      </c>
      <c r="E12">
        <v>41599024</v>
      </c>
      <c r="F12">
        <v>3.1195250000000002E-3</v>
      </c>
      <c r="G12">
        <v>45</v>
      </c>
      <c r="H12" t="s">
        <v>14</v>
      </c>
    </row>
    <row r="13" spans="1:8" x14ac:dyDescent="0.25">
      <c r="A13">
        <v>5</v>
      </c>
      <c r="B13" t="s">
        <v>0</v>
      </c>
      <c r="C13">
        <v>71901336</v>
      </c>
      <c r="D13">
        <v>1.8570699E-2</v>
      </c>
      <c r="E13">
        <v>35950668</v>
      </c>
      <c r="F13">
        <v>9.285349E-3</v>
      </c>
      <c r="G13">
        <v>185</v>
      </c>
      <c r="H13" t="s">
        <v>8</v>
      </c>
    </row>
    <row r="14" spans="1:8" x14ac:dyDescent="0.25">
      <c r="A14">
        <v>5</v>
      </c>
      <c r="B14" t="s">
        <v>0</v>
      </c>
      <c r="C14">
        <v>65717792</v>
      </c>
      <c r="D14">
        <v>3.9635002999999997E-3</v>
      </c>
      <c r="E14">
        <v>32858896</v>
      </c>
      <c r="F14">
        <v>1.9817501E-3</v>
      </c>
      <c r="G14">
        <v>21</v>
      </c>
      <c r="H14" t="s">
        <v>15</v>
      </c>
    </row>
    <row r="15" spans="1:8" x14ac:dyDescent="0.25">
      <c r="A15">
        <v>5</v>
      </c>
      <c r="B15" t="s">
        <v>2</v>
      </c>
      <c r="C15">
        <v>248369488</v>
      </c>
      <c r="D15">
        <v>1.6619700000000001E-2</v>
      </c>
      <c r="E15">
        <v>41394915</v>
      </c>
      <c r="F15">
        <v>2.7699498000000001E-3</v>
      </c>
      <c r="G15">
        <v>17</v>
      </c>
      <c r="H15" t="s">
        <v>16</v>
      </c>
    </row>
    <row r="16" spans="1:8" x14ac:dyDescent="0.25">
      <c r="A16">
        <v>5</v>
      </c>
      <c r="B16" t="s">
        <v>1</v>
      </c>
      <c r="C16">
        <v>41621560</v>
      </c>
      <c r="D16">
        <v>3.2014999999999999E-3</v>
      </c>
      <c r="E16">
        <v>41621560</v>
      </c>
      <c r="F16">
        <v>3.2014999999999999E-3</v>
      </c>
      <c r="G16">
        <v>59</v>
      </c>
      <c r="H16" t="s">
        <v>17</v>
      </c>
    </row>
    <row r="17" spans="1:8" x14ac:dyDescent="0.25">
      <c r="A17">
        <v>5</v>
      </c>
      <c r="B17" t="s">
        <v>2</v>
      </c>
      <c r="C17">
        <v>248623430</v>
      </c>
      <c r="D17">
        <v>1.7203E-2</v>
      </c>
      <c r="E17">
        <v>41437238</v>
      </c>
      <c r="F17">
        <v>2.8671666999999998E-3</v>
      </c>
      <c r="G17">
        <v>22</v>
      </c>
      <c r="H17" t="s">
        <v>18</v>
      </c>
    </row>
    <row r="18" spans="1:8" x14ac:dyDescent="0.25">
      <c r="A18">
        <v>5</v>
      </c>
      <c r="B18" t="s">
        <v>1</v>
      </c>
      <c r="C18">
        <v>83259500</v>
      </c>
      <c r="D18">
        <v>6.6517E-3</v>
      </c>
      <c r="E18">
        <v>41629750</v>
      </c>
      <c r="F18">
        <v>3.32585E-3</v>
      </c>
      <c r="G18">
        <v>59</v>
      </c>
      <c r="H18" t="s">
        <v>19</v>
      </c>
    </row>
    <row r="19" spans="1:8" x14ac:dyDescent="0.25">
      <c r="A19">
        <v>5</v>
      </c>
      <c r="B19" t="s">
        <v>1</v>
      </c>
      <c r="C19">
        <v>166060254</v>
      </c>
      <c r="D19">
        <v>1.21231E-2</v>
      </c>
      <c r="E19">
        <v>41515064</v>
      </c>
      <c r="F19">
        <v>3.0307749999999999E-3</v>
      </c>
      <c r="G19">
        <v>38</v>
      </c>
      <c r="H19" t="s">
        <v>20</v>
      </c>
    </row>
    <row r="20" spans="1:8" x14ac:dyDescent="0.25">
      <c r="A20">
        <v>5</v>
      </c>
      <c r="B20" t="s">
        <v>1</v>
      </c>
      <c r="C20">
        <v>124717224</v>
      </c>
      <c r="D20">
        <v>9.7409000000000003E-3</v>
      </c>
      <c r="E20">
        <v>41572408</v>
      </c>
      <c r="F20">
        <v>3.2469666999999998E-3</v>
      </c>
      <c r="G20">
        <v>38</v>
      </c>
      <c r="H20" t="s">
        <v>21</v>
      </c>
    </row>
    <row r="21" spans="1:8" x14ac:dyDescent="0.25">
      <c r="A21">
        <v>5</v>
      </c>
      <c r="B21" t="s">
        <v>2</v>
      </c>
      <c r="C21">
        <v>165945566</v>
      </c>
      <c r="D21">
        <v>1.16624E-2</v>
      </c>
      <c r="E21">
        <v>41486392</v>
      </c>
      <c r="F21">
        <v>2.9156E-3</v>
      </c>
      <c r="G21">
        <v>28</v>
      </c>
      <c r="H21" t="s">
        <v>22</v>
      </c>
    </row>
    <row r="22" spans="1:8" x14ac:dyDescent="0.25">
      <c r="A22">
        <v>5</v>
      </c>
      <c r="B22" t="s">
        <v>0</v>
      </c>
      <c r="C22">
        <v>70259704</v>
      </c>
      <c r="D22">
        <v>1.39475E-2</v>
      </c>
      <c r="E22">
        <v>35129852</v>
      </c>
      <c r="F22">
        <v>6.9737499999999999E-3</v>
      </c>
      <c r="G22">
        <v>148</v>
      </c>
      <c r="H22" t="s">
        <v>23</v>
      </c>
    </row>
    <row r="23" spans="1:8" x14ac:dyDescent="0.25">
      <c r="A23">
        <v>5</v>
      </c>
      <c r="B23" t="s">
        <v>0</v>
      </c>
      <c r="C23">
        <v>98683184</v>
      </c>
      <c r="D23">
        <v>6.0559000000000003E-3</v>
      </c>
      <c r="E23">
        <v>32894395</v>
      </c>
      <c r="F23">
        <v>2.0186332999999998E-3</v>
      </c>
      <c r="G23">
        <v>28</v>
      </c>
      <c r="H23" t="s">
        <v>24</v>
      </c>
    </row>
    <row r="24" spans="1:8" x14ac:dyDescent="0.25">
      <c r="A24">
        <v>5</v>
      </c>
      <c r="B24" t="s">
        <v>0</v>
      </c>
      <c r="C24">
        <v>66184736</v>
      </c>
      <c r="D24">
        <v>4.8101999999999997E-3</v>
      </c>
      <c r="E24">
        <v>33092368</v>
      </c>
      <c r="F24">
        <v>2.4050999999999999E-3</v>
      </c>
      <c r="G24">
        <v>49</v>
      </c>
      <c r="H24" t="s">
        <v>25</v>
      </c>
    </row>
    <row r="25" spans="1:8" x14ac:dyDescent="0.25">
      <c r="A25">
        <v>5</v>
      </c>
      <c r="B25" t="s">
        <v>2</v>
      </c>
      <c r="C25">
        <v>165609694</v>
      </c>
      <c r="D25">
        <v>9.9690000000000004E-3</v>
      </c>
      <c r="E25">
        <v>41402424</v>
      </c>
      <c r="F25">
        <v>2.4922500000000001E-3</v>
      </c>
      <c r="G25">
        <v>19</v>
      </c>
      <c r="H25" t="s">
        <v>26</v>
      </c>
    </row>
    <row r="26" spans="1:8" x14ac:dyDescent="0.25">
      <c r="A26">
        <v>5</v>
      </c>
      <c r="B26" t="s">
        <v>0</v>
      </c>
      <c r="C26">
        <v>65783328</v>
      </c>
      <c r="D26">
        <v>4.0368996999999998E-3</v>
      </c>
      <c r="E26">
        <v>32891664</v>
      </c>
      <c r="F26">
        <v>2.0184498000000001E-3</v>
      </c>
      <c r="G26">
        <v>27</v>
      </c>
      <c r="H26" t="s">
        <v>27</v>
      </c>
    </row>
    <row r="27" spans="1:8" x14ac:dyDescent="0.25">
      <c r="A27">
        <v>5</v>
      </c>
      <c r="B27" t="s">
        <v>1</v>
      </c>
      <c r="C27">
        <v>124831916</v>
      </c>
      <c r="D27">
        <v>9.9203E-3</v>
      </c>
      <c r="E27">
        <v>41610639</v>
      </c>
      <c r="F27">
        <v>3.3067666999999999E-3</v>
      </c>
      <c r="G27">
        <v>55</v>
      </c>
      <c r="H27" t="s">
        <v>28</v>
      </c>
    </row>
    <row r="28" spans="1:8" x14ac:dyDescent="0.25">
      <c r="A28">
        <v>5</v>
      </c>
      <c r="B28" t="s">
        <v>2</v>
      </c>
      <c r="C28">
        <v>248566096</v>
      </c>
      <c r="D28">
        <v>1.7199098999999999E-2</v>
      </c>
      <c r="E28">
        <v>41427683</v>
      </c>
      <c r="F28">
        <v>2.8665166000000001E-3</v>
      </c>
      <c r="G28">
        <v>19</v>
      </c>
      <c r="H28" t="s">
        <v>29</v>
      </c>
    </row>
    <row r="29" spans="1:8" x14ac:dyDescent="0.25">
      <c r="A29">
        <v>5</v>
      </c>
      <c r="B29" t="s">
        <v>1</v>
      </c>
      <c r="C29">
        <v>124643496</v>
      </c>
      <c r="D29">
        <v>9.1191999999999992E-3</v>
      </c>
      <c r="E29">
        <v>41547832</v>
      </c>
      <c r="F29">
        <v>3.0397332999999999E-3</v>
      </c>
      <c r="G29">
        <v>45</v>
      </c>
      <c r="H29" t="s">
        <v>30</v>
      </c>
    </row>
    <row r="30" spans="1:8" x14ac:dyDescent="0.25">
      <c r="A30">
        <v>5</v>
      </c>
      <c r="B30" t="s">
        <v>2</v>
      </c>
      <c r="C30">
        <v>330809792</v>
      </c>
      <c r="D30">
        <v>2.1199800000000001E-2</v>
      </c>
      <c r="E30">
        <v>41351224</v>
      </c>
      <c r="F30">
        <v>2.6499750000000002E-3</v>
      </c>
      <c r="G30">
        <v>4</v>
      </c>
      <c r="H30" t="s">
        <v>31</v>
      </c>
    </row>
    <row r="31" spans="1:8" x14ac:dyDescent="0.25">
      <c r="A31">
        <v>5</v>
      </c>
      <c r="B31" t="s">
        <v>2</v>
      </c>
      <c r="C31">
        <v>330809724</v>
      </c>
      <c r="D31">
        <v>2.0900602000000001E-2</v>
      </c>
      <c r="E31">
        <v>41351216</v>
      </c>
      <c r="F31">
        <v>2.6125751999999999E-3</v>
      </c>
      <c r="G31">
        <v>4</v>
      </c>
      <c r="H31" t="s">
        <v>32</v>
      </c>
    </row>
    <row r="52" spans="4:8" x14ac:dyDescent="0.25">
      <c r="D52" t="s">
        <v>3</v>
      </c>
      <c r="E52">
        <f>AVERAGE(Table1[Total memory usage])</f>
        <v>39670650.633333333</v>
      </c>
      <c r="F52">
        <f>AVERAGE(Table1[Total Time])</f>
        <v>3.3558724033333335E-3</v>
      </c>
      <c r="G52">
        <f>AVERAGE(Table1[Number of visited state])</f>
        <v>41.033333333333331</v>
      </c>
      <c r="H52">
        <f>AVERAGE(Table1[[#All],[Time Usage/ Assertion]])</f>
        <v>1.1021673299999998E-2</v>
      </c>
    </row>
    <row r="53" spans="4:8" x14ac:dyDescent="0.25">
      <c r="D53" t="s">
        <v>1</v>
      </c>
      <c r="E53">
        <f>AVERAGEIF(Table1[Sympthom],"livelock",Table1[Total memory usage])</f>
        <v>41582017.454545453</v>
      </c>
      <c r="F53">
        <f>AVERAGEIF(Table1[Sympthom],"livelock",Table1[Total Time])</f>
        <v>3.6028000090909088E-3</v>
      </c>
      <c r="G53">
        <f>AVERAGEIF(Table1[Sympthom],"livelock",Table1[Number of visited state])</f>
        <v>48.636363636363633</v>
      </c>
      <c r="H53">
        <f>AVERAGEIF(Table1[Sympthom],"livelock",Table1[Time Usage/ Assertion])</f>
        <v>9.5220909090909071E-3</v>
      </c>
    </row>
    <row r="54" spans="4:8" x14ac:dyDescent="0.25">
      <c r="D54" t="s">
        <v>0</v>
      </c>
      <c r="E54">
        <f>AVERAGEIF(Table1[Sympthom],"deadloop",Table1[Total memory usage])</f>
        <v>33687263.857142858</v>
      </c>
      <c r="F54">
        <f>AVERAGEIF(Table1[Sympthom],"deadloop",Table1[Total Time])</f>
        <v>3.976547457142857E-3</v>
      </c>
      <c r="G54">
        <f>AVERAGEIF(Table1[Sympthom],"deadloop",Table1[Number of visited state])</f>
        <v>69.857142857142861</v>
      </c>
      <c r="H54">
        <f>AVERAGEIF(Table1[Sympthom],"deadloop",Table1[Time Usage/ Assertion])</f>
        <v>8.2414712857142858E-3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result5-2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2018-04-11T03:06:56Z</dcterms:created>
  <dcterms:modified xsi:type="dcterms:W3CDTF">2018-05-01T05:28:48Z</dcterms:modified>
</cp:coreProperties>
</file>